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110" i="2"/>
  <c r="X110" i="2"/>
  <c r="Y110" i="2"/>
  <c r="Y32" i="2"/>
  <c r="X32" i="2"/>
  <c r="W32" i="2"/>
  <c r="O32" i="2"/>
  <c r="J33" i="2" l="1"/>
  <c r="K33" i="2"/>
  <c r="N33" i="2" s="1"/>
  <c r="L33" i="2"/>
  <c r="O33" i="2"/>
  <c r="J34" i="2"/>
  <c r="K34" i="2"/>
  <c r="L34" i="2"/>
  <c r="N34" i="2"/>
  <c r="O34" i="2"/>
  <c r="J35" i="2"/>
  <c r="K35" i="2"/>
  <c r="L35" i="2"/>
  <c r="N35" i="2"/>
  <c r="O35" i="2"/>
  <c r="J36" i="2"/>
  <c r="K36" i="2"/>
  <c r="N36" i="2" s="1"/>
  <c r="L36" i="2"/>
  <c r="O36" i="2" s="1"/>
  <c r="J37" i="2"/>
  <c r="K37" i="2"/>
  <c r="L37" i="2"/>
  <c r="O37" i="2" s="1"/>
  <c r="N37" i="2"/>
  <c r="J38" i="2"/>
  <c r="K38" i="2"/>
  <c r="N38" i="2" s="1"/>
  <c r="L38" i="2"/>
  <c r="O38" i="2"/>
  <c r="J39" i="2"/>
  <c r="K39" i="2"/>
  <c r="N39" i="2" s="1"/>
  <c r="L39" i="2"/>
  <c r="O39" i="2"/>
  <c r="J40" i="2"/>
  <c r="K40" i="2"/>
  <c r="L40" i="2"/>
  <c r="N40" i="2"/>
  <c r="O40" i="2"/>
  <c r="J41" i="2"/>
  <c r="K41" i="2"/>
  <c r="N41" i="2" s="1"/>
  <c r="L41" i="2"/>
  <c r="O41" i="2"/>
  <c r="J42" i="2"/>
  <c r="K42" i="2"/>
  <c r="L42" i="2"/>
  <c r="O42" i="2" s="1"/>
  <c r="N42" i="2"/>
  <c r="J43" i="2"/>
  <c r="K43" i="2"/>
  <c r="L43" i="2"/>
  <c r="O43" i="2" s="1"/>
  <c r="N43" i="2"/>
  <c r="J44" i="2"/>
  <c r="K44" i="2"/>
  <c r="N44" i="2" s="1"/>
  <c r="L44" i="2"/>
  <c r="O44" i="2" s="1"/>
  <c r="J45" i="2"/>
  <c r="K45" i="2"/>
  <c r="N45" i="2" s="1"/>
  <c r="L45" i="2"/>
  <c r="O45" i="2" s="1"/>
  <c r="J46" i="2"/>
  <c r="K46" i="2"/>
  <c r="N46" i="2" s="1"/>
  <c r="L46" i="2"/>
  <c r="O46" i="2" s="1"/>
  <c r="J47" i="2"/>
  <c r="K47" i="2"/>
  <c r="N47" i="2" s="1"/>
  <c r="L47" i="2"/>
  <c r="O47" i="2" s="1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L51" i="2"/>
  <c r="O51" i="2" s="1"/>
  <c r="N51" i="2"/>
  <c r="J52" i="2"/>
  <c r="K52" i="2"/>
  <c r="N52" i="2" s="1"/>
  <c r="L52" i="2"/>
  <c r="O52" i="2" s="1"/>
  <c r="J53" i="2"/>
  <c r="K53" i="2"/>
  <c r="N53" i="2" s="1"/>
  <c r="L53" i="2"/>
  <c r="O53" i="2" s="1"/>
  <c r="J54" i="2"/>
  <c r="K54" i="2"/>
  <c r="N54" i="2" s="1"/>
  <c r="L54" i="2"/>
  <c r="O54" i="2" s="1"/>
  <c r="J55" i="2"/>
  <c r="K55" i="2"/>
  <c r="N55" i="2" s="1"/>
  <c r="L55" i="2"/>
  <c r="O55" i="2" s="1"/>
  <c r="J56" i="2"/>
  <c r="K56" i="2"/>
  <c r="L56" i="2"/>
  <c r="O56" i="2" s="1"/>
  <c r="N56" i="2"/>
  <c r="J57" i="2"/>
  <c r="K57" i="2"/>
  <c r="N57" i="2" s="1"/>
  <c r="L57" i="2"/>
  <c r="O57" i="2" s="1"/>
  <c r="J58" i="2"/>
  <c r="K58" i="2"/>
  <c r="N58" i="2" s="1"/>
  <c r="L58" i="2"/>
  <c r="O58" i="2" s="1"/>
  <c r="J59" i="2"/>
  <c r="K59" i="2"/>
  <c r="L59" i="2"/>
  <c r="O59" i="2" s="1"/>
  <c r="N59" i="2"/>
  <c r="J60" i="2"/>
  <c r="K60" i="2"/>
  <c r="N60" i="2" s="1"/>
  <c r="L60" i="2"/>
  <c r="O60" i="2" s="1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L63" i="2"/>
  <c r="O63" i="2" s="1"/>
  <c r="N63" i="2"/>
  <c r="J64" i="2"/>
  <c r="K64" i="2"/>
  <c r="N64" i="2" s="1"/>
  <c r="L64" i="2"/>
  <c r="O64" i="2" s="1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N68" i="2" s="1"/>
  <c r="L68" i="2"/>
  <c r="O68" i="2" s="1"/>
  <c r="J69" i="2"/>
  <c r="K69" i="2"/>
  <c r="N69" i="2" s="1"/>
  <c r="L69" i="2"/>
  <c r="O69" i="2" s="1"/>
  <c r="J70" i="2"/>
  <c r="K70" i="2"/>
  <c r="N70" i="2" s="1"/>
  <c r="L70" i="2"/>
  <c r="O70" i="2" s="1"/>
  <c r="J71" i="2"/>
  <c r="K71" i="2"/>
  <c r="L71" i="2"/>
  <c r="O71" i="2" s="1"/>
  <c r="N71" i="2"/>
  <c r="J72" i="2"/>
  <c r="K72" i="2"/>
  <c r="L72" i="2"/>
  <c r="N72" i="2"/>
  <c r="O72" i="2"/>
  <c r="J73" i="2"/>
  <c r="K73" i="2"/>
  <c r="N73" i="2" s="1"/>
  <c r="L73" i="2"/>
  <c r="O73" i="2" s="1"/>
  <c r="J74" i="2"/>
  <c r="K74" i="2"/>
  <c r="L74" i="2"/>
  <c r="N74" i="2"/>
  <c r="O74" i="2"/>
  <c r="J75" i="2"/>
  <c r="K75" i="2"/>
  <c r="L75" i="2"/>
  <c r="O75" i="2" s="1"/>
  <c r="N75" i="2"/>
  <c r="J76" i="2"/>
  <c r="K76" i="2"/>
  <c r="N76" i="2" s="1"/>
  <c r="L76" i="2"/>
  <c r="O76" i="2" s="1"/>
  <c r="J77" i="2"/>
  <c r="K77" i="2"/>
  <c r="N77" i="2" s="1"/>
  <c r="L77" i="2"/>
  <c r="O77" i="2" s="1"/>
  <c r="J78" i="2"/>
  <c r="K78" i="2"/>
  <c r="N78" i="2" s="1"/>
  <c r="L78" i="2"/>
  <c r="O78" i="2" s="1"/>
  <c r="J79" i="2"/>
  <c r="K79" i="2"/>
  <c r="N79" i="2" s="1"/>
  <c r="L79" i="2"/>
  <c r="O79" i="2" s="1"/>
  <c r="J80" i="2"/>
  <c r="K80" i="2"/>
  <c r="N80" i="2" s="1"/>
  <c r="L80" i="2"/>
  <c r="O80" i="2" s="1"/>
  <c r="J81" i="2"/>
  <c r="K81" i="2"/>
  <c r="N81" i="2" s="1"/>
  <c r="L81" i="2"/>
  <c r="O81" i="2" s="1"/>
  <c r="J82" i="2"/>
  <c r="K82" i="2"/>
  <c r="N82" i="2" s="1"/>
  <c r="L82" i="2"/>
  <c r="O82" i="2" s="1"/>
  <c r="J83" i="2"/>
  <c r="K83" i="2"/>
  <c r="N83" i="2" s="1"/>
  <c r="L83" i="2"/>
  <c r="O83" i="2" s="1"/>
  <c r="J84" i="2"/>
  <c r="K84" i="2"/>
  <c r="L84" i="2"/>
  <c r="O84" i="2" s="1"/>
  <c r="N84" i="2"/>
  <c r="J85" i="2"/>
  <c r="K85" i="2"/>
  <c r="N85" i="2" s="1"/>
  <c r="L85" i="2"/>
  <c r="O85" i="2" s="1"/>
  <c r="J86" i="2"/>
  <c r="K86" i="2"/>
  <c r="N86" i="2" s="1"/>
  <c r="L86" i="2"/>
  <c r="O86" i="2" s="1"/>
  <c r="J87" i="2"/>
  <c r="K87" i="2"/>
  <c r="N87" i="2" s="1"/>
  <c r="L87" i="2"/>
  <c r="O87" i="2"/>
  <c r="J88" i="2"/>
  <c r="K88" i="2"/>
  <c r="N88" i="2" s="1"/>
  <c r="L88" i="2"/>
  <c r="O88" i="2" s="1"/>
  <c r="J89" i="2"/>
  <c r="K89" i="2"/>
  <c r="L89" i="2"/>
  <c r="N89" i="2"/>
  <c r="O89" i="2"/>
  <c r="J90" i="2"/>
  <c r="K90" i="2"/>
  <c r="L90" i="2"/>
  <c r="O90" i="2" s="1"/>
  <c r="N90" i="2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 s="1"/>
  <c r="J94" i="2"/>
  <c r="K94" i="2"/>
  <c r="L94" i="2"/>
  <c r="O94" i="2" s="1"/>
  <c r="N94" i="2"/>
  <c r="J95" i="2"/>
  <c r="K95" i="2"/>
  <c r="N95" i="2" s="1"/>
  <c r="L95" i="2"/>
  <c r="O95" i="2" s="1"/>
  <c r="J96" i="2"/>
  <c r="K96" i="2"/>
  <c r="N96" i="2" s="1"/>
  <c r="L96" i="2"/>
  <c r="O96" i="2" s="1"/>
  <c r="J97" i="2"/>
  <c r="K97" i="2"/>
  <c r="N97" i="2" s="1"/>
  <c r="L97" i="2"/>
  <c r="O97" i="2"/>
  <c r="J98" i="2"/>
  <c r="K98" i="2"/>
  <c r="N98" i="2" s="1"/>
  <c r="L98" i="2"/>
  <c r="O98" i="2" s="1"/>
  <c r="J99" i="2"/>
  <c r="K99" i="2"/>
  <c r="N99" i="2" s="1"/>
  <c r="L99" i="2"/>
  <c r="O99" i="2"/>
  <c r="J100" i="2"/>
  <c r="K100" i="2"/>
  <c r="N100" i="2" s="1"/>
  <c r="L100" i="2"/>
  <c r="O100" i="2" s="1"/>
  <c r="J101" i="2"/>
  <c r="K101" i="2"/>
  <c r="N101" i="2" s="1"/>
  <c r="L101" i="2"/>
  <c r="O101" i="2" s="1"/>
  <c r="J102" i="2"/>
  <c r="K102" i="2"/>
  <c r="N102" i="2" s="1"/>
  <c r="L102" i="2"/>
  <c r="O102" i="2"/>
  <c r="J103" i="2"/>
  <c r="K103" i="2"/>
  <c r="L103" i="2"/>
  <c r="N103" i="2"/>
  <c r="O103" i="2"/>
  <c r="J104" i="2"/>
  <c r="K104" i="2"/>
  <c r="L104" i="2"/>
  <c r="O104" i="2" s="1"/>
  <c r="N104" i="2"/>
  <c r="J105" i="2"/>
  <c r="K105" i="2"/>
  <c r="N105" i="2" s="1"/>
  <c r="L105" i="2"/>
  <c r="O105" i="2" s="1"/>
  <c r="J106" i="2"/>
  <c r="K106" i="2"/>
  <c r="L106" i="2"/>
  <c r="O106" i="2" s="1"/>
  <c r="N106" i="2"/>
  <c r="J107" i="2"/>
  <c r="K107" i="2"/>
  <c r="L107" i="2"/>
  <c r="O107" i="2" s="1"/>
  <c r="N107" i="2"/>
  <c r="J108" i="2"/>
  <c r="K108" i="2"/>
  <c r="N108" i="2" s="1"/>
  <c r="L108" i="2"/>
  <c r="O108" i="2" s="1"/>
  <c r="J109" i="2"/>
  <c r="K109" i="2"/>
  <c r="N109" i="2" s="1"/>
  <c r="L109" i="2"/>
  <c r="O109" i="2" s="1"/>
  <c r="J110" i="2"/>
  <c r="K110" i="2"/>
  <c r="L110" i="2"/>
  <c r="N110" i="2"/>
  <c r="O110" i="2"/>
  <c r="Q110" i="2"/>
  <c r="R110" i="2"/>
  <c r="T110" i="2"/>
  <c r="U110" i="2"/>
  <c r="V110" i="2"/>
  <c r="J111" i="2"/>
  <c r="K111" i="2"/>
  <c r="L111" i="2"/>
  <c r="N111" i="2"/>
  <c r="O111" i="2"/>
  <c r="J112" i="2"/>
  <c r="K112" i="2"/>
  <c r="N112" i="2" s="1"/>
  <c r="L112" i="2"/>
  <c r="O112" i="2" s="1"/>
  <c r="J113" i="2"/>
  <c r="K113" i="2"/>
  <c r="N113" i="2" s="1"/>
  <c r="L113" i="2"/>
  <c r="O113" i="2"/>
  <c r="J114" i="2"/>
  <c r="K114" i="2"/>
  <c r="N114" i="2" s="1"/>
  <c r="L114" i="2"/>
  <c r="O114" i="2"/>
  <c r="J115" i="2"/>
  <c r="K115" i="2"/>
  <c r="N115" i="2" s="1"/>
  <c r="L115" i="2"/>
  <c r="O115" i="2" s="1"/>
  <c r="J116" i="2"/>
  <c r="K116" i="2"/>
  <c r="N116" i="2" s="1"/>
  <c r="L116" i="2"/>
  <c r="O116" i="2" s="1"/>
  <c r="J117" i="2"/>
  <c r="K117" i="2"/>
  <c r="N117" i="2" s="1"/>
  <c r="L117" i="2"/>
  <c r="O117" i="2" s="1"/>
  <c r="J118" i="2"/>
  <c r="K118" i="2"/>
  <c r="N118" i="2" s="1"/>
  <c r="L118" i="2"/>
  <c r="O118" i="2" s="1"/>
  <c r="J119" i="2"/>
  <c r="K119" i="2"/>
  <c r="N119" i="2" s="1"/>
  <c r="L119" i="2"/>
  <c r="O119" i="2" s="1"/>
  <c r="J120" i="2"/>
  <c r="K120" i="2"/>
  <c r="L120" i="2"/>
  <c r="O120" i="2" s="1"/>
  <c r="N120" i="2"/>
  <c r="J121" i="2"/>
  <c r="K121" i="2"/>
  <c r="L121" i="2"/>
  <c r="O121" i="2" s="1"/>
  <c r="N121" i="2"/>
  <c r="J122" i="2"/>
  <c r="K122" i="2"/>
  <c r="L122" i="2"/>
  <c r="O122" i="2" s="1"/>
  <c r="N122" i="2"/>
  <c r="J123" i="2"/>
  <c r="K123" i="2"/>
  <c r="N123" i="2" s="1"/>
  <c r="L123" i="2"/>
  <c r="O123" i="2"/>
  <c r="J124" i="2"/>
  <c r="K124" i="2"/>
  <c r="N124" i="2" s="1"/>
  <c r="L124" i="2"/>
  <c r="O124" i="2" s="1"/>
  <c r="J125" i="2"/>
  <c r="K125" i="2"/>
  <c r="N125" i="2" s="1"/>
  <c r="L125" i="2"/>
  <c r="O125" i="2"/>
  <c r="J126" i="2"/>
  <c r="K126" i="2"/>
  <c r="L126" i="2"/>
  <c r="N126" i="2"/>
  <c r="O126" i="2"/>
  <c r="J127" i="2"/>
  <c r="K127" i="2"/>
  <c r="L127" i="2"/>
  <c r="O127" i="2" s="1"/>
  <c r="N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N146" i="2"/>
  <c r="O146" i="2"/>
  <c r="J147" i="2"/>
  <c r="K147" i="2"/>
  <c r="L147" i="2"/>
  <c r="O147" i="2" s="1"/>
  <c r="N147" i="2"/>
  <c r="J148" i="2"/>
  <c r="K148" i="2"/>
  <c r="N148" i="2" s="1"/>
  <c r="L148" i="2"/>
  <c r="O148" i="2" s="1"/>
  <c r="J149" i="2"/>
  <c r="K149" i="2"/>
  <c r="L149" i="2"/>
  <c r="N149" i="2"/>
  <c r="O149" i="2"/>
  <c r="J150" i="2"/>
  <c r="K150" i="2"/>
  <c r="N150" i="2" s="1"/>
  <c r="L150" i="2"/>
  <c r="O150" i="2" s="1"/>
  <c r="J151" i="2"/>
  <c r="K151" i="2"/>
  <c r="L151" i="2"/>
  <c r="N151" i="2"/>
  <c r="O151" i="2"/>
  <c r="J152" i="2"/>
  <c r="K152" i="2"/>
  <c r="L152" i="2"/>
  <c r="O152" i="2" s="1"/>
  <c r="N152" i="2"/>
  <c r="J153" i="2"/>
  <c r="K153" i="2"/>
  <c r="L153" i="2"/>
  <c r="N153" i="2"/>
  <c r="O153" i="2"/>
  <c r="J154" i="2"/>
  <c r="K154" i="2"/>
  <c r="L154" i="2"/>
  <c r="O154" i="2" s="1"/>
  <c r="N154" i="2"/>
  <c r="J155" i="2"/>
  <c r="K155" i="2"/>
  <c r="N155" i="2" s="1"/>
  <c r="L155" i="2"/>
  <c r="O155" i="2"/>
  <c r="J156" i="2"/>
  <c r="K156" i="2"/>
  <c r="L156" i="2"/>
  <c r="N156" i="2"/>
  <c r="O156" i="2"/>
  <c r="J157" i="2"/>
  <c r="K157" i="2"/>
  <c r="N157" i="2" s="1"/>
  <c r="L157" i="2"/>
  <c r="O157" i="2"/>
  <c r="J158" i="2"/>
  <c r="K158" i="2"/>
  <c r="L158" i="2"/>
  <c r="O158" i="2" s="1"/>
  <c r="N158" i="2"/>
  <c r="J159" i="2"/>
  <c r="K159" i="2"/>
  <c r="N159" i="2" s="1"/>
  <c r="L159" i="2"/>
  <c r="O159" i="2" s="1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O144" i="2" s="1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I27" i="2"/>
  <c r="N144" i="2"/>
  <c r="J27" i="2"/>
  <c r="R102" i="2" l="1"/>
  <c r="R123" i="2"/>
  <c r="R34" i="2"/>
  <c r="R33" i="2"/>
  <c r="R109" i="2"/>
  <c r="R100" i="2"/>
  <c r="R106" i="2"/>
  <c r="R122" i="2"/>
  <c r="R157" i="2"/>
  <c r="R150" i="2"/>
  <c r="R114" i="2"/>
  <c r="R91" i="2"/>
  <c r="R79" i="2"/>
  <c r="R69" i="2"/>
  <c r="R155" i="2"/>
  <c r="R89" i="2"/>
  <c r="R99" i="2"/>
  <c r="R41" i="2"/>
  <c r="R59" i="2"/>
  <c r="R113" i="2"/>
  <c r="R90" i="2"/>
  <c r="R49" i="2"/>
  <c r="R154" i="2"/>
  <c r="R45" i="2"/>
  <c r="R116" i="2"/>
  <c r="R81" i="2"/>
  <c r="R64" i="2"/>
  <c r="R149" i="2"/>
  <c r="R97" i="2"/>
  <c r="R39" i="2"/>
  <c r="R118" i="2"/>
  <c r="R92" i="2"/>
  <c r="R65" i="2"/>
  <c r="R85" i="2"/>
  <c r="R158" i="2"/>
  <c r="R93" i="2"/>
  <c r="R115" i="2"/>
  <c r="R60" i="2"/>
  <c r="R75" i="2"/>
  <c r="R153" i="2"/>
  <c r="R62" i="2"/>
  <c r="R76" i="2"/>
  <c r="R38" i="2"/>
  <c r="R52" i="2"/>
  <c r="R87" i="2"/>
  <c r="R119" i="2"/>
  <c r="R54" i="2"/>
  <c r="R70" i="2"/>
  <c r="R77" i="2"/>
  <c r="R103" i="2"/>
  <c r="R101" i="2"/>
  <c r="R156" i="2"/>
  <c r="R107" i="2"/>
  <c r="R86" i="2"/>
  <c r="R68" i="2"/>
  <c r="R36" i="2"/>
  <c r="R50" i="2"/>
  <c r="R35" i="2"/>
  <c r="R83" i="2"/>
  <c r="R125" i="2"/>
  <c r="R127" i="2"/>
  <c r="R108" i="2"/>
  <c r="R121" i="2"/>
  <c r="R73" i="2"/>
  <c r="R56" i="2"/>
  <c r="R159" i="2"/>
  <c r="R124" i="2"/>
  <c r="R105" i="2"/>
  <c r="R96" i="2"/>
  <c r="R66" i="2"/>
  <c r="R120" i="2"/>
  <c r="R80" i="2"/>
  <c r="R88" i="2"/>
  <c r="R104" i="2"/>
  <c r="R46" i="2"/>
  <c r="R117" i="2"/>
  <c r="R82" i="2"/>
  <c r="R42" i="2"/>
  <c r="R78" i="2"/>
  <c r="R67" i="2"/>
  <c r="R53" i="2"/>
  <c r="R55" i="2"/>
  <c r="R57" i="2"/>
  <c r="R47" i="2"/>
  <c r="R94" i="2"/>
  <c r="R72" i="2"/>
  <c r="R84" i="2"/>
  <c r="R98" i="2"/>
  <c r="R95" i="2"/>
  <c r="R58" i="2"/>
  <c r="R61" i="2"/>
  <c r="R111" i="2"/>
  <c r="R37" i="2"/>
  <c r="R63" i="2"/>
  <c r="R112" i="2"/>
  <c r="R71" i="2"/>
  <c r="R74" i="2"/>
  <c r="R43" i="2"/>
  <c r="R126" i="2"/>
  <c r="R44" i="2"/>
  <c r="R51" i="2"/>
  <c r="R40" i="2"/>
  <c r="R48" i="2"/>
  <c r="R151" i="2"/>
  <c r="R148" i="2"/>
  <c r="R147" i="2"/>
  <c r="R146" i="2"/>
  <c r="R152" i="2"/>
  <c r="R145" i="2"/>
  <c r="J26" i="2"/>
  <c r="R144" i="2"/>
  <c r="I18" i="2"/>
  <c r="Q120" i="2" l="1"/>
  <c r="Q74" i="2"/>
  <c r="Q34" i="2"/>
  <c r="Q90" i="2"/>
  <c r="Q42" i="2"/>
  <c r="Q53" i="2"/>
  <c r="Q113" i="2"/>
  <c r="Q47" i="2"/>
  <c r="Q147" i="2"/>
  <c r="Q107" i="2"/>
  <c r="Q35" i="2"/>
  <c r="Q114" i="2"/>
  <c r="Q65" i="2"/>
  <c r="Q158" i="2"/>
  <c r="Q95" i="2"/>
  <c r="Q115" i="2"/>
  <c r="Q154" i="2"/>
  <c r="Q68" i="2"/>
  <c r="Q156" i="2"/>
  <c r="Q117" i="2"/>
  <c r="Q38" i="2"/>
  <c r="Q58" i="2"/>
  <c r="Q119" i="2"/>
  <c r="Q40" i="2"/>
  <c r="Q48" i="2"/>
  <c r="Q126" i="2"/>
  <c r="Q152" i="2"/>
  <c r="Q92" i="2"/>
  <c r="Q72" i="2"/>
  <c r="Q106" i="2"/>
  <c r="Q155" i="2"/>
  <c r="Q66" i="2"/>
  <c r="Q55" i="2"/>
  <c r="Q79" i="2"/>
  <c r="Q111" i="2"/>
  <c r="Q104" i="2"/>
  <c r="Q125" i="2"/>
  <c r="Q150" i="2"/>
  <c r="Q83" i="2"/>
  <c r="Q45" i="2"/>
  <c r="Q96" i="2"/>
  <c r="Q153" i="2"/>
  <c r="Q64" i="2"/>
  <c r="Q100" i="2"/>
  <c r="Q84" i="2"/>
  <c r="Q159" i="2"/>
  <c r="Q78" i="2"/>
  <c r="Q57" i="2"/>
  <c r="Q116" i="2"/>
  <c r="Q44" i="2"/>
  <c r="Q60" i="2"/>
  <c r="Q69" i="2"/>
  <c r="Q124" i="2"/>
  <c r="Q99" i="2"/>
  <c r="Q49" i="2"/>
  <c r="Q76" i="2"/>
  <c r="Q121" i="2"/>
  <c r="Q62" i="2"/>
  <c r="Q41" i="2"/>
  <c r="Q93" i="2"/>
  <c r="Q61" i="2"/>
  <c r="Q91" i="2"/>
  <c r="Q52" i="2"/>
  <c r="Q73" i="2"/>
  <c r="Q109" i="2"/>
  <c r="Q118" i="2"/>
  <c r="Q75" i="2"/>
  <c r="Q112" i="2"/>
  <c r="Q98" i="2"/>
  <c r="Q123" i="2"/>
  <c r="Q85" i="2"/>
  <c r="Q37" i="2"/>
  <c r="Q54" i="2"/>
  <c r="Q103" i="2"/>
  <c r="Q105" i="2"/>
  <c r="Q36" i="2"/>
  <c r="Q122" i="2"/>
  <c r="Q97" i="2"/>
  <c r="Q94" i="2"/>
  <c r="Q56" i="2"/>
  <c r="Q46" i="2"/>
  <c r="Q86" i="2"/>
  <c r="Q149" i="2"/>
  <c r="Q77" i="2"/>
  <c r="Q63" i="2"/>
  <c r="Q70" i="2"/>
  <c r="Q33" i="2"/>
  <c r="Q146" i="2"/>
  <c r="Q43" i="2"/>
  <c r="Q80" i="2"/>
  <c r="Q50" i="2"/>
  <c r="Q101" i="2"/>
  <c r="Q71" i="2"/>
  <c r="Q102" i="2"/>
  <c r="Q39" i="2"/>
  <c r="Q82" i="2"/>
  <c r="Q81" i="2"/>
  <c r="Q51" i="2"/>
  <c r="Q127" i="2"/>
  <c r="Q108" i="2"/>
  <c r="Q89" i="2"/>
  <c r="Q88" i="2"/>
  <c r="Q87" i="2"/>
  <c r="Q59" i="2"/>
  <c r="Q67" i="2"/>
  <c r="Q148" i="2"/>
  <c r="Q157" i="2"/>
  <c r="Q151" i="2"/>
  <c r="Q145" i="2"/>
  <c r="Q144" i="2"/>
  <c r="J18" i="2"/>
  <c r="J17" i="2"/>
  <c r="I17" i="2"/>
  <c r="H22" i="2"/>
  <c r="F26" i="2" l="1"/>
  <c r="E26" i="2"/>
  <c r="F27" i="2"/>
  <c r="E27" i="2"/>
  <c r="U184" i="2" l="1"/>
  <c r="U185" i="2"/>
  <c r="T184" i="2"/>
  <c r="T185" i="2"/>
  <c r="U175" i="2"/>
  <c r="U174" i="2"/>
  <c r="T58" i="2"/>
  <c r="T174" i="2"/>
  <c r="T175" i="2"/>
  <c r="T149" i="2"/>
  <c r="T86" i="2"/>
  <c r="T157" i="2"/>
  <c r="T151" i="2"/>
  <c r="T88" i="2"/>
  <c r="T116" i="2"/>
  <c r="T81" i="2"/>
  <c r="T83" i="2"/>
  <c r="T114" i="2"/>
  <c r="T102" i="2"/>
  <c r="T150" i="2"/>
  <c r="T113" i="2"/>
  <c r="T100" i="2"/>
  <c r="T127" i="2"/>
  <c r="T123" i="2"/>
  <c r="T43" i="2"/>
  <c r="T87" i="2"/>
  <c r="T109" i="2"/>
  <c r="T36" i="2"/>
  <c r="T33" i="2"/>
  <c r="T117" i="2"/>
  <c r="T69" i="2"/>
  <c r="T38" i="2"/>
  <c r="T105" i="2"/>
  <c r="T52" i="2"/>
  <c r="T85" i="2"/>
  <c r="T97" i="2"/>
  <c r="T111" i="2"/>
  <c r="T57" i="2"/>
  <c r="T66" i="2"/>
  <c r="T50" i="2"/>
  <c r="T144" i="2"/>
  <c r="T122" i="2"/>
  <c r="T48" i="2"/>
  <c r="T55" i="2"/>
  <c r="T159" i="2"/>
  <c r="T93" i="2"/>
  <c r="T119" i="2"/>
  <c r="T47" i="2"/>
  <c r="T84" i="2"/>
  <c r="T145" i="2"/>
  <c r="T77" i="2"/>
  <c r="T90" i="2"/>
  <c r="T99" i="2"/>
  <c r="T78" i="2"/>
  <c r="T101" i="2"/>
  <c r="T80" i="2"/>
  <c r="T96" i="2"/>
  <c r="T60" i="2"/>
  <c r="T153" i="2"/>
  <c r="T94" i="2"/>
  <c r="T73" i="2"/>
  <c r="T146" i="2"/>
  <c r="T59" i="2"/>
  <c r="T118" i="2"/>
  <c r="T72" i="2"/>
  <c r="U97" i="2"/>
  <c r="U106" i="2"/>
  <c r="U87" i="2"/>
  <c r="U40" i="2"/>
  <c r="U33" i="2"/>
  <c r="U112" i="2"/>
  <c r="U125" i="2"/>
  <c r="U88" i="2"/>
  <c r="U51" i="2"/>
  <c r="U43" i="2"/>
  <c r="U47" i="2"/>
  <c r="U85" i="2"/>
  <c r="U119" i="2"/>
  <c r="U67" i="2"/>
  <c r="U116" i="2"/>
  <c r="U50" i="2"/>
  <c r="U126" i="2"/>
  <c r="U96" i="2"/>
  <c r="U58" i="2"/>
  <c r="U68" i="2"/>
  <c r="U153" i="2"/>
  <c r="U107" i="2"/>
  <c r="U122" i="2"/>
  <c r="U70" i="2"/>
  <c r="U53" i="2"/>
  <c r="U39" i="2"/>
  <c r="U69" i="2"/>
  <c r="U62" i="2"/>
  <c r="U45" i="2"/>
  <c r="U156" i="2"/>
  <c r="U124" i="2"/>
  <c r="U151" i="2"/>
  <c r="U108" i="2"/>
  <c r="U154" i="2"/>
  <c r="U152" i="2"/>
  <c r="U158" i="2"/>
  <c r="U60" i="2"/>
  <c r="U63" i="2"/>
  <c r="U84" i="2"/>
  <c r="U159" i="2"/>
  <c r="U144" i="2"/>
  <c r="U147" i="2"/>
  <c r="U80" i="2"/>
  <c r="U57" i="2"/>
  <c r="U148" i="2"/>
  <c r="U93" i="2"/>
  <c r="U99" i="2"/>
  <c r="U34" i="2"/>
  <c r="U115" i="2"/>
  <c r="U66" i="2"/>
  <c r="U102" i="2"/>
  <c r="U120" i="2"/>
  <c r="U92" i="2"/>
  <c r="U100" i="2"/>
  <c r="U73" i="2"/>
  <c r="U77" i="2"/>
  <c r="U157" i="2"/>
  <c r="U35" i="2"/>
  <c r="U46" i="2"/>
  <c r="U127" i="2"/>
  <c r="U37" i="2"/>
  <c r="U111" i="2"/>
  <c r="U78" i="2"/>
  <c r="U146" i="2"/>
  <c r="U49" i="2"/>
  <c r="U59" i="2"/>
  <c r="U90" i="2"/>
  <c r="U109" i="2"/>
  <c r="U118" i="2"/>
  <c r="U61" i="2"/>
  <c r="U71" i="2"/>
  <c r="U36" i="2"/>
  <c r="U101" i="2"/>
  <c r="U55" i="2"/>
  <c r="U79" i="2"/>
  <c r="U44" i="2"/>
  <c r="U65" i="2"/>
  <c r="U155" i="2"/>
  <c r="U123" i="2"/>
  <c r="U95" i="2"/>
  <c r="U42" i="2"/>
  <c r="U41" i="2"/>
  <c r="U117" i="2"/>
  <c r="U52" i="2"/>
  <c r="U91" i="2"/>
  <c r="U48" i="2"/>
  <c r="U121" i="2"/>
  <c r="U64" i="2"/>
  <c r="U98" i="2"/>
  <c r="U94" i="2"/>
  <c r="U56" i="2"/>
  <c r="U103" i="2"/>
  <c r="U54" i="2"/>
  <c r="U74" i="2"/>
  <c r="U86" i="2"/>
  <c r="U38" i="2"/>
  <c r="U105" i="2"/>
  <c r="U114" i="2"/>
  <c r="U145" i="2"/>
  <c r="U83" i="2"/>
  <c r="U150" i="2"/>
  <c r="U113" i="2"/>
  <c r="U89" i="2"/>
  <c r="U75" i="2"/>
  <c r="U82" i="2"/>
  <c r="U72" i="2"/>
  <c r="U104" i="2"/>
  <c r="U76" i="2"/>
  <c r="U149" i="2"/>
  <c r="U81" i="2"/>
  <c r="T54" i="2"/>
  <c r="T158" i="2"/>
  <c r="T61" i="2"/>
  <c r="T39" i="2"/>
  <c r="T51" i="2"/>
  <c r="T65" i="2"/>
  <c r="T45" i="2"/>
  <c r="T56" i="2"/>
  <c r="T49" i="2"/>
  <c r="T41" i="2"/>
  <c r="T95" i="2"/>
  <c r="T103" i="2"/>
  <c r="T98" i="2"/>
  <c r="T44" i="2"/>
  <c r="T115" i="2"/>
  <c r="T71" i="2"/>
  <c r="T104" i="2"/>
  <c r="T112" i="2"/>
  <c r="T89" i="2"/>
  <c r="T34" i="2"/>
  <c r="T40" i="2"/>
  <c r="T37" i="2"/>
  <c r="T121" i="2"/>
  <c r="T152" i="2"/>
  <c r="T108" i="2"/>
  <c r="T46" i="2"/>
  <c r="T74" i="2"/>
  <c r="T125" i="2"/>
  <c r="T82" i="2"/>
  <c r="T70" i="2"/>
  <c r="T75" i="2"/>
  <c r="T68" i="2"/>
  <c r="T106" i="2"/>
  <c r="T120" i="2"/>
  <c r="T126" i="2"/>
  <c r="T92" i="2"/>
  <c r="T107" i="2"/>
  <c r="T124" i="2"/>
  <c r="T154" i="2"/>
  <c r="T79" i="2"/>
  <c r="T35" i="2"/>
  <c r="T155" i="2"/>
  <c r="T91" i="2"/>
  <c r="T76" i="2"/>
  <c r="T147" i="2"/>
  <c r="T67" i="2"/>
  <c r="T63" i="2"/>
  <c r="T42" i="2"/>
  <c r="T148" i="2"/>
  <c r="T62" i="2"/>
  <c r="T53" i="2"/>
  <c r="T64" i="2"/>
  <c r="T156" i="2"/>
  <c r="V185" i="2" l="1"/>
  <c r="V184" i="2"/>
  <c r="V174" i="2"/>
  <c r="V175" i="2"/>
  <c r="V146" i="2"/>
  <c r="V150" i="2"/>
  <c r="V145" i="2"/>
  <c r="V156" i="2"/>
  <c r="V154" i="2"/>
  <c r="V159" i="2"/>
  <c r="V158" i="2"/>
  <c r="V153" i="2"/>
  <c r="V148" i="2"/>
  <c r="V151" i="2"/>
  <c r="V149" i="2"/>
  <c r="V147" i="2"/>
  <c r="V152" i="2"/>
  <c r="V157" i="2"/>
  <c r="V155" i="2"/>
  <c r="V102" i="2"/>
  <c r="V58" i="2"/>
  <c r="V93" i="2"/>
  <c r="V67" i="2"/>
  <c r="V119" i="2"/>
  <c r="V44" i="2"/>
  <c r="V57" i="2"/>
  <c r="V85" i="2"/>
  <c r="V80" i="2"/>
  <c r="V47" i="2"/>
  <c r="V96" i="2"/>
  <c r="V55" i="2"/>
  <c r="V43" i="2"/>
  <c r="V101" i="2"/>
  <c r="V41" i="2"/>
  <c r="V88" i="2"/>
  <c r="V42" i="2"/>
  <c r="V125" i="2"/>
  <c r="V120" i="2"/>
  <c r="V65" i="2"/>
  <c r="V61" i="2"/>
  <c r="V112" i="2"/>
  <c r="V99" i="2"/>
  <c r="V33" i="2"/>
  <c r="V34" i="2"/>
  <c r="V40" i="2"/>
  <c r="V90" i="2"/>
  <c r="V50" i="2"/>
  <c r="V106" i="2"/>
  <c r="V97" i="2"/>
  <c r="T168" i="2"/>
  <c r="G26" i="2" s="1"/>
  <c r="W119" i="2" s="1"/>
  <c r="T169" i="2"/>
  <c r="V68" i="2"/>
  <c r="V123" i="2"/>
  <c r="V79" i="2"/>
  <c r="V75" i="2"/>
  <c r="V116" i="2"/>
  <c r="V60" i="2"/>
  <c r="V124" i="2"/>
  <c r="V117" i="2"/>
  <c r="V95" i="2"/>
  <c r="V72" i="2"/>
  <c r="V108" i="2"/>
  <c r="V74" i="2"/>
  <c r="V111" i="2"/>
  <c r="V36" i="2"/>
  <c r="V54" i="2"/>
  <c r="V37" i="2"/>
  <c r="V45" i="2"/>
  <c r="V76" i="2"/>
  <c r="V82" i="2"/>
  <c r="V59" i="2"/>
  <c r="V103" i="2"/>
  <c r="V127" i="2"/>
  <c r="V62" i="2"/>
  <c r="V66" i="2"/>
  <c r="V63" i="2"/>
  <c r="V83" i="2"/>
  <c r="V114" i="2"/>
  <c r="V46" i="2"/>
  <c r="V69" i="2"/>
  <c r="V115" i="2"/>
  <c r="V144" i="2"/>
  <c r="U169" i="2"/>
  <c r="U168" i="2"/>
  <c r="G27" i="2" s="1"/>
  <c r="X40" i="2" s="1"/>
  <c r="Y40" i="2" s="1"/>
  <c r="V118" i="2"/>
  <c r="V105" i="2"/>
  <c r="V35" i="2"/>
  <c r="V39" i="2"/>
  <c r="V51" i="2"/>
  <c r="V71" i="2"/>
  <c r="V38" i="2"/>
  <c r="V94" i="2"/>
  <c r="V98" i="2"/>
  <c r="V53" i="2"/>
  <c r="V89" i="2"/>
  <c r="V109" i="2"/>
  <c r="V49" i="2"/>
  <c r="V86" i="2"/>
  <c r="V56" i="2"/>
  <c r="V64" i="2"/>
  <c r="V77" i="2"/>
  <c r="V70" i="2"/>
  <c r="V52" i="2"/>
  <c r="V104" i="2"/>
  <c r="V87" i="2"/>
  <c r="V121" i="2"/>
  <c r="V73" i="2"/>
  <c r="V122" i="2"/>
  <c r="V126" i="2"/>
  <c r="V81" i="2"/>
  <c r="V84" i="2"/>
  <c r="V48" i="2"/>
  <c r="V100" i="2"/>
  <c r="V107" i="2"/>
  <c r="V113" i="2"/>
  <c r="V78" i="2"/>
  <c r="V91" i="2"/>
  <c r="V92" i="2"/>
  <c r="X184" i="2" l="1"/>
  <c r="Y184" i="2" s="1"/>
  <c r="X185" i="2"/>
  <c r="Y185" i="2" s="1"/>
  <c r="W174" i="2"/>
  <c r="W175" i="2"/>
  <c r="X175" i="2"/>
  <c r="Y175" i="2" s="1"/>
  <c r="X174" i="2"/>
  <c r="Y174" i="2" s="1"/>
  <c r="W37" i="2"/>
  <c r="W125" i="2"/>
  <c r="W121" i="2"/>
  <c r="X37" i="2"/>
  <c r="Y37" i="2" s="1"/>
  <c r="X125" i="2"/>
  <c r="Y125" i="2" s="1"/>
  <c r="X158" i="2"/>
  <c r="Y158" i="2" s="1"/>
  <c r="X42" i="2"/>
  <c r="Y42" i="2" s="1"/>
  <c r="X151" i="2"/>
  <c r="Y151" i="2" s="1"/>
  <c r="X153" i="2"/>
  <c r="Y153" i="2" s="1"/>
  <c r="X149" i="2"/>
  <c r="Y149" i="2" s="1"/>
  <c r="X148" i="2"/>
  <c r="Y148" i="2" s="1"/>
  <c r="X120" i="2"/>
  <c r="Y120" i="2" s="1"/>
  <c r="W124" i="2"/>
  <c r="X39" i="2"/>
  <c r="Y39" i="2" s="1"/>
  <c r="X45" i="2"/>
  <c r="Y45" i="2" s="1"/>
  <c r="X51" i="2"/>
  <c r="Y51" i="2" s="1"/>
  <c r="X78" i="2"/>
  <c r="Y78" i="2" s="1"/>
  <c r="X91" i="2"/>
  <c r="Y91" i="2" s="1"/>
  <c r="W51" i="2"/>
  <c r="X35" i="2"/>
  <c r="Y35" i="2" s="1"/>
  <c r="W154" i="2"/>
  <c r="W149" i="2"/>
  <c r="W156" i="2"/>
  <c r="W152" i="2"/>
  <c r="W157" i="2"/>
  <c r="X144" i="2"/>
  <c r="W151" i="2"/>
  <c r="X155" i="2"/>
  <c r="Y155" i="2" s="1"/>
  <c r="W159" i="2"/>
  <c r="W64" i="2"/>
  <c r="W158" i="2"/>
  <c r="W153" i="2"/>
  <c r="X157" i="2"/>
  <c r="Y157" i="2" s="1"/>
  <c r="W155" i="2"/>
  <c r="W147" i="2"/>
  <c r="X152" i="2"/>
  <c r="Y152" i="2" s="1"/>
  <c r="W146" i="2"/>
  <c r="W144" i="2"/>
  <c r="W145" i="2"/>
  <c r="W118" i="2"/>
  <c r="X147" i="2"/>
  <c r="Y147" i="2" s="1"/>
  <c r="W150" i="2"/>
  <c r="W148" i="2"/>
  <c r="X159" i="2"/>
  <c r="Y159" i="2" s="1"/>
  <c r="X154" i="2"/>
  <c r="Y154" i="2" s="1"/>
  <c r="X156" i="2"/>
  <c r="Y156" i="2" s="1"/>
  <c r="X145" i="2"/>
  <c r="Y145" i="2" s="1"/>
  <c r="X79" i="2"/>
  <c r="Y79" i="2" s="1"/>
  <c r="X150" i="2"/>
  <c r="Y150" i="2" s="1"/>
  <c r="X87" i="2"/>
  <c r="Y87" i="2" s="1"/>
  <c r="X104" i="2"/>
  <c r="Y104" i="2" s="1"/>
  <c r="X75" i="2"/>
  <c r="Y75" i="2" s="1"/>
  <c r="X146" i="2"/>
  <c r="Y146" i="2" s="1"/>
  <c r="X52" i="2"/>
  <c r="Y52" i="2" s="1"/>
  <c r="W94" i="2"/>
  <c r="X123" i="2"/>
  <c r="Y123" i="2" s="1"/>
  <c r="X68" i="2"/>
  <c r="Y68" i="2" s="1"/>
  <c r="X96" i="2"/>
  <c r="Y96" i="2" s="1"/>
  <c r="X47" i="2"/>
  <c r="Y47" i="2" s="1"/>
  <c r="X80" i="2"/>
  <c r="Y80" i="2" s="1"/>
  <c r="W68" i="2"/>
  <c r="W61" i="2"/>
  <c r="W98" i="2"/>
  <c r="X77" i="2"/>
  <c r="Y77" i="2" s="1"/>
  <c r="W84" i="2"/>
  <c r="X33" i="2"/>
  <c r="Y33" i="2" s="1"/>
  <c r="X85" i="2"/>
  <c r="Y85" i="2" s="1"/>
  <c r="W60" i="2"/>
  <c r="W63" i="2"/>
  <c r="X84" i="2"/>
  <c r="Y84" i="2" s="1"/>
  <c r="X74" i="2"/>
  <c r="Y74" i="2" s="1"/>
  <c r="X70" i="2"/>
  <c r="Y70" i="2" s="1"/>
  <c r="X57" i="2"/>
  <c r="Y57" i="2" s="1"/>
  <c r="X86" i="2"/>
  <c r="Y86" i="2" s="1"/>
  <c r="X81" i="2"/>
  <c r="Y81" i="2" s="1"/>
  <c r="W73" i="2"/>
  <c r="X99" i="2"/>
  <c r="Y99" i="2" s="1"/>
  <c r="W44" i="2"/>
  <c r="W93" i="2"/>
  <c r="X44" i="2"/>
  <c r="Y44" i="2" s="1"/>
  <c r="X55" i="2"/>
  <c r="Y55" i="2" s="1"/>
  <c r="X97" i="2"/>
  <c r="Y97" i="2" s="1"/>
  <c r="X83" i="2"/>
  <c r="Y83" i="2" s="1"/>
  <c r="X108" i="2"/>
  <c r="Y108" i="2" s="1"/>
  <c r="X53" i="2"/>
  <c r="Y53" i="2" s="1"/>
  <c r="X62" i="2"/>
  <c r="Y62" i="2" s="1"/>
  <c r="X112" i="2"/>
  <c r="Y112" i="2" s="1"/>
  <c r="W46" i="2"/>
  <c r="W54" i="2"/>
  <c r="X63" i="2"/>
  <c r="Y63" i="2" s="1"/>
  <c r="X66" i="2"/>
  <c r="Y66" i="2" s="1"/>
  <c r="X121" i="2"/>
  <c r="Y121" i="2" s="1"/>
  <c r="X124" i="2"/>
  <c r="Y124" i="2" s="1"/>
  <c r="X119" i="2"/>
  <c r="Y119" i="2" s="1"/>
  <c r="X113" i="2"/>
  <c r="Y113" i="2" s="1"/>
  <c r="X114" i="2"/>
  <c r="Y114" i="2" s="1"/>
  <c r="X122" i="2"/>
  <c r="Y122" i="2" s="1"/>
  <c r="X73" i="2"/>
  <c r="Y73" i="2" s="1"/>
  <c r="X127" i="2"/>
  <c r="Y127" i="2" s="1"/>
  <c r="W76" i="2"/>
  <c r="X61" i="2"/>
  <c r="Y61" i="2" s="1"/>
  <c r="X64" i="2"/>
  <c r="Y64" i="2" s="1"/>
  <c r="X34" i="2"/>
  <c r="Y34" i="2" s="1"/>
  <c r="X98" i="2"/>
  <c r="Y98" i="2" s="1"/>
  <c r="X94" i="2"/>
  <c r="Y94" i="2" s="1"/>
  <c r="W45" i="2"/>
  <c r="X60" i="2"/>
  <c r="Y60" i="2" s="1"/>
  <c r="X36" i="2"/>
  <c r="Y36" i="2" s="1"/>
  <c r="W126" i="2"/>
  <c r="X38" i="2"/>
  <c r="Y38" i="2" s="1"/>
  <c r="X103" i="2"/>
  <c r="Y103" i="2" s="1"/>
  <c r="X65" i="2"/>
  <c r="Y65" i="2" s="1"/>
  <c r="X69" i="2"/>
  <c r="Y69" i="2" s="1"/>
  <c r="X48" i="2"/>
  <c r="Y48" i="2" s="1"/>
  <c r="X111" i="2"/>
  <c r="Y111" i="2" s="1"/>
  <c r="W59" i="2"/>
  <c r="W95" i="2"/>
  <c r="X71" i="2"/>
  <c r="Y71" i="2" s="1"/>
  <c r="X116" i="2"/>
  <c r="Y116" i="2" s="1"/>
  <c r="X54" i="2"/>
  <c r="Y54" i="2" s="1"/>
  <c r="X107" i="2"/>
  <c r="Y107" i="2" s="1"/>
  <c r="X100" i="2"/>
  <c r="Y100" i="2" s="1"/>
  <c r="X46" i="2"/>
  <c r="Y46" i="2" s="1"/>
  <c r="X126" i="2"/>
  <c r="Y126" i="2" s="1"/>
  <c r="W49" i="2"/>
  <c r="X92" i="2"/>
  <c r="Y92" i="2" s="1"/>
  <c r="W91" i="2"/>
  <c r="W77" i="2"/>
  <c r="W101" i="2"/>
  <c r="W75" i="2"/>
  <c r="W41" i="2"/>
  <c r="W79" i="2"/>
  <c r="W89" i="2"/>
  <c r="W122" i="2"/>
  <c r="X88" i="2"/>
  <c r="Y88" i="2" s="1"/>
  <c r="W90" i="2"/>
  <c r="W103" i="2"/>
  <c r="X56" i="2"/>
  <c r="Y56" i="2" s="1"/>
  <c r="X105" i="2"/>
  <c r="Y105" i="2" s="1"/>
  <c r="W115" i="2"/>
  <c r="W40" i="2"/>
  <c r="X106" i="2"/>
  <c r="Y106" i="2" s="1"/>
  <c r="W74" i="2"/>
  <c r="X67" i="2"/>
  <c r="Y67" i="2" s="1"/>
  <c r="W62" i="2"/>
  <c r="X41" i="2"/>
  <c r="Y41" i="2" s="1"/>
  <c r="W65" i="2"/>
  <c r="W107" i="2"/>
  <c r="W104" i="2"/>
  <c r="X59" i="2"/>
  <c r="Y59" i="2" s="1"/>
  <c r="X72" i="2"/>
  <c r="Y72" i="2" s="1"/>
  <c r="X50" i="2"/>
  <c r="Y50" i="2" s="1"/>
  <c r="X93" i="2"/>
  <c r="Y93" i="2" s="1"/>
  <c r="W72" i="2"/>
  <c r="W35" i="2"/>
  <c r="X49" i="2"/>
  <c r="Y49" i="2" s="1"/>
  <c r="X118" i="2"/>
  <c r="Y118" i="2" s="1"/>
  <c r="W112" i="2"/>
  <c r="W66" i="2"/>
  <c r="W57" i="2"/>
  <c r="W58" i="2"/>
  <c r="W50" i="2"/>
  <c r="W123" i="2"/>
  <c r="W87" i="2"/>
  <c r="W117" i="2"/>
  <c r="W83" i="2"/>
  <c r="W114" i="2"/>
  <c r="W102" i="2"/>
  <c r="W85" i="2"/>
  <c r="W100" i="2"/>
  <c r="W127" i="2"/>
  <c r="W69" i="2"/>
  <c r="W88" i="2"/>
  <c r="W109" i="2"/>
  <c r="W52" i="2"/>
  <c r="W86" i="2"/>
  <c r="W113" i="2"/>
  <c r="W81" i="2"/>
  <c r="W111" i="2"/>
  <c r="W43" i="2"/>
  <c r="W97" i="2"/>
  <c r="W105" i="2"/>
  <c r="W38" i="2"/>
  <c r="W116" i="2"/>
  <c r="W36" i="2"/>
  <c r="W33" i="2"/>
  <c r="W34" i="2"/>
  <c r="W53" i="2"/>
  <c r="W48" i="2"/>
  <c r="W106" i="2"/>
  <c r="W120" i="2"/>
  <c r="X109" i="2"/>
  <c r="Y109" i="2" s="1"/>
  <c r="W42" i="2"/>
  <c r="X82" i="2"/>
  <c r="Y82" i="2" s="1"/>
  <c r="X95" i="2"/>
  <c r="Y95" i="2" s="1"/>
  <c r="X101" i="2"/>
  <c r="Y101" i="2" s="1"/>
  <c r="W78" i="2"/>
  <c r="X90" i="2"/>
  <c r="Y90" i="2" s="1"/>
  <c r="W39" i="2"/>
  <c r="X58" i="2"/>
  <c r="Y58" i="2" s="1"/>
  <c r="W96" i="2"/>
  <c r="W67" i="2"/>
  <c r="X76" i="2"/>
  <c r="Y76" i="2" s="1"/>
  <c r="X117" i="2"/>
  <c r="Y117" i="2" s="1"/>
  <c r="W99" i="2"/>
  <c r="W47" i="2"/>
  <c r="W82" i="2"/>
  <c r="W80" i="2"/>
  <c r="W56" i="2"/>
  <c r="W92" i="2"/>
  <c r="X89" i="2"/>
  <c r="Y89" i="2" s="1"/>
  <c r="V169" i="2"/>
  <c r="V168" i="2"/>
  <c r="W55" i="2"/>
  <c r="X43" i="2"/>
  <c r="Y43" i="2" s="1"/>
  <c r="X102" i="2"/>
  <c r="Y102" i="2" s="1"/>
  <c r="W108" i="2"/>
  <c r="W71" i="2"/>
  <c r="X115" i="2"/>
  <c r="Y115" i="2" s="1"/>
  <c r="W70" i="2"/>
  <c r="X168" i="2" l="1"/>
  <c r="Y144" i="2"/>
  <c r="X169" i="2"/>
  <c r="W169" i="2"/>
  <c r="W168" i="2"/>
  <c r="Y169" i="2"/>
  <c r="Y168" i="2"/>
</calcChain>
</file>

<file path=xl/sharedStrings.xml><?xml version="1.0" encoding="utf-8"?>
<sst xmlns="http://schemas.openxmlformats.org/spreadsheetml/2006/main" count="1860" uniqueCount="173">
  <si>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</si>
  <si>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</si>
  <si>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</si>
  <si>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</si>
  <si>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</si>
  <si>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</si>
  <si>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</si>
  <si>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</si>
  <si>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</si>
  <si>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</si>
  <si>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</si>
  <si>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</si>
  <si>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</si>
  <si>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</si>
  <si>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</si>
  <si>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</si>
  <si>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</si>
  <si>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</si>
  <si>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</si>
  <si>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</si>
  <si>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</si>
  <si>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</si>
  <si>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</si>
  <si>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</si>
  <si>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</si>
  <si>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</si>
  <si>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</si>
  <si>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</si>
  <si>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</si>
  <si>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</si>
  <si>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</si>
  <si>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</si>
  <si>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</si>
  <si>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</si>
  <si>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</si>
  <si>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</si>
  <si>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</si>
  <si>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</si>
  <si>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</si>
  <si>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</si>
  <si>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</si>
  <si>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</si>
  <si>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</si>
  <si>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</si>
  <si>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</si>
  <si>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</si>
  <si>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</si>
  <si>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</si>
  <si>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</si>
  <si>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</si>
  <si>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</si>
  <si>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</si>
  <si>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</si>
  <si>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</si>
  <si>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</si>
  <si>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</si>
  <si>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</si>
  <si>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</si>
  <si>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</si>
  <si>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</si>
  <si>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</si>
  <si>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</si>
  <si>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</si>
  <si>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</si>
  <si>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</si>
  <si>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</si>
  <si>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</si>
  <si>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</si>
  <si>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</si>
  <si>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</si>
  <si>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</si>
  <si>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</si>
  <si>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</si>
  <si>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</si>
  <si>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</si>
  <si>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</si>
  <si>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</si>
  <si>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</si>
  <si>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</si>
  <si>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</si>
  <si>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</si>
  <si>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</si>
  <si>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</si>
  <si>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</si>
  <si>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</si>
  <si>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WC3 071</t>
  </si>
  <si>
    <t>WC3 087</t>
  </si>
  <si>
    <t>WC3 089</t>
  </si>
  <si>
    <t>WC3 091</t>
  </si>
  <si>
    <t>WC3 093</t>
  </si>
  <si>
    <t>WC3 095</t>
  </si>
  <si>
    <t>WC3 097</t>
  </si>
  <si>
    <t>WC3 099</t>
  </si>
  <si>
    <t>WC3 146</t>
  </si>
  <si>
    <t>WC3 148</t>
  </si>
  <si>
    <t>WC3 150</t>
  </si>
  <si>
    <t>WC3 152</t>
  </si>
  <si>
    <t>WC3 154</t>
  </si>
  <si>
    <t>WC3 156</t>
  </si>
  <si>
    <t>WC3 158</t>
  </si>
  <si>
    <t>WC3 160</t>
  </si>
  <si>
    <t>WC3 066 new</t>
  </si>
  <si>
    <t>WC3 076 new</t>
  </si>
  <si>
    <t>WC3 104 new</t>
  </si>
  <si>
    <t>WC3 114 new</t>
  </si>
  <si>
    <t>WC3 126 new</t>
  </si>
  <si>
    <t>WC3 130 new</t>
  </si>
  <si>
    <t>WC3 138 new</t>
  </si>
  <si>
    <t>WC3 162</t>
  </si>
  <si>
    <t>WC3 164</t>
  </si>
  <si>
    <t>WC3 166</t>
  </si>
  <si>
    <t>WC3 168</t>
  </si>
  <si>
    <t>WC3 170</t>
  </si>
  <si>
    <t>WC3 172</t>
  </si>
  <si>
    <t>WC3 174</t>
  </si>
  <si>
    <t>WC3 176</t>
  </si>
  <si>
    <t>WC3 178</t>
  </si>
  <si>
    <t>WC3 180</t>
  </si>
  <si>
    <t>WC3 182</t>
  </si>
  <si>
    <t>WC3 184</t>
  </si>
  <si>
    <t>WC3 186</t>
  </si>
  <si>
    <t>WC3 188</t>
  </si>
  <si>
    <t>WC3 190</t>
  </si>
  <si>
    <t>WC3 192</t>
  </si>
  <si>
    <t>WC3 194</t>
  </si>
  <si>
    <t>WC3 196</t>
  </si>
  <si>
    <t>WC3 198</t>
  </si>
  <si>
    <t>WC3 200</t>
  </si>
  <si>
    <t>WC3 202</t>
  </si>
  <si>
    <t>WC3 204</t>
  </si>
  <si>
    <t>WC3 206</t>
  </si>
  <si>
    <t>WC3 208</t>
  </si>
  <si>
    <t>WC3 210</t>
  </si>
  <si>
    <t>WC3 212</t>
  </si>
  <si>
    <t>WC3 214</t>
  </si>
  <si>
    <t>WC3 216</t>
  </si>
  <si>
    <t>RW-3</t>
  </si>
  <si>
    <t>RW-5A</t>
  </si>
  <si>
    <t>RW-8</t>
  </si>
  <si>
    <t>RW-20</t>
  </si>
  <si>
    <t>RW-1</t>
  </si>
  <si>
    <t>RW-6</t>
  </si>
  <si>
    <t>RW-4</t>
  </si>
  <si>
    <t>RW-5</t>
  </si>
  <si>
    <t>RW-L</t>
  </si>
  <si>
    <t>RW-22</t>
  </si>
  <si>
    <t>RW-7</t>
  </si>
  <si>
    <t>SC-Y4</t>
  </si>
  <si>
    <t>SC-Y</t>
  </si>
  <si>
    <t>SC-BOA</t>
  </si>
  <si>
    <t>SC-Y3</t>
  </si>
  <si>
    <t>SC-B</t>
  </si>
  <si>
    <t>SC-HG3</t>
  </si>
  <si>
    <t>SC-135</t>
  </si>
  <si>
    <t>SC-HG</t>
  </si>
  <si>
    <t>SC-BO</t>
  </si>
  <si>
    <t>SC-HG1</t>
  </si>
  <si>
    <t>SC-HG2</t>
  </si>
  <si>
    <t>SC-Y2</t>
  </si>
  <si>
    <t>SC-Y1</t>
  </si>
  <si>
    <t>Ampl44</t>
  </si>
  <si>
    <t>Area44</t>
  </si>
  <si>
    <t>d13C_12C</t>
  </si>
  <si>
    <t>d18O_16O</t>
  </si>
  <si>
    <t>Time</t>
  </si>
  <si>
    <t>run</t>
  </si>
  <si>
    <t>name</t>
  </si>
  <si>
    <t>NBS</t>
  </si>
  <si>
    <t>Peter Carlson</t>
  </si>
  <si>
    <t>Last Two</t>
  </si>
  <si>
    <t>No (No Peaks)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</si>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</sst>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1.7478881269856552</c:v>
                </c:pt>
                <c:pt idx="1">
                  <c:v>-5.3563336598632905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28.534280790892467</c:v>
                </c:pt>
                <c:pt idx="1">
                  <c:v>6.8586560532396268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4.3970000000000002</c:v>
                </c:pt>
                <c:pt idx="1">
                  <c:v>4.282</c:v>
                </c:pt>
                <c:pt idx="2">
                  <c:v>4.492</c:v>
                </c:pt>
                <c:pt idx="3">
                  <c:v>4.5229999999999997</c:v>
                </c:pt>
                <c:pt idx="4">
                  <c:v>4.3780000000000001</c:v>
                </c:pt>
                <c:pt idx="5">
                  <c:v>4.5190000000000001</c:v>
                </c:pt>
                <c:pt idx="6">
                  <c:v>4.4175000000000004</c:v>
                </c:pt>
                <c:pt idx="7">
                  <c:v>4.4574999999999996</c:v>
                </c:pt>
                <c:pt idx="8">
                  <c:v>4.4544999999999995</c:v>
                </c:pt>
                <c:pt idx="9">
                  <c:v>4.5154999999999994</c:v>
                </c:pt>
                <c:pt idx="10">
                  <c:v>4.4180000000000001</c:v>
                </c:pt>
                <c:pt idx="11">
                  <c:v>4.5179999999999998</c:v>
                </c:pt>
                <c:pt idx="12">
                  <c:v>4.3620000000000001</c:v>
                </c:pt>
                <c:pt idx="13">
                  <c:v>4.4524999999999997</c:v>
                </c:pt>
                <c:pt idx="14">
                  <c:v>4.3290000000000006</c:v>
                </c:pt>
                <c:pt idx="15">
                  <c:v>4.2509999999999994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31.9</c:v>
                </c:pt>
                <c:pt idx="1">
                  <c:v>29.9</c:v>
                </c:pt>
                <c:pt idx="2">
                  <c:v>29.3</c:v>
                </c:pt>
                <c:pt idx="3">
                  <c:v>25.6</c:v>
                </c:pt>
                <c:pt idx="4">
                  <c:v>34.4</c:v>
                </c:pt>
                <c:pt idx="5">
                  <c:v>40.5</c:v>
                </c:pt>
                <c:pt idx="6">
                  <c:v>31.3</c:v>
                </c:pt>
                <c:pt idx="7">
                  <c:v>37.2</c:v>
                </c:pt>
                <c:pt idx="8">
                  <c:v>34.8</c:v>
                </c:pt>
                <c:pt idx="9">
                  <c:v>27.3</c:v>
                </c:pt>
                <c:pt idx="10">
                  <c:v>9.6</c:v>
                </c:pt>
                <c:pt idx="11">
                  <c:v>9.3</c:v>
                </c:pt>
                <c:pt idx="12">
                  <c:v>4.5</c:v>
                </c:pt>
                <c:pt idx="13">
                  <c:v>6.3</c:v>
                </c:pt>
                <c:pt idx="14">
                  <c:v>22.6</c:v>
                </c:pt>
                <c:pt idx="15">
                  <c:v>7.2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26.4495</c:v>
                </c:pt>
                <c:pt idx="1">
                  <c:v>26.348500000000001</c:v>
                </c:pt>
                <c:pt idx="2">
                  <c:v>26.162999999999997</c:v>
                </c:pt>
                <c:pt idx="3">
                  <c:v>26.1325</c:v>
                </c:pt>
                <c:pt idx="4">
                  <c:v>26.130000000000003</c:v>
                </c:pt>
                <c:pt idx="5">
                  <c:v>26.096</c:v>
                </c:pt>
                <c:pt idx="6">
                  <c:v>26.137</c:v>
                </c:pt>
                <c:pt idx="7">
                  <c:v>26.201999999999998</c:v>
                </c:pt>
                <c:pt idx="8">
                  <c:v>26.096</c:v>
                </c:pt>
                <c:pt idx="9">
                  <c:v>26.1355</c:v>
                </c:pt>
                <c:pt idx="10">
                  <c:v>26.162500000000001</c:v>
                </c:pt>
                <c:pt idx="11">
                  <c:v>26.151</c:v>
                </c:pt>
                <c:pt idx="12">
                  <c:v>26.139499999999998</c:v>
                </c:pt>
                <c:pt idx="13">
                  <c:v>26.169499999999999</c:v>
                </c:pt>
                <c:pt idx="14">
                  <c:v>26.275500000000001</c:v>
                </c:pt>
                <c:pt idx="15">
                  <c:v>26.2515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26.4495</c:v>
                </c:pt>
                <c:pt idx="1">
                  <c:v>26.348500000000001</c:v>
                </c:pt>
                <c:pt idx="2">
                  <c:v>26.162999999999997</c:v>
                </c:pt>
                <c:pt idx="3">
                  <c:v>26.1325</c:v>
                </c:pt>
                <c:pt idx="4">
                  <c:v>26.130000000000003</c:v>
                </c:pt>
                <c:pt idx="5">
                  <c:v>26.096</c:v>
                </c:pt>
                <c:pt idx="6">
                  <c:v>26.137</c:v>
                </c:pt>
                <c:pt idx="7">
                  <c:v>26.201999999999998</c:v>
                </c:pt>
                <c:pt idx="8">
                  <c:v>26.096</c:v>
                </c:pt>
                <c:pt idx="9">
                  <c:v>26.1355</c:v>
                </c:pt>
                <c:pt idx="10">
                  <c:v>26.162500000000001</c:v>
                </c:pt>
                <c:pt idx="11">
                  <c:v>26.151</c:v>
                </c:pt>
                <c:pt idx="12">
                  <c:v>26.139499999999998</c:v>
                </c:pt>
                <c:pt idx="13">
                  <c:v>26.169499999999999</c:v>
                </c:pt>
                <c:pt idx="14">
                  <c:v>26.275500000000001</c:v>
                </c:pt>
                <c:pt idx="15">
                  <c:v>26.2515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31.9</c:v>
                </c:pt>
                <c:pt idx="1">
                  <c:v>29.9</c:v>
                </c:pt>
                <c:pt idx="2">
                  <c:v>29.3</c:v>
                </c:pt>
                <c:pt idx="3">
                  <c:v>25.6</c:v>
                </c:pt>
                <c:pt idx="4">
                  <c:v>34.4</c:v>
                </c:pt>
                <c:pt idx="5">
                  <c:v>40.5</c:v>
                </c:pt>
                <c:pt idx="6">
                  <c:v>31.3</c:v>
                </c:pt>
                <c:pt idx="7">
                  <c:v>37.2</c:v>
                </c:pt>
                <c:pt idx="8">
                  <c:v>34.8</c:v>
                </c:pt>
                <c:pt idx="9">
                  <c:v>27.3</c:v>
                </c:pt>
                <c:pt idx="10">
                  <c:v>9.6</c:v>
                </c:pt>
                <c:pt idx="11">
                  <c:v>9.3</c:v>
                </c:pt>
                <c:pt idx="12">
                  <c:v>4.5</c:v>
                </c:pt>
                <c:pt idx="13">
                  <c:v>6.3</c:v>
                </c:pt>
                <c:pt idx="14">
                  <c:v>22.6</c:v>
                </c:pt>
                <c:pt idx="15">
                  <c:v>7.2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4.3970000000000002</c:v>
                </c:pt>
                <c:pt idx="1">
                  <c:v>4.282</c:v>
                </c:pt>
                <c:pt idx="2">
                  <c:v>4.492</c:v>
                </c:pt>
                <c:pt idx="3">
                  <c:v>4.5229999999999997</c:v>
                </c:pt>
                <c:pt idx="4">
                  <c:v>4.3780000000000001</c:v>
                </c:pt>
                <c:pt idx="5">
                  <c:v>4.5190000000000001</c:v>
                </c:pt>
                <c:pt idx="6">
                  <c:v>4.4175000000000004</c:v>
                </c:pt>
                <c:pt idx="7">
                  <c:v>4.4574999999999996</c:v>
                </c:pt>
                <c:pt idx="8">
                  <c:v>4.4544999999999995</c:v>
                </c:pt>
                <c:pt idx="9">
                  <c:v>4.5154999999999994</c:v>
                </c:pt>
                <c:pt idx="10">
                  <c:v>4.4180000000000001</c:v>
                </c:pt>
                <c:pt idx="11">
                  <c:v>4.5179999999999998</c:v>
                </c:pt>
                <c:pt idx="12">
                  <c:v>4.3620000000000001</c:v>
                </c:pt>
                <c:pt idx="13">
                  <c:v>4.4524999999999997</c:v>
                </c:pt>
                <c:pt idx="14">
                  <c:v>4.3290000000000006</c:v>
                </c:pt>
                <c:pt idx="15">
                  <c:v>4.2509999999999994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2.425781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5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2.425781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42122</v>
      </c>
      <c r="C2" s="69">
        <v>8</v>
      </c>
      <c r="E2" s="64"/>
      <c r="F2" s="64"/>
      <c r="H2" s="39">
        <v>24.452999999999999</v>
      </c>
      <c r="I2" s="39">
        <v>-8.126997992926972</v>
      </c>
      <c r="J2" s="39">
        <v>8.0942171709157934E-2</v>
      </c>
      <c r="K2" s="61">
        <v>26.290494762066309</v>
      </c>
      <c r="L2" s="39">
        <v>8.9020900422874236E-2</v>
      </c>
      <c r="M2" s="61" t="s">
        <v>168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42122</v>
      </c>
      <c r="C3" s="69">
        <v>9</v>
      </c>
      <c r="E3" s="64"/>
      <c r="F3" s="64"/>
      <c r="H3" s="39">
        <v>36.497999999999998</v>
      </c>
      <c r="I3" s="39">
        <v>-8.1375555590563646</v>
      </c>
      <c r="J3" s="39">
        <v>8.0942171709157934E-2</v>
      </c>
      <c r="K3" s="61">
        <v>26.412331904738419</v>
      </c>
      <c r="L3" s="39">
        <v>8.9020900422874236E-2</v>
      </c>
      <c r="M3" s="61" t="s">
        <v>168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42122</v>
      </c>
      <c r="C4" s="69">
        <v>10</v>
      </c>
      <c r="E4" s="64"/>
      <c r="F4" s="64"/>
      <c r="H4" s="39">
        <v>41.680999999999997</v>
      </c>
      <c r="I4" s="39">
        <v>-8.8418283086295979</v>
      </c>
      <c r="J4" s="39">
        <v>8.0942171709157934E-2</v>
      </c>
      <c r="K4" s="61">
        <v>26.116936780650519</v>
      </c>
      <c r="L4" s="39">
        <v>8.9020900422874236E-2</v>
      </c>
      <c r="M4" s="61" t="s">
        <v>168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88</v>
      </c>
      <c r="B5" s="70">
        <v>42122</v>
      </c>
      <c r="C5" s="69">
        <v>11</v>
      </c>
      <c r="E5" s="64"/>
      <c r="F5" s="64"/>
      <c r="H5" s="39">
        <v>35.905000000000001</v>
      </c>
      <c r="I5" s="39">
        <v>-9.2542656001782415</v>
      </c>
      <c r="J5" s="39">
        <v>8.0942171709157934E-2</v>
      </c>
      <c r="K5" s="61">
        <v>25.831947686968753</v>
      </c>
      <c r="L5" s="39">
        <v>8.9020900422874236E-2</v>
      </c>
      <c r="M5" s="61" t="s">
        <v>168</v>
      </c>
      <c r="O5" s="9">
        <v>50</v>
      </c>
      <c r="P5" s="9">
        <v>2</v>
      </c>
      <c r="Q5" s="9" t="s">
        <v>88</v>
      </c>
    </row>
    <row r="6" spans="1:18" x14ac:dyDescent="0.2">
      <c r="A6" s="9" t="s">
        <v>89</v>
      </c>
      <c r="B6" s="70">
        <v>42122</v>
      </c>
      <c r="C6" s="69">
        <v>12</v>
      </c>
      <c r="E6" s="64"/>
      <c r="F6" s="64"/>
      <c r="H6" s="39">
        <v>38.298000000000002</v>
      </c>
      <c r="I6" s="39">
        <v>-9.070427786460689</v>
      </c>
      <c r="J6" s="39">
        <v>8.0942171709157934E-2</v>
      </c>
      <c r="K6" s="61">
        <v>26.101946881613831</v>
      </c>
      <c r="L6" s="39">
        <v>8.9020900422874236E-2</v>
      </c>
      <c r="M6" s="61" t="s">
        <v>168</v>
      </c>
      <c r="O6" s="9">
        <v>50</v>
      </c>
      <c r="P6" s="9">
        <v>2</v>
      </c>
      <c r="Q6" s="9" t="s">
        <v>89</v>
      </c>
    </row>
    <row r="7" spans="1:18" x14ac:dyDescent="0.2">
      <c r="A7" s="9" t="s">
        <v>90</v>
      </c>
      <c r="B7" s="70">
        <v>42122</v>
      </c>
      <c r="C7" s="69">
        <v>13</v>
      </c>
      <c r="E7" s="64"/>
      <c r="F7" s="64"/>
      <c r="H7" s="39">
        <v>17.605</v>
      </c>
      <c r="I7" s="39">
        <v>-8.8647750298675447</v>
      </c>
      <c r="J7" s="39">
        <v>8.0942171709157934E-2</v>
      </c>
      <c r="K7" s="61">
        <v>26.467086925686363</v>
      </c>
      <c r="L7" s="39">
        <v>8.9020900422874236E-2</v>
      </c>
      <c r="M7" s="61" t="s">
        <v>168</v>
      </c>
      <c r="O7" s="9">
        <v>50</v>
      </c>
      <c r="P7" s="9">
        <v>2</v>
      </c>
      <c r="Q7" s="9" t="s">
        <v>90</v>
      </c>
    </row>
    <row r="8" spans="1:18" x14ac:dyDescent="0.2">
      <c r="A8" s="9" t="s">
        <v>91</v>
      </c>
      <c r="B8" s="70">
        <v>42122</v>
      </c>
      <c r="C8" s="69">
        <v>14</v>
      </c>
      <c r="E8" s="64"/>
      <c r="F8" s="64"/>
      <c r="H8" s="39">
        <v>4.3419999999999996</v>
      </c>
      <c r="I8" s="39">
        <v>-8.5810732554306135</v>
      </c>
      <c r="J8" s="39">
        <v>8.0942171709157934E-2</v>
      </c>
      <c r="K8" s="61">
        <v>26.805964131114855</v>
      </c>
      <c r="L8" s="39">
        <v>8.9020900422874236E-2</v>
      </c>
      <c r="M8" s="61" t="s">
        <v>168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42122</v>
      </c>
      <c r="C9" s="69">
        <v>15</v>
      </c>
      <c r="E9" s="64"/>
      <c r="F9" s="64"/>
      <c r="H9" s="39">
        <v>24.643000000000001</v>
      </c>
      <c r="I9" s="39">
        <v>-8.5494552653338616</v>
      </c>
      <c r="J9" s="39">
        <v>8.0942171709157934E-2</v>
      </c>
      <c r="K9" s="61">
        <v>27.102226164403969</v>
      </c>
      <c r="L9" s="39">
        <v>8.9020900422874236E-2</v>
      </c>
      <c r="M9" s="61" t="s">
        <v>168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93</v>
      </c>
      <c r="B10" s="70">
        <v>42122</v>
      </c>
      <c r="C10" s="69">
        <v>16</v>
      </c>
      <c r="E10" s="64"/>
      <c r="F10" s="64"/>
      <c r="H10" s="39">
        <v>21.966999999999999</v>
      </c>
      <c r="I10" s="39">
        <v>-8.2992030699728385</v>
      </c>
      <c r="J10" s="39">
        <v>8.0942171709157934E-2</v>
      </c>
      <c r="K10" s="61">
        <v>25.70329629200905</v>
      </c>
      <c r="L10" s="39">
        <v>8.9020900422874236E-2</v>
      </c>
      <c r="M10" s="61" t="s">
        <v>168</v>
      </c>
      <c r="O10" s="9">
        <v>50</v>
      </c>
      <c r="P10" s="9">
        <v>2</v>
      </c>
      <c r="Q10" s="9" t="s">
        <v>93</v>
      </c>
    </row>
    <row r="11" spans="1:18" x14ac:dyDescent="0.2">
      <c r="A11" s="9" t="s">
        <v>94</v>
      </c>
      <c r="B11" s="70">
        <v>42122</v>
      </c>
      <c r="C11" s="69">
        <v>17</v>
      </c>
      <c r="E11" s="64"/>
      <c r="F11" s="64"/>
      <c r="H11" s="39">
        <v>41.936</v>
      </c>
      <c r="I11" s="39">
        <v>-8.4566479181312211</v>
      </c>
      <c r="J11" s="39">
        <v>8.0942171709157934E-2</v>
      </c>
      <c r="K11" s="61">
        <v>25.955456577386474</v>
      </c>
      <c r="L11" s="39">
        <v>8.9020900422874236E-2</v>
      </c>
      <c r="M11" s="61" t="s">
        <v>168</v>
      </c>
      <c r="O11" s="9">
        <v>50</v>
      </c>
      <c r="P11" s="9">
        <v>2</v>
      </c>
      <c r="Q11" s="9" t="s">
        <v>94</v>
      </c>
    </row>
    <row r="12" spans="1:18" x14ac:dyDescent="0.2">
      <c r="A12" s="9" t="s">
        <v>95</v>
      </c>
      <c r="B12" s="70">
        <v>42122</v>
      </c>
      <c r="C12" s="69">
        <v>18</v>
      </c>
      <c r="E12" s="64"/>
      <c r="F12" s="64"/>
      <c r="H12" s="39">
        <v>53.624000000000002</v>
      </c>
      <c r="I12" s="39">
        <v>-8.5185917941453457</v>
      </c>
      <c r="J12" s="39">
        <v>8.0942171709157934E-2</v>
      </c>
      <c r="K12" s="61">
        <v>26.361229692568649</v>
      </c>
      <c r="L12" s="39">
        <v>8.9020900422874236E-2</v>
      </c>
      <c r="M12" s="61" t="s">
        <v>168</v>
      </c>
      <c r="O12" s="9">
        <v>50</v>
      </c>
      <c r="P12" s="9">
        <v>2</v>
      </c>
      <c r="Q12" s="9" t="s">
        <v>95</v>
      </c>
    </row>
    <row r="13" spans="1:18" x14ac:dyDescent="0.2">
      <c r="A13" s="9" t="s">
        <v>96</v>
      </c>
      <c r="B13" s="70">
        <v>42122</v>
      </c>
      <c r="C13" s="69">
        <v>19</v>
      </c>
      <c r="E13" s="64"/>
      <c r="F13" s="64"/>
      <c r="H13" s="39">
        <v>35.475999999999999</v>
      </c>
      <c r="I13" s="39">
        <v>-8.5383601139333205</v>
      </c>
      <c r="J13" s="39">
        <v>8.0942171709157934E-2</v>
      </c>
      <c r="K13" s="61">
        <v>26.947374001457046</v>
      </c>
      <c r="L13" s="39">
        <v>8.9020900422874236E-2</v>
      </c>
      <c r="M13" s="61" t="s">
        <v>168</v>
      </c>
      <c r="O13" s="9">
        <v>50</v>
      </c>
      <c r="P13" s="9">
        <v>2</v>
      </c>
      <c r="Q13" s="9" t="s">
        <v>96</v>
      </c>
    </row>
    <row r="14" spans="1:18" x14ac:dyDescent="0.2">
      <c r="A14" s="9" t="s">
        <v>97</v>
      </c>
      <c r="B14" s="70">
        <v>42122</v>
      </c>
      <c r="C14" s="69">
        <v>20</v>
      </c>
      <c r="E14" s="64"/>
      <c r="F14" s="64"/>
      <c r="H14" s="39">
        <v>40.048999999999999</v>
      </c>
      <c r="I14" s="39">
        <v>-9.062780778910005</v>
      </c>
      <c r="J14" s="39">
        <v>8.0942171709157934E-2</v>
      </c>
      <c r="K14" s="61">
        <v>26.324932207462268</v>
      </c>
      <c r="L14" s="39">
        <v>8.9020900422874236E-2</v>
      </c>
      <c r="M14" s="61" t="s">
        <v>168</v>
      </c>
      <c r="O14" s="9">
        <v>50</v>
      </c>
      <c r="P14" s="9">
        <v>2</v>
      </c>
      <c r="Q14" s="9" t="s">
        <v>97</v>
      </c>
    </row>
    <row r="15" spans="1:18" x14ac:dyDescent="0.2">
      <c r="A15" s="9" t="s">
        <v>98</v>
      </c>
      <c r="B15" s="70">
        <v>42122</v>
      </c>
      <c r="C15" s="69">
        <v>21</v>
      </c>
      <c r="E15" s="64"/>
      <c r="F15" s="64"/>
      <c r="H15" s="39">
        <v>31.579000000000001</v>
      </c>
      <c r="I15" s="39">
        <v>-9.4344968437575414</v>
      </c>
      <c r="J15" s="39">
        <v>8.0942171709157934E-2</v>
      </c>
      <c r="K15" s="61">
        <v>24.879422960868489</v>
      </c>
      <c r="L15" s="39">
        <v>8.9020900422874236E-2</v>
      </c>
      <c r="M15" s="61" t="s">
        <v>168</v>
      </c>
      <c r="O15" s="9">
        <v>50</v>
      </c>
      <c r="P15" s="9">
        <v>2</v>
      </c>
      <c r="Q15" s="9" t="s">
        <v>98</v>
      </c>
    </row>
    <row r="16" spans="1:18" x14ac:dyDescent="0.2">
      <c r="A16" s="9" t="s">
        <v>99</v>
      </c>
      <c r="B16" s="70">
        <v>42122</v>
      </c>
      <c r="C16" s="69">
        <v>22</v>
      </c>
      <c r="E16" s="64"/>
      <c r="F16" s="64"/>
      <c r="H16" s="39">
        <v>26.138000000000002</v>
      </c>
      <c r="I16" s="39">
        <v>-9.1580667169458057</v>
      </c>
      <c r="J16" s="39">
        <v>8.0942171709157934E-2</v>
      </c>
      <c r="K16" s="61">
        <v>25.242580903911279</v>
      </c>
      <c r="L16" s="39">
        <v>8.9020900422874236E-2</v>
      </c>
      <c r="M16" s="61" t="s">
        <v>168</v>
      </c>
      <c r="O16" s="9">
        <v>50</v>
      </c>
      <c r="P16" s="9">
        <v>2</v>
      </c>
      <c r="Q16" s="9" t="s">
        <v>99</v>
      </c>
    </row>
    <row r="17" spans="1:17" x14ac:dyDescent="0.2">
      <c r="A17" s="9" t="s">
        <v>100</v>
      </c>
      <c r="B17" s="70">
        <v>42122</v>
      </c>
      <c r="C17" s="69">
        <v>25</v>
      </c>
      <c r="E17" s="64"/>
      <c r="F17" s="64"/>
      <c r="H17" s="39">
        <v>60.43</v>
      </c>
      <c r="I17" s="39">
        <v>-9.2328845245768267</v>
      </c>
      <c r="J17" s="39">
        <v>8.0942171709157934E-2</v>
      </c>
      <c r="K17" s="61">
        <v>25.219105004841374</v>
      </c>
      <c r="L17" s="39">
        <v>8.9020900422874236E-2</v>
      </c>
      <c r="M17" s="61" t="s">
        <v>168</v>
      </c>
      <c r="O17" s="9">
        <v>50</v>
      </c>
      <c r="P17" s="9">
        <v>2</v>
      </c>
      <c r="Q17" s="9" t="s">
        <v>100</v>
      </c>
    </row>
    <row r="18" spans="1:17" x14ac:dyDescent="0.2">
      <c r="A18" s="9" t="s">
        <v>101</v>
      </c>
      <c r="B18" s="70">
        <v>42122</v>
      </c>
      <c r="C18" s="69">
        <v>26</v>
      </c>
      <c r="E18" s="64"/>
      <c r="F18" s="64"/>
      <c r="H18" s="39">
        <v>40.164000000000001</v>
      </c>
      <c r="I18" s="39">
        <v>-7.4250454078985024</v>
      </c>
      <c r="J18" s="39">
        <v>8.0942171709157934E-2</v>
      </c>
      <c r="K18" s="61">
        <v>27.368135975678744</v>
      </c>
      <c r="L18" s="39">
        <v>8.9020900422874236E-2</v>
      </c>
      <c r="M18" s="61" t="s">
        <v>168</v>
      </c>
      <c r="O18" s="9">
        <v>50</v>
      </c>
      <c r="P18" s="9">
        <v>2</v>
      </c>
      <c r="Q18" s="9" t="s">
        <v>101</v>
      </c>
    </row>
    <row r="19" spans="1:17" x14ac:dyDescent="0.2">
      <c r="A19" s="9" t="s">
        <v>102</v>
      </c>
      <c r="B19" s="70">
        <v>42122</v>
      </c>
      <c r="C19" s="69">
        <v>27</v>
      </c>
      <c r="E19" s="64"/>
      <c r="F19" s="64"/>
      <c r="H19" s="39">
        <v>27.559000000000001</v>
      </c>
      <c r="I19" s="39">
        <v>-7.8515412181891922</v>
      </c>
      <c r="J19" s="39">
        <v>8.0942171709157934E-2</v>
      </c>
      <c r="K19" s="61">
        <v>26.506355482343011</v>
      </c>
      <c r="L19" s="39">
        <v>8.9020900422874236E-2</v>
      </c>
      <c r="M19" s="61" t="s">
        <v>168</v>
      </c>
      <c r="O19" s="9">
        <v>50</v>
      </c>
      <c r="P19" s="9">
        <v>2</v>
      </c>
      <c r="Q19" s="9" t="s">
        <v>102</v>
      </c>
    </row>
    <row r="20" spans="1:17" x14ac:dyDescent="0.2">
      <c r="A20" s="9" t="s">
        <v>103</v>
      </c>
      <c r="B20" s="70">
        <v>42122</v>
      </c>
      <c r="C20" s="69">
        <v>28</v>
      </c>
      <c r="E20" s="64"/>
      <c r="F20" s="64"/>
      <c r="H20" s="39">
        <v>19.484000000000002</v>
      </c>
      <c r="I20" s="39">
        <v>-8.219379070969957</v>
      </c>
      <c r="J20" s="39">
        <v>8.0942171709157934E-2</v>
      </c>
      <c r="K20" s="61">
        <v>28.318429278124807</v>
      </c>
      <c r="L20" s="39">
        <v>8.9020900422874236E-2</v>
      </c>
      <c r="M20" s="61" t="s">
        <v>168</v>
      </c>
      <c r="O20" s="9">
        <v>50</v>
      </c>
      <c r="P20" s="9">
        <v>2</v>
      </c>
      <c r="Q20" s="9" t="s">
        <v>103</v>
      </c>
    </row>
    <row r="21" spans="1:17" x14ac:dyDescent="0.2">
      <c r="A21" s="9" t="s">
        <v>104</v>
      </c>
      <c r="B21" s="70">
        <v>42122</v>
      </c>
      <c r="C21" s="69">
        <v>29</v>
      </c>
      <c r="E21" s="64"/>
      <c r="F21" s="64"/>
      <c r="H21" s="39">
        <v>12.157999999999999</v>
      </c>
      <c r="I21" s="39">
        <v>-8.1863067513481624</v>
      </c>
      <c r="J21" s="39">
        <v>8.0942171709157934E-2</v>
      </c>
      <c r="K21" s="61">
        <v>26.041428649555638</v>
      </c>
      <c r="L21" s="39">
        <v>8.9020900422874236E-2</v>
      </c>
      <c r="M21" s="61" t="s">
        <v>168</v>
      </c>
      <c r="O21" s="9">
        <v>50</v>
      </c>
      <c r="P21" s="9">
        <v>2</v>
      </c>
      <c r="Q21" s="9" t="s">
        <v>104</v>
      </c>
    </row>
    <row r="22" spans="1:17" x14ac:dyDescent="0.2">
      <c r="A22" s="9" t="s">
        <v>105</v>
      </c>
      <c r="B22" s="70">
        <v>42122</v>
      </c>
      <c r="C22" s="69">
        <v>30</v>
      </c>
      <c r="E22" s="64"/>
      <c r="F22" s="64"/>
      <c r="H22" s="39">
        <v>7.431</v>
      </c>
      <c r="I22" s="39">
        <v>-8.7645376087513096</v>
      </c>
      <c r="J22" s="39">
        <v>8.0942171709157934E-2</v>
      </c>
      <c r="K22" s="61">
        <v>26.579011483215435</v>
      </c>
      <c r="L22" s="39">
        <v>8.9020900422874236E-2</v>
      </c>
      <c r="M22" s="61" t="s">
        <v>168</v>
      </c>
      <c r="O22" s="9">
        <v>50</v>
      </c>
      <c r="P22" s="9">
        <v>2</v>
      </c>
      <c r="Q22" s="9" t="s">
        <v>105</v>
      </c>
    </row>
    <row r="23" spans="1:17" x14ac:dyDescent="0.2">
      <c r="A23" s="9" t="s">
        <v>106</v>
      </c>
      <c r="B23" s="70">
        <v>42122</v>
      </c>
      <c r="C23" s="69">
        <v>31</v>
      </c>
      <c r="E23" s="64"/>
      <c r="F23" s="64"/>
      <c r="H23" s="39">
        <v>28.391999999999999</v>
      </c>
      <c r="I23" s="39">
        <v>-8.7314652891295168</v>
      </c>
      <c r="J23" s="39">
        <v>8.0942171709157934E-2</v>
      </c>
      <c r="K23" s="61">
        <v>27.21669041887704</v>
      </c>
      <c r="L23" s="39">
        <v>8.9020900422874236E-2</v>
      </c>
      <c r="M23" s="61" t="s">
        <v>168</v>
      </c>
      <c r="O23" s="9">
        <v>50</v>
      </c>
      <c r="P23" s="9">
        <v>2</v>
      </c>
      <c r="Q23" s="9" t="s">
        <v>106</v>
      </c>
    </row>
    <row r="24" spans="1:17" x14ac:dyDescent="0.2">
      <c r="A24" s="9" t="s">
        <v>107</v>
      </c>
      <c r="B24" s="70">
        <v>42122</v>
      </c>
      <c r="C24" s="69">
        <v>32</v>
      </c>
      <c r="E24" s="64"/>
      <c r="F24" s="64"/>
      <c r="H24" s="39">
        <v>28.937000000000001</v>
      </c>
      <c r="I24" s="39">
        <v>-8.3314171526894274</v>
      </c>
      <c r="J24" s="39">
        <v>8.0942171709157934E-2</v>
      </c>
      <c r="K24" s="61">
        <v>25.999618315960646</v>
      </c>
      <c r="L24" s="39">
        <v>8.9020900422874236E-2</v>
      </c>
      <c r="M24" s="61" t="s">
        <v>168</v>
      </c>
      <c r="O24" s="9">
        <v>50</v>
      </c>
      <c r="P24" s="9">
        <v>2</v>
      </c>
      <c r="Q24" s="9" t="s">
        <v>107</v>
      </c>
    </row>
    <row r="25" spans="1:17" x14ac:dyDescent="0.2">
      <c r="A25" s="9" t="s">
        <v>108</v>
      </c>
      <c r="B25" s="70">
        <v>42122</v>
      </c>
      <c r="C25" s="69">
        <v>33</v>
      </c>
      <c r="E25" s="64"/>
      <c r="F25" s="64"/>
      <c r="H25" s="39">
        <v>50.2</v>
      </c>
      <c r="I25" s="39">
        <v>-9.0497484210047094</v>
      </c>
      <c r="J25" s="39">
        <v>8.0942171709157934E-2</v>
      </c>
      <c r="K25" s="61">
        <v>26.103616549365103</v>
      </c>
      <c r="L25" s="39">
        <v>8.9020900422874236E-2</v>
      </c>
      <c r="M25" s="61" t="s">
        <v>168</v>
      </c>
      <c r="O25" s="9">
        <v>50</v>
      </c>
      <c r="P25" s="9">
        <v>2</v>
      </c>
      <c r="Q25" s="9" t="s">
        <v>108</v>
      </c>
    </row>
    <row r="26" spans="1:17" x14ac:dyDescent="0.2">
      <c r="A26" s="9" t="s">
        <v>109</v>
      </c>
      <c r="B26" s="70">
        <v>42122</v>
      </c>
      <c r="C26" s="69">
        <v>34</v>
      </c>
      <c r="E26" s="64"/>
      <c r="F26" s="64"/>
      <c r="H26" s="39">
        <v>46.216999999999999</v>
      </c>
      <c r="I26" s="39">
        <v>-8.9386270835391315</v>
      </c>
      <c r="J26" s="39">
        <v>8.0942171709157934E-2</v>
      </c>
      <c r="K26" s="61">
        <v>26.491550755279633</v>
      </c>
      <c r="L26" s="39">
        <v>8.9020900422874236E-2</v>
      </c>
      <c r="M26" s="61" t="s">
        <v>168</v>
      </c>
      <c r="O26" s="9">
        <v>50</v>
      </c>
      <c r="P26" s="9">
        <v>2</v>
      </c>
      <c r="Q26" s="9" t="s">
        <v>109</v>
      </c>
    </row>
    <row r="27" spans="1:17" x14ac:dyDescent="0.2">
      <c r="A27" s="9" t="s">
        <v>110</v>
      </c>
      <c r="B27" s="70">
        <v>42122</v>
      </c>
      <c r="C27" s="69">
        <v>37</v>
      </c>
      <c r="E27" s="64"/>
      <c r="F27" s="64"/>
      <c r="H27" s="39">
        <v>25.756</v>
      </c>
      <c r="I27" s="39">
        <v>-8.7715414135052487</v>
      </c>
      <c r="J27" s="39">
        <v>8.0942171709157934E-2</v>
      </c>
      <c r="K27" s="61">
        <v>26.697998575659419</v>
      </c>
      <c r="L27" s="39">
        <v>8.9020900422874236E-2</v>
      </c>
      <c r="M27" s="61" t="s">
        <v>168</v>
      </c>
      <c r="O27" s="9">
        <v>50</v>
      </c>
      <c r="P27" s="9">
        <v>2</v>
      </c>
      <c r="Q27" s="9" t="s">
        <v>110</v>
      </c>
    </row>
    <row r="28" spans="1:17" x14ac:dyDescent="0.2">
      <c r="A28" s="9" t="s">
        <v>111</v>
      </c>
      <c r="B28" s="70">
        <v>42122</v>
      </c>
      <c r="C28" s="69">
        <v>38</v>
      </c>
      <c r="E28" s="64"/>
      <c r="F28" s="64"/>
      <c r="H28" s="39">
        <v>41.783000000000001</v>
      </c>
      <c r="I28" s="39">
        <v>-8.4267577990166593</v>
      </c>
      <c r="J28" s="39">
        <v>8.0942171709157934E-2</v>
      </c>
      <c r="K28" s="61">
        <v>27.247474015497648</v>
      </c>
      <c r="L28" s="39">
        <v>8.9020900422874236E-2</v>
      </c>
      <c r="M28" s="61" t="s">
        <v>168</v>
      </c>
      <c r="O28" s="9">
        <v>50</v>
      </c>
      <c r="P28" s="9">
        <v>2</v>
      </c>
      <c r="Q28" s="9" t="s">
        <v>111</v>
      </c>
    </row>
    <row r="29" spans="1:17" x14ac:dyDescent="0.2">
      <c r="A29" s="9" t="s">
        <v>112</v>
      </c>
      <c r="B29" s="70">
        <v>42122</v>
      </c>
      <c r="C29" s="69">
        <v>39</v>
      </c>
      <c r="E29" s="64"/>
      <c r="F29" s="64"/>
      <c r="H29" s="39">
        <v>55.283000000000001</v>
      </c>
      <c r="I29" s="39">
        <v>-8.1973509935145366</v>
      </c>
      <c r="J29" s="39">
        <v>8.0942171709157934E-2</v>
      </c>
      <c r="K29" s="61">
        <v>26.729092525564148</v>
      </c>
      <c r="L29" s="39">
        <v>8.9020900422874236E-2</v>
      </c>
      <c r="M29" s="61" t="s">
        <v>168</v>
      </c>
      <c r="O29" s="9">
        <v>50</v>
      </c>
      <c r="P29" s="9">
        <v>2</v>
      </c>
      <c r="Q29" s="9" t="s">
        <v>112</v>
      </c>
    </row>
    <row r="30" spans="1:17" x14ac:dyDescent="0.2">
      <c r="A30" s="9" t="s">
        <v>113</v>
      </c>
      <c r="B30" s="70">
        <v>42122</v>
      </c>
      <c r="C30" s="69">
        <v>40</v>
      </c>
      <c r="E30" s="64"/>
      <c r="F30" s="64"/>
      <c r="H30" s="39">
        <v>31.718</v>
      </c>
      <c r="I30" s="39">
        <v>-7.9422510330700504</v>
      </c>
      <c r="J30" s="39">
        <v>8.0942171709157934E-2</v>
      </c>
      <c r="K30" s="61">
        <v>25.995653073903998</v>
      </c>
      <c r="L30" s="39">
        <v>8.9020900422874236E-2</v>
      </c>
      <c r="M30" s="61" t="s">
        <v>168</v>
      </c>
      <c r="O30" s="9">
        <v>50</v>
      </c>
      <c r="P30" s="9">
        <v>2</v>
      </c>
      <c r="Q30" s="9" t="s">
        <v>113</v>
      </c>
    </row>
    <row r="31" spans="1:17" x14ac:dyDescent="0.2">
      <c r="A31" s="9" t="s">
        <v>114</v>
      </c>
      <c r="B31" s="70">
        <v>42122</v>
      </c>
      <c r="C31" s="69">
        <v>41</v>
      </c>
      <c r="E31" s="64"/>
      <c r="F31" s="64"/>
      <c r="H31" s="39">
        <v>41.365000000000002</v>
      </c>
      <c r="I31" s="39">
        <v>-8.162716827313476</v>
      </c>
      <c r="J31" s="39">
        <v>8.0942171709157934E-2</v>
      </c>
      <c r="K31" s="61">
        <v>25.743864172470357</v>
      </c>
      <c r="L31" s="39">
        <v>8.9020900422874236E-2</v>
      </c>
      <c r="M31" s="61" t="s">
        <v>168</v>
      </c>
      <c r="O31" s="9">
        <v>50</v>
      </c>
      <c r="P31" s="9">
        <v>2</v>
      </c>
      <c r="Q31" s="9" t="s">
        <v>114</v>
      </c>
    </row>
    <row r="32" spans="1:17" x14ac:dyDescent="0.2">
      <c r="A32" s="9" t="s">
        <v>115</v>
      </c>
      <c r="B32" s="70">
        <v>42122</v>
      </c>
      <c r="C32" s="69">
        <v>42</v>
      </c>
      <c r="E32" s="64"/>
      <c r="F32" s="64"/>
      <c r="H32" s="39">
        <v>37.125</v>
      </c>
      <c r="I32" s="39">
        <v>-8.5795171074372387</v>
      </c>
      <c r="J32" s="39">
        <v>8.0942171709157934E-2</v>
      </c>
      <c r="K32" s="61">
        <v>25.455406401986547</v>
      </c>
      <c r="L32" s="39">
        <v>8.9020900422874236E-2</v>
      </c>
      <c r="M32" s="61" t="s">
        <v>168</v>
      </c>
      <c r="O32" s="9">
        <v>50</v>
      </c>
      <c r="P32" s="9">
        <v>2</v>
      </c>
      <c r="Q32" s="9" t="s">
        <v>115</v>
      </c>
    </row>
    <row r="33" spans="1:17" x14ac:dyDescent="0.2">
      <c r="A33" s="9" t="s">
        <v>116</v>
      </c>
      <c r="B33" s="70">
        <v>42122</v>
      </c>
      <c r="C33" s="69">
        <v>43</v>
      </c>
      <c r="E33" s="64"/>
      <c r="F33" s="64"/>
      <c r="H33" s="39">
        <v>41.817</v>
      </c>
      <c r="I33" s="39">
        <v>-9.0370386142621015</v>
      </c>
      <c r="J33" s="39">
        <v>8.0942171709157934E-2</v>
      </c>
      <c r="K33" s="61">
        <v>25.083204862996279</v>
      </c>
      <c r="L33" s="39">
        <v>8.9020900422874236E-2</v>
      </c>
      <c r="M33" s="61" t="s">
        <v>168</v>
      </c>
      <c r="O33" s="9">
        <v>50</v>
      </c>
      <c r="P33" s="9">
        <v>2</v>
      </c>
      <c r="Q33" s="9" t="s">
        <v>116</v>
      </c>
    </row>
    <row r="34" spans="1:17" x14ac:dyDescent="0.2">
      <c r="A34" s="9" t="s">
        <v>117</v>
      </c>
      <c r="B34" s="70">
        <v>42122</v>
      </c>
      <c r="C34" s="69">
        <v>44</v>
      </c>
      <c r="E34" s="64"/>
      <c r="F34" s="64"/>
      <c r="H34" s="39">
        <v>48.009</v>
      </c>
      <c r="I34" s="39">
        <v>-8.9462778901470781</v>
      </c>
      <c r="J34" s="39">
        <v>8.0942171709157934E-2</v>
      </c>
      <c r="K34" s="61">
        <v>25.53208867557527</v>
      </c>
      <c r="L34" s="39">
        <v>8.9020900422874236E-2</v>
      </c>
      <c r="M34" s="61" t="s">
        <v>168</v>
      </c>
      <c r="O34" s="9">
        <v>50</v>
      </c>
      <c r="P34" s="9">
        <v>2</v>
      </c>
      <c r="Q34" s="9" t="s">
        <v>117</v>
      </c>
    </row>
    <row r="35" spans="1:17" x14ac:dyDescent="0.2">
      <c r="A35" s="9" t="s">
        <v>118</v>
      </c>
      <c r="B35" s="70">
        <v>42122</v>
      </c>
      <c r="C35" s="69">
        <v>45</v>
      </c>
      <c r="E35" s="64"/>
      <c r="F35" s="64"/>
      <c r="H35" s="39">
        <v>33.402000000000001</v>
      </c>
      <c r="I35" s="39">
        <v>-9.429007775405962</v>
      </c>
      <c r="J35" s="39">
        <v>8.0942171709157934E-2</v>
      </c>
      <c r="K35" s="61">
        <v>25.885831638726806</v>
      </c>
      <c r="L35" s="39">
        <v>8.9020900422874236E-2</v>
      </c>
      <c r="M35" s="61" t="s">
        <v>168</v>
      </c>
      <c r="O35" s="9">
        <v>50</v>
      </c>
      <c r="P35" s="9">
        <v>2</v>
      </c>
      <c r="Q35" s="9" t="s">
        <v>118</v>
      </c>
    </row>
    <row r="36" spans="1:17" x14ac:dyDescent="0.2">
      <c r="A36" s="9" t="s">
        <v>119</v>
      </c>
      <c r="B36" s="70">
        <v>42122</v>
      </c>
      <c r="C36" s="69">
        <v>46</v>
      </c>
      <c r="E36" s="64"/>
      <c r="F36" s="64"/>
      <c r="H36" s="39">
        <v>30.331</v>
      </c>
      <c r="I36" s="39">
        <v>-9.1676057203529684</v>
      </c>
      <c r="J36" s="39">
        <v>8.0942171709157934E-2</v>
      </c>
      <c r="K36" s="61">
        <v>26.476931200189551</v>
      </c>
      <c r="L36" s="39">
        <v>8.9020900422874236E-2</v>
      </c>
      <c r="M36" s="61" t="s">
        <v>168</v>
      </c>
      <c r="O36" s="9">
        <v>50</v>
      </c>
      <c r="P36" s="9">
        <v>2</v>
      </c>
      <c r="Q36" s="9" t="s">
        <v>119</v>
      </c>
    </row>
    <row r="37" spans="1:17" x14ac:dyDescent="0.2">
      <c r="A37" s="9" t="s">
        <v>120</v>
      </c>
      <c r="B37" s="70">
        <v>42122</v>
      </c>
      <c r="C37" s="69">
        <v>49</v>
      </c>
      <c r="E37" s="64"/>
      <c r="F37" s="64"/>
      <c r="H37" s="39">
        <v>41.723999999999997</v>
      </c>
      <c r="I37" s="39">
        <v>-8.7726750913962324</v>
      </c>
      <c r="J37" s="39">
        <v>8.0942171709157934E-2</v>
      </c>
      <c r="K37" s="61">
        <v>26.826090294710522</v>
      </c>
      <c r="L37" s="39">
        <v>8.9020900422874236E-2</v>
      </c>
      <c r="M37" s="61" t="s">
        <v>168</v>
      </c>
      <c r="O37" s="9">
        <v>50</v>
      </c>
      <c r="P37" s="9">
        <v>2</v>
      </c>
      <c r="Q37" s="9" t="s">
        <v>120</v>
      </c>
    </row>
    <row r="38" spans="1:17" x14ac:dyDescent="0.2">
      <c r="A38" s="9" t="s">
        <v>121</v>
      </c>
      <c r="B38" s="70">
        <v>42122</v>
      </c>
      <c r="C38" s="69">
        <v>50</v>
      </c>
      <c r="E38" s="64"/>
      <c r="F38" s="64"/>
      <c r="H38" s="39">
        <v>50.09</v>
      </c>
      <c r="I38" s="39">
        <v>-8.5961089253038754</v>
      </c>
      <c r="J38" s="39">
        <v>8.0942171709157934E-2</v>
      </c>
      <c r="K38" s="61">
        <v>26.480151594364294</v>
      </c>
      <c r="L38" s="39">
        <v>8.9020900422874236E-2</v>
      </c>
      <c r="M38" s="61" t="s">
        <v>168</v>
      </c>
      <c r="O38" s="9">
        <v>50</v>
      </c>
      <c r="P38" s="9">
        <v>2</v>
      </c>
      <c r="Q38" s="9" t="s">
        <v>121</v>
      </c>
    </row>
    <row r="39" spans="1:17" x14ac:dyDescent="0.2">
      <c r="A39" s="9" t="s">
        <v>122</v>
      </c>
      <c r="B39" s="70">
        <v>42122</v>
      </c>
      <c r="C39" s="69">
        <v>51</v>
      </c>
      <c r="E39" s="64"/>
      <c r="F39" s="64"/>
      <c r="H39" s="39">
        <v>49.415999999999997</v>
      </c>
      <c r="I39" s="39">
        <v>-8.2818662308411177</v>
      </c>
      <c r="J39" s="39">
        <v>8.0942171709157934E-2</v>
      </c>
      <c r="K39" s="61">
        <v>25.814103577715262</v>
      </c>
      <c r="L39" s="39">
        <v>8.9020900422874236E-2</v>
      </c>
      <c r="M39" s="61" t="s">
        <v>168</v>
      </c>
      <c r="O39" s="9">
        <v>50</v>
      </c>
      <c r="P39" s="9">
        <v>2</v>
      </c>
      <c r="Q39" s="9" t="s">
        <v>122</v>
      </c>
    </row>
    <row r="40" spans="1:17" x14ac:dyDescent="0.2">
      <c r="A40" s="9" t="s">
        <v>123</v>
      </c>
      <c r="B40" s="70">
        <v>42122</v>
      </c>
      <c r="C40" s="69">
        <v>52</v>
      </c>
      <c r="E40" s="64"/>
      <c r="F40" s="64"/>
      <c r="H40" s="39">
        <v>46.119</v>
      </c>
      <c r="I40" s="39">
        <v>-8.060215849472538</v>
      </c>
      <c r="J40" s="39">
        <v>8.0942171709157934E-2</v>
      </c>
      <c r="K40" s="61">
        <v>25.674303384461854</v>
      </c>
      <c r="L40" s="39">
        <v>8.9020900422874236E-2</v>
      </c>
      <c r="M40" s="61" t="s">
        <v>168</v>
      </c>
      <c r="O40" s="9">
        <v>50</v>
      </c>
      <c r="P40" s="9">
        <v>2</v>
      </c>
      <c r="Q40" s="9" t="s">
        <v>123</v>
      </c>
    </row>
    <row r="41" spans="1:17" x14ac:dyDescent="0.2">
      <c r="A41" s="9" t="s">
        <v>124</v>
      </c>
      <c r="B41" s="70">
        <v>42122</v>
      </c>
      <c r="C41" s="69">
        <v>53</v>
      </c>
      <c r="E41" s="64"/>
      <c r="F41" s="64"/>
      <c r="H41" s="39">
        <v>47.970999999999997</v>
      </c>
      <c r="I41" s="39">
        <v>-8.3844238165021157</v>
      </c>
      <c r="J41" s="39">
        <v>8.0942171709157934E-2</v>
      </c>
      <c r="K41" s="61">
        <v>25.391791917067266</v>
      </c>
      <c r="L41" s="39">
        <v>8.9020900422874236E-2</v>
      </c>
      <c r="M41" s="61" t="s">
        <v>168</v>
      </c>
      <c r="O41" s="9">
        <v>50</v>
      </c>
      <c r="P41" s="9">
        <v>2</v>
      </c>
      <c r="Q41" s="9" t="s">
        <v>124</v>
      </c>
    </row>
    <row r="42" spans="1:17" x14ac:dyDescent="0.2">
      <c r="A42" s="9" t="s">
        <v>125</v>
      </c>
      <c r="B42" s="70">
        <v>42122</v>
      </c>
      <c r="C42" s="69">
        <v>54</v>
      </c>
      <c r="E42" s="64"/>
      <c r="F42" s="64"/>
      <c r="H42" s="39">
        <v>55.564</v>
      </c>
      <c r="I42" s="39">
        <v>-8.563198831027746</v>
      </c>
      <c r="J42" s="39">
        <v>8.0942171709157934E-2</v>
      </c>
      <c r="K42" s="61">
        <v>26.18407473304849</v>
      </c>
      <c r="L42" s="39">
        <v>8.9020900422874236E-2</v>
      </c>
      <c r="M42" s="61" t="s">
        <v>168</v>
      </c>
      <c r="O42" s="9">
        <v>50</v>
      </c>
      <c r="P42" s="9">
        <v>2</v>
      </c>
      <c r="Q42" s="9" t="s">
        <v>125</v>
      </c>
    </row>
    <row r="43" spans="1:17" x14ac:dyDescent="0.2">
      <c r="A43" s="9" t="s">
        <v>126</v>
      </c>
      <c r="B43" s="70">
        <v>42122</v>
      </c>
      <c r="C43" s="69">
        <v>55</v>
      </c>
      <c r="E43" s="64"/>
      <c r="F43" s="64"/>
      <c r="H43" s="39">
        <v>42.87</v>
      </c>
      <c r="I43" s="39">
        <v>-8.7952992614714898</v>
      </c>
      <c r="J43" s="39">
        <v>8.0942171709157934E-2</v>
      </c>
      <c r="K43" s="61">
        <v>26.654761656954605</v>
      </c>
      <c r="L43" s="39">
        <v>8.9020900422874236E-2</v>
      </c>
      <c r="M43" s="61" t="s">
        <v>168</v>
      </c>
      <c r="O43" s="9">
        <v>50</v>
      </c>
      <c r="P43" s="9">
        <v>2</v>
      </c>
      <c r="Q43" s="9" t="s">
        <v>126</v>
      </c>
    </row>
    <row r="44" spans="1:17" x14ac:dyDescent="0.2">
      <c r="A44" s="9" t="s">
        <v>127</v>
      </c>
      <c r="B44" s="70">
        <v>42122</v>
      </c>
      <c r="C44" s="69">
        <v>56</v>
      </c>
      <c r="E44" s="64"/>
      <c r="F44" s="64"/>
      <c r="H44" s="39">
        <v>50.414000000000001</v>
      </c>
      <c r="I44" s="39">
        <v>-8.5300189943517264</v>
      </c>
      <c r="J44" s="39">
        <v>8.0942171709157934E-2</v>
      </c>
      <c r="K44" s="61">
        <v>26.53726010028576</v>
      </c>
      <c r="L44" s="39">
        <v>8.9020900422874236E-2</v>
      </c>
      <c r="M44" s="61" t="s">
        <v>168</v>
      </c>
      <c r="O44" s="9">
        <v>50</v>
      </c>
      <c r="P44" s="9">
        <v>2</v>
      </c>
      <c r="Q44" s="9" t="s">
        <v>127</v>
      </c>
    </row>
    <row r="45" spans="1:17" x14ac:dyDescent="0.2">
      <c r="A45" s="9" t="s">
        <v>128</v>
      </c>
      <c r="B45" s="70">
        <v>42122</v>
      </c>
      <c r="C45" s="69">
        <v>57</v>
      </c>
      <c r="E45" s="64"/>
      <c r="F45" s="64"/>
      <c r="H45" s="39">
        <v>47.993000000000002</v>
      </c>
      <c r="I45" s="39">
        <v>-8.4552558950121348</v>
      </c>
      <c r="J45" s="39">
        <v>8.0942171709157934E-2</v>
      </c>
      <c r="K45" s="61">
        <v>25.818190881091223</v>
      </c>
      <c r="L45" s="39">
        <v>8.9020900422874236E-2</v>
      </c>
      <c r="M45" s="61" t="s">
        <v>168</v>
      </c>
      <c r="O45" s="9">
        <v>50</v>
      </c>
      <c r="P45" s="9">
        <v>2</v>
      </c>
      <c r="Q45" s="9" t="s">
        <v>128</v>
      </c>
    </row>
    <row r="46" spans="1:17" x14ac:dyDescent="0.2">
      <c r="A46" s="9" t="s">
        <v>129</v>
      </c>
      <c r="B46" s="70">
        <v>42122</v>
      </c>
      <c r="C46" s="69">
        <v>58</v>
      </c>
      <c r="E46" s="64"/>
      <c r="F46" s="64"/>
      <c r="H46" s="39">
        <v>32.226999999999997</v>
      </c>
      <c r="I46" s="39">
        <v>-8.3795232426558535</v>
      </c>
      <c r="J46" s="39">
        <v>8.0942171709157934E-2</v>
      </c>
      <c r="K46" s="61">
        <v>25.822588537751308</v>
      </c>
      <c r="L46" s="39">
        <v>8.9020900422874236E-2</v>
      </c>
      <c r="M46" s="61" t="s">
        <v>168</v>
      </c>
      <c r="O46" s="9">
        <v>50</v>
      </c>
      <c r="P46" s="9">
        <v>2</v>
      </c>
      <c r="Q46" s="9" t="s">
        <v>129</v>
      </c>
    </row>
    <row r="47" spans="1:17" x14ac:dyDescent="0.2">
      <c r="A47" s="9" t="s">
        <v>130</v>
      </c>
      <c r="B47" s="70">
        <v>42122</v>
      </c>
      <c r="C47" s="69">
        <v>61</v>
      </c>
      <c r="E47" s="64"/>
      <c r="F47" s="64"/>
      <c r="H47" s="39">
        <v>22.501999999999999</v>
      </c>
      <c r="I47" s="39">
        <v>-8.2924256964991407</v>
      </c>
      <c r="J47" s="39">
        <v>8.0942171709157934E-2</v>
      </c>
      <c r="K47" s="61">
        <v>25.678204475867339</v>
      </c>
      <c r="L47" s="39">
        <v>8.9020900422874236E-2</v>
      </c>
      <c r="M47" s="61" t="s">
        <v>168</v>
      </c>
      <c r="O47" s="9">
        <v>50</v>
      </c>
      <c r="P47" s="9">
        <v>2</v>
      </c>
      <c r="Q47" s="9" t="s">
        <v>130</v>
      </c>
    </row>
    <row r="48" spans="1:17" x14ac:dyDescent="0.2">
      <c r="A48" s="9" t="s">
        <v>131</v>
      </c>
      <c r="B48" s="70">
        <v>42122</v>
      </c>
      <c r="C48" s="69">
        <v>62</v>
      </c>
      <c r="E48" s="64"/>
      <c r="F48" s="64"/>
      <c r="H48" s="39">
        <v>26.765000000000001</v>
      </c>
      <c r="I48" s="39">
        <v>-8.2181473736678967</v>
      </c>
      <c r="J48" s="39">
        <v>8.0942171709157934E-2</v>
      </c>
      <c r="K48" s="61">
        <v>25.553765565594407</v>
      </c>
      <c r="L48" s="39">
        <v>8.9020900422874236E-2</v>
      </c>
      <c r="M48" s="61" t="s">
        <v>168</v>
      </c>
      <c r="O48" s="9">
        <v>50</v>
      </c>
      <c r="P48" s="9">
        <v>2</v>
      </c>
      <c r="Q48" s="9" t="s">
        <v>131</v>
      </c>
    </row>
    <row r="49" spans="1:17" x14ac:dyDescent="0.2">
      <c r="A49" s="9" t="s">
        <v>132</v>
      </c>
      <c r="B49" s="70">
        <v>42122</v>
      </c>
      <c r="C49" s="69">
        <v>63</v>
      </c>
      <c r="E49" s="64"/>
      <c r="F49" s="64"/>
      <c r="H49" s="39">
        <v>56.625</v>
      </c>
      <c r="I49" s="39">
        <v>-8.3988614942269137</v>
      </c>
      <c r="J49" s="39">
        <v>8.0942171709157934E-2</v>
      </c>
      <c r="K49" s="61">
        <v>25.497213615590027</v>
      </c>
      <c r="L49" s="39">
        <v>8.9020900422874236E-2</v>
      </c>
      <c r="M49" s="61" t="s">
        <v>168</v>
      </c>
      <c r="O49" s="9">
        <v>50</v>
      </c>
      <c r="P49" s="9">
        <v>2</v>
      </c>
      <c r="Q49" s="9" t="s">
        <v>132</v>
      </c>
    </row>
    <row r="50" spans="1:17" x14ac:dyDescent="0.2">
      <c r="A50" s="9" t="s">
        <v>133</v>
      </c>
      <c r="B50" s="70">
        <v>42122</v>
      </c>
      <c r="C50" s="69">
        <v>64</v>
      </c>
      <c r="E50" s="64"/>
      <c r="F50" s="64"/>
      <c r="H50" s="39">
        <v>49.393000000000001</v>
      </c>
      <c r="I50" s="39">
        <v>-8.4743791124747361</v>
      </c>
      <c r="J50" s="39">
        <v>8.0942171709157934E-2</v>
      </c>
      <c r="K50" s="61">
        <v>25.426291433120046</v>
      </c>
      <c r="L50" s="39">
        <v>8.9020900422874236E-2</v>
      </c>
      <c r="M50" s="61" t="s">
        <v>168</v>
      </c>
      <c r="O50" s="9">
        <v>50</v>
      </c>
      <c r="P50" s="9">
        <v>2</v>
      </c>
      <c r="Q50" s="9" t="s">
        <v>133</v>
      </c>
    </row>
    <row r="51" spans="1:17" x14ac:dyDescent="0.2">
      <c r="A51" s="9" t="s">
        <v>134</v>
      </c>
      <c r="B51" s="70">
        <v>42122</v>
      </c>
      <c r="C51" s="69">
        <v>65</v>
      </c>
      <c r="E51" s="64"/>
      <c r="F51" s="64"/>
      <c r="H51" s="39">
        <v>58.543999999999997</v>
      </c>
      <c r="I51" s="39">
        <v>-8.7888915493373858</v>
      </c>
      <c r="J51" s="39">
        <v>8.0942171709157934E-2</v>
      </c>
      <c r="K51" s="61">
        <v>25.829091396757612</v>
      </c>
      <c r="L51" s="39">
        <v>8.9020900422874236E-2</v>
      </c>
      <c r="M51" s="61" t="s">
        <v>168</v>
      </c>
      <c r="O51" s="9">
        <v>50</v>
      </c>
      <c r="P51" s="9">
        <v>2</v>
      </c>
      <c r="Q51" s="9" t="s">
        <v>134</v>
      </c>
    </row>
    <row r="52" spans="1:17" x14ac:dyDescent="0.2">
      <c r="A52" s="9" t="s">
        <v>135</v>
      </c>
      <c r="B52" s="70">
        <v>42122</v>
      </c>
      <c r="C52" s="69">
        <v>66</v>
      </c>
      <c r="E52" s="64"/>
      <c r="F52" s="64"/>
      <c r="H52" s="39">
        <v>57.162999999999997</v>
      </c>
      <c r="I52" s="39">
        <v>-8.8169010697672547</v>
      </c>
      <c r="J52" s="39">
        <v>8.0942171709157934E-2</v>
      </c>
      <c r="K52" s="61">
        <v>26.676873041571522</v>
      </c>
      <c r="L52" s="39">
        <v>8.9020900422874236E-2</v>
      </c>
      <c r="M52" s="61" t="s">
        <v>168</v>
      </c>
      <c r="O52" s="9">
        <v>50</v>
      </c>
      <c r="P52" s="9">
        <v>2</v>
      </c>
      <c r="Q52" s="9" t="s">
        <v>135</v>
      </c>
    </row>
    <row r="53" spans="1:17" x14ac:dyDescent="0.2">
      <c r="A53" s="9" t="s">
        <v>136</v>
      </c>
      <c r="B53" s="70">
        <v>42122</v>
      </c>
      <c r="C53" s="69">
        <v>67</v>
      </c>
      <c r="E53" s="64"/>
      <c r="F53" s="64"/>
      <c r="H53" s="39">
        <v>33.097000000000001</v>
      </c>
      <c r="I53" s="39">
        <v>3.0035120502996602</v>
      </c>
      <c r="J53" s="39">
        <v>8.0942171709157934E-2</v>
      </c>
      <c r="K53" s="61">
        <v>25.598548010736838</v>
      </c>
      <c r="L53" s="39">
        <v>8.9020900422874236E-2</v>
      </c>
      <c r="M53" s="61" t="s">
        <v>168</v>
      </c>
      <c r="O53" s="9">
        <v>50</v>
      </c>
      <c r="P53" s="9">
        <v>2</v>
      </c>
      <c r="Q53" s="9" t="s">
        <v>136</v>
      </c>
    </row>
    <row r="54" spans="1:17" x14ac:dyDescent="0.2">
      <c r="A54" s="9" t="s">
        <v>137</v>
      </c>
      <c r="B54" s="70">
        <v>42122</v>
      </c>
      <c r="C54" s="69">
        <v>68</v>
      </c>
      <c r="E54" s="64"/>
      <c r="F54" s="64"/>
      <c r="H54" s="39">
        <v>47.033000000000001</v>
      </c>
      <c r="I54" s="39">
        <v>0.86430083602078955</v>
      </c>
      <c r="J54" s="39">
        <v>8.0942171709157934E-2</v>
      </c>
      <c r="K54" s="61">
        <v>20.751257871853991</v>
      </c>
      <c r="L54" s="39">
        <v>8.9020900422874236E-2</v>
      </c>
      <c r="M54" s="61" t="s">
        <v>168</v>
      </c>
      <c r="O54" s="9">
        <v>50</v>
      </c>
      <c r="P54" s="9">
        <v>2</v>
      </c>
      <c r="Q54" s="9" t="s">
        <v>137</v>
      </c>
    </row>
    <row r="55" spans="1:17" x14ac:dyDescent="0.2">
      <c r="A55" s="9" t="s">
        <v>138</v>
      </c>
      <c r="B55" s="70">
        <v>42122</v>
      </c>
      <c r="C55" s="69">
        <v>69</v>
      </c>
      <c r="E55" s="64"/>
      <c r="F55" s="64"/>
      <c r="H55" s="39">
        <v>35.807000000000002</v>
      </c>
      <c r="I55" s="39">
        <v>-0.18949577607027021</v>
      </c>
      <c r="J55" s="39">
        <v>8.0942171709157934E-2</v>
      </c>
      <c r="K55" s="61">
        <v>25.037984803264568</v>
      </c>
      <c r="L55" s="39">
        <v>8.9020900422874236E-2</v>
      </c>
      <c r="M55" s="61" t="s">
        <v>168</v>
      </c>
      <c r="O55" s="9">
        <v>50</v>
      </c>
      <c r="P55" s="9">
        <v>2</v>
      </c>
      <c r="Q55" s="9" t="s">
        <v>138</v>
      </c>
    </row>
    <row r="56" spans="1:17" x14ac:dyDescent="0.2">
      <c r="A56" s="9" t="s">
        <v>139</v>
      </c>
      <c r="B56" s="70">
        <v>42122</v>
      </c>
      <c r="C56" s="69">
        <v>70</v>
      </c>
      <c r="E56" s="64"/>
      <c r="F56" s="64"/>
      <c r="H56" s="39">
        <v>39.536999999999999</v>
      </c>
      <c r="I56" s="39">
        <v>-0.60532650317733727</v>
      </c>
      <c r="J56" s="39">
        <v>8.0942171709157934E-2</v>
      </c>
      <c r="K56" s="61">
        <v>24.702947658581895</v>
      </c>
      <c r="L56" s="39">
        <v>8.9020900422874236E-2</v>
      </c>
      <c r="M56" s="61" t="s">
        <v>168</v>
      </c>
      <c r="O56" s="9">
        <v>50</v>
      </c>
      <c r="P56" s="9">
        <v>2</v>
      </c>
      <c r="Q56" s="9" t="s">
        <v>139</v>
      </c>
    </row>
    <row r="57" spans="1:17" x14ac:dyDescent="0.2">
      <c r="A57" s="9" t="s">
        <v>140</v>
      </c>
      <c r="B57" s="70">
        <v>42122</v>
      </c>
      <c r="C57" s="69">
        <v>73</v>
      </c>
      <c r="E57" s="64"/>
      <c r="F57" s="64"/>
      <c r="H57" s="39">
        <v>49.223999999999997</v>
      </c>
      <c r="I57" s="39">
        <v>-2.1121741164639154</v>
      </c>
      <c r="J57" s="39">
        <v>8.0942171709157934E-2</v>
      </c>
      <c r="K57" s="61">
        <v>17.724279246158851</v>
      </c>
      <c r="L57" s="39">
        <v>8.9020900422874236E-2</v>
      </c>
      <c r="M57" s="61" t="s">
        <v>168</v>
      </c>
      <c r="O57" s="9">
        <v>50</v>
      </c>
      <c r="P57" s="9">
        <v>2</v>
      </c>
      <c r="Q57" s="9" t="s">
        <v>140</v>
      </c>
    </row>
    <row r="58" spans="1:17" x14ac:dyDescent="0.2">
      <c r="A58" s="9" t="s">
        <v>141</v>
      </c>
      <c r="B58" s="70">
        <v>42122</v>
      </c>
      <c r="C58" s="69">
        <v>74</v>
      </c>
      <c r="E58" s="64"/>
      <c r="F58" s="64"/>
      <c r="H58" s="39">
        <v>44.54</v>
      </c>
      <c r="I58" s="39">
        <v>-1.7232758397157937</v>
      </c>
      <c r="J58" s="39">
        <v>8.0942171709157934E-2</v>
      </c>
      <c r="K58" s="61">
        <v>8.7086306417354944</v>
      </c>
      <c r="L58" s="39">
        <v>8.9020900422874236E-2</v>
      </c>
      <c r="M58" s="61" t="s">
        <v>168</v>
      </c>
      <c r="O58" s="9">
        <v>50</v>
      </c>
      <c r="P58" s="9">
        <v>2</v>
      </c>
      <c r="Q58" s="9" t="s">
        <v>141</v>
      </c>
    </row>
    <row r="59" spans="1:17" x14ac:dyDescent="0.2">
      <c r="A59" s="9" t="s">
        <v>142</v>
      </c>
      <c r="B59" s="70">
        <v>42122</v>
      </c>
      <c r="C59" s="69">
        <v>75</v>
      </c>
      <c r="E59" s="64"/>
      <c r="F59" s="64"/>
      <c r="H59" s="39">
        <v>37.692999999999998</v>
      </c>
      <c r="I59" s="39">
        <v>0.41857429121326784</v>
      </c>
      <c r="J59" s="39">
        <v>8.0942171709157934E-2</v>
      </c>
      <c r="K59" s="61">
        <v>17.512070294663154</v>
      </c>
      <c r="L59" s="39">
        <v>8.9020900422874236E-2</v>
      </c>
      <c r="M59" s="61" t="s">
        <v>168</v>
      </c>
      <c r="O59" s="9">
        <v>50</v>
      </c>
      <c r="P59" s="9">
        <v>2</v>
      </c>
      <c r="Q59" s="9" t="s">
        <v>142</v>
      </c>
    </row>
    <row r="60" spans="1:17" x14ac:dyDescent="0.2">
      <c r="A60" s="9" t="s">
        <v>143</v>
      </c>
      <c r="B60" s="70">
        <v>42122</v>
      </c>
      <c r="C60" s="69">
        <v>76</v>
      </c>
      <c r="E60" s="64"/>
      <c r="F60" s="64"/>
      <c r="H60" s="39">
        <v>40.468000000000004</v>
      </c>
      <c r="I60" s="39">
        <v>0.83607438195383266</v>
      </c>
      <c r="J60" s="39">
        <v>8.0942171709157934E-2</v>
      </c>
      <c r="K60" s="61">
        <v>19.656641538183617</v>
      </c>
      <c r="L60" s="39">
        <v>8.9020900422874236E-2</v>
      </c>
      <c r="M60" s="61" t="s">
        <v>168</v>
      </c>
      <c r="O60" s="9">
        <v>50</v>
      </c>
      <c r="P60" s="9">
        <v>2</v>
      </c>
      <c r="Q60" s="9" t="s">
        <v>143</v>
      </c>
    </row>
    <row r="61" spans="1:17" x14ac:dyDescent="0.2">
      <c r="A61" s="9" t="s">
        <v>144</v>
      </c>
      <c r="B61" s="70">
        <v>42122</v>
      </c>
      <c r="C61" s="69">
        <v>77</v>
      </c>
      <c r="E61" s="64"/>
      <c r="F61" s="64"/>
      <c r="H61" s="39">
        <v>53.4</v>
      </c>
      <c r="I61" s="39">
        <v>-1.1320107248787241</v>
      </c>
      <c r="J61" s="39">
        <v>8.0942171709157934E-2</v>
      </c>
      <c r="K61" s="61">
        <v>20.697678033397047</v>
      </c>
      <c r="L61" s="39">
        <v>8.9020900422874236E-2</v>
      </c>
      <c r="M61" s="61" t="s">
        <v>168</v>
      </c>
      <c r="O61" s="9">
        <v>50</v>
      </c>
      <c r="P61" s="9">
        <v>2</v>
      </c>
      <c r="Q61" s="9" t="s">
        <v>144</v>
      </c>
    </row>
    <row r="62" spans="1:17" x14ac:dyDescent="0.2">
      <c r="A62" s="9" t="s">
        <v>145</v>
      </c>
      <c r="B62" s="70">
        <v>42122</v>
      </c>
      <c r="C62" s="69">
        <v>78</v>
      </c>
      <c r="E62" s="64"/>
      <c r="F62" s="64"/>
      <c r="H62" s="39">
        <v>47.823</v>
      </c>
      <c r="I62" s="39">
        <v>-0.10078357457149159</v>
      </c>
      <c r="J62" s="39">
        <v>8.0942171709157934E-2</v>
      </c>
      <c r="K62" s="61">
        <v>24.709388446931381</v>
      </c>
      <c r="L62" s="39">
        <v>8.9020900422874236E-2</v>
      </c>
      <c r="M62" s="61" t="s">
        <v>168</v>
      </c>
      <c r="O62" s="9">
        <v>50</v>
      </c>
      <c r="P62" s="9">
        <v>2</v>
      </c>
      <c r="Q62" s="9" t="s">
        <v>145</v>
      </c>
    </row>
    <row r="63" spans="1:17" x14ac:dyDescent="0.2">
      <c r="A63" s="9" t="s">
        <v>146</v>
      </c>
      <c r="B63" s="70">
        <v>42122</v>
      </c>
      <c r="C63" s="69">
        <v>79</v>
      </c>
      <c r="E63" s="64"/>
      <c r="F63" s="64"/>
      <c r="H63" s="39"/>
      <c r="I63" s="39"/>
      <c r="J63" s="39">
        <v>8.0942171709157934E-2</v>
      </c>
      <c r="K63" s="61"/>
      <c r="L63" s="39">
        <v>8.9020900422874236E-2</v>
      </c>
      <c r="M63" s="61" t="s">
        <v>168</v>
      </c>
      <c r="O63" s="9">
        <v>50</v>
      </c>
      <c r="P63" s="9">
        <v>2</v>
      </c>
      <c r="Q63" s="9" t="s">
        <v>146</v>
      </c>
    </row>
    <row r="64" spans="1:17" x14ac:dyDescent="0.2">
      <c r="A64" s="9" t="s">
        <v>147</v>
      </c>
      <c r="B64" s="70">
        <v>42122</v>
      </c>
      <c r="C64" s="69">
        <v>80</v>
      </c>
      <c r="E64" s="64"/>
      <c r="F64" s="64"/>
      <c r="H64" s="39">
        <v>41.951000000000001</v>
      </c>
      <c r="I64" s="39">
        <v>-5.8165683503766026</v>
      </c>
      <c r="J64" s="39">
        <v>8.0942171709157934E-2</v>
      </c>
      <c r="K64" s="61">
        <v>19.131632007932989</v>
      </c>
      <c r="L64" s="39">
        <v>8.9020900422874236E-2</v>
      </c>
      <c r="M64" s="61" t="s">
        <v>168</v>
      </c>
      <c r="O64" s="9">
        <v>50</v>
      </c>
      <c r="P64" s="9">
        <v>2</v>
      </c>
      <c r="Q64" s="9" t="s">
        <v>147</v>
      </c>
    </row>
    <row r="65" spans="1:17" x14ac:dyDescent="0.2">
      <c r="A65" s="9" t="s">
        <v>148</v>
      </c>
      <c r="B65" s="70">
        <v>42122</v>
      </c>
      <c r="C65" s="69">
        <v>81</v>
      </c>
      <c r="E65" s="64"/>
      <c r="F65" s="64"/>
      <c r="H65" s="39">
        <v>42.759</v>
      </c>
      <c r="I65" s="39">
        <v>-6.1945865098326429</v>
      </c>
      <c r="J65" s="39">
        <v>8.0942171709157934E-2</v>
      </c>
      <c r="K65" s="61">
        <v>21.048757158290936</v>
      </c>
      <c r="L65" s="39">
        <v>8.9020900422874236E-2</v>
      </c>
      <c r="M65" s="61" t="s">
        <v>168</v>
      </c>
      <c r="O65" s="9">
        <v>50</v>
      </c>
      <c r="P65" s="9">
        <v>2</v>
      </c>
      <c r="Q65" s="9" t="s">
        <v>148</v>
      </c>
    </row>
    <row r="66" spans="1:17" x14ac:dyDescent="0.2">
      <c r="A66" s="9" t="s">
        <v>149</v>
      </c>
      <c r="B66" s="70">
        <v>42122</v>
      </c>
      <c r="C66" s="69">
        <v>82</v>
      </c>
      <c r="E66" s="64"/>
      <c r="F66" s="64"/>
      <c r="H66" s="39">
        <v>46.945</v>
      </c>
      <c r="I66" s="39">
        <v>-3.6624912896846498</v>
      </c>
      <c r="J66" s="39">
        <v>8.0942171709157934E-2</v>
      </c>
      <c r="K66" s="61">
        <v>20.295496696333402</v>
      </c>
      <c r="L66" s="39">
        <v>8.9020900422874236E-2</v>
      </c>
      <c r="M66" s="61" t="s">
        <v>168</v>
      </c>
      <c r="O66" s="9">
        <v>50</v>
      </c>
      <c r="P66" s="9">
        <v>2</v>
      </c>
      <c r="Q66" s="9" t="s">
        <v>149</v>
      </c>
    </row>
    <row r="67" spans="1:17" x14ac:dyDescent="0.2">
      <c r="A67" s="9" t="s">
        <v>150</v>
      </c>
      <c r="B67" s="70">
        <v>42122</v>
      </c>
      <c r="C67" s="69">
        <v>85</v>
      </c>
      <c r="E67" s="64"/>
      <c r="F67" s="64"/>
      <c r="H67" s="39">
        <v>44.375999999999998</v>
      </c>
      <c r="I67" s="39">
        <v>-4.6923188187582721</v>
      </c>
      <c r="J67" s="39">
        <v>8.0942171709157934E-2</v>
      </c>
      <c r="K67" s="61">
        <v>20.828495661362638</v>
      </c>
      <c r="L67" s="39">
        <v>8.9020900422874236E-2</v>
      </c>
      <c r="M67" s="61" t="s">
        <v>168</v>
      </c>
      <c r="O67" s="9">
        <v>50</v>
      </c>
      <c r="P67" s="9">
        <v>2</v>
      </c>
      <c r="Q67" s="9" t="s">
        <v>150</v>
      </c>
    </row>
    <row r="68" spans="1:17" x14ac:dyDescent="0.2">
      <c r="A68" s="9" t="s">
        <v>151</v>
      </c>
      <c r="B68" s="70">
        <v>42122</v>
      </c>
      <c r="C68" s="69">
        <v>86</v>
      </c>
      <c r="E68" s="64"/>
      <c r="F68" s="64"/>
      <c r="H68" s="39">
        <v>41.250999999999998</v>
      </c>
      <c r="I68" s="39">
        <v>-3.7798619129959325</v>
      </c>
      <c r="J68" s="39">
        <v>8.0942171709157934E-2</v>
      </c>
      <c r="K68" s="61">
        <v>20.234794332299067</v>
      </c>
      <c r="L68" s="39">
        <v>8.9020900422874236E-2</v>
      </c>
      <c r="M68" s="61" t="s">
        <v>168</v>
      </c>
      <c r="O68" s="9">
        <v>50</v>
      </c>
      <c r="P68" s="9">
        <v>2</v>
      </c>
      <c r="Q68" s="9" t="s">
        <v>151</v>
      </c>
    </row>
    <row r="69" spans="1:17" x14ac:dyDescent="0.2">
      <c r="A69" s="9" t="s">
        <v>152</v>
      </c>
      <c r="B69" s="70">
        <v>42122</v>
      </c>
      <c r="C69" s="69">
        <v>87</v>
      </c>
      <c r="E69" s="64"/>
      <c r="F69" s="64"/>
      <c r="H69" s="39">
        <v>31.876000000000001</v>
      </c>
      <c r="I69" s="39">
        <v>3.5921501253590449E-2</v>
      </c>
      <c r="J69" s="39">
        <v>8.0942171709157934E-2</v>
      </c>
      <c r="K69" s="61">
        <v>24.007166046492447</v>
      </c>
      <c r="L69" s="39">
        <v>8.9020900422874236E-2</v>
      </c>
      <c r="M69" s="61" t="s">
        <v>168</v>
      </c>
      <c r="O69" s="9">
        <v>50</v>
      </c>
      <c r="P69" s="9">
        <v>2</v>
      </c>
      <c r="Q69" s="9" t="s">
        <v>152</v>
      </c>
    </row>
    <row r="70" spans="1:17" x14ac:dyDescent="0.2">
      <c r="A70" s="9" t="s">
        <v>153</v>
      </c>
      <c r="B70" s="70">
        <v>42122</v>
      </c>
      <c r="C70" s="69">
        <v>88</v>
      </c>
      <c r="E70" s="64"/>
      <c r="F70" s="64"/>
      <c r="H70" s="39">
        <v>36.311999999999998</v>
      </c>
      <c r="I70" s="39">
        <v>-4.7235067406381077</v>
      </c>
      <c r="J70" s="39">
        <v>8.0942171709157934E-2</v>
      </c>
      <c r="K70" s="61">
        <v>20.797586883431208</v>
      </c>
      <c r="L70" s="39">
        <v>8.9020900422874236E-2</v>
      </c>
      <c r="M70" s="61" t="s">
        <v>168</v>
      </c>
      <c r="O70" s="9">
        <v>50</v>
      </c>
      <c r="P70" s="9">
        <v>2</v>
      </c>
      <c r="Q70" s="9" t="s">
        <v>153</v>
      </c>
    </row>
    <row r="71" spans="1:17" x14ac:dyDescent="0.2">
      <c r="A71" s="9" t="s">
        <v>154</v>
      </c>
      <c r="B71" s="70">
        <v>42122</v>
      </c>
      <c r="C71" s="69">
        <v>89</v>
      </c>
      <c r="E71" s="64"/>
      <c r="F71" s="64"/>
      <c r="H71" s="39">
        <v>48.393999999999998</v>
      </c>
      <c r="I71" s="39">
        <v>-0.3143568801724701</v>
      </c>
      <c r="J71" s="39">
        <v>8.0942171709157934E-2</v>
      </c>
      <c r="K71" s="61">
        <v>23.936181793365634</v>
      </c>
      <c r="L71" s="39">
        <v>8.9020900422874236E-2</v>
      </c>
      <c r="M71" s="61" t="s">
        <v>168</v>
      </c>
      <c r="O71" s="9">
        <v>50</v>
      </c>
      <c r="P71" s="9">
        <v>2</v>
      </c>
      <c r="Q71" s="9" t="s">
        <v>154</v>
      </c>
    </row>
    <row r="72" spans="1:17" x14ac:dyDescent="0.2">
      <c r="A72" s="9" t="s">
        <v>155</v>
      </c>
      <c r="B72" s="70">
        <v>42122</v>
      </c>
      <c r="C72" s="69">
        <v>90</v>
      </c>
      <c r="E72" s="64"/>
      <c r="F72" s="64"/>
      <c r="H72" s="39">
        <v>35.655999999999999</v>
      </c>
      <c r="I72" s="39">
        <v>-3.2393908144810157</v>
      </c>
      <c r="J72" s="39">
        <v>8.0942171709157934E-2</v>
      </c>
      <c r="K72" s="61">
        <v>20.78606566119656</v>
      </c>
      <c r="L72" s="39">
        <v>8.9020900422874236E-2</v>
      </c>
      <c r="M72" s="61" t="s">
        <v>168</v>
      </c>
      <c r="O72" s="9">
        <v>50</v>
      </c>
      <c r="P72" s="9">
        <v>2</v>
      </c>
      <c r="Q72" s="9" t="s">
        <v>155</v>
      </c>
    </row>
    <row r="73" spans="1:17" x14ac:dyDescent="0.2">
      <c r="A73" s="9" t="s">
        <v>156</v>
      </c>
      <c r="B73" s="70">
        <v>42122</v>
      </c>
      <c r="C73" s="69">
        <v>91</v>
      </c>
      <c r="E73" s="64"/>
      <c r="F73" s="64"/>
      <c r="H73" s="39">
        <v>36.734999999999999</v>
      </c>
      <c r="I73" s="39">
        <v>7.1255478071454936E-2</v>
      </c>
      <c r="J73" s="39">
        <v>8.0942171709157934E-2</v>
      </c>
      <c r="K73" s="61">
        <v>23.608019931630228</v>
      </c>
      <c r="L73" s="39">
        <v>8.9020900422874236E-2</v>
      </c>
      <c r="M73" s="61" t="s">
        <v>168</v>
      </c>
      <c r="O73" s="9">
        <v>50</v>
      </c>
      <c r="P73" s="9">
        <v>2</v>
      </c>
      <c r="Q73" s="9" t="s">
        <v>156</v>
      </c>
    </row>
    <row r="74" spans="1:17" x14ac:dyDescent="0.2">
      <c r="A74" s="9" t="s">
        <v>157</v>
      </c>
      <c r="B74" s="70">
        <v>42122</v>
      </c>
      <c r="C74" s="69">
        <v>92</v>
      </c>
      <c r="E74" s="64"/>
      <c r="F74" s="64"/>
      <c r="H74" s="39">
        <v>45.357999999999997</v>
      </c>
      <c r="I74" s="39">
        <v>-0.16278405840567492</v>
      </c>
      <c r="J74" s="39">
        <v>8.0942171709157934E-2</v>
      </c>
      <c r="K74" s="61">
        <v>24.172856654448935</v>
      </c>
      <c r="L74" s="39">
        <v>8.9020900422874236E-2</v>
      </c>
      <c r="M74" s="61" t="s">
        <v>168</v>
      </c>
      <c r="O74" s="9">
        <v>50</v>
      </c>
      <c r="P74" s="9">
        <v>2</v>
      </c>
      <c r="Q74" s="9" t="s">
        <v>157</v>
      </c>
    </row>
    <row r="75" spans="1:17" x14ac:dyDescent="0.2">
      <c r="A75" s="9" t="s">
        <v>158</v>
      </c>
      <c r="B75" s="70">
        <v>42122</v>
      </c>
      <c r="C75" s="69">
        <v>93</v>
      </c>
      <c r="E75" s="64"/>
      <c r="F75" s="64"/>
      <c r="H75" s="39">
        <v>50.468000000000004</v>
      </c>
      <c r="I75" s="39">
        <v>-5.1161229036359721</v>
      </c>
      <c r="J75" s="39">
        <v>8.0942171709157934E-2</v>
      </c>
      <c r="K75" s="61">
        <v>20.700153579689886</v>
      </c>
      <c r="L75" s="39">
        <v>8.9020900422874236E-2</v>
      </c>
      <c r="M75" s="61" t="s">
        <v>168</v>
      </c>
      <c r="O75" s="9">
        <v>50</v>
      </c>
      <c r="P75" s="9">
        <v>2</v>
      </c>
      <c r="Q75" s="9" t="s">
        <v>158</v>
      </c>
    </row>
    <row r="76" spans="1:17" x14ac:dyDescent="0.2">
      <c r="A76" s="9" t="s">
        <v>159</v>
      </c>
      <c r="B76" s="70">
        <v>42122</v>
      </c>
      <c r="C76" s="69">
        <v>94</v>
      </c>
      <c r="E76" s="64"/>
      <c r="F76" s="64"/>
      <c r="H76" s="39">
        <v>37.75</v>
      </c>
      <c r="I76" s="39">
        <v>-4.3306774430604156</v>
      </c>
      <c r="J76" s="39">
        <v>8.0942171709157934E-2</v>
      </c>
      <c r="K76" s="61">
        <v>20.988982734117478</v>
      </c>
      <c r="L76" s="39">
        <v>8.9020900422874236E-2</v>
      </c>
      <c r="M76" s="61" t="s">
        <v>168</v>
      </c>
      <c r="O76" s="9">
        <v>50</v>
      </c>
      <c r="P76" s="9">
        <v>2</v>
      </c>
      <c r="Q76" s="9" t="s">
        <v>159</v>
      </c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09">
        <v>42122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168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169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170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171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172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1.7478881269856552</v>
      </c>
      <c r="J17" s="74">
        <f>AVERAGE(R184:R187)</f>
        <v>28.534280790892467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-5.3563336598632905</v>
      </c>
      <c r="J18" s="72">
        <f>AVERAGE(R174:R177)</f>
        <v>6.8586560532396268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0.98026218901153706</v>
      </c>
      <c r="F26" s="97">
        <f>INTERCEPT(F17:F18,I17:I18)</f>
        <v>0.23661135849376635</v>
      </c>
      <c r="G26" s="75">
        <f>$F$22-$T$168</f>
        <v>-0.11328372417326538</v>
      </c>
      <c r="H26" s="98"/>
      <c r="I26" s="98">
        <f>SLOPE($K$144:$K$167,$J$144:$J$167)</f>
        <v>1.7808208639531014E-3</v>
      </c>
      <c r="J26" s="99">
        <f>SLOPE($N$144:$N$167,$B$144:$B$167)</f>
        <v>-6.1089342447290045E-4</v>
      </c>
      <c r="S26" s="39"/>
    </row>
    <row r="27" spans="1:25" ht="12" customHeight="1" x14ac:dyDescent="0.2">
      <c r="D27" s="33" t="s">
        <v>19</v>
      </c>
      <c r="E27" s="34">
        <f>SLOPE(H17:H18,J17:J18)</f>
        <v>0.9872841156373201</v>
      </c>
      <c r="F27" s="34">
        <f>INTERCEPT(H17:H18,J17:J18)</f>
        <v>0.42855782401676379</v>
      </c>
      <c r="G27" s="107">
        <f>$H$22-$U$168</f>
        <v>0.16419955489311633</v>
      </c>
      <c r="H27" s="100"/>
      <c r="I27" s="100">
        <f>SLOPE($L$144:$L$167,$J$144:$J$167)</f>
        <v>1.3549555301365095E-4</v>
      </c>
      <c r="J27" s="101">
        <f>SLOPE($O$144:$O$167,$B$144:$B$167)</f>
        <v>-9.3736882641764032E-4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/>
      <c r="E32" s="56"/>
      <c r="F32" s="56"/>
      <c r="G32" s="56"/>
      <c r="H32" s="62"/>
      <c r="I32" s="62"/>
      <c r="J32" s="56" t="str">
        <f>IF(D32&lt;&gt;"",IF(OR($E$10="Yes (Manual)",$E$10="Yes (Auto)"),E32-AVERAGE(E$134:E$137),E32),"")</f>
        <v/>
      </c>
      <c r="K32" s="62" t="str">
        <f>IF(D32&lt;&gt;"",IF(OR($E$10="Yes (Manual)",$E$10="Yes (Auto)"),(F32*E32-AVERAGE(F$134:F$137)*AVERAGE(E$134:E$137))/AVERAGE(E$134:E$137),F32),"")</f>
        <v/>
      </c>
      <c r="L32" s="62" t="str">
        <f>IF(D32&lt;&gt;"",IF(OR($E$10="Yes (Manual)",$E$10="Yes (Auto)"),(G32*E32-AVERAGE(G$134:G$137)*AVERAGE(E$134:E$137))/AVERAGE(E$134:E$137),G32),"")</f>
        <v/>
      </c>
      <c r="M32" s="62"/>
      <c r="N32" s="95" t="str">
        <f t="shared" ref="N32:N63" si="0">IF(D32&lt;&gt;"",IF(OR($E$11="Yes (Manual)",$E$11="Yes (Auto)"),K32-J32*$I$26,K32),"")</f>
        <v/>
      </c>
      <c r="O32" s="95" t="str">
        <f t="shared" ref="O32:O63" si="1">IF(D32&lt;&gt;"",IF(OR($E$11="Yes (Manual)",$E$11="Yes (Auto)"),L32-J32*$I$27,L32),"")</f>
        <v/>
      </c>
      <c r="P32" s="62"/>
      <c r="Q32" s="95" t="str">
        <f>IF(D32&lt;&gt;"",IF(OR($E$12="Yes (Manual)",$E$12="Yes (Auto)"),N32-(B32-$B$32)*$J$26,N32),"")</f>
        <v/>
      </c>
      <c r="R32" s="95" t="str">
        <f>IF(D32&lt;&gt;"",IF(OR($E$12="Yes (Manual)",$E$12="Yes (Auto)"),O32-(B32-$B$32)*$J$27,O32),"")</f>
        <v/>
      </c>
      <c r="S32" s="95"/>
      <c r="T32" s="62" t="str">
        <f>IF(D32&lt;&gt;"",Q32*$E$26+$F$26,"")</f>
        <v/>
      </c>
      <c r="U32" s="62" t="str">
        <f>IF(D32&lt;&gt;"",R32*$E$27+$F$27,"")</f>
        <v/>
      </c>
      <c r="V32" s="62" t="str">
        <f>IF(D32&lt;&gt;"",(U32-30.91)/1.03091,"")</f>
        <v/>
      </c>
      <c r="W32" s="62" t="str">
        <f>IF(G32&lt;&gt;"",T32+$G$26,"")</f>
        <v/>
      </c>
      <c r="X32" s="62" t="str">
        <f>IF(G32&lt;&gt;"",U32+$G$27,"")</f>
        <v/>
      </c>
      <c r="Y32" s="62" t="str">
        <f>IF(G32&lt;&gt;"",(X32-30.91)/1.03091,"")</f>
        <v/>
      </c>
    </row>
    <row r="33" spans="1:27" s="57" customFormat="1" x14ac:dyDescent="0.2">
      <c r="A33" s="15"/>
      <c r="B33" s="58">
        <v>2</v>
      </c>
      <c r="C33" s="24" t="s">
        <v>83</v>
      </c>
      <c r="D33" s="58">
        <v>5436</v>
      </c>
      <c r="E33" s="59">
        <v>24.884</v>
      </c>
      <c r="F33" s="59">
        <v>-5.4180000000000001</v>
      </c>
      <c r="G33" s="59">
        <v>6.8315000000000001</v>
      </c>
      <c r="H33" s="60">
        <v>1.8384776310850094E-2</v>
      </c>
      <c r="I33" s="60">
        <v>4.0305086527633482E-2</v>
      </c>
      <c r="J33" s="59">
        <f t="shared" ref="J33:J96" si="2">IF(D33&lt;&gt;"",IF(OR($E$10="Yes (Manual)",$E$10="Yes (Auto)"),E33-AVERAGE(E$134:E$137),E33),"")</f>
        <v>24.884</v>
      </c>
      <c r="K33" s="60">
        <f t="shared" ref="K33:K96" si="3">IF(D33&lt;&gt;"",IF(OR($E$10="Yes (Manual)",$E$10="Yes (Auto)"),(F33*E33-AVERAGE(F$134:F$137)*AVERAGE(E$134:E$137))/AVERAGE(E$134:E$137),F33),"")</f>
        <v>-5.4180000000000001</v>
      </c>
      <c r="L33" s="60">
        <f t="shared" ref="L33:L96" si="4">IF(D33&lt;&gt;"",IF(OR($E$10="Yes (Manual)",$E$10="Yes (Auto)"),(G33*E33-AVERAGE(G$134:G$137)*AVERAGE(E$134:E$137))/AVERAGE(E$134:E$137),G33),"")</f>
        <v>6.8315000000000001</v>
      </c>
      <c r="M33" s="60"/>
      <c r="N33" s="60">
        <f t="shared" si="0"/>
        <v>-5.4180000000000001</v>
      </c>
      <c r="O33" s="60">
        <f t="shared" si="1"/>
        <v>6.8315000000000001</v>
      </c>
      <c r="P33" s="60"/>
      <c r="Q33" s="60">
        <f t="shared" ref="Q33:Q96" si="5">IF(D33&lt;&gt;"",IF(OR($E$12="Yes (Manual)",$E$12="Yes (Auto)"),N33-(B33-$B$32)*$J$26,N33),"")</f>
        <v>-5.4173891065755271</v>
      </c>
      <c r="R33" s="60">
        <f t="shared" ref="R33:R96" si="6">IF(D33&lt;&gt;"",IF(OR($E$12="Yes (Manual)",$E$12="Yes (Auto)"),O33-(B33-$B$32)*$J$27,O33),"")</f>
        <v>6.8324373688264179</v>
      </c>
      <c r="S33" s="60"/>
      <c r="T33" s="60">
        <f t="shared" ref="T33:T96" si="7">IF(D33&lt;&gt;"",Q33*$E$26+$F$26,"")</f>
        <v>-5.0738503458452149</v>
      </c>
      <c r="U33" s="60">
        <f t="shared" ref="U33:U96" si="8">IF(D33&lt;&gt;"",R33*$E$27+$F$27,"")</f>
        <v>7.1741147093459325</v>
      </c>
      <c r="V33" s="60">
        <f t="shared" ref="V33:V96" si="9">IF(D33&lt;&gt;"",(U33-30.91)/1.03091,"")</f>
        <v>-23.024207050716424</v>
      </c>
      <c r="W33" s="60">
        <f t="shared" ref="W33:W96" si="10">IF(G33&lt;&gt;"",T33+$G$26,"")</f>
        <v>-5.1871340700184803</v>
      </c>
      <c r="X33" s="60">
        <f t="shared" ref="X33:X96" si="11">IF(G33&lt;&gt;"",U33+$G$27,"")</f>
        <v>7.3383142642390489</v>
      </c>
      <c r="Y33" s="60">
        <f t="shared" ref="Y33:Y96" si="12">IF(G33&lt;&gt;"",(X33-30.91)/1.03091,"")</f>
        <v>-22.864930726989702</v>
      </c>
      <c r="Z33" s="61"/>
      <c r="AA33" s="61"/>
    </row>
    <row r="34" spans="1:27" s="57" customFormat="1" x14ac:dyDescent="0.2">
      <c r="A34" s="15"/>
      <c r="B34" s="54">
        <v>3</v>
      </c>
      <c r="C34" s="55" t="s">
        <v>83</v>
      </c>
      <c r="D34" s="54">
        <v>5471</v>
      </c>
      <c r="E34" s="56">
        <v>25.044</v>
      </c>
      <c r="F34" s="56">
        <v>-5.2965</v>
      </c>
      <c r="G34" s="56">
        <v>6.883</v>
      </c>
      <c r="H34" s="62">
        <v>2.4748737341529263E-2</v>
      </c>
      <c r="I34" s="62">
        <v>2.2627416997969541E-2</v>
      </c>
      <c r="J34" s="56">
        <f t="shared" si="2"/>
        <v>25.044</v>
      </c>
      <c r="K34" s="62">
        <f t="shared" si="3"/>
        <v>-5.2965</v>
      </c>
      <c r="L34" s="62">
        <f t="shared" si="4"/>
        <v>6.883</v>
      </c>
      <c r="M34" s="62"/>
      <c r="N34" s="95">
        <f t="shared" si="0"/>
        <v>-5.2965</v>
      </c>
      <c r="O34" s="95">
        <f t="shared" si="1"/>
        <v>6.883</v>
      </c>
      <c r="P34" s="62"/>
      <c r="Q34" s="95">
        <f t="shared" si="5"/>
        <v>-5.2952782131510538</v>
      </c>
      <c r="R34" s="95">
        <f t="shared" si="6"/>
        <v>6.8848747376528356</v>
      </c>
      <c r="S34" s="95"/>
      <c r="T34" s="62">
        <f t="shared" si="7"/>
        <v>-4.9541496541547865</v>
      </c>
      <c r="U34" s="62">
        <f t="shared" si="8"/>
        <v>7.2258852906540696</v>
      </c>
      <c r="V34" s="62">
        <f t="shared" si="9"/>
        <v>-22.973988718070377</v>
      </c>
      <c r="W34" s="62">
        <f t="shared" si="10"/>
        <v>-5.0674333783280519</v>
      </c>
      <c r="X34" s="62">
        <f t="shared" si="11"/>
        <v>7.3900848455471859</v>
      </c>
      <c r="Y34" s="62">
        <f t="shared" si="12"/>
        <v>-22.814712394343651</v>
      </c>
    </row>
    <row r="35" spans="1:27" s="57" customFormat="1" x14ac:dyDescent="0.2">
      <c r="A35" s="15"/>
      <c r="B35" s="58">
        <v>4</v>
      </c>
      <c r="C35" s="24" t="s">
        <v>84</v>
      </c>
      <c r="D35" s="58">
        <v>5649</v>
      </c>
      <c r="E35" s="59">
        <v>25.861000000000001</v>
      </c>
      <c r="F35" s="59">
        <v>1.75</v>
      </c>
      <c r="G35" s="59">
        <v>28.573500000000003</v>
      </c>
      <c r="H35" s="60">
        <v>2.5455844122715732E-2</v>
      </c>
      <c r="I35" s="60">
        <v>3.3234018715768157E-2</v>
      </c>
      <c r="J35" s="59">
        <f t="shared" si="2"/>
        <v>25.861000000000001</v>
      </c>
      <c r="K35" s="60">
        <f t="shared" si="3"/>
        <v>1.75</v>
      </c>
      <c r="L35" s="60">
        <f t="shared" si="4"/>
        <v>28.573500000000003</v>
      </c>
      <c r="M35" s="60"/>
      <c r="N35" s="60">
        <f t="shared" si="0"/>
        <v>1.75</v>
      </c>
      <c r="O35" s="60">
        <f t="shared" si="1"/>
        <v>28.573500000000003</v>
      </c>
      <c r="P35" s="60"/>
      <c r="Q35" s="60">
        <f t="shared" si="5"/>
        <v>1.7518326802734188</v>
      </c>
      <c r="R35" s="60">
        <f t="shared" si="6"/>
        <v>28.576312106479257</v>
      </c>
      <c r="S35" s="60"/>
      <c r="T35" s="60">
        <f t="shared" si="7"/>
        <v>1.953866696440536</v>
      </c>
      <c r="U35" s="60">
        <f t="shared" si="8"/>
        <v>28.64149685023818</v>
      </c>
      <c r="V35" s="60">
        <f t="shared" si="9"/>
        <v>-2.2004861236789046</v>
      </c>
      <c r="W35" s="60">
        <f t="shared" si="10"/>
        <v>1.8405829722672706</v>
      </c>
      <c r="X35" s="60">
        <f t="shared" si="11"/>
        <v>28.805696405131297</v>
      </c>
      <c r="Y35" s="60">
        <f t="shared" si="12"/>
        <v>-2.0412097999521817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6390</v>
      </c>
      <c r="E36" s="56">
        <v>29.37</v>
      </c>
      <c r="F36" s="56">
        <v>1.7415</v>
      </c>
      <c r="G36" s="56">
        <v>28.488500000000002</v>
      </c>
      <c r="H36" s="62">
        <v>4.9497474683059157E-3</v>
      </c>
      <c r="I36" s="62">
        <v>2.1920310216784641E-2</v>
      </c>
      <c r="J36" s="56">
        <f t="shared" si="2"/>
        <v>29.37</v>
      </c>
      <c r="K36" s="62">
        <f t="shared" si="3"/>
        <v>1.7415</v>
      </c>
      <c r="L36" s="62">
        <f t="shared" si="4"/>
        <v>28.488500000000002</v>
      </c>
      <c r="M36" s="62"/>
      <c r="N36" s="95">
        <f t="shared" si="0"/>
        <v>1.7415</v>
      </c>
      <c r="O36" s="95">
        <f t="shared" si="1"/>
        <v>28.488500000000002</v>
      </c>
      <c r="P36" s="62"/>
      <c r="Q36" s="95">
        <f t="shared" si="5"/>
        <v>1.7439435736978917</v>
      </c>
      <c r="R36" s="95">
        <f t="shared" si="6"/>
        <v>28.492249475305673</v>
      </c>
      <c r="S36" s="95"/>
      <c r="T36" s="62">
        <f t="shared" si="7"/>
        <v>1.9461333035594643</v>
      </c>
      <c r="U36" s="62">
        <f t="shared" si="8"/>
        <v>28.558503149761822</v>
      </c>
      <c r="V36" s="62">
        <f t="shared" si="9"/>
        <v>-2.2809914058823542</v>
      </c>
      <c r="W36" s="62">
        <f t="shared" si="10"/>
        <v>1.832849579386199</v>
      </c>
      <c r="X36" s="62">
        <f t="shared" si="11"/>
        <v>28.722702704654939</v>
      </c>
      <c r="Y36" s="62">
        <f t="shared" si="12"/>
        <v>-2.1217150821556308</v>
      </c>
    </row>
    <row r="37" spans="1:27" s="57" customFormat="1" x14ac:dyDescent="0.2">
      <c r="A37" s="15"/>
      <c r="B37" s="58">
        <v>6</v>
      </c>
      <c r="C37" s="24" t="s">
        <v>8</v>
      </c>
      <c r="D37" s="58">
        <v>6922</v>
      </c>
      <c r="E37" s="59">
        <v>31.885999999999999</v>
      </c>
      <c r="F37" s="59">
        <v>4.3970000000000002</v>
      </c>
      <c r="G37" s="59">
        <v>26.4495</v>
      </c>
      <c r="H37" s="60">
        <v>1.6970562748477157E-2</v>
      </c>
      <c r="I37" s="60">
        <v>3.1819805153395844E-2</v>
      </c>
      <c r="J37" s="59">
        <f t="shared" si="2"/>
        <v>31.885999999999999</v>
      </c>
      <c r="K37" s="60">
        <f t="shared" si="3"/>
        <v>4.3970000000000002</v>
      </c>
      <c r="L37" s="60">
        <f t="shared" si="4"/>
        <v>26.4495</v>
      </c>
      <c r="M37" s="60"/>
      <c r="N37" s="60">
        <f t="shared" si="0"/>
        <v>4.3970000000000002</v>
      </c>
      <c r="O37" s="60">
        <f t="shared" si="1"/>
        <v>26.4495</v>
      </c>
      <c r="P37" s="60"/>
      <c r="Q37" s="60">
        <f t="shared" si="5"/>
        <v>4.4000544671223647</v>
      </c>
      <c r="R37" s="60">
        <f t="shared" si="6"/>
        <v>26.454186844132089</v>
      </c>
      <c r="S37" s="60"/>
      <c r="T37" s="60">
        <f t="shared" si="7"/>
        <v>4.5498183822051272</v>
      </c>
      <c r="U37" s="60">
        <f t="shared" si="8"/>
        <v>26.546356287330141</v>
      </c>
      <c r="V37" s="60">
        <f t="shared" si="9"/>
        <v>-4.2328076288617424</v>
      </c>
      <c r="W37" s="60">
        <f t="shared" si="10"/>
        <v>4.4365346580318619</v>
      </c>
      <c r="X37" s="60">
        <f t="shared" si="11"/>
        <v>26.710555842223258</v>
      </c>
      <c r="Y37" s="60">
        <f t="shared" si="12"/>
        <v>-4.0735313051350195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6508</v>
      </c>
      <c r="E38" s="56">
        <v>29.925999999999998</v>
      </c>
      <c r="F38" s="56">
        <v>4.282</v>
      </c>
      <c r="G38" s="56">
        <v>26.348500000000001</v>
      </c>
      <c r="H38" s="62">
        <v>1.5556349186104216E-2</v>
      </c>
      <c r="I38" s="62">
        <v>5.0204581464245938E-2</v>
      </c>
      <c r="J38" s="56">
        <f t="shared" si="2"/>
        <v>29.925999999999998</v>
      </c>
      <c r="K38" s="62">
        <f t="shared" si="3"/>
        <v>4.282</v>
      </c>
      <c r="L38" s="62">
        <f t="shared" si="4"/>
        <v>26.348500000000001</v>
      </c>
      <c r="M38" s="62"/>
      <c r="N38" s="95">
        <f t="shared" si="0"/>
        <v>4.282</v>
      </c>
      <c r="O38" s="95">
        <f t="shared" si="1"/>
        <v>26.348500000000001</v>
      </c>
      <c r="P38" s="62"/>
      <c r="Q38" s="95">
        <f t="shared" si="5"/>
        <v>4.2856653605468376</v>
      </c>
      <c r="R38" s="95">
        <f t="shared" si="6"/>
        <v>26.354124212958506</v>
      </c>
      <c r="S38" s="95"/>
      <c r="T38" s="62">
        <f t="shared" si="7"/>
        <v>4.4376870661943277</v>
      </c>
      <c r="U38" s="62">
        <f t="shared" si="8"/>
        <v>26.447566041003586</v>
      </c>
      <c r="V38" s="62">
        <f t="shared" si="9"/>
        <v>-4.3286358256263044</v>
      </c>
      <c r="W38" s="62">
        <f t="shared" si="10"/>
        <v>4.3244033420210624</v>
      </c>
      <c r="X38" s="62">
        <f t="shared" si="11"/>
        <v>26.611765595896703</v>
      </c>
      <c r="Y38" s="62">
        <f t="shared" si="12"/>
        <v>-4.1693595018995815</v>
      </c>
    </row>
    <row r="39" spans="1:27" s="57" customFormat="1" x14ac:dyDescent="0.2">
      <c r="A39" s="15"/>
      <c r="B39" s="58">
        <v>8</v>
      </c>
      <c r="C39" s="24" t="s">
        <v>85</v>
      </c>
      <c r="D39" s="58">
        <v>5347</v>
      </c>
      <c r="E39" s="59">
        <v>24.452999999999999</v>
      </c>
      <c r="F39" s="59">
        <v>-8.5440000000000005</v>
      </c>
      <c r="G39" s="59">
        <v>25.998999999999999</v>
      </c>
      <c r="H39" s="60">
        <v>3.3941125496954314E-2</v>
      </c>
      <c r="I39" s="60">
        <v>8.4852813742388924E-3</v>
      </c>
      <c r="J39" s="59">
        <f t="shared" si="2"/>
        <v>24.452999999999999</v>
      </c>
      <c r="K39" s="60">
        <f t="shared" si="3"/>
        <v>-8.5440000000000005</v>
      </c>
      <c r="L39" s="60">
        <f t="shared" si="4"/>
        <v>25.998999999999999</v>
      </c>
      <c r="M39" s="60"/>
      <c r="N39" s="60">
        <f t="shared" si="0"/>
        <v>-8.5440000000000005</v>
      </c>
      <c r="O39" s="60">
        <f t="shared" si="1"/>
        <v>25.998999999999999</v>
      </c>
      <c r="P39" s="60"/>
      <c r="Q39" s="60">
        <f t="shared" si="5"/>
        <v>-8.5397237460286899</v>
      </c>
      <c r="R39" s="60">
        <f t="shared" si="6"/>
        <v>26.005561581784921</v>
      </c>
      <c r="S39" s="60"/>
      <c r="T39" s="60">
        <f t="shared" si="7"/>
        <v>-8.13455693434212</v>
      </c>
      <c r="U39" s="60">
        <f t="shared" si="8"/>
        <v>26.103435691941158</v>
      </c>
      <c r="V39" s="60">
        <f t="shared" si="9"/>
        <v>-4.6624480391681544</v>
      </c>
      <c r="W39" s="60">
        <f t="shared" si="10"/>
        <v>-8.2478406585153863</v>
      </c>
      <c r="X39" s="60">
        <f t="shared" si="11"/>
        <v>26.267635246834274</v>
      </c>
      <c r="Y39" s="60">
        <f t="shared" si="12"/>
        <v>-4.5031717154414315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7893</v>
      </c>
      <c r="E40" s="56">
        <v>36.497999999999998</v>
      </c>
      <c r="F40" s="56">
        <v>-8.5554999999999986</v>
      </c>
      <c r="G40" s="56">
        <v>26.121000000000002</v>
      </c>
      <c r="H40" s="62">
        <v>4.9497474683056018E-3</v>
      </c>
      <c r="I40" s="62">
        <v>4.808326112068622E-2</v>
      </c>
      <c r="J40" s="56">
        <f t="shared" si="2"/>
        <v>36.497999999999998</v>
      </c>
      <c r="K40" s="62">
        <f t="shared" si="3"/>
        <v>-8.5554999999999986</v>
      </c>
      <c r="L40" s="62">
        <f t="shared" si="4"/>
        <v>26.121000000000002</v>
      </c>
      <c r="M40" s="62"/>
      <c r="N40" s="95">
        <f t="shared" si="0"/>
        <v>-8.5554999999999986</v>
      </c>
      <c r="O40" s="95">
        <f t="shared" si="1"/>
        <v>26.121000000000002</v>
      </c>
      <c r="P40" s="62"/>
      <c r="Q40" s="95">
        <f t="shared" si="5"/>
        <v>-8.5506128526042158</v>
      </c>
      <c r="R40" s="95">
        <f t="shared" si="6"/>
        <v>26.128498950611345</v>
      </c>
      <c r="S40" s="95"/>
      <c r="T40" s="62">
        <f t="shared" si="7"/>
        <v>-8.145231113790226</v>
      </c>
      <c r="U40" s="62">
        <f t="shared" si="8"/>
        <v>26.224809803401733</v>
      </c>
      <c r="V40" s="62">
        <f t="shared" si="9"/>
        <v>-4.5447131142371955</v>
      </c>
      <c r="W40" s="62">
        <f t="shared" si="10"/>
        <v>-8.2585148379634923</v>
      </c>
      <c r="X40" s="62">
        <f t="shared" si="11"/>
        <v>26.38900935829485</v>
      </c>
      <c r="Y40" s="62">
        <f t="shared" si="12"/>
        <v>-4.3854367905104716</v>
      </c>
    </row>
    <row r="41" spans="1:27" s="57" customFormat="1" x14ac:dyDescent="0.2">
      <c r="A41" s="15"/>
      <c r="B41" s="58">
        <v>10</v>
      </c>
      <c r="C41" s="24" t="s">
        <v>87</v>
      </c>
      <c r="D41" s="58">
        <v>8966</v>
      </c>
      <c r="E41" s="59">
        <v>41.680999999999997</v>
      </c>
      <c r="F41" s="59">
        <v>-9.2824999999999989</v>
      </c>
      <c r="G41" s="59">
        <v>25.821999999999999</v>
      </c>
      <c r="H41" s="60">
        <v>1.0606601717797358E-2</v>
      </c>
      <c r="I41" s="60">
        <v>4.9497474683058526E-2</v>
      </c>
      <c r="J41" s="59">
        <f t="shared" si="2"/>
        <v>41.680999999999997</v>
      </c>
      <c r="K41" s="60">
        <f t="shared" si="3"/>
        <v>-9.2824999999999989</v>
      </c>
      <c r="L41" s="60">
        <f t="shared" si="4"/>
        <v>25.821999999999999</v>
      </c>
      <c r="M41" s="60"/>
      <c r="N41" s="60">
        <f t="shared" si="0"/>
        <v>-9.2824999999999989</v>
      </c>
      <c r="O41" s="60">
        <f t="shared" si="1"/>
        <v>25.821999999999999</v>
      </c>
      <c r="P41" s="60"/>
      <c r="Q41" s="60">
        <f t="shared" si="5"/>
        <v>-9.2770019591797421</v>
      </c>
      <c r="R41" s="60">
        <f t="shared" si="6"/>
        <v>25.830436319437759</v>
      </c>
      <c r="S41" s="60"/>
      <c r="T41" s="60">
        <f t="shared" si="7"/>
        <v>-8.8572828894760853</v>
      </c>
      <c r="U41" s="60">
        <f t="shared" si="8"/>
        <v>25.930537302178983</v>
      </c>
      <c r="V41" s="60">
        <f t="shared" si="9"/>
        <v>-4.8301623786955377</v>
      </c>
      <c r="W41" s="60">
        <f t="shared" si="10"/>
        <v>-8.9705666136493498</v>
      </c>
      <c r="X41" s="60">
        <f t="shared" si="11"/>
        <v>26.0947368570721</v>
      </c>
      <c r="Y41" s="60">
        <f t="shared" si="12"/>
        <v>-4.6708860549688147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7776</v>
      </c>
      <c r="E42" s="56">
        <v>35.905000000000001</v>
      </c>
      <c r="F42" s="56">
        <v>-9.7085000000000008</v>
      </c>
      <c r="G42" s="56">
        <v>25.5335</v>
      </c>
      <c r="H42" s="62">
        <v>3.4648232278141726E-2</v>
      </c>
      <c r="I42" s="62">
        <v>1.2020815280173439E-2</v>
      </c>
      <c r="J42" s="56">
        <f t="shared" si="2"/>
        <v>35.905000000000001</v>
      </c>
      <c r="K42" s="62">
        <f t="shared" si="3"/>
        <v>-9.7085000000000008</v>
      </c>
      <c r="L42" s="62">
        <f t="shared" si="4"/>
        <v>25.5335</v>
      </c>
      <c r="M42" s="62"/>
      <c r="N42" s="95">
        <f t="shared" si="0"/>
        <v>-9.7085000000000008</v>
      </c>
      <c r="O42" s="95">
        <f t="shared" si="1"/>
        <v>25.5335</v>
      </c>
      <c r="P42" s="62"/>
      <c r="Q42" s="95">
        <f t="shared" si="5"/>
        <v>-9.7023910657552719</v>
      </c>
      <c r="R42" s="95">
        <f t="shared" si="6"/>
        <v>25.542873688264176</v>
      </c>
      <c r="S42" s="95"/>
      <c r="T42" s="62">
        <f t="shared" si="7"/>
        <v>-9.2742757462694758</v>
      </c>
      <c r="U42" s="62">
        <f t="shared" si="8"/>
        <v>25.646631284170436</v>
      </c>
      <c r="V42" s="62">
        <f t="shared" si="9"/>
        <v>-5.1055559804731399</v>
      </c>
      <c r="W42" s="62">
        <f t="shared" si="10"/>
        <v>-9.3875594704427421</v>
      </c>
      <c r="X42" s="62">
        <f t="shared" si="11"/>
        <v>25.810830839063552</v>
      </c>
      <c r="Y42" s="62">
        <f t="shared" si="12"/>
        <v>-4.946279656746416</v>
      </c>
    </row>
    <row r="43" spans="1:27" s="57" customFormat="1" x14ac:dyDescent="0.2">
      <c r="A43" s="15"/>
      <c r="B43" s="58">
        <v>12</v>
      </c>
      <c r="C43" s="24" t="s">
        <v>89</v>
      </c>
      <c r="D43" s="58">
        <v>8270</v>
      </c>
      <c r="E43" s="59">
        <v>38.298000000000002</v>
      </c>
      <c r="F43" s="59">
        <v>-9.5195000000000007</v>
      </c>
      <c r="G43" s="59">
        <v>25.805</v>
      </c>
      <c r="H43" s="60">
        <v>6.3639610306779129E-3</v>
      </c>
      <c r="I43" s="60">
        <v>3.2526911934580745E-2</v>
      </c>
      <c r="J43" s="59">
        <f t="shared" si="2"/>
        <v>38.298000000000002</v>
      </c>
      <c r="K43" s="60">
        <f t="shared" si="3"/>
        <v>-9.5195000000000007</v>
      </c>
      <c r="L43" s="60">
        <f t="shared" si="4"/>
        <v>25.805</v>
      </c>
      <c r="M43" s="60"/>
      <c r="N43" s="60">
        <f t="shared" si="0"/>
        <v>-9.5195000000000007</v>
      </c>
      <c r="O43" s="60">
        <f t="shared" si="1"/>
        <v>25.805</v>
      </c>
      <c r="P43" s="60"/>
      <c r="Q43" s="60">
        <f t="shared" si="5"/>
        <v>-9.5127801723307996</v>
      </c>
      <c r="R43" s="60">
        <f t="shared" si="6"/>
        <v>25.815311057090593</v>
      </c>
      <c r="S43" s="60"/>
      <c r="T43" s="60">
        <f t="shared" si="7"/>
        <v>-9.0884073568207704</v>
      </c>
      <c r="U43" s="60">
        <f t="shared" si="8"/>
        <v>25.915604370918782</v>
      </c>
      <c r="V43" s="60">
        <f t="shared" si="9"/>
        <v>-4.8446475726117875</v>
      </c>
      <c r="W43" s="60">
        <f t="shared" si="10"/>
        <v>-9.2016910809940349</v>
      </c>
      <c r="X43" s="60">
        <f t="shared" si="11"/>
        <v>26.079803925811898</v>
      </c>
      <c r="Y43" s="60">
        <f t="shared" si="12"/>
        <v>-4.6853712488850645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3878</v>
      </c>
      <c r="E44" s="56">
        <v>17.605</v>
      </c>
      <c r="F44" s="56">
        <v>-9.3079999999999998</v>
      </c>
      <c r="G44" s="56">
        <v>26.172499999999999</v>
      </c>
      <c r="H44" s="62">
        <v>1.2727922061358338E-2</v>
      </c>
      <c r="I44" s="62">
        <v>3.5355339059320342E-3</v>
      </c>
      <c r="J44" s="56">
        <f t="shared" si="2"/>
        <v>17.605</v>
      </c>
      <c r="K44" s="62">
        <f t="shared" si="3"/>
        <v>-9.3079999999999998</v>
      </c>
      <c r="L44" s="62">
        <f t="shared" si="4"/>
        <v>26.172499999999999</v>
      </c>
      <c r="M44" s="62"/>
      <c r="N44" s="95">
        <f t="shared" si="0"/>
        <v>-9.3079999999999998</v>
      </c>
      <c r="O44" s="95">
        <f t="shared" si="1"/>
        <v>26.172499999999999</v>
      </c>
      <c r="P44" s="62"/>
      <c r="Q44" s="95">
        <f t="shared" si="5"/>
        <v>-9.3006692789063248</v>
      </c>
      <c r="R44" s="95">
        <f t="shared" si="6"/>
        <v>26.18374842591701</v>
      </c>
      <c r="S44" s="95"/>
      <c r="T44" s="62">
        <f t="shared" si="7"/>
        <v>-8.8804830681193021</v>
      </c>
      <c r="U44" s="62">
        <f t="shared" si="8"/>
        <v>26.27935673276831</v>
      </c>
      <c r="V44" s="62">
        <f t="shared" si="9"/>
        <v>-4.4918016773837586</v>
      </c>
      <c r="W44" s="62">
        <f t="shared" si="10"/>
        <v>-8.9937667922925684</v>
      </c>
      <c r="X44" s="62">
        <f t="shared" si="11"/>
        <v>26.443556287661426</v>
      </c>
      <c r="Y44" s="62">
        <f t="shared" si="12"/>
        <v>-4.3325253536570347</v>
      </c>
    </row>
    <row r="45" spans="1:27" x14ac:dyDescent="0.2">
      <c r="B45" s="58">
        <v>14</v>
      </c>
      <c r="C45" s="24" t="s">
        <v>91</v>
      </c>
      <c r="D45" s="58">
        <v>966</v>
      </c>
      <c r="E45" s="59">
        <v>4.3419999999999996</v>
      </c>
      <c r="F45" s="59">
        <v>-9.016</v>
      </c>
      <c r="G45" s="59">
        <v>26.513500000000001</v>
      </c>
      <c r="H45" s="60">
        <v>7.0710678118665812E-3</v>
      </c>
      <c r="I45" s="60">
        <v>0.10818733752154085</v>
      </c>
      <c r="J45" s="59">
        <f t="shared" si="2"/>
        <v>4.3419999999999996</v>
      </c>
      <c r="K45" s="60">
        <f t="shared" si="3"/>
        <v>-9.016</v>
      </c>
      <c r="L45" s="60">
        <f t="shared" si="4"/>
        <v>26.513500000000001</v>
      </c>
      <c r="M45" s="60"/>
      <c r="N45" s="60">
        <f t="shared" si="0"/>
        <v>-9.016</v>
      </c>
      <c r="O45" s="60">
        <f t="shared" si="1"/>
        <v>26.513500000000001</v>
      </c>
      <c r="P45" s="60"/>
      <c r="Q45" s="60">
        <f t="shared" si="5"/>
        <v>-9.0080583854818528</v>
      </c>
      <c r="R45" s="60">
        <f t="shared" si="6"/>
        <v>26.525685794743431</v>
      </c>
      <c r="S45" s="60"/>
      <c r="T45" s="60">
        <f t="shared" si="7"/>
        <v>-8.5936476732024065</v>
      </c>
      <c r="U45" s="60">
        <f t="shared" si="8"/>
        <v>26.616946065553456</v>
      </c>
      <c r="V45" s="60">
        <f t="shared" si="9"/>
        <v>-4.1643343593975652</v>
      </c>
      <c r="W45" s="60">
        <f t="shared" si="10"/>
        <v>-8.7069313973756728</v>
      </c>
      <c r="X45" s="60">
        <f t="shared" si="11"/>
        <v>26.781145620446573</v>
      </c>
      <c r="Y45" s="60">
        <f t="shared" si="12"/>
        <v>-4.0050580356708414</v>
      </c>
    </row>
    <row r="46" spans="1:27" x14ac:dyDescent="0.2">
      <c r="B46" s="54">
        <v>15</v>
      </c>
      <c r="C46" s="55" t="s">
        <v>92</v>
      </c>
      <c r="D46" s="54">
        <v>5390</v>
      </c>
      <c r="E46" s="56">
        <v>24.643000000000001</v>
      </c>
      <c r="F46" s="56">
        <v>-8.984</v>
      </c>
      <c r="G46" s="56">
        <v>26.811500000000002</v>
      </c>
      <c r="H46" s="62">
        <v>1.4142135623723114E-3</v>
      </c>
      <c r="I46" s="62">
        <v>2.1920310216784641E-2</v>
      </c>
      <c r="J46" s="56">
        <f t="shared" si="2"/>
        <v>24.643000000000001</v>
      </c>
      <c r="K46" s="62">
        <f t="shared" si="3"/>
        <v>-8.984</v>
      </c>
      <c r="L46" s="62">
        <f t="shared" si="4"/>
        <v>26.811500000000002</v>
      </c>
      <c r="M46" s="62"/>
      <c r="N46" s="95">
        <f t="shared" si="0"/>
        <v>-8.984</v>
      </c>
      <c r="O46" s="95">
        <f t="shared" si="1"/>
        <v>26.811500000000002</v>
      </c>
      <c r="P46" s="62"/>
      <c r="Q46" s="95">
        <f t="shared" si="5"/>
        <v>-8.9754474920573788</v>
      </c>
      <c r="R46" s="95">
        <f t="shared" si="6"/>
        <v>26.82462316356985</v>
      </c>
      <c r="S46" s="95"/>
      <c r="T46" s="62">
        <f t="shared" si="7"/>
        <v>-8.5616804474285111</v>
      </c>
      <c r="U46" s="62">
        <f t="shared" si="8"/>
        <v>26.912082181366195</v>
      </c>
      <c r="V46" s="62">
        <f t="shared" si="9"/>
        <v>-3.8780473742943666</v>
      </c>
      <c r="W46" s="62">
        <f t="shared" si="10"/>
        <v>-8.6749641716017756</v>
      </c>
      <c r="X46" s="62">
        <f t="shared" si="11"/>
        <v>27.076281736259311</v>
      </c>
      <c r="Y46" s="62">
        <f t="shared" si="12"/>
        <v>-3.7187710505676432</v>
      </c>
    </row>
    <row r="47" spans="1:27" x14ac:dyDescent="0.2">
      <c r="B47" s="58">
        <v>16</v>
      </c>
      <c r="C47" s="24" t="s">
        <v>93</v>
      </c>
      <c r="D47" s="58">
        <v>4821</v>
      </c>
      <c r="E47" s="59">
        <v>21.966999999999999</v>
      </c>
      <c r="F47" s="59">
        <v>-8.7264999999999997</v>
      </c>
      <c r="G47" s="59">
        <v>25.399000000000001</v>
      </c>
      <c r="H47" s="60">
        <v>3.3234018715768157E-2</v>
      </c>
      <c r="I47" s="60">
        <v>4.6669047558311395E-2</v>
      </c>
      <c r="J47" s="59">
        <f t="shared" si="2"/>
        <v>21.966999999999999</v>
      </c>
      <c r="K47" s="60">
        <f t="shared" si="3"/>
        <v>-8.7264999999999997</v>
      </c>
      <c r="L47" s="60">
        <f t="shared" si="4"/>
        <v>25.399000000000001</v>
      </c>
      <c r="M47" s="60"/>
      <c r="N47" s="60">
        <f t="shared" si="0"/>
        <v>-8.7264999999999997</v>
      </c>
      <c r="O47" s="60">
        <f t="shared" si="1"/>
        <v>25.399000000000001</v>
      </c>
      <c r="P47" s="60"/>
      <c r="Q47" s="60">
        <f t="shared" si="5"/>
        <v>-8.7173365986329063</v>
      </c>
      <c r="R47" s="60">
        <f t="shared" si="6"/>
        <v>25.413060532396266</v>
      </c>
      <c r="S47" s="60"/>
      <c r="T47" s="60">
        <f t="shared" si="7"/>
        <v>-8.3086640980325139</v>
      </c>
      <c r="U47" s="60">
        <f t="shared" si="8"/>
        <v>25.518468817381294</v>
      </c>
      <c r="V47" s="60">
        <f t="shared" si="9"/>
        <v>-5.2298757239901708</v>
      </c>
      <c r="W47" s="60">
        <f t="shared" si="10"/>
        <v>-8.4219478222057802</v>
      </c>
      <c r="X47" s="60">
        <f t="shared" si="11"/>
        <v>25.68266837227441</v>
      </c>
      <c r="Y47" s="60">
        <f t="shared" si="12"/>
        <v>-5.0705994002634469</v>
      </c>
    </row>
    <row r="48" spans="1:27" x14ac:dyDescent="0.2">
      <c r="B48" s="54">
        <v>17</v>
      </c>
      <c r="C48" s="55" t="s">
        <v>94</v>
      </c>
      <c r="D48" s="54">
        <v>9032</v>
      </c>
      <c r="E48" s="56">
        <v>41.936</v>
      </c>
      <c r="F48" s="56">
        <v>-8.8895</v>
      </c>
      <c r="G48" s="56">
        <v>25.6525</v>
      </c>
      <c r="H48" s="62">
        <v>1.2020815280170927E-2</v>
      </c>
      <c r="I48" s="62">
        <v>2.1213203435597231E-3</v>
      </c>
      <c r="J48" s="56">
        <f t="shared" si="2"/>
        <v>41.936</v>
      </c>
      <c r="K48" s="62">
        <f t="shared" si="3"/>
        <v>-8.8895</v>
      </c>
      <c r="L48" s="62">
        <f t="shared" si="4"/>
        <v>25.6525</v>
      </c>
      <c r="M48" s="62"/>
      <c r="N48" s="95">
        <f t="shared" si="0"/>
        <v>-8.8895</v>
      </c>
      <c r="O48" s="95">
        <f t="shared" si="1"/>
        <v>25.6525</v>
      </c>
      <c r="P48" s="62"/>
      <c r="Q48" s="95">
        <f t="shared" si="5"/>
        <v>-8.8797257052084344</v>
      </c>
      <c r="R48" s="95">
        <f t="shared" si="6"/>
        <v>25.667497901222681</v>
      </c>
      <c r="S48" s="95"/>
      <c r="T48" s="62">
        <f t="shared" si="7"/>
        <v>-8.4678479991158682</v>
      </c>
      <c r="U48" s="62">
        <f t="shared" si="8"/>
        <v>25.769670790048167</v>
      </c>
      <c r="V48" s="62">
        <f t="shared" si="9"/>
        <v>-4.9862055950100723</v>
      </c>
      <c r="W48" s="62">
        <f t="shared" si="10"/>
        <v>-8.5811317232891327</v>
      </c>
      <c r="X48" s="62">
        <f t="shared" si="11"/>
        <v>25.933870344941283</v>
      </c>
      <c r="Y48" s="62">
        <f t="shared" si="12"/>
        <v>-4.8269292712833485</v>
      </c>
    </row>
    <row r="49" spans="2:25" x14ac:dyDescent="0.2">
      <c r="B49" s="58">
        <v>18</v>
      </c>
      <c r="C49" s="24" t="s">
        <v>95</v>
      </c>
      <c r="D49" s="58">
        <v>11409</v>
      </c>
      <c r="E49" s="59">
        <v>53.624000000000002</v>
      </c>
      <c r="F49" s="59">
        <v>-8.9540000000000006</v>
      </c>
      <c r="G49" s="59">
        <v>26.061</v>
      </c>
      <c r="H49" s="60">
        <v>3.3941125496954314E-2</v>
      </c>
      <c r="I49" s="60">
        <v>2.5455844122716675E-2</v>
      </c>
      <c r="J49" s="59">
        <f t="shared" si="2"/>
        <v>53.624000000000002</v>
      </c>
      <c r="K49" s="60">
        <f t="shared" si="3"/>
        <v>-8.9540000000000006</v>
      </c>
      <c r="L49" s="60">
        <f t="shared" si="4"/>
        <v>26.061</v>
      </c>
      <c r="M49" s="60"/>
      <c r="N49" s="60">
        <f t="shared" si="0"/>
        <v>-8.9540000000000006</v>
      </c>
      <c r="O49" s="60">
        <f t="shared" si="1"/>
        <v>26.061</v>
      </c>
      <c r="P49" s="60"/>
      <c r="Q49" s="60">
        <f t="shared" si="5"/>
        <v>-8.9436148117839611</v>
      </c>
      <c r="R49" s="60">
        <f t="shared" si="6"/>
        <v>26.076935270049098</v>
      </c>
      <c r="S49" s="60"/>
      <c r="T49" s="60">
        <f t="shared" si="7"/>
        <v>-8.5304760745815855</v>
      </c>
      <c r="U49" s="60">
        <f t="shared" si="8"/>
        <v>26.173901800638831</v>
      </c>
      <c r="V49" s="60">
        <f t="shared" si="9"/>
        <v>-4.5940947312191849</v>
      </c>
      <c r="W49" s="60">
        <f t="shared" si="10"/>
        <v>-8.64375979875485</v>
      </c>
      <c r="X49" s="60">
        <f t="shared" si="11"/>
        <v>26.338101355531947</v>
      </c>
      <c r="Y49" s="60">
        <f t="shared" si="12"/>
        <v>-4.434818407492461</v>
      </c>
    </row>
    <row r="50" spans="2:25" x14ac:dyDescent="0.2">
      <c r="B50" s="54">
        <v>19</v>
      </c>
      <c r="C50" s="55" t="s">
        <v>96</v>
      </c>
      <c r="D50" s="54">
        <v>7689</v>
      </c>
      <c r="E50" s="56">
        <v>35.475999999999999</v>
      </c>
      <c r="F50" s="56">
        <v>-8.9749999999999996</v>
      </c>
      <c r="G50" s="56">
        <v>26.651499999999999</v>
      </c>
      <c r="H50" s="62">
        <v>8.4852813742388924E-3</v>
      </c>
      <c r="I50" s="62">
        <v>2.1213203435597231E-3</v>
      </c>
      <c r="J50" s="56">
        <f t="shared" si="2"/>
        <v>35.475999999999999</v>
      </c>
      <c r="K50" s="62">
        <f t="shared" si="3"/>
        <v>-8.9749999999999996</v>
      </c>
      <c r="L50" s="62">
        <f t="shared" si="4"/>
        <v>26.651499999999999</v>
      </c>
      <c r="M50" s="62"/>
      <c r="N50" s="95">
        <f t="shared" si="0"/>
        <v>-8.9749999999999996</v>
      </c>
      <c r="O50" s="95">
        <f t="shared" si="1"/>
        <v>26.651499999999999</v>
      </c>
      <c r="P50" s="62"/>
      <c r="Q50" s="95">
        <f t="shared" si="5"/>
        <v>-8.964003918359488</v>
      </c>
      <c r="R50" s="95">
        <f t="shared" si="6"/>
        <v>26.668372638875518</v>
      </c>
      <c r="S50" s="95"/>
      <c r="T50" s="62">
        <f t="shared" si="7"/>
        <v>-8.5504627448253014</v>
      </c>
      <c r="U50" s="62">
        <f t="shared" si="8"/>
        <v>26.757818520275485</v>
      </c>
      <c r="V50" s="62">
        <f t="shared" si="9"/>
        <v>-4.0276857142956368</v>
      </c>
      <c r="W50" s="62">
        <f t="shared" si="10"/>
        <v>-8.6637464689985677</v>
      </c>
      <c r="X50" s="62">
        <f t="shared" si="11"/>
        <v>26.922018075168602</v>
      </c>
      <c r="Y50" s="62">
        <f t="shared" si="12"/>
        <v>-3.8684093905689134</v>
      </c>
    </row>
    <row r="51" spans="2:25" x14ac:dyDescent="0.2">
      <c r="B51" s="58">
        <v>20</v>
      </c>
      <c r="C51" s="24" t="s">
        <v>97</v>
      </c>
      <c r="D51" s="58">
        <v>8638</v>
      </c>
      <c r="E51" s="59">
        <v>40.048999999999999</v>
      </c>
      <c r="F51" s="59">
        <v>-9.5165000000000006</v>
      </c>
      <c r="G51" s="59">
        <v>26.022500000000001</v>
      </c>
      <c r="H51" s="60">
        <v>1.4849242404916804E-2</v>
      </c>
      <c r="I51" s="60">
        <v>2.7577164466276401E-2</v>
      </c>
      <c r="J51" s="59">
        <f t="shared" si="2"/>
        <v>40.048999999999999</v>
      </c>
      <c r="K51" s="60">
        <f t="shared" si="3"/>
        <v>-9.5165000000000006</v>
      </c>
      <c r="L51" s="60">
        <f t="shared" si="4"/>
        <v>26.022500000000001</v>
      </c>
      <c r="M51" s="60"/>
      <c r="N51" s="60">
        <f t="shared" si="0"/>
        <v>-9.5165000000000006</v>
      </c>
      <c r="O51" s="60">
        <f t="shared" si="1"/>
        <v>26.022500000000001</v>
      </c>
      <c r="P51" s="60"/>
      <c r="Q51" s="60">
        <f t="shared" si="5"/>
        <v>-9.504893024935015</v>
      </c>
      <c r="R51" s="60">
        <f t="shared" si="6"/>
        <v>26.040310007701937</v>
      </c>
      <c r="S51" s="60"/>
      <c r="T51" s="60">
        <f t="shared" si="7"/>
        <v>-9.080675884449521</v>
      </c>
      <c r="U51" s="60">
        <f t="shared" si="8"/>
        <v>26.137742260892427</v>
      </c>
      <c r="V51" s="60">
        <f t="shared" si="9"/>
        <v>-4.6291700915769303</v>
      </c>
      <c r="W51" s="60">
        <f t="shared" si="10"/>
        <v>-9.1939596086227873</v>
      </c>
      <c r="X51" s="60">
        <f t="shared" si="11"/>
        <v>26.301941815785543</v>
      </c>
      <c r="Y51" s="60">
        <f t="shared" si="12"/>
        <v>-4.4698937678502073</v>
      </c>
    </row>
    <row r="52" spans="2:25" x14ac:dyDescent="0.2">
      <c r="B52" s="54">
        <v>21</v>
      </c>
      <c r="C52" s="55" t="s">
        <v>98</v>
      </c>
      <c r="D52" s="54">
        <v>6876</v>
      </c>
      <c r="E52" s="56">
        <v>31.579000000000001</v>
      </c>
      <c r="F52" s="56">
        <v>-9.900500000000001</v>
      </c>
      <c r="G52" s="56">
        <v>24.563000000000002</v>
      </c>
      <c r="H52" s="62">
        <v>1.2020815280172183E-2</v>
      </c>
      <c r="I52" s="62">
        <v>2.2627416997969541E-2</v>
      </c>
      <c r="J52" s="56">
        <f t="shared" si="2"/>
        <v>31.579000000000001</v>
      </c>
      <c r="K52" s="62">
        <f t="shared" si="3"/>
        <v>-9.900500000000001</v>
      </c>
      <c r="L52" s="62">
        <f t="shared" si="4"/>
        <v>24.563000000000002</v>
      </c>
      <c r="M52" s="62"/>
      <c r="N52" s="95">
        <f t="shared" si="0"/>
        <v>-9.900500000000001</v>
      </c>
      <c r="O52" s="95">
        <f t="shared" si="1"/>
        <v>24.563000000000002</v>
      </c>
      <c r="P52" s="62"/>
      <c r="Q52" s="95">
        <f t="shared" si="5"/>
        <v>-9.8882821315105431</v>
      </c>
      <c r="R52" s="95">
        <f t="shared" si="6"/>
        <v>24.581747376528355</v>
      </c>
      <c r="S52" s="95"/>
      <c r="T52" s="62">
        <f t="shared" si="7"/>
        <v>-9.4564977293044272</v>
      </c>
      <c r="U52" s="62">
        <f t="shared" si="8"/>
        <v>24.697726543472573</v>
      </c>
      <c r="V52" s="62">
        <f t="shared" si="9"/>
        <v>-6.0260095027960023</v>
      </c>
      <c r="W52" s="62">
        <f t="shared" si="10"/>
        <v>-9.5697814534776917</v>
      </c>
      <c r="X52" s="62">
        <f t="shared" si="11"/>
        <v>24.861926098365689</v>
      </c>
      <c r="Y52" s="62">
        <f t="shared" si="12"/>
        <v>-5.8667331790692794</v>
      </c>
    </row>
    <row r="53" spans="2:25" x14ac:dyDescent="0.2">
      <c r="B53" s="58">
        <v>22</v>
      </c>
      <c r="C53" s="24" t="s">
        <v>99</v>
      </c>
      <c r="D53" s="58">
        <v>5720</v>
      </c>
      <c r="E53" s="59">
        <v>26.138000000000002</v>
      </c>
      <c r="F53" s="59">
        <v>-9.6159999999999997</v>
      </c>
      <c r="G53" s="59">
        <v>24.9285</v>
      </c>
      <c r="H53" s="60">
        <v>5.6568542494917573E-3</v>
      </c>
      <c r="I53" s="60">
        <v>2.3334523779156954E-2</v>
      </c>
      <c r="J53" s="59">
        <f t="shared" si="2"/>
        <v>26.138000000000002</v>
      </c>
      <c r="K53" s="60">
        <f t="shared" si="3"/>
        <v>-9.6159999999999997</v>
      </c>
      <c r="L53" s="60">
        <f t="shared" si="4"/>
        <v>24.9285</v>
      </c>
      <c r="M53" s="60"/>
      <c r="N53" s="60">
        <f t="shared" si="0"/>
        <v>-9.6159999999999997</v>
      </c>
      <c r="O53" s="60">
        <f t="shared" si="1"/>
        <v>24.9285</v>
      </c>
      <c r="P53" s="60"/>
      <c r="Q53" s="60">
        <f t="shared" si="5"/>
        <v>-9.6031712380860679</v>
      </c>
      <c r="R53" s="60">
        <f t="shared" si="6"/>
        <v>24.948184745354769</v>
      </c>
      <c r="S53" s="60"/>
      <c r="T53" s="60">
        <f t="shared" si="7"/>
        <v>-9.1770143008051157</v>
      </c>
      <c r="U53" s="60">
        <f t="shared" si="8"/>
        <v>25.059504337090829</v>
      </c>
      <c r="V53" s="60">
        <f t="shared" si="9"/>
        <v>-5.6750789718881105</v>
      </c>
      <c r="W53" s="60">
        <f t="shared" si="10"/>
        <v>-9.2902980249783802</v>
      </c>
      <c r="X53" s="60">
        <f t="shared" si="11"/>
        <v>25.223703891983945</v>
      </c>
      <c r="Y53" s="60">
        <f t="shared" si="12"/>
        <v>-5.5158026481613867</v>
      </c>
    </row>
    <row r="54" spans="2:25" x14ac:dyDescent="0.2">
      <c r="B54" s="54">
        <v>23</v>
      </c>
      <c r="C54" s="55" t="s">
        <v>8</v>
      </c>
      <c r="D54" s="54">
        <v>6391</v>
      </c>
      <c r="E54" s="56">
        <v>29.327999999999999</v>
      </c>
      <c r="F54" s="56">
        <v>4.492</v>
      </c>
      <c r="G54" s="56">
        <v>26.162999999999997</v>
      </c>
      <c r="H54" s="62">
        <v>1.5556349186104216E-2</v>
      </c>
      <c r="I54" s="62">
        <v>1.8384776310850094E-2</v>
      </c>
      <c r="J54" s="56">
        <f t="shared" si="2"/>
        <v>29.327999999999999</v>
      </c>
      <c r="K54" s="62">
        <f t="shared" si="3"/>
        <v>4.492</v>
      </c>
      <c r="L54" s="62">
        <f t="shared" si="4"/>
        <v>26.162999999999997</v>
      </c>
      <c r="M54" s="62"/>
      <c r="N54" s="95">
        <f t="shared" si="0"/>
        <v>4.492</v>
      </c>
      <c r="O54" s="95">
        <f t="shared" si="1"/>
        <v>26.162999999999997</v>
      </c>
      <c r="P54" s="62"/>
      <c r="Q54" s="95">
        <f t="shared" si="5"/>
        <v>4.505439655338404</v>
      </c>
      <c r="R54" s="95">
        <f t="shared" si="6"/>
        <v>26.183622114181183</v>
      </c>
      <c r="S54" s="95"/>
      <c r="T54" s="62">
        <f t="shared" si="7"/>
        <v>4.6531234974951747</v>
      </c>
      <c r="U54" s="62">
        <f t="shared" si="8"/>
        <v>26.27923202719791</v>
      </c>
      <c r="V54" s="62">
        <f t="shared" si="9"/>
        <v>-4.4919226438797661</v>
      </c>
      <c r="W54" s="62">
        <f t="shared" si="10"/>
        <v>4.5398397733219094</v>
      </c>
      <c r="X54" s="62">
        <f t="shared" si="11"/>
        <v>26.443431582091026</v>
      </c>
      <c r="Y54" s="62">
        <f t="shared" si="12"/>
        <v>-4.3326463201530432</v>
      </c>
    </row>
    <row r="55" spans="2:25" x14ac:dyDescent="0.2">
      <c r="B55" s="58">
        <v>24</v>
      </c>
      <c r="C55" s="24" t="s">
        <v>8</v>
      </c>
      <c r="D55" s="58">
        <v>5612</v>
      </c>
      <c r="E55" s="59">
        <v>25.635000000000002</v>
      </c>
      <c r="F55" s="59">
        <v>4.5229999999999997</v>
      </c>
      <c r="G55" s="59">
        <v>26.1325</v>
      </c>
      <c r="H55" s="60">
        <v>8.4852813742382644E-3</v>
      </c>
      <c r="I55" s="60">
        <v>1.0606601717798614E-2</v>
      </c>
      <c r="J55" s="59">
        <f t="shared" si="2"/>
        <v>25.635000000000002</v>
      </c>
      <c r="K55" s="60">
        <f t="shared" si="3"/>
        <v>4.5229999999999997</v>
      </c>
      <c r="L55" s="60">
        <f t="shared" si="4"/>
        <v>26.1325</v>
      </c>
      <c r="M55" s="60"/>
      <c r="N55" s="60">
        <f t="shared" si="0"/>
        <v>4.5229999999999997</v>
      </c>
      <c r="O55" s="60">
        <f t="shared" si="1"/>
        <v>26.1325</v>
      </c>
      <c r="P55" s="60"/>
      <c r="Q55" s="60">
        <f t="shared" si="5"/>
        <v>4.5370505487628767</v>
      </c>
      <c r="R55" s="60">
        <f t="shared" si="6"/>
        <v>26.154059483007607</v>
      </c>
      <c r="S55" s="60"/>
      <c r="T55" s="60">
        <f t="shared" si="7"/>
        <v>4.684110461080059</v>
      </c>
      <c r="U55" s="60">
        <f t="shared" si="8"/>
        <v>26.250045311023793</v>
      </c>
      <c r="V55" s="60">
        <f t="shared" si="9"/>
        <v>-4.5202342483594169</v>
      </c>
      <c r="W55" s="60">
        <f t="shared" si="10"/>
        <v>4.5708267369067936</v>
      </c>
      <c r="X55" s="60">
        <f t="shared" si="11"/>
        <v>26.41424486591691</v>
      </c>
      <c r="Y55" s="60">
        <f t="shared" si="12"/>
        <v>-4.3609579246326939</v>
      </c>
    </row>
    <row r="56" spans="2:25" x14ac:dyDescent="0.2">
      <c r="B56" s="54">
        <v>25</v>
      </c>
      <c r="C56" s="55" t="s">
        <v>100</v>
      </c>
      <c r="D56" s="54">
        <v>12769</v>
      </c>
      <c r="E56" s="56">
        <v>60.43</v>
      </c>
      <c r="F56" s="56">
        <v>-9.6950000000000003</v>
      </c>
      <c r="G56" s="56">
        <v>24.902000000000001</v>
      </c>
      <c r="H56" s="62">
        <v>2.1213203435597228E-2</v>
      </c>
      <c r="I56" s="62">
        <v>8.4852813742388924E-3</v>
      </c>
      <c r="J56" s="56">
        <f t="shared" si="2"/>
        <v>60.43</v>
      </c>
      <c r="K56" s="62">
        <f t="shared" si="3"/>
        <v>-9.6950000000000003</v>
      </c>
      <c r="L56" s="62">
        <f t="shared" si="4"/>
        <v>24.902000000000001</v>
      </c>
      <c r="M56" s="62"/>
      <c r="N56" s="95">
        <f t="shared" si="0"/>
        <v>-9.6950000000000003</v>
      </c>
      <c r="O56" s="95">
        <f t="shared" si="1"/>
        <v>24.902000000000001</v>
      </c>
      <c r="P56" s="62"/>
      <c r="Q56" s="95">
        <f t="shared" si="5"/>
        <v>-9.6803385578126502</v>
      </c>
      <c r="R56" s="95">
        <f t="shared" si="6"/>
        <v>24.924496851834025</v>
      </c>
      <c r="S56" s="95"/>
      <c r="T56" s="62">
        <f t="shared" si="7"/>
        <v>-9.2526585065604472</v>
      </c>
      <c r="U56" s="62">
        <f t="shared" si="8"/>
        <v>25.036117656084887</v>
      </c>
      <c r="V56" s="62">
        <f t="shared" si="9"/>
        <v>-5.6977644449225568</v>
      </c>
      <c r="W56" s="62">
        <f t="shared" si="10"/>
        <v>-9.3659422307337117</v>
      </c>
      <c r="X56" s="62">
        <f t="shared" si="11"/>
        <v>25.200317210978003</v>
      </c>
      <c r="Y56" s="62">
        <f t="shared" si="12"/>
        <v>-5.5384881211958339</v>
      </c>
    </row>
    <row r="57" spans="2:25" x14ac:dyDescent="0.2">
      <c r="B57" s="58">
        <v>26</v>
      </c>
      <c r="C57" s="24" t="s">
        <v>101</v>
      </c>
      <c r="D57" s="58">
        <v>8671</v>
      </c>
      <c r="E57" s="59">
        <v>40.164000000000001</v>
      </c>
      <c r="F57" s="59">
        <v>-7.8309999999999995</v>
      </c>
      <c r="G57" s="59">
        <v>27.069499999999998</v>
      </c>
      <c r="H57" s="60">
        <v>3.1112698372207804E-2</v>
      </c>
      <c r="I57" s="60">
        <v>4.9497474683068577E-3</v>
      </c>
      <c r="J57" s="59">
        <f t="shared" si="2"/>
        <v>40.164000000000001</v>
      </c>
      <c r="K57" s="60">
        <f t="shared" si="3"/>
        <v>-7.8309999999999995</v>
      </c>
      <c r="L57" s="60">
        <f t="shared" si="4"/>
        <v>27.069499999999998</v>
      </c>
      <c r="M57" s="60"/>
      <c r="N57" s="60">
        <f t="shared" si="0"/>
        <v>-7.8309999999999995</v>
      </c>
      <c r="O57" s="60">
        <f t="shared" si="1"/>
        <v>27.069499999999998</v>
      </c>
      <c r="P57" s="60"/>
      <c r="Q57" s="60">
        <f t="shared" si="5"/>
        <v>-7.8157276643881772</v>
      </c>
      <c r="R57" s="60">
        <f t="shared" si="6"/>
        <v>27.092934220660439</v>
      </c>
      <c r="S57" s="60"/>
      <c r="T57" s="60">
        <f t="shared" si="7"/>
        <v>-7.4248509505174161</v>
      </c>
      <c r="U57" s="60">
        <f t="shared" si="8"/>
        <v>27.176981426081593</v>
      </c>
      <c r="V57" s="60">
        <f t="shared" si="9"/>
        <v>-3.6210906615693004</v>
      </c>
      <c r="W57" s="60">
        <f t="shared" si="10"/>
        <v>-7.5381346746906814</v>
      </c>
      <c r="X57" s="60">
        <f t="shared" si="11"/>
        <v>27.341180980974709</v>
      </c>
      <c r="Y57" s="60">
        <f t="shared" si="12"/>
        <v>-3.461814337842577</v>
      </c>
    </row>
    <row r="58" spans="2:25" x14ac:dyDescent="0.2">
      <c r="B58" s="54">
        <v>27</v>
      </c>
      <c r="C58" s="55" t="s">
        <v>102</v>
      </c>
      <c r="D58" s="54">
        <v>6024</v>
      </c>
      <c r="E58" s="56">
        <v>27.559000000000001</v>
      </c>
      <c r="F58" s="56">
        <v>-8.2714999999999996</v>
      </c>
      <c r="G58" s="56">
        <v>26.198999999999998</v>
      </c>
      <c r="H58" s="62">
        <v>7.0710678118615568E-4</v>
      </c>
      <c r="I58" s="62">
        <v>5.6568542494917573E-3</v>
      </c>
      <c r="J58" s="56">
        <f t="shared" si="2"/>
        <v>27.559000000000001</v>
      </c>
      <c r="K58" s="62">
        <f t="shared" si="3"/>
        <v>-8.2714999999999996</v>
      </c>
      <c r="L58" s="62">
        <f t="shared" si="4"/>
        <v>26.198999999999998</v>
      </c>
      <c r="M58" s="62"/>
      <c r="N58" s="95">
        <f t="shared" si="0"/>
        <v>-8.2714999999999996</v>
      </c>
      <c r="O58" s="95">
        <f t="shared" si="1"/>
        <v>26.198999999999998</v>
      </c>
      <c r="P58" s="62"/>
      <c r="Q58" s="95">
        <f t="shared" si="5"/>
        <v>-8.2556167709637034</v>
      </c>
      <c r="R58" s="95">
        <f t="shared" si="6"/>
        <v>26.223371589486856</v>
      </c>
      <c r="S58" s="95"/>
      <c r="T58" s="62">
        <f t="shared" si="7"/>
        <v>-7.8560576090514704</v>
      </c>
      <c r="U58" s="62">
        <f t="shared" si="8"/>
        <v>26.31847605277212</v>
      </c>
      <c r="V58" s="62">
        <f t="shared" si="9"/>
        <v>-4.4538552805073968</v>
      </c>
      <c r="W58" s="62">
        <f t="shared" si="10"/>
        <v>-7.9693413332247358</v>
      </c>
      <c r="X58" s="62">
        <f t="shared" si="11"/>
        <v>26.482675607665236</v>
      </c>
      <c r="Y58" s="62">
        <f t="shared" si="12"/>
        <v>-4.2945789567806738</v>
      </c>
    </row>
    <row r="59" spans="2:25" x14ac:dyDescent="0.2">
      <c r="B59" s="58">
        <v>28</v>
      </c>
      <c r="C59" s="24" t="s">
        <v>103</v>
      </c>
      <c r="D59" s="58">
        <v>4284</v>
      </c>
      <c r="E59" s="59">
        <v>19.484000000000002</v>
      </c>
      <c r="F59" s="59">
        <v>-8.6515000000000004</v>
      </c>
      <c r="G59" s="59">
        <v>28.026499999999999</v>
      </c>
      <c r="H59" s="60">
        <v>2.0506096654409819E-2</v>
      </c>
      <c r="I59" s="60">
        <v>2.1920310216784641E-2</v>
      </c>
      <c r="J59" s="59">
        <f t="shared" si="2"/>
        <v>19.484000000000002</v>
      </c>
      <c r="K59" s="60">
        <f t="shared" si="3"/>
        <v>-8.6515000000000004</v>
      </c>
      <c r="L59" s="60">
        <f t="shared" si="4"/>
        <v>28.026499999999999</v>
      </c>
      <c r="M59" s="60"/>
      <c r="N59" s="60">
        <f t="shared" si="0"/>
        <v>-8.6515000000000004</v>
      </c>
      <c r="O59" s="60">
        <f t="shared" si="1"/>
        <v>28.026499999999999</v>
      </c>
      <c r="P59" s="60"/>
      <c r="Q59" s="60">
        <f t="shared" si="5"/>
        <v>-8.635005877539232</v>
      </c>
      <c r="R59" s="60">
        <f t="shared" si="6"/>
        <v>28.051808958313273</v>
      </c>
      <c r="S59" s="60"/>
      <c r="T59" s="60">
        <f t="shared" si="7"/>
        <v>-8.2279584051503303</v>
      </c>
      <c r="U59" s="60">
        <f t="shared" si="8"/>
        <v>28.123663223452137</v>
      </c>
      <c r="V59" s="60">
        <f t="shared" si="9"/>
        <v>-2.7027934315777933</v>
      </c>
      <c r="W59" s="60">
        <f t="shared" si="10"/>
        <v>-8.3412421293235965</v>
      </c>
      <c r="X59" s="60">
        <f t="shared" si="11"/>
        <v>28.287862778345254</v>
      </c>
      <c r="Y59" s="60">
        <f t="shared" si="12"/>
        <v>-2.5435171078510699</v>
      </c>
    </row>
    <row r="60" spans="2:25" x14ac:dyDescent="0.2">
      <c r="B60" s="54">
        <v>29</v>
      </c>
      <c r="C60" s="55" t="s">
        <v>104</v>
      </c>
      <c r="D60" s="54">
        <v>2684</v>
      </c>
      <c r="E60" s="56">
        <v>12.157999999999999</v>
      </c>
      <c r="F60" s="56">
        <v>-8.6179999999999986</v>
      </c>
      <c r="G60" s="56">
        <v>25.728000000000002</v>
      </c>
      <c r="H60" s="62">
        <v>2.8284271247458787E-3</v>
      </c>
      <c r="I60" s="62">
        <v>0</v>
      </c>
      <c r="J60" s="56">
        <f t="shared" si="2"/>
        <v>12.157999999999999</v>
      </c>
      <c r="K60" s="62">
        <f t="shared" si="3"/>
        <v>-8.6179999999999986</v>
      </c>
      <c r="L60" s="62">
        <f t="shared" si="4"/>
        <v>25.728000000000002</v>
      </c>
      <c r="M60" s="62"/>
      <c r="N60" s="95">
        <f t="shared" si="0"/>
        <v>-8.6179999999999986</v>
      </c>
      <c r="O60" s="95">
        <f t="shared" si="1"/>
        <v>25.728000000000002</v>
      </c>
      <c r="P60" s="62"/>
      <c r="Q60" s="95">
        <f t="shared" si="5"/>
        <v>-8.6008949841147579</v>
      </c>
      <c r="R60" s="95">
        <f t="shared" si="6"/>
        <v>25.754246327139697</v>
      </c>
      <c r="S60" s="95"/>
      <c r="T60" s="62">
        <f t="shared" si="7"/>
        <v>-8.1945207860929159</v>
      </c>
      <c r="U60" s="62">
        <f t="shared" si="8"/>
        <v>25.855316133012579</v>
      </c>
      <c r="V60" s="62">
        <f t="shared" si="9"/>
        <v>-4.9031281750952278</v>
      </c>
      <c r="W60" s="62">
        <f t="shared" si="10"/>
        <v>-8.3078045102661804</v>
      </c>
      <c r="X60" s="62">
        <f t="shared" si="11"/>
        <v>26.019515687905695</v>
      </c>
      <c r="Y60" s="62">
        <f t="shared" si="12"/>
        <v>-4.7438518513685048</v>
      </c>
    </row>
    <row r="61" spans="2:25" x14ac:dyDescent="0.2">
      <c r="B61" s="58">
        <v>30</v>
      </c>
      <c r="C61" s="24" t="s">
        <v>105</v>
      </c>
      <c r="D61" s="58">
        <v>1651</v>
      </c>
      <c r="E61" s="59">
        <v>7.431</v>
      </c>
      <c r="F61" s="59">
        <v>-9.2149999999999999</v>
      </c>
      <c r="G61" s="59">
        <v>26.269500000000001</v>
      </c>
      <c r="H61" s="60">
        <v>2.1213203435597228E-2</v>
      </c>
      <c r="I61" s="60">
        <v>7.0710678118741173E-4</v>
      </c>
      <c r="J61" s="59">
        <f t="shared" si="2"/>
        <v>7.431</v>
      </c>
      <c r="K61" s="60">
        <f t="shared" si="3"/>
        <v>-9.2149999999999999</v>
      </c>
      <c r="L61" s="60">
        <f t="shared" si="4"/>
        <v>26.269500000000001</v>
      </c>
      <c r="M61" s="60"/>
      <c r="N61" s="60">
        <f t="shared" si="0"/>
        <v>-9.2149999999999999</v>
      </c>
      <c r="O61" s="60">
        <f t="shared" si="1"/>
        <v>26.269500000000001</v>
      </c>
      <c r="P61" s="60"/>
      <c r="Q61" s="60">
        <f t="shared" si="5"/>
        <v>-9.1972840906902853</v>
      </c>
      <c r="R61" s="60">
        <f t="shared" si="6"/>
        <v>26.296683695966113</v>
      </c>
      <c r="S61" s="60"/>
      <c r="T61" s="60">
        <f t="shared" si="7"/>
        <v>-8.7791384772072778</v>
      </c>
      <c r="U61" s="60">
        <f t="shared" si="8"/>
        <v>26.390855930983001</v>
      </c>
      <c r="V61" s="60">
        <f t="shared" si="9"/>
        <v>-4.3836455840150927</v>
      </c>
      <c r="W61" s="60">
        <f t="shared" si="10"/>
        <v>-8.8924222013805441</v>
      </c>
      <c r="X61" s="60">
        <f t="shared" si="11"/>
        <v>26.555055485876117</v>
      </c>
      <c r="Y61" s="60">
        <f t="shared" si="12"/>
        <v>-4.2243692602883689</v>
      </c>
    </row>
    <row r="62" spans="2:25" x14ac:dyDescent="0.2">
      <c r="B62" s="54">
        <v>31</v>
      </c>
      <c r="C62" s="55" t="s">
        <v>106</v>
      </c>
      <c r="D62" s="54">
        <v>6196</v>
      </c>
      <c r="E62" s="56">
        <v>28.391999999999999</v>
      </c>
      <c r="F62" s="56">
        <v>-9.1814999999999998</v>
      </c>
      <c r="G62" s="56">
        <v>26.911999999999999</v>
      </c>
      <c r="H62" s="62">
        <v>1.4849242404918061E-2</v>
      </c>
      <c r="I62" s="62">
        <v>3.9597979746447326E-2</v>
      </c>
      <c r="J62" s="56">
        <f t="shared" si="2"/>
        <v>28.391999999999999</v>
      </c>
      <c r="K62" s="62">
        <f t="shared" si="3"/>
        <v>-9.1814999999999998</v>
      </c>
      <c r="L62" s="62">
        <f t="shared" si="4"/>
        <v>26.911999999999999</v>
      </c>
      <c r="M62" s="62"/>
      <c r="N62" s="95">
        <f t="shared" si="0"/>
        <v>-9.1814999999999998</v>
      </c>
      <c r="O62" s="95">
        <f t="shared" si="1"/>
        <v>26.911999999999999</v>
      </c>
      <c r="P62" s="62"/>
      <c r="Q62" s="95">
        <f t="shared" si="5"/>
        <v>-9.163173197265813</v>
      </c>
      <c r="R62" s="95">
        <f t="shared" si="6"/>
        <v>26.940121064792528</v>
      </c>
      <c r="S62" s="95"/>
      <c r="T62" s="62">
        <f t="shared" si="7"/>
        <v>-8.7457008581498652</v>
      </c>
      <c r="U62" s="62">
        <f t="shared" si="8"/>
        <v>27.026111424632795</v>
      </c>
      <c r="V62" s="62">
        <f t="shared" si="9"/>
        <v>-3.7674370947679288</v>
      </c>
      <c r="W62" s="62">
        <f t="shared" si="10"/>
        <v>-8.8589845823231315</v>
      </c>
      <c r="X62" s="62">
        <f t="shared" si="11"/>
        <v>27.190310979525911</v>
      </c>
      <c r="Y62" s="62">
        <f t="shared" si="12"/>
        <v>-3.6081607710412054</v>
      </c>
    </row>
    <row r="63" spans="2:25" x14ac:dyDescent="0.2">
      <c r="B63" s="58">
        <v>32</v>
      </c>
      <c r="C63" s="24" t="s">
        <v>107</v>
      </c>
      <c r="D63" s="58">
        <v>6316</v>
      </c>
      <c r="E63" s="59">
        <v>28.937000000000001</v>
      </c>
      <c r="F63" s="59">
        <v>-8.7695000000000007</v>
      </c>
      <c r="G63" s="59">
        <v>25.683</v>
      </c>
      <c r="H63" s="60">
        <v>1.3435028842544494E-2</v>
      </c>
      <c r="I63" s="60">
        <v>1.2727922061358338E-2</v>
      </c>
      <c r="J63" s="59">
        <f t="shared" si="2"/>
        <v>28.937000000000001</v>
      </c>
      <c r="K63" s="60">
        <f t="shared" si="3"/>
        <v>-8.7695000000000007</v>
      </c>
      <c r="L63" s="60">
        <f t="shared" si="4"/>
        <v>25.683</v>
      </c>
      <c r="M63" s="60"/>
      <c r="N63" s="60">
        <f t="shared" si="0"/>
        <v>-8.7695000000000007</v>
      </c>
      <c r="O63" s="60">
        <f t="shared" si="1"/>
        <v>25.683</v>
      </c>
      <c r="P63" s="60"/>
      <c r="Q63" s="60">
        <f t="shared" si="5"/>
        <v>-8.75056230384134</v>
      </c>
      <c r="R63" s="60">
        <f t="shared" si="6"/>
        <v>25.712058433618946</v>
      </c>
      <c r="S63" s="60"/>
      <c r="T63" s="60">
        <f t="shared" si="7"/>
        <v>-8.3412340005515855</v>
      </c>
      <c r="U63" s="60">
        <f t="shared" si="8"/>
        <v>25.813664695867342</v>
      </c>
      <c r="V63" s="60">
        <f t="shared" si="9"/>
        <v>-4.9435307680909668</v>
      </c>
      <c r="W63" s="60">
        <f t="shared" si="10"/>
        <v>-8.4545177247248517</v>
      </c>
      <c r="X63" s="60">
        <f t="shared" si="11"/>
        <v>25.977864250760458</v>
      </c>
      <c r="Y63" s="60">
        <f t="shared" si="12"/>
        <v>-4.784254444364243</v>
      </c>
    </row>
    <row r="64" spans="2:25" x14ac:dyDescent="0.2">
      <c r="B64" s="54">
        <v>33</v>
      </c>
      <c r="C64" s="55" t="s">
        <v>108</v>
      </c>
      <c r="D64" s="54">
        <v>10710</v>
      </c>
      <c r="E64" s="56">
        <v>50.2</v>
      </c>
      <c r="F64" s="56">
        <v>-9.5109999999999992</v>
      </c>
      <c r="G64" s="56">
        <v>25.786999999999999</v>
      </c>
      <c r="H64" s="62">
        <v>5.6568542494930133E-3</v>
      </c>
      <c r="I64" s="62">
        <v>1.9798989873222407E-2</v>
      </c>
      <c r="J64" s="56">
        <f t="shared" si="2"/>
        <v>50.2</v>
      </c>
      <c r="K64" s="62">
        <f t="shared" si="3"/>
        <v>-9.5109999999999992</v>
      </c>
      <c r="L64" s="62">
        <f t="shared" si="4"/>
        <v>25.786999999999999</v>
      </c>
      <c r="M64" s="62"/>
      <c r="N64" s="95">
        <f t="shared" ref="N64:N95" si="13">IF(D64&lt;&gt;"",IF(OR($E$11="Yes (Manual)",$E$11="Yes (Auto)"),K64-J64*$I$26,K64),"")</f>
        <v>-9.5109999999999992</v>
      </c>
      <c r="O64" s="95">
        <f t="shared" ref="O64:O95" si="14">IF(D64&lt;&gt;"",IF(OR($E$11="Yes (Manual)",$E$11="Yes (Auto)"),L64-J64*$I$27,L64),"")</f>
        <v>25.786999999999999</v>
      </c>
      <c r="P64" s="62"/>
      <c r="Q64" s="95">
        <f t="shared" si="5"/>
        <v>-9.4914514104168664</v>
      </c>
      <c r="R64" s="95">
        <f t="shared" si="6"/>
        <v>25.816995802445362</v>
      </c>
      <c r="S64" s="95"/>
      <c r="T64" s="62">
        <f t="shared" si="7"/>
        <v>-9.0674995779781113</v>
      </c>
      <c r="U64" s="62">
        <f t="shared" si="8"/>
        <v>25.917267693246437</v>
      </c>
      <c r="V64" s="62">
        <f t="shared" si="9"/>
        <v>-4.843034122041268</v>
      </c>
      <c r="W64" s="62">
        <f t="shared" si="10"/>
        <v>-9.1807833021513758</v>
      </c>
      <c r="X64" s="62">
        <f t="shared" si="11"/>
        <v>26.081467248139553</v>
      </c>
      <c r="Y64" s="62">
        <f t="shared" si="12"/>
        <v>-4.6837577983145442</v>
      </c>
    </row>
    <row r="65" spans="2:25" x14ac:dyDescent="0.2">
      <c r="B65" s="58">
        <v>34</v>
      </c>
      <c r="C65" s="24" t="s">
        <v>109</v>
      </c>
      <c r="D65" s="58">
        <v>9905</v>
      </c>
      <c r="E65" s="59">
        <v>46.216999999999999</v>
      </c>
      <c r="F65" s="59">
        <v>-9.3970000000000002</v>
      </c>
      <c r="G65" s="59">
        <v>26.177500000000002</v>
      </c>
      <c r="H65" s="60">
        <v>1.4142135623723114E-3</v>
      </c>
      <c r="I65" s="60">
        <v>1.4849242404915548E-2</v>
      </c>
      <c r="J65" s="59">
        <f t="shared" si="2"/>
        <v>46.216999999999999</v>
      </c>
      <c r="K65" s="60">
        <f t="shared" si="3"/>
        <v>-9.3970000000000002</v>
      </c>
      <c r="L65" s="60">
        <f t="shared" si="4"/>
        <v>26.177500000000002</v>
      </c>
      <c r="M65" s="60"/>
      <c r="N65" s="60">
        <f t="shared" si="13"/>
        <v>-9.3970000000000002</v>
      </c>
      <c r="O65" s="60">
        <f t="shared" si="14"/>
        <v>26.177500000000002</v>
      </c>
      <c r="P65" s="60"/>
      <c r="Q65" s="60">
        <f t="shared" si="5"/>
        <v>-9.3768405169923952</v>
      </c>
      <c r="R65" s="60">
        <f t="shared" si="6"/>
        <v>26.208433171271786</v>
      </c>
      <c r="S65" s="60"/>
      <c r="T65" s="60">
        <f t="shared" si="7"/>
        <v>-8.9551508527052714</v>
      </c>
      <c r="U65" s="60">
        <f t="shared" si="8"/>
        <v>26.303727589755635</v>
      </c>
      <c r="V65" s="60">
        <f t="shared" si="9"/>
        <v>-4.4681615371316266</v>
      </c>
      <c r="W65" s="60">
        <f t="shared" si="10"/>
        <v>-9.0684345768785377</v>
      </c>
      <c r="X65" s="60">
        <f t="shared" si="11"/>
        <v>26.467927144648751</v>
      </c>
      <c r="Y65" s="60">
        <f t="shared" si="12"/>
        <v>-4.3088852134049036</v>
      </c>
    </row>
    <row r="66" spans="2:25" x14ac:dyDescent="0.2">
      <c r="B66" s="54">
        <v>35</v>
      </c>
      <c r="C66" s="55" t="s">
        <v>8</v>
      </c>
      <c r="D66" s="54">
        <v>7455</v>
      </c>
      <c r="E66" s="56">
        <v>34.363999999999997</v>
      </c>
      <c r="F66" s="56">
        <v>4.3780000000000001</v>
      </c>
      <c r="G66" s="56">
        <v>26.130000000000003</v>
      </c>
      <c r="H66" s="62">
        <v>2.5455844122715419E-2</v>
      </c>
      <c r="I66" s="62">
        <v>1.4142135623730649E-2</v>
      </c>
      <c r="J66" s="56">
        <f t="shared" si="2"/>
        <v>34.363999999999997</v>
      </c>
      <c r="K66" s="62">
        <f t="shared" si="3"/>
        <v>4.3780000000000001</v>
      </c>
      <c r="L66" s="62">
        <f t="shared" si="4"/>
        <v>26.130000000000003</v>
      </c>
      <c r="M66" s="62"/>
      <c r="N66" s="95">
        <f t="shared" si="13"/>
        <v>4.3780000000000001</v>
      </c>
      <c r="O66" s="95">
        <f t="shared" si="14"/>
        <v>26.130000000000003</v>
      </c>
      <c r="P66" s="62"/>
      <c r="Q66" s="95">
        <f t="shared" si="5"/>
        <v>4.3987703764320791</v>
      </c>
      <c r="R66" s="95">
        <f t="shared" si="6"/>
        <v>26.161870540098203</v>
      </c>
      <c r="S66" s="95"/>
      <c r="T66" s="62">
        <f t="shared" si="7"/>
        <v>4.5485596366541792</v>
      </c>
      <c r="U66" s="62">
        <f t="shared" si="8"/>
        <v>26.257757043615676</v>
      </c>
      <c r="V66" s="62">
        <f t="shared" si="9"/>
        <v>-4.5127537383324672</v>
      </c>
      <c r="W66" s="62">
        <f t="shared" si="10"/>
        <v>4.4352759124809138</v>
      </c>
      <c r="X66" s="62">
        <f t="shared" si="11"/>
        <v>26.421956598508793</v>
      </c>
      <c r="Y66" s="62">
        <f t="shared" si="12"/>
        <v>-4.3534774146057442</v>
      </c>
    </row>
    <row r="67" spans="2:25" x14ac:dyDescent="0.2">
      <c r="B67" s="58">
        <v>36</v>
      </c>
      <c r="C67" s="24" t="s">
        <v>8</v>
      </c>
      <c r="D67" s="58">
        <v>8740</v>
      </c>
      <c r="E67" s="59">
        <v>40.518000000000001</v>
      </c>
      <c r="F67" s="59">
        <v>4.5190000000000001</v>
      </c>
      <c r="G67" s="59">
        <v>26.096</v>
      </c>
      <c r="H67" s="60">
        <v>4.2426406871194462E-3</v>
      </c>
      <c r="I67" s="60">
        <v>1.1313708498983515E-2</v>
      </c>
      <c r="J67" s="59">
        <f t="shared" si="2"/>
        <v>40.518000000000001</v>
      </c>
      <c r="K67" s="60">
        <f t="shared" si="3"/>
        <v>4.5190000000000001</v>
      </c>
      <c r="L67" s="60">
        <f t="shared" si="4"/>
        <v>26.096</v>
      </c>
      <c r="M67" s="60"/>
      <c r="N67" s="60">
        <f t="shared" si="13"/>
        <v>4.5190000000000001</v>
      </c>
      <c r="O67" s="60">
        <f t="shared" si="14"/>
        <v>26.096</v>
      </c>
      <c r="P67" s="60"/>
      <c r="Q67" s="60">
        <f t="shared" si="5"/>
        <v>4.5403812698565513</v>
      </c>
      <c r="R67" s="60">
        <f t="shared" si="6"/>
        <v>26.128807908924617</v>
      </c>
      <c r="S67" s="60"/>
      <c r="T67" s="60">
        <f t="shared" si="7"/>
        <v>4.6873754410303317</v>
      </c>
      <c r="U67" s="60">
        <f t="shared" si="8"/>
        <v>26.22511483303682</v>
      </c>
      <c r="V67" s="60">
        <f t="shared" si="9"/>
        <v>-4.5444172303723702</v>
      </c>
      <c r="W67" s="60">
        <f t="shared" si="10"/>
        <v>4.5740917168570663</v>
      </c>
      <c r="X67" s="60">
        <f t="shared" si="11"/>
        <v>26.389314387929936</v>
      </c>
      <c r="Y67" s="60">
        <f t="shared" si="12"/>
        <v>-4.3851409066456473</v>
      </c>
    </row>
    <row r="68" spans="2:25" x14ac:dyDescent="0.2">
      <c r="B68" s="54">
        <v>37</v>
      </c>
      <c r="C68" s="55" t="s">
        <v>110</v>
      </c>
      <c r="D68" s="54">
        <v>5636</v>
      </c>
      <c r="E68" s="56">
        <v>25.756</v>
      </c>
      <c r="F68" s="56">
        <v>-9.2264999999999997</v>
      </c>
      <c r="G68" s="56">
        <v>26.383000000000003</v>
      </c>
      <c r="H68" s="62">
        <v>1.0606601717798614E-2</v>
      </c>
      <c r="I68" s="62">
        <v>2.2627416997969541E-2</v>
      </c>
      <c r="J68" s="56">
        <f t="shared" si="2"/>
        <v>25.756</v>
      </c>
      <c r="K68" s="62">
        <f t="shared" si="3"/>
        <v>-9.2264999999999997</v>
      </c>
      <c r="L68" s="62">
        <f t="shared" si="4"/>
        <v>26.383000000000003</v>
      </c>
      <c r="M68" s="62"/>
      <c r="N68" s="95">
        <f t="shared" si="13"/>
        <v>-9.2264999999999997</v>
      </c>
      <c r="O68" s="95">
        <f t="shared" si="14"/>
        <v>26.383000000000003</v>
      </c>
      <c r="P68" s="62"/>
      <c r="Q68" s="95">
        <f t="shared" si="5"/>
        <v>-9.2045078367189745</v>
      </c>
      <c r="R68" s="95">
        <f t="shared" si="6"/>
        <v>26.416745277751037</v>
      </c>
      <c r="S68" s="95"/>
      <c r="T68" s="62">
        <f t="shared" si="7"/>
        <v>-8.786219642302223</v>
      </c>
      <c r="U68" s="62">
        <f t="shared" si="8"/>
        <v>26.509390823577547</v>
      </c>
      <c r="V68" s="62">
        <f t="shared" si="9"/>
        <v>-4.2686647490299379</v>
      </c>
      <c r="W68" s="62">
        <f t="shared" si="10"/>
        <v>-8.8995033664754892</v>
      </c>
      <c r="X68" s="62">
        <f t="shared" si="11"/>
        <v>26.673590378470664</v>
      </c>
      <c r="Y68" s="62">
        <f t="shared" si="12"/>
        <v>-4.109388425303214</v>
      </c>
    </row>
    <row r="69" spans="2:25" x14ac:dyDescent="0.2">
      <c r="B69" s="58">
        <v>38</v>
      </c>
      <c r="C69" s="24" t="s">
        <v>111</v>
      </c>
      <c r="D69" s="58">
        <v>9000</v>
      </c>
      <c r="E69" s="59">
        <v>41.783000000000001</v>
      </c>
      <c r="F69" s="59">
        <v>-8.8715000000000011</v>
      </c>
      <c r="G69" s="59">
        <v>26.936500000000002</v>
      </c>
      <c r="H69" s="60">
        <v>1.2020815280172183E-2</v>
      </c>
      <c r="I69" s="60">
        <v>9.192388155426303E-3</v>
      </c>
      <c r="J69" s="59">
        <f t="shared" si="2"/>
        <v>41.783000000000001</v>
      </c>
      <c r="K69" s="60">
        <f t="shared" si="3"/>
        <v>-8.8715000000000011</v>
      </c>
      <c r="L69" s="60">
        <f t="shared" si="4"/>
        <v>26.936500000000002</v>
      </c>
      <c r="M69" s="60"/>
      <c r="N69" s="60">
        <f t="shared" si="13"/>
        <v>-8.8715000000000011</v>
      </c>
      <c r="O69" s="60">
        <f t="shared" si="14"/>
        <v>26.936500000000002</v>
      </c>
      <c r="P69" s="60"/>
      <c r="Q69" s="60">
        <f t="shared" si="5"/>
        <v>-8.8488969432945037</v>
      </c>
      <c r="R69" s="60">
        <f t="shared" si="6"/>
        <v>26.971182646577454</v>
      </c>
      <c r="S69" s="60"/>
      <c r="T69" s="60">
        <f t="shared" si="7"/>
        <v>-8.4376277294776028</v>
      </c>
      <c r="U69" s="60">
        <f t="shared" si="8"/>
        <v>27.056778030935618</v>
      </c>
      <c r="V69" s="60">
        <f t="shared" si="9"/>
        <v>-3.7376899720289667</v>
      </c>
      <c r="W69" s="60">
        <f t="shared" si="10"/>
        <v>-8.550911453650869</v>
      </c>
      <c r="X69" s="60">
        <f t="shared" si="11"/>
        <v>27.220977585828734</v>
      </c>
      <c r="Y69" s="60">
        <f t="shared" si="12"/>
        <v>-3.5784136483022433</v>
      </c>
    </row>
    <row r="70" spans="2:25" x14ac:dyDescent="0.2">
      <c r="B70" s="54">
        <v>39</v>
      </c>
      <c r="C70" s="55" t="s">
        <v>112</v>
      </c>
      <c r="D70" s="54">
        <v>11721</v>
      </c>
      <c r="E70" s="56">
        <v>55.283000000000001</v>
      </c>
      <c r="F70" s="56">
        <v>-8.6355000000000004</v>
      </c>
      <c r="G70" s="56">
        <v>26.412500000000001</v>
      </c>
      <c r="H70" s="62">
        <v>1.0606601717798614E-2</v>
      </c>
      <c r="I70" s="62">
        <v>7.77817459305148E-3</v>
      </c>
      <c r="J70" s="56">
        <f t="shared" si="2"/>
        <v>55.283000000000001</v>
      </c>
      <c r="K70" s="62">
        <f t="shared" si="3"/>
        <v>-8.6355000000000004</v>
      </c>
      <c r="L70" s="62">
        <f t="shared" si="4"/>
        <v>26.412500000000001</v>
      </c>
      <c r="M70" s="62"/>
      <c r="N70" s="95">
        <f t="shared" si="13"/>
        <v>-8.6355000000000004</v>
      </c>
      <c r="O70" s="95">
        <f t="shared" si="14"/>
        <v>26.412500000000001</v>
      </c>
      <c r="P70" s="62"/>
      <c r="Q70" s="95">
        <f t="shared" si="5"/>
        <v>-8.6122860498700309</v>
      </c>
      <c r="R70" s="95">
        <f t="shared" si="6"/>
        <v>26.448120015403873</v>
      </c>
      <c r="S70" s="95"/>
      <c r="T70" s="62">
        <f t="shared" si="7"/>
        <v>-8.2056870171453546</v>
      </c>
      <c r="U70" s="62">
        <f t="shared" si="8"/>
        <v>26.54036660369448</v>
      </c>
      <c r="V70" s="62">
        <f t="shared" si="9"/>
        <v>-4.238617722502954</v>
      </c>
      <c r="W70" s="62">
        <f t="shared" si="10"/>
        <v>-8.3189707413186191</v>
      </c>
      <c r="X70" s="62">
        <f t="shared" si="11"/>
        <v>26.704566158587596</v>
      </c>
      <c r="Y70" s="62">
        <f t="shared" si="12"/>
        <v>-4.079341398776231</v>
      </c>
    </row>
    <row r="71" spans="2:25" x14ac:dyDescent="0.2">
      <c r="B71" s="58">
        <v>40</v>
      </c>
      <c r="C71" s="24" t="s">
        <v>113</v>
      </c>
      <c r="D71" s="58">
        <v>6897</v>
      </c>
      <c r="E71" s="59">
        <v>31.718</v>
      </c>
      <c r="F71" s="59">
        <v>-8.3730000000000011</v>
      </c>
      <c r="G71" s="59">
        <v>25.671500000000002</v>
      </c>
      <c r="H71" s="60">
        <v>7.0710678118653244E-3</v>
      </c>
      <c r="I71" s="60">
        <v>2.7577164466273885E-2</v>
      </c>
      <c r="J71" s="59">
        <f t="shared" si="2"/>
        <v>31.718</v>
      </c>
      <c r="K71" s="60">
        <f t="shared" si="3"/>
        <v>-8.3730000000000011</v>
      </c>
      <c r="L71" s="60">
        <f t="shared" si="4"/>
        <v>25.671500000000002</v>
      </c>
      <c r="M71" s="60"/>
      <c r="N71" s="60">
        <f t="shared" si="13"/>
        <v>-8.3730000000000011</v>
      </c>
      <c r="O71" s="60">
        <f t="shared" si="14"/>
        <v>25.671500000000002</v>
      </c>
      <c r="P71" s="60"/>
      <c r="Q71" s="60">
        <f t="shared" si="5"/>
        <v>-8.3491751564455576</v>
      </c>
      <c r="R71" s="60">
        <f t="shared" si="6"/>
        <v>25.70805738423029</v>
      </c>
      <c r="S71" s="60"/>
      <c r="T71" s="60">
        <f t="shared" si="7"/>
        <v>-7.9477693568042991</v>
      </c>
      <c r="U71" s="60">
        <f t="shared" si="8"/>
        <v>25.809714523360043</v>
      </c>
      <c r="V71" s="60">
        <f t="shared" si="9"/>
        <v>-4.9473625017120382</v>
      </c>
      <c r="W71" s="60">
        <f t="shared" si="10"/>
        <v>-8.0610530809775653</v>
      </c>
      <c r="X71" s="60">
        <f t="shared" si="11"/>
        <v>25.973914078253159</v>
      </c>
      <c r="Y71" s="60">
        <f t="shared" si="12"/>
        <v>-4.7880861779853152</v>
      </c>
    </row>
    <row r="72" spans="2:25" x14ac:dyDescent="0.2">
      <c r="B72" s="54">
        <v>41</v>
      </c>
      <c r="C72" s="55" t="s">
        <v>114</v>
      </c>
      <c r="D72" s="54">
        <v>8912</v>
      </c>
      <c r="E72" s="56">
        <v>41.365000000000002</v>
      </c>
      <c r="F72" s="56">
        <v>-8.6009999999999991</v>
      </c>
      <c r="G72" s="56">
        <v>25.416499999999999</v>
      </c>
      <c r="H72" s="62">
        <v>4.2426406871181902E-3</v>
      </c>
      <c r="I72" s="62">
        <v>1.7677669529662685E-2</v>
      </c>
      <c r="J72" s="56">
        <f t="shared" si="2"/>
        <v>41.365000000000002</v>
      </c>
      <c r="K72" s="62">
        <f t="shared" si="3"/>
        <v>-8.6009999999999991</v>
      </c>
      <c r="L72" s="62">
        <f t="shared" si="4"/>
        <v>25.416499999999999</v>
      </c>
      <c r="M72" s="62"/>
      <c r="N72" s="95">
        <f t="shared" si="13"/>
        <v>-8.6009999999999991</v>
      </c>
      <c r="O72" s="95">
        <f t="shared" si="14"/>
        <v>25.416499999999999</v>
      </c>
      <c r="P72" s="62"/>
      <c r="Q72" s="95">
        <f t="shared" si="5"/>
        <v>-8.5765642630210834</v>
      </c>
      <c r="R72" s="95">
        <f t="shared" si="6"/>
        <v>25.453994753056705</v>
      </c>
      <c r="S72" s="95"/>
      <c r="T72" s="62">
        <f t="shared" si="7"/>
        <v>-8.170670300173402</v>
      </c>
      <c r="U72" s="62">
        <f t="shared" si="8"/>
        <v>25.558882523225339</v>
      </c>
      <c r="V72" s="62">
        <f t="shared" si="9"/>
        <v>-5.1906737511273153</v>
      </c>
      <c r="W72" s="62">
        <f t="shared" si="10"/>
        <v>-8.2839540243466665</v>
      </c>
      <c r="X72" s="62">
        <f t="shared" si="11"/>
        <v>25.723082078118455</v>
      </c>
      <c r="Y72" s="62">
        <f t="shared" si="12"/>
        <v>-5.0313974274005924</v>
      </c>
    </row>
    <row r="73" spans="2:25" x14ac:dyDescent="0.2">
      <c r="B73" s="58">
        <v>42</v>
      </c>
      <c r="C73" s="24" t="s">
        <v>115</v>
      </c>
      <c r="D73" s="58">
        <v>8033</v>
      </c>
      <c r="E73" s="59">
        <v>37.125</v>
      </c>
      <c r="F73" s="59">
        <v>-9.0315000000000012</v>
      </c>
      <c r="G73" s="59">
        <v>25.124499999999998</v>
      </c>
      <c r="H73" s="60">
        <v>2.3334523779155698E-2</v>
      </c>
      <c r="I73" s="60">
        <v>7.2831998462212971E-2</v>
      </c>
      <c r="J73" s="59">
        <f t="shared" si="2"/>
        <v>37.125</v>
      </c>
      <c r="K73" s="60">
        <f t="shared" si="3"/>
        <v>-9.0315000000000012</v>
      </c>
      <c r="L73" s="60">
        <f t="shared" si="4"/>
        <v>25.124499999999998</v>
      </c>
      <c r="M73" s="60"/>
      <c r="N73" s="60">
        <f t="shared" si="13"/>
        <v>-9.0315000000000012</v>
      </c>
      <c r="O73" s="60">
        <f t="shared" si="14"/>
        <v>25.124499999999998</v>
      </c>
      <c r="P73" s="60"/>
      <c r="Q73" s="60">
        <f t="shared" si="5"/>
        <v>-9.0064533695966116</v>
      </c>
      <c r="R73" s="60">
        <f t="shared" si="6"/>
        <v>25.16293212188312</v>
      </c>
      <c r="S73" s="60"/>
      <c r="T73" s="60">
        <f t="shared" si="7"/>
        <v>-8.5920743368173422</v>
      </c>
      <c r="U73" s="60">
        <f t="shared" si="8"/>
        <v>25.271521010812055</v>
      </c>
      <c r="V73" s="60">
        <f t="shared" si="9"/>
        <v>-5.4694192404651671</v>
      </c>
      <c r="W73" s="60">
        <f t="shared" si="10"/>
        <v>-8.7053580609906085</v>
      </c>
      <c r="X73" s="60">
        <f t="shared" si="11"/>
        <v>25.435720565705171</v>
      </c>
      <c r="Y73" s="60">
        <f t="shared" si="12"/>
        <v>-5.3101429167384433</v>
      </c>
    </row>
    <row r="74" spans="2:25" x14ac:dyDescent="0.2">
      <c r="B74" s="54">
        <v>43</v>
      </c>
      <c r="C74" s="55" t="s">
        <v>116</v>
      </c>
      <c r="D74" s="54">
        <v>9009</v>
      </c>
      <c r="E74" s="56">
        <v>41.817</v>
      </c>
      <c r="F74" s="56">
        <v>-9.5039999999999996</v>
      </c>
      <c r="G74" s="56">
        <v>24.748000000000001</v>
      </c>
      <c r="H74" s="62">
        <v>0</v>
      </c>
      <c r="I74" s="62">
        <v>6.929646455628094E-2</v>
      </c>
      <c r="J74" s="56">
        <f t="shared" si="2"/>
        <v>41.817</v>
      </c>
      <c r="K74" s="62">
        <f t="shared" si="3"/>
        <v>-9.5039999999999996</v>
      </c>
      <c r="L74" s="62">
        <f t="shared" si="4"/>
        <v>24.748000000000001</v>
      </c>
      <c r="M74" s="62"/>
      <c r="N74" s="95">
        <f t="shared" si="13"/>
        <v>-9.5039999999999996</v>
      </c>
      <c r="O74" s="95">
        <f t="shared" si="14"/>
        <v>24.748000000000001</v>
      </c>
      <c r="P74" s="62"/>
      <c r="Q74" s="95">
        <f t="shared" si="5"/>
        <v>-9.4783424761721378</v>
      </c>
      <c r="R74" s="95">
        <f t="shared" si="6"/>
        <v>24.787369490709541</v>
      </c>
      <c r="S74" s="95"/>
      <c r="T74" s="62">
        <f t="shared" si="7"/>
        <v>-9.0546493853997667</v>
      </c>
      <c r="U74" s="62">
        <f t="shared" si="8"/>
        <v>24.900733990627423</v>
      </c>
      <c r="V74" s="62">
        <f t="shared" si="9"/>
        <v>-5.8290888723288914</v>
      </c>
      <c r="W74" s="62">
        <f t="shared" si="10"/>
        <v>-9.1679331095730312</v>
      </c>
      <c r="X74" s="62">
        <f t="shared" si="11"/>
        <v>25.064933545520539</v>
      </c>
      <c r="Y74" s="62">
        <f t="shared" si="12"/>
        <v>-5.6698125486021684</v>
      </c>
    </row>
    <row r="75" spans="2:25" x14ac:dyDescent="0.2">
      <c r="B75" s="58">
        <v>44</v>
      </c>
      <c r="C75" s="24" t="s">
        <v>117</v>
      </c>
      <c r="D75" s="58">
        <v>10280</v>
      </c>
      <c r="E75" s="59">
        <v>48.009</v>
      </c>
      <c r="F75" s="59">
        <v>-9.4109999999999996</v>
      </c>
      <c r="G75" s="59">
        <v>25.2</v>
      </c>
      <c r="H75" s="60">
        <v>1.4142135623730649E-2</v>
      </c>
      <c r="I75" s="60">
        <v>2.9698484809836122E-2</v>
      </c>
      <c r="J75" s="59">
        <f t="shared" si="2"/>
        <v>48.009</v>
      </c>
      <c r="K75" s="60">
        <f t="shared" si="3"/>
        <v>-9.4109999999999996</v>
      </c>
      <c r="L75" s="60">
        <f t="shared" si="4"/>
        <v>25.2</v>
      </c>
      <c r="M75" s="60"/>
      <c r="N75" s="60">
        <f t="shared" si="13"/>
        <v>-9.4109999999999996</v>
      </c>
      <c r="O75" s="60">
        <f t="shared" si="14"/>
        <v>25.2</v>
      </c>
      <c r="P75" s="60"/>
      <c r="Q75" s="60">
        <f t="shared" si="5"/>
        <v>-9.3847315827476656</v>
      </c>
      <c r="R75" s="60">
        <f t="shared" si="6"/>
        <v>25.240306859535959</v>
      </c>
      <c r="S75" s="60"/>
      <c r="T75" s="60">
        <f t="shared" si="7"/>
        <v>-8.9628861660961672</v>
      </c>
      <c r="U75" s="60">
        <f t="shared" si="8"/>
        <v>25.347911860248306</v>
      </c>
      <c r="V75" s="60">
        <f t="shared" si="9"/>
        <v>-5.3953188345749812</v>
      </c>
      <c r="W75" s="60">
        <f t="shared" si="10"/>
        <v>-9.0761698902694334</v>
      </c>
      <c r="X75" s="60">
        <f t="shared" si="11"/>
        <v>25.512111415141423</v>
      </c>
      <c r="Y75" s="60">
        <f t="shared" si="12"/>
        <v>-5.2360425108482582</v>
      </c>
    </row>
    <row r="76" spans="2:25" x14ac:dyDescent="0.2">
      <c r="B76" s="54">
        <v>45</v>
      </c>
      <c r="C76" s="55" t="s">
        <v>118</v>
      </c>
      <c r="D76" s="54">
        <v>7264</v>
      </c>
      <c r="E76" s="56">
        <v>33.402000000000001</v>
      </c>
      <c r="F76" s="56">
        <v>-9.9095000000000013</v>
      </c>
      <c r="G76" s="56">
        <v>25.555999999999997</v>
      </c>
      <c r="H76" s="62">
        <v>7.0710678118615568E-4</v>
      </c>
      <c r="I76" s="62">
        <v>5.0911688245430839E-2</v>
      </c>
      <c r="J76" s="56">
        <f t="shared" si="2"/>
        <v>33.402000000000001</v>
      </c>
      <c r="K76" s="62">
        <f t="shared" si="3"/>
        <v>-9.9095000000000013</v>
      </c>
      <c r="L76" s="62">
        <f t="shared" si="4"/>
        <v>25.555999999999997</v>
      </c>
      <c r="M76" s="62"/>
      <c r="N76" s="95">
        <f t="shared" si="13"/>
        <v>-9.9095000000000013</v>
      </c>
      <c r="O76" s="95">
        <f t="shared" si="14"/>
        <v>25.555999999999997</v>
      </c>
      <c r="P76" s="62"/>
      <c r="Q76" s="95">
        <f t="shared" si="5"/>
        <v>-9.8826206893231934</v>
      </c>
      <c r="R76" s="95">
        <f t="shared" si="6"/>
        <v>25.597244228362374</v>
      </c>
      <c r="S76" s="95"/>
      <c r="T76" s="62">
        <f t="shared" si="7"/>
        <v>-9.4509480315928922</v>
      </c>
      <c r="U76" s="62">
        <f t="shared" si="8"/>
        <v>25.700310454768008</v>
      </c>
      <c r="V76" s="62">
        <f t="shared" si="9"/>
        <v>-5.0534862841877484</v>
      </c>
      <c r="W76" s="62">
        <f t="shared" si="10"/>
        <v>-9.5642317557661585</v>
      </c>
      <c r="X76" s="62">
        <f t="shared" si="11"/>
        <v>25.864510009661124</v>
      </c>
      <c r="Y76" s="62">
        <f t="shared" si="12"/>
        <v>-4.8942099604610254</v>
      </c>
    </row>
    <row r="77" spans="2:25" x14ac:dyDescent="0.2">
      <c r="B77" s="58">
        <v>46</v>
      </c>
      <c r="C77" s="24" t="s">
        <v>119</v>
      </c>
      <c r="D77" s="58">
        <v>6615</v>
      </c>
      <c r="E77" s="59">
        <v>30.331</v>
      </c>
      <c r="F77" s="59">
        <v>-9.6404999999999994</v>
      </c>
      <c r="G77" s="59">
        <v>26.151499999999999</v>
      </c>
      <c r="H77" s="60">
        <v>7.0710678118615568E-4</v>
      </c>
      <c r="I77" s="60">
        <v>2.6162950903904084E-2</v>
      </c>
      <c r="J77" s="59">
        <f t="shared" si="2"/>
        <v>30.331</v>
      </c>
      <c r="K77" s="60">
        <f t="shared" si="3"/>
        <v>-9.6404999999999994</v>
      </c>
      <c r="L77" s="60">
        <f t="shared" si="4"/>
        <v>26.151499999999999</v>
      </c>
      <c r="M77" s="60"/>
      <c r="N77" s="60">
        <f t="shared" si="13"/>
        <v>-9.6404999999999994</v>
      </c>
      <c r="O77" s="60">
        <f t="shared" si="14"/>
        <v>26.151499999999999</v>
      </c>
      <c r="P77" s="60"/>
      <c r="Q77" s="60">
        <f t="shared" si="5"/>
        <v>-9.6130097958987193</v>
      </c>
      <c r="R77" s="60">
        <f t="shared" si="6"/>
        <v>26.193681597188792</v>
      </c>
      <c r="S77" s="60"/>
      <c r="T77" s="60">
        <f t="shared" si="7"/>
        <v>-9.1866586670232611</v>
      </c>
      <c r="U77" s="60">
        <f t="shared" si="8"/>
        <v>26.289163594982845</v>
      </c>
      <c r="V77" s="60">
        <f t="shared" si="9"/>
        <v>-4.4822888564638568</v>
      </c>
      <c r="W77" s="60">
        <f t="shared" si="10"/>
        <v>-9.2999423911965273</v>
      </c>
      <c r="X77" s="60">
        <f t="shared" si="11"/>
        <v>26.453363149875962</v>
      </c>
      <c r="Y77" s="60">
        <f t="shared" si="12"/>
        <v>-4.3230125327371338</v>
      </c>
    </row>
    <row r="78" spans="2:25" x14ac:dyDescent="0.2">
      <c r="B78" s="54">
        <v>47</v>
      </c>
      <c r="C78" s="55" t="s">
        <v>8</v>
      </c>
      <c r="D78" s="54">
        <v>6832</v>
      </c>
      <c r="E78" s="56">
        <v>31.341000000000001</v>
      </c>
      <c r="F78" s="56">
        <v>4.4175000000000004</v>
      </c>
      <c r="G78" s="56">
        <v>26.137</v>
      </c>
      <c r="H78" s="62">
        <v>2.4748737341528639E-2</v>
      </c>
      <c r="I78" s="62">
        <v>1.8384776310850094E-2</v>
      </c>
      <c r="J78" s="56">
        <f t="shared" si="2"/>
        <v>31.341000000000001</v>
      </c>
      <c r="K78" s="62">
        <f t="shared" si="3"/>
        <v>4.4175000000000004</v>
      </c>
      <c r="L78" s="62">
        <f t="shared" si="4"/>
        <v>26.137</v>
      </c>
      <c r="M78" s="62"/>
      <c r="N78" s="95">
        <f t="shared" si="13"/>
        <v>4.4175000000000004</v>
      </c>
      <c r="O78" s="95">
        <f t="shared" si="14"/>
        <v>26.137</v>
      </c>
      <c r="P78" s="62"/>
      <c r="Q78" s="95">
        <f t="shared" si="5"/>
        <v>4.4456010975257536</v>
      </c>
      <c r="R78" s="95">
        <f t="shared" si="6"/>
        <v>26.180118966015211</v>
      </c>
      <c r="S78" s="95"/>
      <c r="T78" s="62">
        <f t="shared" si="7"/>
        <v>4.5944660218264533</v>
      </c>
      <c r="U78" s="62">
        <f t="shared" si="8"/>
        <v>26.275773424658922</v>
      </c>
      <c r="V78" s="62">
        <f t="shared" si="9"/>
        <v>-4.4952775463823977</v>
      </c>
      <c r="W78" s="62">
        <f t="shared" si="10"/>
        <v>4.4811822976531879</v>
      </c>
      <c r="X78" s="62">
        <f t="shared" si="11"/>
        <v>26.439972979552039</v>
      </c>
      <c r="Y78" s="62">
        <f t="shared" si="12"/>
        <v>-4.3360012226556748</v>
      </c>
    </row>
    <row r="79" spans="2:25" x14ac:dyDescent="0.2">
      <c r="B79" s="58">
        <v>48</v>
      </c>
      <c r="C79" s="24" t="s">
        <v>8</v>
      </c>
      <c r="D79" s="58">
        <v>8072</v>
      </c>
      <c r="E79" s="59">
        <v>37.238</v>
      </c>
      <c r="F79" s="59">
        <v>4.4574999999999996</v>
      </c>
      <c r="G79" s="59">
        <v>26.201999999999998</v>
      </c>
      <c r="H79" s="60">
        <v>7.0710678118678376E-4</v>
      </c>
      <c r="I79" s="60">
        <v>1.2727922061355826E-2</v>
      </c>
      <c r="J79" s="59">
        <f t="shared" si="2"/>
        <v>37.238</v>
      </c>
      <c r="K79" s="60">
        <f t="shared" si="3"/>
        <v>4.4574999999999996</v>
      </c>
      <c r="L79" s="60">
        <f t="shared" si="4"/>
        <v>26.201999999999998</v>
      </c>
      <c r="M79" s="60"/>
      <c r="N79" s="60">
        <f t="shared" si="13"/>
        <v>4.4574999999999996</v>
      </c>
      <c r="O79" s="60">
        <f t="shared" si="14"/>
        <v>26.201999999999998</v>
      </c>
      <c r="P79" s="60"/>
      <c r="Q79" s="60">
        <f t="shared" si="5"/>
        <v>4.4862119909502258</v>
      </c>
      <c r="R79" s="60">
        <f t="shared" si="6"/>
        <v>26.246056334841626</v>
      </c>
      <c r="S79" s="60"/>
      <c r="T79" s="60">
        <f t="shared" si="7"/>
        <v>4.6342753451124405</v>
      </c>
      <c r="U79" s="60">
        <f t="shared" si="8"/>
        <v>26.340872341528161</v>
      </c>
      <c r="V79" s="60">
        <f t="shared" si="9"/>
        <v>-4.4321305045754125</v>
      </c>
      <c r="W79" s="60">
        <f t="shared" si="10"/>
        <v>4.5209916209391752</v>
      </c>
      <c r="X79" s="60">
        <f t="shared" si="11"/>
        <v>26.505071896421278</v>
      </c>
      <c r="Y79" s="60">
        <f t="shared" si="12"/>
        <v>-4.2728541808486895</v>
      </c>
    </row>
    <row r="80" spans="2:25" x14ac:dyDescent="0.2">
      <c r="B80" s="54">
        <v>49</v>
      </c>
      <c r="C80" s="55" t="s">
        <v>120</v>
      </c>
      <c r="D80" s="54">
        <v>9001</v>
      </c>
      <c r="E80" s="56">
        <v>41.723999999999997</v>
      </c>
      <c r="F80" s="56">
        <v>-9.2349999999999994</v>
      </c>
      <c r="G80" s="56">
        <v>26.500999999999998</v>
      </c>
      <c r="H80" s="62">
        <v>1.8384776310850094E-2</v>
      </c>
      <c r="I80" s="62">
        <v>2.828427124747135E-3</v>
      </c>
      <c r="J80" s="56">
        <f t="shared" si="2"/>
        <v>41.723999999999997</v>
      </c>
      <c r="K80" s="62">
        <f t="shared" si="3"/>
        <v>-9.2349999999999994</v>
      </c>
      <c r="L80" s="62">
        <f t="shared" si="4"/>
        <v>26.500999999999998</v>
      </c>
      <c r="M80" s="62"/>
      <c r="N80" s="95">
        <f t="shared" si="13"/>
        <v>-9.2349999999999994</v>
      </c>
      <c r="O80" s="95">
        <f t="shared" si="14"/>
        <v>26.500999999999998</v>
      </c>
      <c r="P80" s="62"/>
      <c r="Q80" s="95">
        <f t="shared" si="5"/>
        <v>-9.205677115625301</v>
      </c>
      <c r="R80" s="95">
        <f t="shared" si="6"/>
        <v>26.545993703668046</v>
      </c>
      <c r="S80" s="95"/>
      <c r="T80" s="62">
        <f t="shared" si="7"/>
        <v>-8.7873658422025045</v>
      </c>
      <c r="U80" s="62">
        <f t="shared" si="8"/>
        <v>26.636995741456538</v>
      </c>
      <c r="V80" s="62">
        <f t="shared" si="9"/>
        <v>-4.1448858373121444</v>
      </c>
      <c r="W80" s="62">
        <f t="shared" si="10"/>
        <v>-8.900649566375769</v>
      </c>
      <c r="X80" s="62">
        <f t="shared" si="11"/>
        <v>26.801195296349654</v>
      </c>
      <c r="Y80" s="62">
        <f t="shared" si="12"/>
        <v>-3.9856095135854206</v>
      </c>
    </row>
    <row r="81" spans="2:25" x14ac:dyDescent="0.2">
      <c r="B81" s="58">
        <v>50</v>
      </c>
      <c r="C81" s="24" t="s">
        <v>121</v>
      </c>
      <c r="D81" s="58">
        <v>10704</v>
      </c>
      <c r="E81" s="59">
        <v>50.09</v>
      </c>
      <c r="F81" s="59">
        <v>-9.0534999999999997</v>
      </c>
      <c r="G81" s="59">
        <v>26.151</v>
      </c>
      <c r="H81" s="60">
        <v>2.1213203435597231E-3</v>
      </c>
      <c r="I81" s="60">
        <v>0</v>
      </c>
      <c r="J81" s="59">
        <f t="shared" si="2"/>
        <v>50.09</v>
      </c>
      <c r="K81" s="60">
        <f t="shared" si="3"/>
        <v>-9.0534999999999997</v>
      </c>
      <c r="L81" s="60">
        <f t="shared" si="4"/>
        <v>26.151</v>
      </c>
      <c r="M81" s="60"/>
      <c r="N81" s="60">
        <f t="shared" si="13"/>
        <v>-9.0534999999999997</v>
      </c>
      <c r="O81" s="60">
        <f t="shared" si="14"/>
        <v>26.151</v>
      </c>
      <c r="P81" s="60"/>
      <c r="Q81" s="60">
        <f t="shared" si="5"/>
        <v>-9.0235662222008273</v>
      </c>
      <c r="R81" s="60">
        <f t="shared" si="6"/>
        <v>26.196931072494465</v>
      </c>
      <c r="S81" s="60"/>
      <c r="T81" s="60">
        <f t="shared" si="7"/>
        <v>-8.6088494191713831</v>
      </c>
      <c r="U81" s="60">
        <f t="shared" si="8"/>
        <v>26.292371750336294</v>
      </c>
      <c r="V81" s="60">
        <f t="shared" si="9"/>
        <v>-4.479176891934026</v>
      </c>
      <c r="W81" s="60">
        <f t="shared" si="10"/>
        <v>-8.7221331433446494</v>
      </c>
      <c r="X81" s="60">
        <f t="shared" si="11"/>
        <v>26.45657130522941</v>
      </c>
      <c r="Y81" s="60">
        <f t="shared" si="12"/>
        <v>-4.3199005682073022</v>
      </c>
    </row>
    <row r="82" spans="2:25" x14ac:dyDescent="0.2">
      <c r="B82" s="54">
        <v>51</v>
      </c>
      <c r="C82" s="55" t="s">
        <v>122</v>
      </c>
      <c r="D82" s="54">
        <v>10571</v>
      </c>
      <c r="E82" s="56">
        <v>49.415999999999997</v>
      </c>
      <c r="F82" s="56">
        <v>-8.73</v>
      </c>
      <c r="G82" s="56">
        <v>25.478000000000002</v>
      </c>
      <c r="H82" s="62">
        <v>2.8284271247458787E-3</v>
      </c>
      <c r="I82" s="62">
        <v>1.8384776310850094E-2</v>
      </c>
      <c r="J82" s="56">
        <f t="shared" si="2"/>
        <v>49.415999999999997</v>
      </c>
      <c r="K82" s="62">
        <f t="shared" si="3"/>
        <v>-8.73</v>
      </c>
      <c r="L82" s="62">
        <f t="shared" si="4"/>
        <v>25.478000000000002</v>
      </c>
      <c r="M82" s="62"/>
      <c r="N82" s="95">
        <f t="shared" si="13"/>
        <v>-8.73</v>
      </c>
      <c r="O82" s="95">
        <f t="shared" si="14"/>
        <v>25.478000000000002</v>
      </c>
      <c r="P82" s="62"/>
      <c r="Q82" s="95">
        <f t="shared" si="5"/>
        <v>-8.6994553287763559</v>
      </c>
      <c r="R82" s="95">
        <f t="shared" si="6"/>
        <v>25.524868441320884</v>
      </c>
      <c r="S82" s="95"/>
      <c r="T82" s="62">
        <f t="shared" si="7"/>
        <v>-8.2911357653006252</v>
      </c>
      <c r="U82" s="62">
        <f t="shared" si="8"/>
        <v>25.628854989865193</v>
      </c>
      <c r="V82" s="62">
        <f t="shared" si="9"/>
        <v>-5.1227992842583809</v>
      </c>
      <c r="W82" s="62">
        <f t="shared" si="10"/>
        <v>-8.4044194894738915</v>
      </c>
      <c r="X82" s="62">
        <f t="shared" si="11"/>
        <v>25.793054544758309</v>
      </c>
      <c r="Y82" s="62">
        <f t="shared" si="12"/>
        <v>-4.9635229605316571</v>
      </c>
    </row>
    <row r="83" spans="2:25" x14ac:dyDescent="0.2">
      <c r="B83" s="58">
        <v>52</v>
      </c>
      <c r="C83" s="24" t="s">
        <v>123</v>
      </c>
      <c r="D83" s="58">
        <v>9890</v>
      </c>
      <c r="E83" s="59">
        <v>46.119</v>
      </c>
      <c r="F83" s="59">
        <v>-8.5019999999999989</v>
      </c>
      <c r="G83" s="59">
        <v>25.335999999999999</v>
      </c>
      <c r="H83" s="60">
        <v>1.5556349186104216E-2</v>
      </c>
      <c r="I83" s="60">
        <v>3.9597979746447326E-2</v>
      </c>
      <c r="J83" s="59">
        <f t="shared" si="2"/>
        <v>46.119</v>
      </c>
      <c r="K83" s="60">
        <f t="shared" si="3"/>
        <v>-8.5019999999999989</v>
      </c>
      <c r="L83" s="60">
        <f t="shared" si="4"/>
        <v>25.335999999999999</v>
      </c>
      <c r="M83" s="60"/>
      <c r="N83" s="60">
        <f t="shared" si="13"/>
        <v>-8.5019999999999989</v>
      </c>
      <c r="O83" s="60">
        <f t="shared" si="14"/>
        <v>25.335999999999999</v>
      </c>
      <c r="P83" s="60"/>
      <c r="Q83" s="60">
        <f t="shared" si="5"/>
        <v>-8.4708444353518804</v>
      </c>
      <c r="R83" s="60">
        <f t="shared" si="6"/>
        <v>25.383805810147297</v>
      </c>
      <c r="S83" s="60"/>
      <c r="T83" s="60">
        <f t="shared" si="7"/>
        <v>-8.0670371504804663</v>
      </c>
      <c r="U83" s="60">
        <f t="shared" si="8"/>
        <v>25.489586094797506</v>
      </c>
      <c r="V83" s="60">
        <f t="shared" si="9"/>
        <v>-5.257892449585797</v>
      </c>
      <c r="W83" s="60">
        <f t="shared" si="10"/>
        <v>-8.1803208746537308</v>
      </c>
      <c r="X83" s="60">
        <f t="shared" si="11"/>
        <v>25.653785649690622</v>
      </c>
      <c r="Y83" s="60">
        <f t="shared" si="12"/>
        <v>-5.0986161258590741</v>
      </c>
    </row>
    <row r="84" spans="2:25" x14ac:dyDescent="0.2">
      <c r="B84" s="54">
        <v>53</v>
      </c>
      <c r="C84" s="55" t="s">
        <v>124</v>
      </c>
      <c r="D84" s="54">
        <v>10272</v>
      </c>
      <c r="E84" s="56">
        <v>47.970999999999997</v>
      </c>
      <c r="F84" s="56">
        <v>-8.8369999999999997</v>
      </c>
      <c r="G84" s="56">
        <v>25.05</v>
      </c>
      <c r="H84" s="62">
        <v>1.5556349186104216E-2</v>
      </c>
      <c r="I84" s="62">
        <v>1.6970562748477785E-2</v>
      </c>
      <c r="J84" s="56">
        <f t="shared" si="2"/>
        <v>47.970999999999997</v>
      </c>
      <c r="K84" s="62">
        <f t="shared" si="3"/>
        <v>-8.8369999999999997</v>
      </c>
      <c r="L84" s="62">
        <f t="shared" si="4"/>
        <v>25.05</v>
      </c>
      <c r="M84" s="62"/>
      <c r="N84" s="95">
        <f t="shared" si="13"/>
        <v>-8.8369999999999997</v>
      </c>
      <c r="O84" s="95">
        <f t="shared" si="14"/>
        <v>25.05</v>
      </c>
      <c r="P84" s="62"/>
      <c r="Q84" s="95">
        <f t="shared" si="5"/>
        <v>-8.805233541927409</v>
      </c>
      <c r="R84" s="95">
        <f t="shared" si="6"/>
        <v>25.098743178973717</v>
      </c>
      <c r="S84" s="95"/>
      <c r="T84" s="62">
        <f t="shared" si="7"/>
        <v>-8.3948261480738058</v>
      </c>
      <c r="U84" s="62">
        <f t="shared" si="8"/>
        <v>25.20814828707805</v>
      </c>
      <c r="V84" s="62">
        <f t="shared" si="9"/>
        <v>-5.530891845963227</v>
      </c>
      <c r="W84" s="62">
        <f t="shared" si="10"/>
        <v>-8.508109872247072</v>
      </c>
      <c r="X84" s="62">
        <f t="shared" si="11"/>
        <v>25.372347841971166</v>
      </c>
      <c r="Y84" s="62">
        <f t="shared" si="12"/>
        <v>-5.3716155222365041</v>
      </c>
    </row>
    <row r="85" spans="2:25" x14ac:dyDescent="0.2">
      <c r="B85" s="58">
        <v>54</v>
      </c>
      <c r="C85" s="24" t="s">
        <v>125</v>
      </c>
      <c r="D85" s="58">
        <v>11791</v>
      </c>
      <c r="E85" s="59">
        <v>55.564</v>
      </c>
      <c r="F85" s="59">
        <v>-9.0220000000000002</v>
      </c>
      <c r="G85" s="59">
        <v>25.848500000000001</v>
      </c>
      <c r="H85" s="60">
        <v>4.2426406871194462E-3</v>
      </c>
      <c r="I85" s="60">
        <v>7.77817459305148E-3</v>
      </c>
      <c r="J85" s="59">
        <f t="shared" si="2"/>
        <v>55.564</v>
      </c>
      <c r="K85" s="60">
        <f t="shared" si="3"/>
        <v>-9.0220000000000002</v>
      </c>
      <c r="L85" s="60">
        <f t="shared" si="4"/>
        <v>25.848500000000001</v>
      </c>
      <c r="M85" s="60"/>
      <c r="N85" s="60">
        <f t="shared" si="13"/>
        <v>-9.0220000000000002</v>
      </c>
      <c r="O85" s="60">
        <f t="shared" si="14"/>
        <v>25.848500000000001</v>
      </c>
      <c r="P85" s="60"/>
      <c r="Q85" s="60">
        <f t="shared" si="5"/>
        <v>-8.9896226485029374</v>
      </c>
      <c r="R85" s="60">
        <f t="shared" si="6"/>
        <v>25.898180547800138</v>
      </c>
      <c r="S85" s="60"/>
      <c r="T85" s="60">
        <f t="shared" si="7"/>
        <v>-8.5755758173154142</v>
      </c>
      <c r="U85" s="60">
        <f t="shared" si="8"/>
        <v>25.997420102767268</v>
      </c>
      <c r="V85" s="60">
        <f t="shared" si="9"/>
        <v>-4.7652849397452073</v>
      </c>
      <c r="W85" s="60">
        <f t="shared" si="10"/>
        <v>-8.6888595414886787</v>
      </c>
      <c r="X85" s="60">
        <f t="shared" si="11"/>
        <v>26.161619657660385</v>
      </c>
      <c r="Y85" s="60">
        <f t="shared" si="12"/>
        <v>-4.6060086160184843</v>
      </c>
    </row>
    <row r="86" spans="2:25" x14ac:dyDescent="0.2">
      <c r="B86" s="54">
        <v>55</v>
      </c>
      <c r="C86" s="55" t="s">
        <v>126</v>
      </c>
      <c r="D86" s="54">
        <v>9231</v>
      </c>
      <c r="E86" s="56">
        <v>42.87</v>
      </c>
      <c r="F86" s="56">
        <v>-9.2620000000000005</v>
      </c>
      <c r="G86" s="56">
        <v>26.322499999999998</v>
      </c>
      <c r="H86" s="62">
        <v>7.0710678118653244E-3</v>
      </c>
      <c r="I86" s="62">
        <v>3.0405591591023531E-2</v>
      </c>
      <c r="J86" s="56">
        <f t="shared" si="2"/>
        <v>42.87</v>
      </c>
      <c r="K86" s="62">
        <f t="shared" si="3"/>
        <v>-9.2620000000000005</v>
      </c>
      <c r="L86" s="62">
        <f t="shared" si="4"/>
        <v>26.322499999999998</v>
      </c>
      <c r="M86" s="62"/>
      <c r="N86" s="95">
        <f t="shared" si="13"/>
        <v>-9.2620000000000005</v>
      </c>
      <c r="O86" s="95">
        <f t="shared" si="14"/>
        <v>26.322499999999998</v>
      </c>
      <c r="P86" s="62"/>
      <c r="Q86" s="95">
        <f t="shared" si="5"/>
        <v>-9.2290117550784636</v>
      </c>
      <c r="R86" s="95">
        <f t="shared" si="6"/>
        <v>26.373117916626551</v>
      </c>
      <c r="S86" s="95"/>
      <c r="T86" s="62">
        <f t="shared" si="7"/>
        <v>-8.8102399069526562</v>
      </c>
      <c r="U86" s="62">
        <f t="shared" si="8"/>
        <v>26.46631822293217</v>
      </c>
      <c r="V86" s="62">
        <f t="shared" si="9"/>
        <v>-4.3104458944697699</v>
      </c>
      <c r="W86" s="62">
        <f t="shared" si="10"/>
        <v>-8.9235236311259207</v>
      </c>
      <c r="X86" s="62">
        <f t="shared" si="11"/>
        <v>26.630517777825286</v>
      </c>
      <c r="Y86" s="62">
        <f t="shared" si="12"/>
        <v>-4.151169570743046</v>
      </c>
    </row>
    <row r="87" spans="2:25" x14ac:dyDescent="0.2">
      <c r="B87" s="58">
        <v>56</v>
      </c>
      <c r="C87" s="24" t="s">
        <v>127</v>
      </c>
      <c r="D87" s="58">
        <v>10767</v>
      </c>
      <c r="E87" s="59">
        <v>50.414000000000001</v>
      </c>
      <c r="F87" s="59">
        <v>-8.9890000000000008</v>
      </c>
      <c r="G87" s="59">
        <v>26.202999999999999</v>
      </c>
      <c r="H87" s="60">
        <v>1.4142135623735675E-3</v>
      </c>
      <c r="I87" s="60">
        <v>3.394112549695557E-2</v>
      </c>
      <c r="J87" s="59">
        <f t="shared" si="2"/>
        <v>50.414000000000001</v>
      </c>
      <c r="K87" s="60">
        <f t="shared" si="3"/>
        <v>-8.9890000000000008</v>
      </c>
      <c r="L87" s="60">
        <f t="shared" si="4"/>
        <v>26.202999999999999</v>
      </c>
      <c r="M87" s="60"/>
      <c r="N87" s="60">
        <f t="shared" si="13"/>
        <v>-8.9890000000000008</v>
      </c>
      <c r="O87" s="60">
        <f t="shared" si="14"/>
        <v>26.202999999999999</v>
      </c>
      <c r="P87" s="60"/>
      <c r="Q87" s="60">
        <f t="shared" si="5"/>
        <v>-8.9554008616539917</v>
      </c>
      <c r="R87" s="60">
        <f t="shared" si="6"/>
        <v>26.25455528545297</v>
      </c>
      <c r="S87" s="60"/>
      <c r="T87" s="60">
        <f t="shared" si="7"/>
        <v>-8.5420294936269805</v>
      </c>
      <c r="U87" s="60">
        <f t="shared" si="8"/>
        <v>26.349263220466327</v>
      </c>
      <c r="V87" s="60">
        <f t="shared" si="9"/>
        <v>-4.4239912111956174</v>
      </c>
      <c r="W87" s="60">
        <f t="shared" si="10"/>
        <v>-8.655313217800245</v>
      </c>
      <c r="X87" s="60">
        <f t="shared" si="11"/>
        <v>26.513462775359443</v>
      </c>
      <c r="Y87" s="60">
        <f t="shared" si="12"/>
        <v>-4.2647148874688936</v>
      </c>
    </row>
    <row r="88" spans="2:25" x14ac:dyDescent="0.2">
      <c r="B88" s="54">
        <v>57</v>
      </c>
      <c r="C88" s="55" t="s">
        <v>128</v>
      </c>
      <c r="D88" s="54">
        <v>10266</v>
      </c>
      <c r="E88" s="56">
        <v>47.993000000000002</v>
      </c>
      <c r="F88" s="56">
        <v>-8.9125000000000014</v>
      </c>
      <c r="G88" s="56">
        <v>25.476500000000001</v>
      </c>
      <c r="H88" s="62">
        <v>4.9497474683056018E-3</v>
      </c>
      <c r="I88" s="62">
        <v>3.0405591591023531E-2</v>
      </c>
      <c r="J88" s="56">
        <f t="shared" si="2"/>
        <v>47.993000000000002</v>
      </c>
      <c r="K88" s="62">
        <f t="shared" si="3"/>
        <v>-8.9125000000000014</v>
      </c>
      <c r="L88" s="62">
        <f t="shared" si="4"/>
        <v>25.476500000000001</v>
      </c>
      <c r="M88" s="62"/>
      <c r="N88" s="95">
        <f t="shared" si="13"/>
        <v>-8.9125000000000014</v>
      </c>
      <c r="O88" s="95">
        <f t="shared" si="14"/>
        <v>25.476500000000001</v>
      </c>
      <c r="P88" s="62"/>
      <c r="Q88" s="95">
        <f t="shared" si="5"/>
        <v>-8.8782899682295184</v>
      </c>
      <c r="R88" s="95">
        <f t="shared" si="6"/>
        <v>25.528992654279389</v>
      </c>
      <c r="S88" s="95"/>
      <c r="T88" s="62">
        <f t="shared" si="7"/>
        <v>-8.4664406004420716</v>
      </c>
      <c r="U88" s="62">
        <f t="shared" si="8"/>
        <v>25.63292675980863</v>
      </c>
      <c r="V88" s="62">
        <f t="shared" si="9"/>
        <v>-5.1188495990836937</v>
      </c>
      <c r="W88" s="62">
        <f t="shared" si="10"/>
        <v>-8.5797243246153378</v>
      </c>
      <c r="X88" s="62">
        <f t="shared" si="11"/>
        <v>25.797126314701746</v>
      </c>
      <c r="Y88" s="62">
        <f t="shared" si="12"/>
        <v>-4.9595732753569699</v>
      </c>
    </row>
    <row r="89" spans="2:25" x14ac:dyDescent="0.2">
      <c r="B89" s="58">
        <v>58</v>
      </c>
      <c r="C89" s="24" t="s">
        <v>129</v>
      </c>
      <c r="D89" s="58">
        <v>7004</v>
      </c>
      <c r="E89" s="59">
        <v>32.226999999999997</v>
      </c>
      <c r="F89" s="59">
        <v>-8.8350000000000009</v>
      </c>
      <c r="G89" s="59">
        <v>25.48</v>
      </c>
      <c r="H89" s="60">
        <v>1.838477631085135E-2</v>
      </c>
      <c r="I89" s="60">
        <v>3.394112549695557E-2</v>
      </c>
      <c r="J89" s="59">
        <f t="shared" si="2"/>
        <v>32.226999999999997</v>
      </c>
      <c r="K89" s="60">
        <f t="shared" si="3"/>
        <v>-8.8350000000000009</v>
      </c>
      <c r="L89" s="60">
        <f t="shared" si="4"/>
        <v>25.48</v>
      </c>
      <c r="M89" s="60"/>
      <c r="N89" s="60">
        <f t="shared" si="13"/>
        <v>-8.8350000000000009</v>
      </c>
      <c r="O89" s="60">
        <f t="shared" si="14"/>
        <v>25.48</v>
      </c>
      <c r="P89" s="60"/>
      <c r="Q89" s="60">
        <f t="shared" si="5"/>
        <v>-8.8001790748050457</v>
      </c>
      <c r="R89" s="60">
        <f t="shared" si="6"/>
        <v>25.533430023105804</v>
      </c>
      <c r="S89" s="60"/>
      <c r="T89" s="60">
        <f t="shared" si="7"/>
        <v>-8.3898714450681506</v>
      </c>
      <c r="U89" s="60">
        <f t="shared" si="8"/>
        <v>25.637307703566176</v>
      </c>
      <c r="V89" s="60">
        <f t="shared" si="9"/>
        <v>-5.1146000101209843</v>
      </c>
      <c r="W89" s="60">
        <f t="shared" si="10"/>
        <v>-8.5031551692414169</v>
      </c>
      <c r="X89" s="60">
        <f t="shared" si="11"/>
        <v>25.801507258459292</v>
      </c>
      <c r="Y89" s="60">
        <f t="shared" si="12"/>
        <v>-4.9553236863942614</v>
      </c>
    </row>
    <row r="90" spans="2:25" x14ac:dyDescent="0.2">
      <c r="B90" s="54">
        <v>59</v>
      </c>
      <c r="C90" s="55" t="s">
        <v>8</v>
      </c>
      <c r="D90" s="54">
        <v>7564</v>
      </c>
      <c r="E90" s="56">
        <v>34.841000000000001</v>
      </c>
      <c r="F90" s="56">
        <v>4.4544999999999995</v>
      </c>
      <c r="G90" s="56">
        <v>26.096</v>
      </c>
      <c r="H90" s="62">
        <v>1.2020815280171555E-2</v>
      </c>
      <c r="I90" s="62">
        <v>2.1213203435597228E-2</v>
      </c>
      <c r="J90" s="56">
        <f t="shared" si="2"/>
        <v>34.841000000000001</v>
      </c>
      <c r="K90" s="62">
        <f t="shared" si="3"/>
        <v>4.4544999999999995</v>
      </c>
      <c r="L90" s="62">
        <f t="shared" si="4"/>
        <v>26.096</v>
      </c>
      <c r="M90" s="62"/>
      <c r="N90" s="95">
        <f t="shared" si="13"/>
        <v>4.4544999999999995</v>
      </c>
      <c r="O90" s="95">
        <f t="shared" si="14"/>
        <v>26.096</v>
      </c>
      <c r="P90" s="62"/>
      <c r="Q90" s="95">
        <f t="shared" si="5"/>
        <v>4.4899318186194277</v>
      </c>
      <c r="R90" s="95">
        <f t="shared" si="6"/>
        <v>26.150367391932225</v>
      </c>
      <c r="S90" s="95"/>
      <c r="T90" s="62">
        <f t="shared" si="7"/>
        <v>4.6379217515261981</v>
      </c>
      <c r="U90" s="62">
        <f t="shared" si="8"/>
        <v>26.246400168151585</v>
      </c>
      <c r="V90" s="62">
        <f t="shared" si="9"/>
        <v>-4.5237700981156603</v>
      </c>
      <c r="W90" s="62">
        <f t="shared" si="10"/>
        <v>4.5246380273529327</v>
      </c>
      <c r="X90" s="62">
        <f t="shared" si="11"/>
        <v>26.410599723044701</v>
      </c>
      <c r="Y90" s="62">
        <f t="shared" si="12"/>
        <v>-4.3644937743889374</v>
      </c>
    </row>
    <row r="91" spans="2:25" x14ac:dyDescent="0.2">
      <c r="B91" s="58">
        <v>60</v>
      </c>
      <c r="C91" s="24" t="s">
        <v>8</v>
      </c>
      <c r="D91" s="58">
        <v>5979</v>
      </c>
      <c r="E91" s="59">
        <v>27.344000000000001</v>
      </c>
      <c r="F91" s="59">
        <v>4.5154999999999994</v>
      </c>
      <c r="G91" s="59">
        <v>26.1355</v>
      </c>
      <c r="H91" s="60">
        <v>1.7677669529663313E-2</v>
      </c>
      <c r="I91" s="60">
        <v>3.8890872965259914E-2</v>
      </c>
      <c r="J91" s="59">
        <f t="shared" si="2"/>
        <v>27.344000000000001</v>
      </c>
      <c r="K91" s="60">
        <f t="shared" si="3"/>
        <v>4.5154999999999994</v>
      </c>
      <c r="L91" s="60">
        <f t="shared" si="4"/>
        <v>26.1355</v>
      </c>
      <c r="M91" s="60"/>
      <c r="N91" s="60">
        <f t="shared" si="13"/>
        <v>4.5154999999999994</v>
      </c>
      <c r="O91" s="60">
        <f t="shared" si="14"/>
        <v>26.1355</v>
      </c>
      <c r="P91" s="60"/>
      <c r="Q91" s="60">
        <f t="shared" si="5"/>
        <v>4.5515427120439007</v>
      </c>
      <c r="R91" s="60">
        <f t="shared" si="6"/>
        <v>26.190804760758642</v>
      </c>
      <c r="S91" s="60"/>
      <c r="T91" s="60">
        <f t="shared" si="7"/>
        <v>4.6983165807814284</v>
      </c>
      <c r="U91" s="60">
        <f t="shared" si="8"/>
        <v>26.286323340072073</v>
      </c>
      <c r="V91" s="60">
        <f t="shared" si="9"/>
        <v>-4.4850439513904483</v>
      </c>
      <c r="W91" s="60">
        <f t="shared" si="10"/>
        <v>4.5850328566081631</v>
      </c>
      <c r="X91" s="60">
        <f t="shared" si="11"/>
        <v>26.450522894965189</v>
      </c>
      <c r="Y91" s="60">
        <f t="shared" si="12"/>
        <v>-4.3257676276637254</v>
      </c>
    </row>
    <row r="92" spans="2:25" x14ac:dyDescent="0.2">
      <c r="B92" s="54">
        <v>61</v>
      </c>
      <c r="C92" s="55" t="s">
        <v>130</v>
      </c>
      <c r="D92" s="54">
        <v>4939</v>
      </c>
      <c r="E92" s="56">
        <v>22.501999999999999</v>
      </c>
      <c r="F92" s="56">
        <v>-8.7469999999999999</v>
      </c>
      <c r="G92" s="56">
        <v>25.331499999999998</v>
      </c>
      <c r="H92" s="62">
        <v>2.5455844122716675E-2</v>
      </c>
      <c r="I92" s="62">
        <v>1.4849242404915548E-2</v>
      </c>
      <c r="J92" s="56">
        <f t="shared" si="2"/>
        <v>22.501999999999999</v>
      </c>
      <c r="K92" s="62">
        <f t="shared" si="3"/>
        <v>-8.7469999999999999</v>
      </c>
      <c r="L92" s="62">
        <f t="shared" si="4"/>
        <v>25.331499999999998</v>
      </c>
      <c r="M92" s="62"/>
      <c r="N92" s="95">
        <f t="shared" si="13"/>
        <v>-8.7469999999999999</v>
      </c>
      <c r="O92" s="95">
        <f t="shared" si="14"/>
        <v>25.331499999999998</v>
      </c>
      <c r="P92" s="62"/>
      <c r="Q92" s="95">
        <f t="shared" si="5"/>
        <v>-8.7103463945316264</v>
      </c>
      <c r="R92" s="95">
        <f t="shared" si="6"/>
        <v>25.387742129585057</v>
      </c>
      <c r="S92" s="95"/>
      <c r="T92" s="62">
        <f t="shared" si="7"/>
        <v>-8.3018118652585553</v>
      </c>
      <c r="U92" s="62">
        <f t="shared" si="8"/>
        <v>25.493472360452479</v>
      </c>
      <c r="V92" s="62">
        <f t="shared" si="9"/>
        <v>-5.2541227066839209</v>
      </c>
      <c r="W92" s="62">
        <f t="shared" si="10"/>
        <v>-8.4150955894318216</v>
      </c>
      <c r="X92" s="62">
        <f t="shared" si="11"/>
        <v>25.657671915345595</v>
      </c>
      <c r="Y92" s="62">
        <f t="shared" si="12"/>
        <v>-5.0948463829571979</v>
      </c>
    </row>
    <row r="93" spans="2:25" x14ac:dyDescent="0.2">
      <c r="B93" s="58">
        <v>62</v>
      </c>
      <c r="C93" s="24" t="s">
        <v>131</v>
      </c>
      <c r="D93" s="58">
        <v>5850</v>
      </c>
      <c r="E93" s="59">
        <v>26.765000000000001</v>
      </c>
      <c r="F93" s="59">
        <v>-8.6709999999999994</v>
      </c>
      <c r="G93" s="59">
        <v>25.204999999999998</v>
      </c>
      <c r="H93" s="60">
        <v>0</v>
      </c>
      <c r="I93" s="60">
        <v>1.4142135623723114E-3</v>
      </c>
      <c r="J93" s="59">
        <f t="shared" si="2"/>
        <v>26.765000000000001</v>
      </c>
      <c r="K93" s="60">
        <f t="shared" si="3"/>
        <v>-8.6709999999999994</v>
      </c>
      <c r="L93" s="60">
        <f t="shared" si="4"/>
        <v>25.204999999999998</v>
      </c>
      <c r="M93" s="60"/>
      <c r="N93" s="60">
        <f t="shared" si="13"/>
        <v>-8.6709999999999994</v>
      </c>
      <c r="O93" s="60">
        <f t="shared" si="14"/>
        <v>25.204999999999998</v>
      </c>
      <c r="P93" s="60"/>
      <c r="Q93" s="60">
        <f t="shared" si="5"/>
        <v>-8.6337355011071519</v>
      </c>
      <c r="R93" s="60">
        <f t="shared" si="6"/>
        <v>25.262179498411474</v>
      </c>
      <c r="S93" s="60"/>
      <c r="T93" s="60">
        <f t="shared" si="7"/>
        <v>-8.2267131031681497</v>
      </c>
      <c r="U93" s="60">
        <f t="shared" si="8"/>
        <v>25.369506369177174</v>
      </c>
      <c r="V93" s="60">
        <f t="shared" si="9"/>
        <v>-5.3743717985302562</v>
      </c>
      <c r="W93" s="60">
        <f t="shared" si="10"/>
        <v>-8.339996827341416</v>
      </c>
      <c r="X93" s="60">
        <f t="shared" si="11"/>
        <v>25.53370592407029</v>
      </c>
      <c r="Y93" s="60">
        <f t="shared" si="12"/>
        <v>-5.2150954748035332</v>
      </c>
    </row>
    <row r="94" spans="2:25" x14ac:dyDescent="0.2">
      <c r="B94" s="54">
        <v>63</v>
      </c>
      <c r="C94" s="55" t="s">
        <v>132</v>
      </c>
      <c r="D94" s="54">
        <v>12002</v>
      </c>
      <c r="E94" s="56">
        <v>56.625</v>
      </c>
      <c r="F94" s="56">
        <v>-8.8580000000000005</v>
      </c>
      <c r="G94" s="56">
        <v>25.146999999999998</v>
      </c>
      <c r="H94" s="62">
        <v>4.2426406871194462E-3</v>
      </c>
      <c r="I94" s="62">
        <v>1.5556349186105472E-2</v>
      </c>
      <c r="J94" s="56">
        <f t="shared" si="2"/>
        <v>56.625</v>
      </c>
      <c r="K94" s="62">
        <f t="shared" si="3"/>
        <v>-8.8580000000000005</v>
      </c>
      <c r="L94" s="62">
        <f t="shared" si="4"/>
        <v>25.146999999999998</v>
      </c>
      <c r="M94" s="62"/>
      <c r="N94" s="95">
        <f t="shared" si="13"/>
        <v>-8.8580000000000005</v>
      </c>
      <c r="O94" s="95">
        <f t="shared" si="14"/>
        <v>25.146999999999998</v>
      </c>
      <c r="P94" s="62"/>
      <c r="Q94" s="95">
        <f t="shared" si="5"/>
        <v>-8.8201246076826809</v>
      </c>
      <c r="R94" s="95">
        <f t="shared" si="6"/>
        <v>25.205116867237891</v>
      </c>
      <c r="S94" s="95"/>
      <c r="T94" s="62">
        <f t="shared" si="7"/>
        <v>-8.409423296787784</v>
      </c>
      <c r="U94" s="62">
        <f t="shared" si="8"/>
        <v>25.313169339823023</v>
      </c>
      <c r="V94" s="62">
        <f t="shared" si="9"/>
        <v>-5.429019662411827</v>
      </c>
      <c r="W94" s="62">
        <f t="shared" si="10"/>
        <v>-8.5227070209610503</v>
      </c>
      <c r="X94" s="62">
        <f t="shared" si="11"/>
        <v>25.47736889471614</v>
      </c>
      <c r="Y94" s="62">
        <f t="shared" si="12"/>
        <v>-5.269743338685104</v>
      </c>
    </row>
    <row r="95" spans="2:25" x14ac:dyDescent="0.2">
      <c r="B95" s="58">
        <v>64</v>
      </c>
      <c r="C95" s="24" t="s">
        <v>133</v>
      </c>
      <c r="D95" s="58">
        <v>10556</v>
      </c>
      <c r="E95" s="59">
        <v>49.393000000000001</v>
      </c>
      <c r="F95" s="59">
        <v>-8.9364999999999988</v>
      </c>
      <c r="G95" s="59">
        <v>25.0745</v>
      </c>
      <c r="H95" s="60">
        <v>9.1923881554250471E-3</v>
      </c>
      <c r="I95" s="60">
        <v>2.1920310216782129E-2</v>
      </c>
      <c r="J95" s="59">
        <f t="shared" si="2"/>
        <v>49.393000000000001</v>
      </c>
      <c r="K95" s="60">
        <f t="shared" si="3"/>
        <v>-8.9364999999999988</v>
      </c>
      <c r="L95" s="60">
        <f t="shared" si="4"/>
        <v>25.0745</v>
      </c>
      <c r="M95" s="60"/>
      <c r="N95" s="60">
        <f t="shared" si="13"/>
        <v>-8.9364999999999988</v>
      </c>
      <c r="O95" s="60">
        <f t="shared" si="14"/>
        <v>25.0745</v>
      </c>
      <c r="P95" s="60"/>
      <c r="Q95" s="60">
        <f t="shared" si="5"/>
        <v>-8.8980137142582052</v>
      </c>
      <c r="R95" s="60">
        <f t="shared" si="6"/>
        <v>25.133554236064313</v>
      </c>
      <c r="S95" s="60"/>
      <c r="T95" s="60">
        <f t="shared" si="7"/>
        <v>-8.4857750428996592</v>
      </c>
      <c r="U95" s="60">
        <f t="shared" si="8"/>
        <v>25.24251669079214</v>
      </c>
      <c r="V95" s="60">
        <f t="shared" si="9"/>
        <v>-5.4975539176143986</v>
      </c>
      <c r="W95" s="60">
        <f t="shared" si="10"/>
        <v>-8.5990587670729255</v>
      </c>
      <c r="X95" s="60">
        <f t="shared" si="11"/>
        <v>25.406716245685256</v>
      </c>
      <c r="Y95" s="60">
        <f t="shared" si="12"/>
        <v>-5.3382775938876756</v>
      </c>
    </row>
    <row r="96" spans="2:25" x14ac:dyDescent="0.2">
      <c r="B96" s="54">
        <v>65</v>
      </c>
      <c r="C96" s="55" t="s">
        <v>134</v>
      </c>
      <c r="D96" s="54">
        <v>12375</v>
      </c>
      <c r="E96" s="56">
        <v>58.543999999999997</v>
      </c>
      <c r="F96" s="56">
        <v>-9.2614999999999998</v>
      </c>
      <c r="G96" s="56">
        <v>25.479999999999997</v>
      </c>
      <c r="H96" s="62">
        <v>7.0710678118741173E-4</v>
      </c>
      <c r="I96" s="62">
        <v>2.6870057685088988E-2</v>
      </c>
      <c r="J96" s="56">
        <f t="shared" si="2"/>
        <v>58.543999999999997</v>
      </c>
      <c r="K96" s="62">
        <f t="shared" si="3"/>
        <v>-9.2614999999999998</v>
      </c>
      <c r="L96" s="62">
        <f t="shared" si="4"/>
        <v>25.479999999999997</v>
      </c>
      <c r="M96" s="62"/>
      <c r="N96" s="95">
        <f t="shared" ref="N96:N127" si="15">IF(D96&lt;&gt;"",IF(OR($E$11="Yes (Manual)",$E$11="Yes (Auto)"),K96-J96*$I$26,K96),"")</f>
        <v>-9.2614999999999998</v>
      </c>
      <c r="O96" s="95">
        <f t="shared" ref="O96:O127" si="16">IF(D96&lt;&gt;"",IF(OR($E$11="Yes (Manual)",$E$11="Yes (Auto)"),L96-J96*$I$27,L96),"")</f>
        <v>25.479999999999997</v>
      </c>
      <c r="P96" s="62"/>
      <c r="Q96" s="95">
        <f t="shared" si="5"/>
        <v>-9.2224028208337341</v>
      </c>
      <c r="R96" s="95">
        <f t="shared" si="6"/>
        <v>25.539991604890727</v>
      </c>
      <c r="S96" s="95"/>
      <c r="T96" s="62">
        <f t="shared" si="7"/>
        <v>-8.8037614186028836</v>
      </c>
      <c r="U96" s="62">
        <f t="shared" si="8"/>
        <v>25.643785849035883</v>
      </c>
      <c r="V96" s="62">
        <f t="shared" si="9"/>
        <v>-5.1083161003037292</v>
      </c>
      <c r="W96" s="62">
        <f t="shared" si="10"/>
        <v>-8.9170451427761499</v>
      </c>
      <c r="X96" s="62">
        <f t="shared" si="11"/>
        <v>25.807985403928999</v>
      </c>
      <c r="Y96" s="62">
        <f t="shared" si="12"/>
        <v>-4.9490397765770062</v>
      </c>
    </row>
    <row r="97" spans="2:25" x14ac:dyDescent="0.2">
      <c r="B97" s="58">
        <v>66</v>
      </c>
      <c r="C97" s="24" t="s">
        <v>135</v>
      </c>
      <c r="D97" s="58">
        <v>12096</v>
      </c>
      <c r="E97" s="59">
        <v>57.162999999999997</v>
      </c>
      <c r="F97" s="59">
        <v>-9.2910000000000004</v>
      </c>
      <c r="G97" s="59">
        <v>26.334499999999998</v>
      </c>
      <c r="H97" s="60">
        <v>5.6568542494917573E-3</v>
      </c>
      <c r="I97" s="60">
        <v>4.9497474683068577E-3</v>
      </c>
      <c r="J97" s="59">
        <f t="shared" ref="J97:J127" si="17">IF(D97&lt;&gt;"",IF(OR($E$10="Yes (Manual)",$E$10="Yes (Auto)"),E97-AVERAGE(E$134:E$137),E97),"")</f>
        <v>57.162999999999997</v>
      </c>
      <c r="K97" s="60">
        <f t="shared" ref="K97:K127" si="18">IF(D97&lt;&gt;"",IF(OR($E$10="Yes (Manual)",$E$10="Yes (Auto)"),(F97*E97-AVERAGE(F$134:F$137)*AVERAGE(E$134:E$137))/AVERAGE(E$134:E$137),F97),"")</f>
        <v>-9.2910000000000004</v>
      </c>
      <c r="L97" s="60">
        <f t="shared" ref="L97:L127" si="19">IF(D97&lt;&gt;"",IF(OR($E$10="Yes (Manual)",$E$10="Yes (Auto)"),(G97*E97-AVERAGE(G$134:G$137)*AVERAGE(E$134:E$137))/AVERAGE(E$134:E$137),G97),"")</f>
        <v>26.334499999999998</v>
      </c>
      <c r="M97" s="60"/>
      <c r="N97" s="60">
        <f t="shared" si="15"/>
        <v>-9.2910000000000004</v>
      </c>
      <c r="O97" s="60">
        <f t="shared" si="16"/>
        <v>26.334499999999998</v>
      </c>
      <c r="P97" s="60"/>
      <c r="Q97" s="60">
        <f t="shared" ref="Q97:Q127" si="20">IF(D97&lt;&gt;"",IF(OR($E$12="Yes (Manual)",$E$12="Yes (Auto)"),N97-(B97-$B$32)*$J$26,N97),"")</f>
        <v>-9.2512919274092624</v>
      </c>
      <c r="R97" s="60">
        <f t="shared" ref="R97:R127" si="21">IF(D97&lt;&gt;"",IF(OR($E$12="Yes (Manual)",$E$12="Yes (Auto)"),O97-(B97-$B$32)*$J$27,O97),"")</f>
        <v>26.395428973717145</v>
      </c>
      <c r="S97" s="60"/>
      <c r="T97" s="60">
        <f t="shared" ref="T97:T127" si="22">IF(D97&lt;&gt;"",Q97*$E$26+$F$26,"")</f>
        <v>-8.8320803174531992</v>
      </c>
      <c r="U97" s="60">
        <f t="shared" ref="U97:U127" si="23">IF(D97&lt;&gt;"",R97*$E$27+$F$27,"")</f>
        <v>26.488345575200793</v>
      </c>
      <c r="V97" s="60">
        <f t="shared" ref="V97:V127" si="24">IF(D97&lt;&gt;"",(U97-30.91)/1.03091,"")</f>
        <v>-4.2890789931218123</v>
      </c>
      <c r="W97" s="60">
        <f t="shared" ref="W97:W127" si="25">IF(G97&lt;&gt;"",T97+$G$26,"")</f>
        <v>-8.9453640416264655</v>
      </c>
      <c r="X97" s="60">
        <f t="shared" ref="X97:X127" si="26">IF(G97&lt;&gt;"",U97+$G$27,"")</f>
        <v>26.652545130093909</v>
      </c>
      <c r="Y97" s="60">
        <f t="shared" ref="Y97:Y127" si="27">IF(G97&lt;&gt;"",(X97-30.91)/1.03091,"")</f>
        <v>-4.1298026693950893</v>
      </c>
    </row>
    <row r="98" spans="2:25" x14ac:dyDescent="0.2">
      <c r="B98" s="54">
        <v>67</v>
      </c>
      <c r="C98" s="55" t="s">
        <v>136</v>
      </c>
      <c r="D98" s="54">
        <v>7193</v>
      </c>
      <c r="E98" s="56">
        <v>33.097000000000001</v>
      </c>
      <c r="F98" s="56">
        <v>2.9</v>
      </c>
      <c r="G98" s="56">
        <v>25.2455</v>
      </c>
      <c r="H98" s="62">
        <v>7.0710678118653244E-3</v>
      </c>
      <c r="I98" s="62">
        <v>1.3435028842543238E-2</v>
      </c>
      <c r="J98" s="56">
        <f t="shared" si="17"/>
        <v>33.097000000000001</v>
      </c>
      <c r="K98" s="62">
        <f t="shared" si="18"/>
        <v>2.9</v>
      </c>
      <c r="L98" s="62">
        <f t="shared" si="19"/>
        <v>25.2455</v>
      </c>
      <c r="M98" s="62"/>
      <c r="N98" s="95">
        <f t="shared" si="15"/>
        <v>2.9</v>
      </c>
      <c r="O98" s="95">
        <f t="shared" si="16"/>
        <v>25.2455</v>
      </c>
      <c r="P98" s="62"/>
      <c r="Q98" s="95">
        <f t="shared" si="20"/>
        <v>2.9403189660152114</v>
      </c>
      <c r="R98" s="95">
        <f t="shared" si="21"/>
        <v>25.307366342543563</v>
      </c>
      <c r="S98" s="95"/>
      <c r="T98" s="62">
        <f t="shared" si="22"/>
        <v>3.1188948645119767</v>
      </c>
      <c r="U98" s="62">
        <f t="shared" si="23"/>
        <v>25.414118622624567</v>
      </c>
      <c r="V98" s="62">
        <f t="shared" si="24"/>
        <v>-5.3310971640351079</v>
      </c>
      <c r="W98" s="62">
        <f t="shared" si="25"/>
        <v>3.0056111403387114</v>
      </c>
      <c r="X98" s="62">
        <f t="shared" si="26"/>
        <v>25.578318177517684</v>
      </c>
      <c r="Y98" s="62">
        <f t="shared" si="27"/>
        <v>-5.1718208403083841</v>
      </c>
    </row>
    <row r="99" spans="2:25" x14ac:dyDescent="0.2">
      <c r="B99" s="58">
        <v>68</v>
      </c>
      <c r="C99" s="24" t="s">
        <v>137</v>
      </c>
      <c r="D99" s="58">
        <v>10066</v>
      </c>
      <c r="E99" s="59">
        <v>47.033000000000001</v>
      </c>
      <c r="F99" s="59">
        <v>0.69300000000000006</v>
      </c>
      <c r="G99" s="59">
        <v>20.3535</v>
      </c>
      <c r="H99" s="60">
        <v>8.4852813742384986E-3</v>
      </c>
      <c r="I99" s="60">
        <v>7.7781745930539919E-3</v>
      </c>
      <c r="J99" s="59">
        <f t="shared" si="17"/>
        <v>47.033000000000001</v>
      </c>
      <c r="K99" s="60">
        <f t="shared" si="18"/>
        <v>0.69300000000000006</v>
      </c>
      <c r="L99" s="60">
        <f t="shared" si="19"/>
        <v>20.3535</v>
      </c>
      <c r="M99" s="60"/>
      <c r="N99" s="60">
        <f t="shared" si="15"/>
        <v>0.69300000000000006</v>
      </c>
      <c r="O99" s="60">
        <f t="shared" si="16"/>
        <v>20.3535</v>
      </c>
      <c r="P99" s="60"/>
      <c r="Q99" s="60">
        <f t="shared" si="20"/>
        <v>0.73392985943968436</v>
      </c>
      <c r="R99" s="60">
        <f t="shared" si="21"/>
        <v>20.416303711369981</v>
      </c>
      <c r="S99" s="60"/>
      <c r="T99" s="60">
        <f t="shared" si="22"/>
        <v>0.95605504908904104</v>
      </c>
      <c r="U99" s="60">
        <f t="shared" si="23"/>
        <v>20.585250178279612</v>
      </c>
      <c r="V99" s="60">
        <f t="shared" si="24"/>
        <v>-10.015180589692978</v>
      </c>
      <c r="W99" s="60">
        <f t="shared" si="25"/>
        <v>0.84277132491577567</v>
      </c>
      <c r="X99" s="60">
        <f t="shared" si="26"/>
        <v>20.749449733172728</v>
      </c>
      <c r="Y99" s="60">
        <f t="shared" si="27"/>
        <v>-9.8559042659662559</v>
      </c>
    </row>
    <row r="100" spans="2:25" x14ac:dyDescent="0.2">
      <c r="B100" s="54">
        <v>69</v>
      </c>
      <c r="C100" s="55" t="s">
        <v>138</v>
      </c>
      <c r="D100" s="54">
        <v>7763</v>
      </c>
      <c r="E100" s="56">
        <v>35.807000000000002</v>
      </c>
      <c r="F100" s="56">
        <v>-0.39450000000000002</v>
      </c>
      <c r="G100" s="56">
        <v>24.678000000000001</v>
      </c>
      <c r="H100" s="62">
        <v>4.9497474683058368E-3</v>
      </c>
      <c r="I100" s="62">
        <v>4.9497474683058526E-2</v>
      </c>
      <c r="J100" s="56">
        <f t="shared" si="17"/>
        <v>35.807000000000002</v>
      </c>
      <c r="K100" s="62">
        <f t="shared" si="18"/>
        <v>-0.39450000000000002</v>
      </c>
      <c r="L100" s="62">
        <f t="shared" si="19"/>
        <v>24.678000000000001</v>
      </c>
      <c r="M100" s="62"/>
      <c r="N100" s="95">
        <f t="shared" si="15"/>
        <v>-0.39450000000000002</v>
      </c>
      <c r="O100" s="95">
        <f t="shared" si="16"/>
        <v>24.678000000000001</v>
      </c>
      <c r="P100" s="62"/>
      <c r="Q100" s="95">
        <f t="shared" si="20"/>
        <v>-0.35295924713584281</v>
      </c>
      <c r="R100" s="95">
        <f t="shared" si="21"/>
        <v>24.741741080196402</v>
      </c>
      <c r="S100" s="95"/>
      <c r="T100" s="62">
        <f t="shared" si="22"/>
        <v>-0.10938124573547903</v>
      </c>
      <c r="U100" s="62">
        <f t="shared" si="23"/>
        <v>24.855685785706022</v>
      </c>
      <c r="V100" s="62">
        <f t="shared" si="24"/>
        <v>-5.8727863870696551</v>
      </c>
      <c r="W100" s="62">
        <f t="shared" si="25"/>
        <v>-0.2226649699087444</v>
      </c>
      <c r="X100" s="62">
        <f t="shared" si="26"/>
        <v>25.019885340599139</v>
      </c>
      <c r="Y100" s="62">
        <f t="shared" si="27"/>
        <v>-5.7135100633429312</v>
      </c>
    </row>
    <row r="101" spans="2:25" x14ac:dyDescent="0.2">
      <c r="B101" s="58">
        <v>70</v>
      </c>
      <c r="C101" s="24" t="s">
        <v>139</v>
      </c>
      <c r="D101" s="58">
        <v>8527</v>
      </c>
      <c r="E101" s="59">
        <v>39.536999999999999</v>
      </c>
      <c r="F101" s="59">
        <v>-0.82400000000000007</v>
      </c>
      <c r="G101" s="59">
        <v>24.338999999999999</v>
      </c>
      <c r="H101" s="60">
        <v>3.394112549695423E-2</v>
      </c>
      <c r="I101" s="60">
        <v>1.5556349186105472E-2</v>
      </c>
      <c r="J101" s="59">
        <f t="shared" si="17"/>
        <v>39.536999999999999</v>
      </c>
      <c r="K101" s="60">
        <f t="shared" si="18"/>
        <v>-0.82400000000000007</v>
      </c>
      <c r="L101" s="60">
        <f t="shared" si="19"/>
        <v>24.338999999999999</v>
      </c>
      <c r="M101" s="60"/>
      <c r="N101" s="60">
        <f t="shared" si="15"/>
        <v>-0.82400000000000007</v>
      </c>
      <c r="O101" s="60">
        <f t="shared" si="16"/>
        <v>24.338999999999999</v>
      </c>
      <c r="P101" s="60"/>
      <c r="Q101" s="60">
        <f t="shared" si="20"/>
        <v>-0.78184835371136996</v>
      </c>
      <c r="R101" s="60">
        <f t="shared" si="21"/>
        <v>24.403678449022816</v>
      </c>
      <c r="S101" s="60"/>
      <c r="T101" s="60">
        <f t="shared" si="22"/>
        <v>-0.52980502019040765</v>
      </c>
      <c r="U101" s="60">
        <f t="shared" si="23"/>
        <v>24.521921919857782</v>
      </c>
      <c r="V101" s="60">
        <f t="shared" si="24"/>
        <v>-6.1965429379307784</v>
      </c>
      <c r="W101" s="60">
        <f t="shared" si="25"/>
        <v>-0.64308874436367303</v>
      </c>
      <c r="X101" s="60">
        <f t="shared" si="26"/>
        <v>24.686121474750898</v>
      </c>
      <c r="Y101" s="60">
        <f t="shared" si="27"/>
        <v>-6.0372666142040545</v>
      </c>
    </row>
    <row r="102" spans="2:25" x14ac:dyDescent="0.2">
      <c r="B102" s="54">
        <v>71</v>
      </c>
      <c r="C102" s="55" t="s">
        <v>8</v>
      </c>
      <c r="D102" s="54">
        <v>2122</v>
      </c>
      <c r="E102" s="56">
        <v>9.5670000000000002</v>
      </c>
      <c r="F102" s="56">
        <v>4.4180000000000001</v>
      </c>
      <c r="G102" s="56">
        <v>26.162500000000001</v>
      </c>
      <c r="H102" s="62">
        <v>5.3740115370177977E-2</v>
      </c>
      <c r="I102" s="62">
        <v>0.12374368670764632</v>
      </c>
      <c r="J102" s="56">
        <f t="shared" si="17"/>
        <v>9.5670000000000002</v>
      </c>
      <c r="K102" s="62">
        <f t="shared" si="18"/>
        <v>4.4180000000000001</v>
      </c>
      <c r="L102" s="62">
        <f t="shared" si="19"/>
        <v>26.162500000000001</v>
      </c>
      <c r="M102" s="62"/>
      <c r="N102" s="95">
        <f t="shared" si="15"/>
        <v>4.4180000000000001</v>
      </c>
      <c r="O102" s="95">
        <f t="shared" si="16"/>
        <v>26.162500000000001</v>
      </c>
      <c r="P102" s="62"/>
      <c r="Q102" s="95">
        <f t="shared" si="20"/>
        <v>4.4607625397131034</v>
      </c>
      <c r="R102" s="95">
        <f t="shared" si="21"/>
        <v>26.228115817849236</v>
      </c>
      <c r="S102" s="95"/>
      <c r="T102" s="62">
        <f t="shared" si="22"/>
        <v>4.6093282103335964</v>
      </c>
      <c r="U102" s="62">
        <f t="shared" si="23"/>
        <v>26.323159954075255</v>
      </c>
      <c r="V102" s="62">
        <f t="shared" si="24"/>
        <v>-4.4493118176414486</v>
      </c>
      <c r="W102" s="62">
        <f t="shared" si="25"/>
        <v>4.496044486160331</v>
      </c>
      <c r="X102" s="62">
        <f t="shared" si="26"/>
        <v>26.487359508968371</v>
      </c>
      <c r="Y102" s="62">
        <f t="shared" si="27"/>
        <v>-4.2900354939147247</v>
      </c>
    </row>
    <row r="103" spans="2:25" x14ac:dyDescent="0.2">
      <c r="B103" s="58">
        <v>72</v>
      </c>
      <c r="C103" s="24" t="s">
        <v>8</v>
      </c>
      <c r="D103" s="58">
        <v>2059</v>
      </c>
      <c r="E103" s="59">
        <v>9.2780000000000005</v>
      </c>
      <c r="F103" s="59">
        <v>4.5179999999999998</v>
      </c>
      <c r="G103" s="59">
        <v>26.151</v>
      </c>
      <c r="H103" s="60">
        <v>4.1012193308819639E-2</v>
      </c>
      <c r="I103" s="60">
        <v>9.8994949366137154E-3</v>
      </c>
      <c r="J103" s="59">
        <f t="shared" si="17"/>
        <v>9.2780000000000005</v>
      </c>
      <c r="K103" s="60">
        <f t="shared" si="18"/>
        <v>4.5179999999999998</v>
      </c>
      <c r="L103" s="60">
        <f t="shared" si="19"/>
        <v>26.151</v>
      </c>
      <c r="M103" s="60"/>
      <c r="N103" s="60">
        <f t="shared" si="15"/>
        <v>4.5179999999999998</v>
      </c>
      <c r="O103" s="60">
        <f t="shared" si="16"/>
        <v>26.151</v>
      </c>
      <c r="P103" s="60"/>
      <c r="Q103" s="60">
        <f t="shared" si="20"/>
        <v>4.5613734331375761</v>
      </c>
      <c r="R103" s="60">
        <f t="shared" si="21"/>
        <v>26.217553186675651</v>
      </c>
      <c r="S103" s="60"/>
      <c r="T103" s="60">
        <f t="shared" si="22"/>
        <v>4.7079532649602767</v>
      </c>
      <c r="U103" s="60">
        <f t="shared" si="23"/>
        <v>26.312731636098238</v>
      </c>
      <c r="V103" s="60">
        <f t="shared" si="24"/>
        <v>-4.4594274610797857</v>
      </c>
      <c r="W103" s="60">
        <f t="shared" si="25"/>
        <v>4.5946695407870113</v>
      </c>
      <c r="X103" s="60">
        <f t="shared" si="26"/>
        <v>26.476931190991355</v>
      </c>
      <c r="Y103" s="60">
        <f t="shared" si="27"/>
        <v>-4.3001511373530619</v>
      </c>
    </row>
    <row r="104" spans="2:25" x14ac:dyDescent="0.2">
      <c r="B104" s="54">
        <v>73</v>
      </c>
      <c r="C104" s="55" t="s">
        <v>140</v>
      </c>
      <c r="D104" s="54">
        <v>10513</v>
      </c>
      <c r="E104" s="56">
        <v>49.223999999999997</v>
      </c>
      <c r="F104" s="56">
        <v>-2.38</v>
      </c>
      <c r="G104" s="56">
        <v>17.294499999999999</v>
      </c>
      <c r="H104" s="62">
        <v>9.8994949366115175E-3</v>
      </c>
      <c r="I104" s="62">
        <v>3.5355339059320342E-3</v>
      </c>
      <c r="J104" s="56">
        <f t="shared" si="17"/>
        <v>49.223999999999997</v>
      </c>
      <c r="K104" s="62">
        <f t="shared" si="18"/>
        <v>-2.38</v>
      </c>
      <c r="L104" s="62">
        <f t="shared" si="19"/>
        <v>17.294499999999999</v>
      </c>
      <c r="M104" s="62"/>
      <c r="N104" s="95">
        <f t="shared" si="15"/>
        <v>-2.38</v>
      </c>
      <c r="O104" s="95">
        <f t="shared" si="16"/>
        <v>17.294499999999999</v>
      </c>
      <c r="P104" s="62"/>
      <c r="Q104" s="95">
        <f t="shared" si="20"/>
        <v>-2.3360156734379509</v>
      </c>
      <c r="R104" s="95">
        <f t="shared" si="21"/>
        <v>17.361990555502068</v>
      </c>
      <c r="S104" s="95"/>
      <c r="T104" s="62">
        <f t="shared" si="22"/>
        <v>-2.0532964791157795</v>
      </c>
      <c r="U104" s="62">
        <f t="shared" si="23"/>
        <v>17.569775315309126</v>
      </c>
      <c r="V104" s="62">
        <f t="shared" si="24"/>
        <v>-12.940241810333466</v>
      </c>
      <c r="W104" s="62">
        <f t="shared" si="25"/>
        <v>-2.1665802032890449</v>
      </c>
      <c r="X104" s="62">
        <f t="shared" si="26"/>
        <v>17.733974870202243</v>
      </c>
      <c r="Y104" s="62">
        <f t="shared" si="27"/>
        <v>-12.780965486606743</v>
      </c>
    </row>
    <row r="105" spans="2:25" x14ac:dyDescent="0.2">
      <c r="B105" s="58">
        <v>74</v>
      </c>
      <c r="C105" s="24" t="s">
        <v>141</v>
      </c>
      <c r="D105" s="58">
        <v>9559</v>
      </c>
      <c r="E105" s="59">
        <v>44.54</v>
      </c>
      <c r="F105" s="59">
        <v>-1.9795</v>
      </c>
      <c r="G105" s="59">
        <v>8.1965000000000003</v>
      </c>
      <c r="H105" s="60">
        <v>1.06066017177983E-2</v>
      </c>
      <c r="I105" s="60">
        <v>7.77817459305148E-3</v>
      </c>
      <c r="J105" s="59">
        <f t="shared" si="17"/>
        <v>44.54</v>
      </c>
      <c r="K105" s="60">
        <f t="shared" si="18"/>
        <v>-1.9795</v>
      </c>
      <c r="L105" s="60">
        <f t="shared" si="19"/>
        <v>8.1965000000000003</v>
      </c>
      <c r="M105" s="60"/>
      <c r="N105" s="60">
        <f t="shared" si="15"/>
        <v>-1.9795</v>
      </c>
      <c r="O105" s="60">
        <f t="shared" si="16"/>
        <v>8.1965000000000003</v>
      </c>
      <c r="P105" s="60"/>
      <c r="Q105" s="60">
        <f t="shared" si="20"/>
        <v>-1.9349047800134782</v>
      </c>
      <c r="R105" s="60">
        <f t="shared" si="21"/>
        <v>8.2649279243284877</v>
      </c>
      <c r="S105" s="60"/>
      <c r="T105" s="60">
        <f t="shared" si="22"/>
        <v>-1.6601026366911324</v>
      </c>
      <c r="U105" s="60">
        <f t="shared" si="23"/>
        <v>8.5883898805936063</v>
      </c>
      <c r="V105" s="60">
        <f t="shared" si="24"/>
        <v>-21.652336401243943</v>
      </c>
      <c r="W105" s="60">
        <f t="shared" si="25"/>
        <v>-1.7733863608643978</v>
      </c>
      <c r="X105" s="60">
        <f t="shared" si="26"/>
        <v>8.7525894354867226</v>
      </c>
      <c r="Y105" s="60">
        <f t="shared" si="27"/>
        <v>-21.493060077517221</v>
      </c>
    </row>
    <row r="106" spans="2:25" x14ac:dyDescent="0.2">
      <c r="B106" s="54">
        <v>75</v>
      </c>
      <c r="C106" s="55" t="s">
        <v>142</v>
      </c>
      <c r="D106" s="54">
        <v>8149</v>
      </c>
      <c r="E106" s="56">
        <v>37.692999999999998</v>
      </c>
      <c r="F106" s="56">
        <v>0.22899999999999998</v>
      </c>
      <c r="G106" s="56">
        <v>17.078499999999998</v>
      </c>
      <c r="H106" s="62">
        <v>1.6970562748477136E-2</v>
      </c>
      <c r="I106" s="62">
        <v>1.4849242404915548E-2</v>
      </c>
      <c r="J106" s="56">
        <f t="shared" si="17"/>
        <v>37.692999999999998</v>
      </c>
      <c r="K106" s="62">
        <f t="shared" si="18"/>
        <v>0.22899999999999998</v>
      </c>
      <c r="L106" s="62">
        <f t="shared" si="19"/>
        <v>17.078499999999998</v>
      </c>
      <c r="M106" s="62"/>
      <c r="N106" s="95">
        <f t="shared" si="15"/>
        <v>0.22899999999999998</v>
      </c>
      <c r="O106" s="95">
        <f t="shared" si="16"/>
        <v>17.078499999999998</v>
      </c>
      <c r="P106" s="62"/>
      <c r="Q106" s="95">
        <f t="shared" si="20"/>
        <v>0.2742061134109946</v>
      </c>
      <c r="R106" s="95">
        <f t="shared" si="21"/>
        <v>17.147865293154904</v>
      </c>
      <c r="S106" s="95"/>
      <c r="T106" s="62">
        <f t="shared" si="22"/>
        <v>0.50540524346637372</v>
      </c>
      <c r="U106" s="62">
        <f t="shared" si="23"/>
        <v>17.358372845037099</v>
      </c>
      <c r="V106" s="62">
        <f t="shared" si="24"/>
        <v>-13.145305754103561</v>
      </c>
      <c r="W106" s="62">
        <f t="shared" si="25"/>
        <v>0.39212151929310834</v>
      </c>
      <c r="X106" s="62">
        <f t="shared" si="26"/>
        <v>17.522572399930215</v>
      </c>
      <c r="Y106" s="62">
        <f t="shared" si="27"/>
        <v>-12.986029430376837</v>
      </c>
    </row>
    <row r="107" spans="2:25" x14ac:dyDescent="0.2">
      <c r="B107" s="58">
        <v>76</v>
      </c>
      <c r="C107" s="24" t="s">
        <v>143</v>
      </c>
      <c r="D107" s="58">
        <v>8731</v>
      </c>
      <c r="E107" s="59">
        <v>40.468000000000004</v>
      </c>
      <c r="F107" s="59">
        <v>0.65900000000000003</v>
      </c>
      <c r="G107" s="59">
        <v>19.241500000000002</v>
      </c>
      <c r="H107" s="60">
        <v>1.4142135623730963E-3</v>
      </c>
      <c r="I107" s="60">
        <v>2.4748737341529263E-2</v>
      </c>
      <c r="J107" s="59">
        <f t="shared" si="17"/>
        <v>40.468000000000004</v>
      </c>
      <c r="K107" s="60">
        <f t="shared" si="18"/>
        <v>0.65900000000000003</v>
      </c>
      <c r="L107" s="60">
        <f t="shared" si="19"/>
        <v>19.241500000000002</v>
      </c>
      <c r="M107" s="60"/>
      <c r="N107" s="60">
        <f t="shared" si="15"/>
        <v>0.65900000000000003</v>
      </c>
      <c r="O107" s="60">
        <f t="shared" si="16"/>
        <v>19.241500000000002</v>
      </c>
      <c r="P107" s="60"/>
      <c r="Q107" s="60">
        <f t="shared" si="20"/>
        <v>0.70481700683546755</v>
      </c>
      <c r="R107" s="60">
        <f t="shared" si="21"/>
        <v>19.311802661981325</v>
      </c>
      <c r="S107" s="60"/>
      <c r="T107" s="60">
        <f t="shared" si="22"/>
        <v>0.92751682046686124</v>
      </c>
      <c r="U107" s="60">
        <f t="shared" si="23"/>
        <v>19.494793836513441</v>
      </c>
      <c r="V107" s="60">
        <f t="shared" si="24"/>
        <v>-11.072941540470612</v>
      </c>
      <c r="W107" s="60">
        <f t="shared" si="25"/>
        <v>0.81423309629359586</v>
      </c>
      <c r="X107" s="60">
        <f t="shared" si="26"/>
        <v>19.658993391406558</v>
      </c>
      <c r="Y107" s="60">
        <f t="shared" si="27"/>
        <v>-10.913665216743889</v>
      </c>
    </row>
    <row r="108" spans="2:25" x14ac:dyDescent="0.2">
      <c r="B108" s="54">
        <v>77</v>
      </c>
      <c r="C108" s="55" t="s">
        <v>144</v>
      </c>
      <c r="D108" s="54">
        <v>11343</v>
      </c>
      <c r="E108" s="56">
        <v>53.4</v>
      </c>
      <c r="F108" s="56">
        <v>-1.3715000000000002</v>
      </c>
      <c r="G108" s="56">
        <v>20.290999999999997</v>
      </c>
      <c r="H108" s="62">
        <v>1.6263455967290529E-2</v>
      </c>
      <c r="I108" s="62">
        <v>9.8994949366112035E-3</v>
      </c>
      <c r="J108" s="56">
        <f t="shared" si="17"/>
        <v>53.4</v>
      </c>
      <c r="K108" s="62">
        <f t="shared" si="18"/>
        <v>-1.3715000000000002</v>
      </c>
      <c r="L108" s="62">
        <f t="shared" si="19"/>
        <v>20.290999999999997</v>
      </c>
      <c r="M108" s="62"/>
      <c r="N108" s="95">
        <f t="shared" si="15"/>
        <v>-1.3715000000000002</v>
      </c>
      <c r="O108" s="95">
        <f t="shared" si="16"/>
        <v>20.290999999999997</v>
      </c>
      <c r="P108" s="62"/>
      <c r="Q108" s="95">
        <f t="shared" si="20"/>
        <v>-1.3250720997400598</v>
      </c>
      <c r="R108" s="95">
        <f t="shared" si="21"/>
        <v>20.362240030807737</v>
      </c>
      <c r="S108" s="95"/>
      <c r="T108" s="62">
        <f t="shared" si="22"/>
        <v>-1.0623067185955384</v>
      </c>
      <c r="U108" s="62">
        <f t="shared" si="23"/>
        <v>20.531873965227618</v>
      </c>
      <c r="V108" s="62">
        <f t="shared" si="24"/>
        <v>-10.06695641207514</v>
      </c>
      <c r="W108" s="62">
        <f t="shared" si="25"/>
        <v>-1.1755904427688038</v>
      </c>
      <c r="X108" s="62">
        <f t="shared" si="26"/>
        <v>20.696073520120734</v>
      </c>
      <c r="Y108" s="62">
        <f t="shared" si="27"/>
        <v>-9.9076800883484157</v>
      </c>
    </row>
    <row r="109" spans="2:25" x14ac:dyDescent="0.2">
      <c r="B109" s="58">
        <v>78</v>
      </c>
      <c r="C109" s="24" t="s">
        <v>145</v>
      </c>
      <c r="D109" s="58">
        <v>10237</v>
      </c>
      <c r="E109" s="59">
        <v>47.823</v>
      </c>
      <c r="F109" s="59">
        <v>-0.3085</v>
      </c>
      <c r="G109" s="59">
        <v>24.338000000000001</v>
      </c>
      <c r="H109" s="60">
        <v>6.3639610306789329E-3</v>
      </c>
      <c r="I109" s="60">
        <v>1.4142135623723114E-3</v>
      </c>
      <c r="J109" s="59">
        <f t="shared" si="17"/>
        <v>47.823</v>
      </c>
      <c r="K109" s="60">
        <f t="shared" si="18"/>
        <v>-0.3085</v>
      </c>
      <c r="L109" s="60">
        <f t="shared" si="19"/>
        <v>24.338000000000001</v>
      </c>
      <c r="M109" s="60"/>
      <c r="N109" s="60">
        <f t="shared" si="15"/>
        <v>-0.3085</v>
      </c>
      <c r="O109" s="60">
        <f t="shared" si="16"/>
        <v>24.338000000000001</v>
      </c>
      <c r="P109" s="60"/>
      <c r="Q109" s="60">
        <f t="shared" si="20"/>
        <v>-0.26146120631558667</v>
      </c>
      <c r="R109" s="60">
        <f t="shared" si="21"/>
        <v>24.410177399634158</v>
      </c>
      <c r="S109" s="60"/>
      <c r="T109" s="60">
        <f t="shared" si="22"/>
        <v>-1.9689175950747762E-2</v>
      </c>
      <c r="U109" s="60">
        <f t="shared" si="23"/>
        <v>24.528338230564671</v>
      </c>
      <c r="V109" s="60">
        <f t="shared" si="24"/>
        <v>-6.1903190088711231</v>
      </c>
      <c r="W109" s="60">
        <f t="shared" si="25"/>
        <v>-0.13297290012401314</v>
      </c>
      <c r="X109" s="60">
        <f t="shared" si="26"/>
        <v>24.692537785457787</v>
      </c>
      <c r="Y109" s="60">
        <f t="shared" si="27"/>
        <v>-6.0310426851443992</v>
      </c>
    </row>
    <row r="110" spans="2:25" x14ac:dyDescent="0.2">
      <c r="B110" s="54">
        <v>79</v>
      </c>
      <c r="C110" s="55" t="s">
        <v>146</v>
      </c>
      <c r="D110" s="54"/>
      <c r="E110" s="56"/>
      <c r="F110" s="56"/>
      <c r="G110" s="56"/>
      <c r="H110" s="62"/>
      <c r="I110" s="62"/>
      <c r="J110" s="56" t="str">
        <f t="shared" si="17"/>
        <v/>
      </c>
      <c r="K110" s="62" t="str">
        <f t="shared" si="18"/>
        <v/>
      </c>
      <c r="L110" s="62" t="str">
        <f t="shared" si="19"/>
        <v/>
      </c>
      <c r="M110" s="62"/>
      <c r="N110" s="95" t="str">
        <f t="shared" si="15"/>
        <v/>
      </c>
      <c r="O110" s="95" t="str">
        <f t="shared" si="16"/>
        <v/>
      </c>
      <c r="P110" s="62"/>
      <c r="Q110" s="95" t="str">
        <f t="shared" si="20"/>
        <v/>
      </c>
      <c r="R110" s="95" t="str">
        <f t="shared" si="21"/>
        <v/>
      </c>
      <c r="S110" s="95"/>
      <c r="T110" s="62" t="str">
        <f t="shared" si="22"/>
        <v/>
      </c>
      <c r="U110" s="62" t="str">
        <f t="shared" si="23"/>
        <v/>
      </c>
      <c r="V110" s="62" t="str">
        <f t="shared" si="24"/>
        <v/>
      </c>
      <c r="W110" s="62" t="str">
        <f t="shared" si="25"/>
        <v/>
      </c>
      <c r="X110" s="62" t="str">
        <f t="shared" si="26"/>
        <v/>
      </c>
      <c r="Y110" s="62" t="str">
        <f t="shared" si="27"/>
        <v/>
      </c>
    </row>
    <row r="111" spans="2:25" x14ac:dyDescent="0.2">
      <c r="B111" s="58">
        <v>80</v>
      </c>
      <c r="C111" s="24" t="s">
        <v>147</v>
      </c>
      <c r="D111" s="58">
        <v>9032</v>
      </c>
      <c r="E111" s="59">
        <v>41.951000000000001</v>
      </c>
      <c r="F111" s="59">
        <v>-6.2050000000000001</v>
      </c>
      <c r="G111" s="59">
        <v>18.707999999999998</v>
      </c>
      <c r="H111" s="60">
        <v>1.1313708498984771E-2</v>
      </c>
      <c r="I111" s="60">
        <v>2.2627416997969541E-2</v>
      </c>
      <c r="J111" s="59">
        <f t="shared" si="17"/>
        <v>41.951000000000001</v>
      </c>
      <c r="K111" s="60">
        <f t="shared" si="18"/>
        <v>-6.2050000000000001</v>
      </c>
      <c r="L111" s="60">
        <f t="shared" si="19"/>
        <v>18.707999999999998</v>
      </c>
      <c r="M111" s="60"/>
      <c r="N111" s="60">
        <f t="shared" si="15"/>
        <v>-6.2050000000000001</v>
      </c>
      <c r="O111" s="60">
        <f t="shared" si="16"/>
        <v>18.707999999999998</v>
      </c>
      <c r="P111" s="60"/>
      <c r="Q111" s="60">
        <f t="shared" si="20"/>
        <v>-6.1567394194666409</v>
      </c>
      <c r="R111" s="60">
        <f t="shared" si="21"/>
        <v>18.782052137286993</v>
      </c>
      <c r="S111" s="60"/>
      <c r="T111" s="60">
        <f t="shared" si="22"/>
        <v>-5.7986075020062229</v>
      </c>
      <c r="U111" s="60">
        <f t="shared" si="23"/>
        <v>18.971779558232189</v>
      </c>
      <c r="V111" s="60">
        <f t="shared" si="24"/>
        <v>-11.580274167257871</v>
      </c>
      <c r="W111" s="60">
        <f t="shared" si="25"/>
        <v>-5.9118912261794883</v>
      </c>
      <c r="X111" s="60">
        <f t="shared" si="26"/>
        <v>19.135979113125305</v>
      </c>
      <c r="Y111" s="60">
        <f t="shared" si="27"/>
        <v>-11.420997843531147</v>
      </c>
    </row>
    <row r="112" spans="2:25" x14ac:dyDescent="0.2">
      <c r="B112" s="54">
        <v>81</v>
      </c>
      <c r="C112" s="55" t="s">
        <v>148</v>
      </c>
      <c r="D112" s="54">
        <v>9198</v>
      </c>
      <c r="E112" s="56">
        <v>42.759</v>
      </c>
      <c r="F112" s="56">
        <v>-6.5954999999999995</v>
      </c>
      <c r="G112" s="56">
        <v>20.641500000000001</v>
      </c>
      <c r="H112" s="62">
        <v>7.778174593052108E-3</v>
      </c>
      <c r="I112" s="62">
        <v>1.7677669529662685E-2</v>
      </c>
      <c r="J112" s="56">
        <f t="shared" si="17"/>
        <v>42.759</v>
      </c>
      <c r="K112" s="62">
        <f t="shared" si="18"/>
        <v>-6.5954999999999995</v>
      </c>
      <c r="L112" s="62">
        <f t="shared" si="19"/>
        <v>20.641500000000001</v>
      </c>
      <c r="M112" s="62"/>
      <c r="N112" s="95">
        <f t="shared" si="15"/>
        <v>-6.5954999999999995</v>
      </c>
      <c r="O112" s="95">
        <f t="shared" si="16"/>
        <v>20.641500000000001</v>
      </c>
      <c r="P112" s="62"/>
      <c r="Q112" s="95">
        <f t="shared" si="20"/>
        <v>-6.5466285260421673</v>
      </c>
      <c r="R112" s="95">
        <f t="shared" si="21"/>
        <v>20.716489506113412</v>
      </c>
      <c r="S112" s="95"/>
      <c r="T112" s="62">
        <f t="shared" si="22"/>
        <v>-6.1808010510897011</v>
      </c>
      <c r="U112" s="62">
        <f t="shared" si="23"/>
        <v>20.881618845169765</v>
      </c>
      <c r="V112" s="62">
        <f t="shared" si="24"/>
        <v>-9.7276980093608909</v>
      </c>
      <c r="W112" s="62">
        <f t="shared" si="25"/>
        <v>-6.2940847752629665</v>
      </c>
      <c r="X112" s="62">
        <f t="shared" si="26"/>
        <v>21.045818400062881</v>
      </c>
      <c r="Y112" s="62">
        <f t="shared" si="27"/>
        <v>-9.5684216856341671</v>
      </c>
    </row>
    <row r="113" spans="2:25" x14ac:dyDescent="0.2">
      <c r="B113" s="58">
        <v>82</v>
      </c>
      <c r="C113" s="24" t="s">
        <v>149</v>
      </c>
      <c r="D113" s="58">
        <v>10055</v>
      </c>
      <c r="E113" s="59">
        <v>46.945</v>
      </c>
      <c r="F113" s="59">
        <v>-3.9845000000000002</v>
      </c>
      <c r="G113" s="59">
        <v>19.880500000000001</v>
      </c>
      <c r="H113" s="60">
        <v>9.1923881554250471E-3</v>
      </c>
      <c r="I113" s="60">
        <v>6.3639610306791689E-3</v>
      </c>
      <c r="J113" s="59">
        <f t="shared" si="17"/>
        <v>46.945</v>
      </c>
      <c r="K113" s="60">
        <f t="shared" si="18"/>
        <v>-3.9845000000000002</v>
      </c>
      <c r="L113" s="60">
        <f t="shared" si="19"/>
        <v>19.880500000000001</v>
      </c>
      <c r="M113" s="60"/>
      <c r="N113" s="60">
        <f t="shared" si="15"/>
        <v>-3.9845000000000002</v>
      </c>
      <c r="O113" s="60">
        <f t="shared" si="16"/>
        <v>19.880500000000001</v>
      </c>
      <c r="P113" s="60"/>
      <c r="Q113" s="60">
        <f t="shared" si="20"/>
        <v>-3.9350176326176953</v>
      </c>
      <c r="R113" s="60">
        <f t="shared" si="21"/>
        <v>19.956426874939829</v>
      </c>
      <c r="S113" s="60"/>
      <c r="T113" s="60">
        <f t="shared" si="22"/>
        <v>-3.6207376398550517</v>
      </c>
      <c r="U113" s="60">
        <f t="shared" si="23"/>
        <v>20.131221082522583</v>
      </c>
      <c r="V113" s="60">
        <f t="shared" si="24"/>
        <v>-10.455596431771365</v>
      </c>
      <c r="W113" s="60">
        <f t="shared" si="25"/>
        <v>-3.7340213640283171</v>
      </c>
      <c r="X113" s="60">
        <f t="shared" si="26"/>
        <v>20.295420637415699</v>
      </c>
      <c r="Y113" s="60">
        <f t="shared" si="27"/>
        <v>-10.296320108044641</v>
      </c>
    </row>
    <row r="114" spans="2:25" x14ac:dyDescent="0.2">
      <c r="B114" s="54">
        <v>83</v>
      </c>
      <c r="C114" s="55" t="s">
        <v>8</v>
      </c>
      <c r="D114" s="54">
        <v>1007</v>
      </c>
      <c r="E114" s="56">
        <v>4.516</v>
      </c>
      <c r="F114" s="56">
        <v>4.3620000000000001</v>
      </c>
      <c r="G114" s="56">
        <v>26.139499999999998</v>
      </c>
      <c r="H114" s="62">
        <v>5.3740115370177977E-2</v>
      </c>
      <c r="I114" s="62">
        <v>6.8589357775093521E-2</v>
      </c>
      <c r="J114" s="56">
        <f t="shared" si="17"/>
        <v>4.516</v>
      </c>
      <c r="K114" s="62">
        <f t="shared" si="18"/>
        <v>4.3620000000000001</v>
      </c>
      <c r="L114" s="62">
        <f t="shared" si="19"/>
        <v>26.139499999999998</v>
      </c>
      <c r="M114" s="62"/>
      <c r="N114" s="95">
        <f t="shared" si="15"/>
        <v>4.3620000000000001</v>
      </c>
      <c r="O114" s="95">
        <f t="shared" si="16"/>
        <v>26.139499999999998</v>
      </c>
      <c r="P114" s="62"/>
      <c r="Q114" s="95">
        <f t="shared" si="20"/>
        <v>4.4120932608067776</v>
      </c>
      <c r="R114" s="95">
        <f t="shared" si="21"/>
        <v>26.216364243766243</v>
      </c>
      <c r="S114" s="95"/>
      <c r="T114" s="62">
        <f t="shared" si="22"/>
        <v>4.561619556455268</v>
      </c>
      <c r="U114" s="62">
        <f t="shared" si="23"/>
        <v>26.311557811649379</v>
      </c>
      <c r="V114" s="62">
        <f t="shared" si="24"/>
        <v>-4.4605660904934679</v>
      </c>
      <c r="W114" s="62">
        <f t="shared" si="25"/>
        <v>4.4483358322820026</v>
      </c>
      <c r="X114" s="62">
        <f t="shared" si="26"/>
        <v>26.475757366542496</v>
      </c>
      <c r="Y114" s="62">
        <f t="shared" si="27"/>
        <v>-4.301289766766744</v>
      </c>
    </row>
    <row r="115" spans="2:25" x14ac:dyDescent="0.2">
      <c r="B115" s="58">
        <v>84</v>
      </c>
      <c r="C115" s="24" t="s">
        <v>8</v>
      </c>
      <c r="D115" s="58">
        <v>1413</v>
      </c>
      <c r="E115" s="59">
        <v>6.3479999999999999</v>
      </c>
      <c r="F115" s="59">
        <v>4.4524999999999997</v>
      </c>
      <c r="G115" s="59">
        <v>26.169499999999999</v>
      </c>
      <c r="H115" s="60">
        <v>8.4145706961198996E-2</v>
      </c>
      <c r="I115" s="60">
        <v>4.3133513652379357E-2</v>
      </c>
      <c r="J115" s="59">
        <f t="shared" si="17"/>
        <v>6.3479999999999999</v>
      </c>
      <c r="K115" s="60">
        <f t="shared" si="18"/>
        <v>4.4524999999999997</v>
      </c>
      <c r="L115" s="60">
        <f t="shared" si="19"/>
        <v>26.169499999999999</v>
      </c>
      <c r="M115" s="60"/>
      <c r="N115" s="60">
        <f t="shared" si="15"/>
        <v>4.4524999999999997</v>
      </c>
      <c r="O115" s="60">
        <f t="shared" si="16"/>
        <v>26.169499999999999</v>
      </c>
      <c r="P115" s="60"/>
      <c r="Q115" s="60">
        <f t="shared" si="20"/>
        <v>4.5032041542312502</v>
      </c>
      <c r="R115" s="60">
        <f t="shared" si="21"/>
        <v>26.247301612592665</v>
      </c>
      <c r="S115" s="60"/>
      <c r="T115" s="60">
        <f t="shared" si="22"/>
        <v>4.6509321202863392</v>
      </c>
      <c r="U115" s="60">
        <f t="shared" si="23"/>
        <v>26.342101784471318</v>
      </c>
      <c r="V115" s="60">
        <f t="shared" si="24"/>
        <v>-4.4309379242889122</v>
      </c>
      <c r="W115" s="60">
        <f t="shared" si="25"/>
        <v>4.5376483961130738</v>
      </c>
      <c r="X115" s="60">
        <f t="shared" si="26"/>
        <v>26.506301339364434</v>
      </c>
      <c r="Y115" s="60">
        <f t="shared" si="27"/>
        <v>-4.2716616005621892</v>
      </c>
    </row>
    <row r="116" spans="2:25" x14ac:dyDescent="0.2">
      <c r="B116" s="54">
        <v>85</v>
      </c>
      <c r="C116" s="55" t="s">
        <v>150</v>
      </c>
      <c r="D116" s="54">
        <v>9523</v>
      </c>
      <c r="E116" s="56">
        <v>44.375999999999998</v>
      </c>
      <c r="F116" s="56">
        <v>-5.0484999999999998</v>
      </c>
      <c r="G116" s="56">
        <v>20.415500000000002</v>
      </c>
      <c r="H116" s="62">
        <v>2.4748737341529263E-2</v>
      </c>
      <c r="I116" s="62">
        <v>7.77817459305148E-3</v>
      </c>
      <c r="J116" s="56">
        <f t="shared" si="17"/>
        <v>44.375999999999998</v>
      </c>
      <c r="K116" s="62">
        <f t="shared" si="18"/>
        <v>-5.0484999999999998</v>
      </c>
      <c r="L116" s="62">
        <f t="shared" si="19"/>
        <v>20.415500000000002</v>
      </c>
      <c r="M116" s="62"/>
      <c r="N116" s="95">
        <f t="shared" si="15"/>
        <v>-5.0484999999999998</v>
      </c>
      <c r="O116" s="95">
        <f t="shared" si="16"/>
        <v>20.415500000000002</v>
      </c>
      <c r="P116" s="62"/>
      <c r="Q116" s="95">
        <f t="shared" si="20"/>
        <v>-4.9971849523442762</v>
      </c>
      <c r="R116" s="95">
        <f t="shared" si="21"/>
        <v>20.494238981419084</v>
      </c>
      <c r="S116" s="95"/>
      <c r="T116" s="62">
        <f t="shared" si="22"/>
        <v>-4.6619401017867474</v>
      </c>
      <c r="U116" s="62">
        <f t="shared" si="23"/>
        <v>20.662194432446995</v>
      </c>
      <c r="V116" s="62">
        <f t="shared" si="24"/>
        <v>-9.9405433719267489</v>
      </c>
      <c r="W116" s="62">
        <f t="shared" si="25"/>
        <v>-4.7752238259600128</v>
      </c>
      <c r="X116" s="62">
        <f t="shared" si="26"/>
        <v>20.826393987340111</v>
      </c>
      <c r="Y116" s="62">
        <f t="shared" si="27"/>
        <v>-9.7812670482000268</v>
      </c>
    </row>
    <row r="117" spans="2:25" x14ac:dyDescent="0.2">
      <c r="B117" s="58">
        <v>86</v>
      </c>
      <c r="C117" s="24" t="s">
        <v>151</v>
      </c>
      <c r="D117" s="58">
        <v>8888</v>
      </c>
      <c r="E117" s="59">
        <v>41.250999999999998</v>
      </c>
      <c r="F117" s="59">
        <v>-4.1080000000000005</v>
      </c>
      <c r="G117" s="59">
        <v>19.8155</v>
      </c>
      <c r="H117" s="60">
        <v>9.8994949366118315E-3</v>
      </c>
      <c r="I117" s="60">
        <v>4.9497474683043458E-3</v>
      </c>
      <c r="J117" s="59">
        <f t="shared" si="17"/>
        <v>41.250999999999998</v>
      </c>
      <c r="K117" s="60">
        <f t="shared" si="18"/>
        <v>-4.1080000000000005</v>
      </c>
      <c r="L117" s="60">
        <f t="shared" si="19"/>
        <v>19.8155</v>
      </c>
      <c r="M117" s="60"/>
      <c r="N117" s="60">
        <f t="shared" si="15"/>
        <v>-4.1080000000000005</v>
      </c>
      <c r="O117" s="60">
        <f t="shared" si="16"/>
        <v>19.8155</v>
      </c>
      <c r="P117" s="60"/>
      <c r="Q117" s="60">
        <f t="shared" si="20"/>
        <v>-4.0560740589198039</v>
      </c>
      <c r="R117" s="60">
        <f t="shared" si="21"/>
        <v>19.895176350245499</v>
      </c>
      <c r="S117" s="60"/>
      <c r="T117" s="60">
        <f t="shared" si="22"/>
        <v>-3.7394046772958704</v>
      </c>
      <c r="U117" s="60">
        <f t="shared" si="23"/>
        <v>20.070749412417417</v>
      </c>
      <c r="V117" s="60">
        <f t="shared" si="24"/>
        <v>-10.514254966566028</v>
      </c>
      <c r="W117" s="60">
        <f t="shared" si="25"/>
        <v>-3.8526884014691358</v>
      </c>
      <c r="X117" s="60">
        <f t="shared" si="26"/>
        <v>20.234948967310533</v>
      </c>
      <c r="Y117" s="60">
        <f t="shared" si="27"/>
        <v>-10.354978642839304</v>
      </c>
    </row>
    <row r="118" spans="2:25" x14ac:dyDescent="0.2">
      <c r="B118" s="54">
        <v>87</v>
      </c>
      <c r="C118" s="55" t="s">
        <v>152</v>
      </c>
      <c r="D118" s="54">
        <v>6937</v>
      </c>
      <c r="E118" s="56">
        <v>31.876000000000001</v>
      </c>
      <c r="F118" s="56">
        <v>-0.17299999999999999</v>
      </c>
      <c r="G118" s="56">
        <v>23.621000000000002</v>
      </c>
      <c r="H118" s="62">
        <v>1.6970562748477136E-2</v>
      </c>
      <c r="I118" s="62">
        <v>1.4142135623723114E-3</v>
      </c>
      <c r="J118" s="56">
        <f t="shared" si="17"/>
        <v>31.876000000000001</v>
      </c>
      <c r="K118" s="62">
        <f t="shared" si="18"/>
        <v>-0.17299999999999999</v>
      </c>
      <c r="L118" s="62">
        <f t="shared" si="19"/>
        <v>23.621000000000002</v>
      </c>
      <c r="M118" s="62"/>
      <c r="N118" s="95">
        <f t="shared" si="15"/>
        <v>-0.17299999999999999</v>
      </c>
      <c r="O118" s="95">
        <f t="shared" si="16"/>
        <v>23.621000000000002</v>
      </c>
      <c r="P118" s="62"/>
      <c r="Q118" s="95">
        <f t="shared" si="20"/>
        <v>-0.12046316549533055</v>
      </c>
      <c r="R118" s="95">
        <f t="shared" si="21"/>
        <v>23.701613719071918</v>
      </c>
      <c r="S118" s="95"/>
      <c r="T118" s="62">
        <f t="shared" si="22"/>
        <v>0.11852587219005457</v>
      </c>
      <c r="U118" s="62">
        <f t="shared" si="23"/>
        <v>23.828784563828055</v>
      </c>
      <c r="V118" s="62">
        <f t="shared" si="24"/>
        <v>-6.8688978050188139</v>
      </c>
      <c r="W118" s="62">
        <f t="shared" si="25"/>
        <v>5.2421480167891971E-3</v>
      </c>
      <c r="X118" s="62">
        <f t="shared" si="26"/>
        <v>23.992984118721171</v>
      </c>
      <c r="Y118" s="62">
        <f t="shared" si="27"/>
        <v>-6.70962148129209</v>
      </c>
    </row>
    <row r="119" spans="2:25" x14ac:dyDescent="0.2">
      <c r="B119" s="58">
        <v>88</v>
      </c>
      <c r="C119" s="24" t="s">
        <v>153</v>
      </c>
      <c r="D119" s="58">
        <v>7871</v>
      </c>
      <c r="E119" s="59">
        <v>36.311999999999998</v>
      </c>
      <c r="F119" s="59">
        <v>-5.0824999999999996</v>
      </c>
      <c r="G119" s="59">
        <v>20.381499999999999</v>
      </c>
      <c r="H119" s="60">
        <v>1.6263455967291E-2</v>
      </c>
      <c r="I119" s="60">
        <v>1.0606601717798614E-2</v>
      </c>
      <c r="J119" s="59">
        <f t="shared" si="17"/>
        <v>36.311999999999998</v>
      </c>
      <c r="K119" s="60">
        <f t="shared" si="18"/>
        <v>-5.0824999999999996</v>
      </c>
      <c r="L119" s="60">
        <f t="shared" si="19"/>
        <v>20.381499999999999</v>
      </c>
      <c r="M119" s="60"/>
      <c r="N119" s="60">
        <f t="shared" si="15"/>
        <v>-5.0824999999999996</v>
      </c>
      <c r="O119" s="60">
        <f t="shared" si="16"/>
        <v>20.381499999999999</v>
      </c>
      <c r="P119" s="60"/>
      <c r="Q119" s="60">
        <f t="shared" si="20"/>
        <v>-5.0293522720708577</v>
      </c>
      <c r="R119" s="60">
        <f t="shared" si="21"/>
        <v>20.463051087898332</v>
      </c>
      <c r="S119" s="60"/>
      <c r="T119" s="60">
        <f t="shared" si="22"/>
        <v>-4.6934725090365603</v>
      </c>
      <c r="U119" s="60">
        <f t="shared" si="23"/>
        <v>20.631403120573768</v>
      </c>
      <c r="V119" s="60">
        <f t="shared" si="24"/>
        <v>-9.9704114611617225</v>
      </c>
      <c r="W119" s="60">
        <f t="shared" si="25"/>
        <v>-4.8067562332098257</v>
      </c>
      <c r="X119" s="60">
        <f t="shared" si="26"/>
        <v>20.795602675466885</v>
      </c>
      <c r="Y119" s="60">
        <f t="shared" si="27"/>
        <v>-9.8111351374350004</v>
      </c>
    </row>
    <row r="120" spans="2:25" x14ac:dyDescent="0.2">
      <c r="B120" s="54">
        <v>89</v>
      </c>
      <c r="C120" s="55" t="s">
        <v>154</v>
      </c>
      <c r="D120" s="54">
        <v>10335</v>
      </c>
      <c r="E120" s="56">
        <v>48.393999999999998</v>
      </c>
      <c r="F120" s="56">
        <v>-0.53550000000000009</v>
      </c>
      <c r="G120" s="56">
        <v>23.547499999999999</v>
      </c>
      <c r="H120" s="62">
        <v>4.9497474683058368E-3</v>
      </c>
      <c r="I120" s="62">
        <v>1.0606601717798614E-2</v>
      </c>
      <c r="J120" s="56">
        <f t="shared" si="17"/>
        <v>48.393999999999998</v>
      </c>
      <c r="K120" s="62">
        <f t="shared" si="18"/>
        <v>-0.53550000000000009</v>
      </c>
      <c r="L120" s="62">
        <f t="shared" si="19"/>
        <v>23.547499999999999</v>
      </c>
      <c r="M120" s="62"/>
      <c r="N120" s="95">
        <f t="shared" si="15"/>
        <v>-0.53550000000000009</v>
      </c>
      <c r="O120" s="95">
        <f t="shared" si="16"/>
        <v>23.547499999999999</v>
      </c>
      <c r="P120" s="62"/>
      <c r="Q120" s="95">
        <f t="shared" si="20"/>
        <v>-0.48174137864638483</v>
      </c>
      <c r="R120" s="95">
        <f t="shared" si="21"/>
        <v>23.629988456724753</v>
      </c>
      <c r="S120" s="95"/>
      <c r="T120" s="62">
        <f t="shared" si="22"/>
        <v>-0.23562149987557457</v>
      </c>
      <c r="U120" s="62">
        <f t="shared" si="23"/>
        <v>23.758070080034344</v>
      </c>
      <c r="V120" s="62">
        <f t="shared" si="24"/>
        <v>-6.937492040978996</v>
      </c>
      <c r="W120" s="62">
        <f t="shared" si="25"/>
        <v>-0.34890522404883995</v>
      </c>
      <c r="X120" s="62">
        <f t="shared" si="26"/>
        <v>23.92226963492746</v>
      </c>
      <c r="Y120" s="62">
        <f t="shared" si="27"/>
        <v>-6.7782157172522721</v>
      </c>
    </row>
    <row r="121" spans="2:25" x14ac:dyDescent="0.2">
      <c r="B121" s="58">
        <v>90</v>
      </c>
      <c r="C121" s="24" t="s">
        <v>155</v>
      </c>
      <c r="D121" s="58">
        <v>7707</v>
      </c>
      <c r="E121" s="59">
        <v>35.655999999999999</v>
      </c>
      <c r="F121" s="59">
        <v>-3.5529999999999999</v>
      </c>
      <c r="G121" s="59">
        <v>20.367999999999999</v>
      </c>
      <c r="H121" s="60">
        <v>5.6568542494923853E-3</v>
      </c>
      <c r="I121" s="60">
        <v>4.2426406871194462E-3</v>
      </c>
      <c r="J121" s="59">
        <f t="shared" si="17"/>
        <v>35.655999999999999</v>
      </c>
      <c r="K121" s="60">
        <f t="shared" si="18"/>
        <v>-3.5529999999999999</v>
      </c>
      <c r="L121" s="60">
        <f t="shared" si="19"/>
        <v>20.367999999999999</v>
      </c>
      <c r="M121" s="60"/>
      <c r="N121" s="60">
        <f t="shared" si="15"/>
        <v>-3.5529999999999999</v>
      </c>
      <c r="O121" s="60">
        <f t="shared" si="16"/>
        <v>20.367999999999999</v>
      </c>
      <c r="P121" s="60"/>
      <c r="Q121" s="60">
        <f t="shared" si="20"/>
        <v>-3.4986304852219119</v>
      </c>
      <c r="R121" s="60">
        <f t="shared" si="21"/>
        <v>20.451425825551169</v>
      </c>
      <c r="S121" s="60"/>
      <c r="T121" s="60">
        <f t="shared" si="22"/>
        <v>-3.1929638194923609</v>
      </c>
      <c r="U121" s="60">
        <f t="shared" si="23"/>
        <v>20.6199256837183</v>
      </c>
      <c r="V121" s="60">
        <f t="shared" si="24"/>
        <v>-9.9815447675177271</v>
      </c>
      <c r="W121" s="60">
        <f t="shared" si="25"/>
        <v>-3.3062475436656262</v>
      </c>
      <c r="X121" s="60">
        <f t="shared" si="26"/>
        <v>20.784125238611416</v>
      </c>
      <c r="Y121" s="60">
        <f t="shared" si="27"/>
        <v>-9.8222684437910033</v>
      </c>
    </row>
    <row r="122" spans="2:25" x14ac:dyDescent="0.2">
      <c r="B122" s="54">
        <v>91</v>
      </c>
      <c r="C122" s="55" t="s">
        <v>156</v>
      </c>
      <c r="D122" s="54">
        <v>7909</v>
      </c>
      <c r="E122" s="56">
        <v>36.734999999999999</v>
      </c>
      <c r="F122" s="56">
        <v>-0.13900000000000001</v>
      </c>
      <c r="G122" s="56">
        <v>23.214500000000001</v>
      </c>
      <c r="H122" s="62">
        <v>1.6970562748477136E-2</v>
      </c>
      <c r="I122" s="62">
        <v>4.9497474683068577E-3</v>
      </c>
      <c r="J122" s="56">
        <f t="shared" si="17"/>
        <v>36.734999999999999</v>
      </c>
      <c r="K122" s="62">
        <f t="shared" si="18"/>
        <v>-0.13900000000000001</v>
      </c>
      <c r="L122" s="62">
        <f t="shared" si="19"/>
        <v>23.214500000000001</v>
      </c>
      <c r="M122" s="62"/>
      <c r="N122" s="95">
        <f t="shared" si="15"/>
        <v>-0.13900000000000001</v>
      </c>
      <c r="O122" s="95">
        <f t="shared" si="16"/>
        <v>23.214500000000001</v>
      </c>
      <c r="P122" s="62"/>
      <c r="Q122" s="95">
        <f t="shared" si="20"/>
        <v>-8.4019591797438981E-2</v>
      </c>
      <c r="R122" s="95">
        <f t="shared" si="21"/>
        <v>23.298863194377589</v>
      </c>
      <c r="S122" s="95"/>
      <c r="T122" s="62">
        <f t="shared" si="22"/>
        <v>0.15425012951855305</v>
      </c>
      <c r="U122" s="62">
        <f t="shared" si="23"/>
        <v>23.431155368232748</v>
      </c>
      <c r="V122" s="62">
        <f t="shared" si="24"/>
        <v>-7.2546047974772314</v>
      </c>
      <c r="W122" s="62">
        <f t="shared" si="25"/>
        <v>4.0966405345287671E-2</v>
      </c>
      <c r="X122" s="62">
        <f t="shared" si="26"/>
        <v>23.595354923125864</v>
      </c>
      <c r="Y122" s="62">
        <f t="shared" si="27"/>
        <v>-7.0953284737505076</v>
      </c>
    </row>
    <row r="123" spans="2:25" x14ac:dyDescent="0.2">
      <c r="B123" s="58">
        <v>92</v>
      </c>
      <c r="C123" s="24" t="s">
        <v>157</v>
      </c>
      <c r="D123" s="58">
        <v>9673</v>
      </c>
      <c r="E123" s="59">
        <v>45.357999999999997</v>
      </c>
      <c r="F123" s="59">
        <v>-0.38100000000000001</v>
      </c>
      <c r="G123" s="59">
        <v>23.7835</v>
      </c>
      <c r="H123" s="60">
        <v>5.6568542494923853E-3</v>
      </c>
      <c r="I123" s="60">
        <v>2.7577164466276401E-2</v>
      </c>
      <c r="J123" s="59">
        <f t="shared" si="17"/>
        <v>45.357999999999997</v>
      </c>
      <c r="K123" s="60">
        <f t="shared" si="18"/>
        <v>-0.38100000000000001</v>
      </c>
      <c r="L123" s="60">
        <f t="shared" si="19"/>
        <v>23.7835</v>
      </c>
      <c r="M123" s="60"/>
      <c r="N123" s="60">
        <f t="shared" si="15"/>
        <v>-0.38100000000000001</v>
      </c>
      <c r="O123" s="60">
        <f t="shared" si="16"/>
        <v>23.7835</v>
      </c>
      <c r="P123" s="60"/>
      <c r="Q123" s="60">
        <f t="shared" si="20"/>
        <v>-0.32540869837296604</v>
      </c>
      <c r="R123" s="60">
        <f t="shared" si="21"/>
        <v>23.868800563204005</v>
      </c>
      <c r="S123" s="60"/>
      <c r="T123" s="60">
        <f t="shared" si="22"/>
        <v>-8.2374484496712308E-2</v>
      </c>
      <c r="U123" s="60">
        <f t="shared" si="23"/>
        <v>23.993845479383197</v>
      </c>
      <c r="V123" s="60">
        <f t="shared" si="24"/>
        <v>-6.7087859469951825</v>
      </c>
      <c r="W123" s="60">
        <f t="shared" si="25"/>
        <v>-0.19565820866997768</v>
      </c>
      <c r="X123" s="60">
        <f t="shared" si="26"/>
        <v>24.158045034276313</v>
      </c>
      <c r="Y123" s="60">
        <f t="shared" si="27"/>
        <v>-6.5495096232684595</v>
      </c>
    </row>
    <row r="124" spans="2:25" x14ac:dyDescent="0.2">
      <c r="B124" s="54">
        <v>93</v>
      </c>
      <c r="C124" s="55" t="s">
        <v>158</v>
      </c>
      <c r="D124" s="54">
        <v>10723</v>
      </c>
      <c r="E124" s="56">
        <v>50.468000000000004</v>
      </c>
      <c r="F124" s="56">
        <v>-5.4904999999999999</v>
      </c>
      <c r="G124" s="56">
        <v>20.278500000000001</v>
      </c>
      <c r="H124" s="62">
        <v>1.0606601717798614E-2</v>
      </c>
      <c r="I124" s="62">
        <v>2.1920310216782129E-2</v>
      </c>
      <c r="J124" s="56">
        <f t="shared" si="17"/>
        <v>50.468000000000004</v>
      </c>
      <c r="K124" s="62">
        <f t="shared" si="18"/>
        <v>-5.4904999999999999</v>
      </c>
      <c r="L124" s="62">
        <f t="shared" si="19"/>
        <v>20.278500000000001</v>
      </c>
      <c r="M124" s="62"/>
      <c r="N124" s="95">
        <f t="shared" si="15"/>
        <v>-5.4904999999999999</v>
      </c>
      <c r="O124" s="95">
        <f t="shared" si="16"/>
        <v>20.278500000000001</v>
      </c>
      <c r="P124" s="62"/>
      <c r="Q124" s="95">
        <f t="shared" si="20"/>
        <v>-5.4342978049484927</v>
      </c>
      <c r="R124" s="95">
        <f t="shared" si="21"/>
        <v>20.364737932030422</v>
      </c>
      <c r="S124" s="95"/>
      <c r="T124" s="62">
        <f t="shared" si="22"/>
        <v>-5.0904253035256337</v>
      </c>
      <c r="U124" s="62">
        <f t="shared" si="23"/>
        <v>20.534340103427205</v>
      </c>
      <c r="V124" s="62">
        <f t="shared" si="24"/>
        <v>-10.06456421663656</v>
      </c>
      <c r="W124" s="62">
        <f t="shared" si="25"/>
        <v>-5.2037090276988991</v>
      </c>
      <c r="X124" s="62">
        <f t="shared" si="26"/>
        <v>20.698539658320321</v>
      </c>
      <c r="Y124" s="62">
        <f t="shared" si="27"/>
        <v>-9.9052878929098362</v>
      </c>
    </row>
    <row r="125" spans="2:25" x14ac:dyDescent="0.2">
      <c r="B125" s="58">
        <v>94</v>
      </c>
      <c r="C125" s="24" t="s">
        <v>159</v>
      </c>
      <c r="D125" s="58">
        <v>8122</v>
      </c>
      <c r="E125" s="59">
        <v>37.75</v>
      </c>
      <c r="F125" s="59">
        <v>-4.681</v>
      </c>
      <c r="G125" s="59">
        <v>20.568999999999999</v>
      </c>
      <c r="H125" s="60">
        <v>8.4852813742388924E-3</v>
      </c>
      <c r="I125" s="60">
        <v>2.8284271247461298E-2</v>
      </c>
      <c r="J125" s="59">
        <f t="shared" si="17"/>
        <v>37.75</v>
      </c>
      <c r="K125" s="60">
        <f t="shared" si="18"/>
        <v>-4.681</v>
      </c>
      <c r="L125" s="60">
        <f t="shared" si="19"/>
        <v>20.568999999999999</v>
      </c>
      <c r="M125" s="60"/>
      <c r="N125" s="60">
        <f t="shared" si="15"/>
        <v>-4.681</v>
      </c>
      <c r="O125" s="60">
        <f t="shared" si="16"/>
        <v>20.568999999999999</v>
      </c>
      <c r="P125" s="60"/>
      <c r="Q125" s="60">
        <f t="shared" si="20"/>
        <v>-4.6241869115240206</v>
      </c>
      <c r="R125" s="60">
        <f t="shared" si="21"/>
        <v>20.656175300856841</v>
      </c>
      <c r="S125" s="60"/>
      <c r="T125" s="60">
        <f t="shared" si="22"/>
        <v>-4.2963042257952688</v>
      </c>
      <c r="U125" s="60">
        <f t="shared" si="23"/>
        <v>20.822071588372665</v>
      </c>
      <c r="V125" s="60">
        <f t="shared" si="24"/>
        <v>-9.7854598477338808</v>
      </c>
      <c r="W125" s="60">
        <f t="shared" si="25"/>
        <v>-4.4095879499685342</v>
      </c>
      <c r="X125" s="60">
        <f t="shared" si="26"/>
        <v>20.986271143265782</v>
      </c>
      <c r="Y125" s="60">
        <f t="shared" si="27"/>
        <v>-9.6261835240071569</v>
      </c>
    </row>
    <row r="126" spans="2:25" x14ac:dyDescent="0.2">
      <c r="B126" s="54">
        <v>95</v>
      </c>
      <c r="C126" s="55" t="s">
        <v>8</v>
      </c>
      <c r="D126" s="54">
        <v>4931</v>
      </c>
      <c r="E126" s="56">
        <v>22.593</v>
      </c>
      <c r="F126" s="56">
        <v>4.3290000000000006</v>
      </c>
      <c r="G126" s="56">
        <v>26.275500000000001</v>
      </c>
      <c r="H126" s="62">
        <v>3.1112698372207804E-2</v>
      </c>
      <c r="I126" s="62">
        <v>3.464823227814047E-2</v>
      </c>
      <c r="J126" s="56">
        <f t="shared" si="17"/>
        <v>22.593</v>
      </c>
      <c r="K126" s="62">
        <f t="shared" si="18"/>
        <v>4.3290000000000006</v>
      </c>
      <c r="L126" s="62">
        <f t="shared" si="19"/>
        <v>26.275500000000001</v>
      </c>
      <c r="M126" s="62"/>
      <c r="N126" s="95">
        <f t="shared" si="15"/>
        <v>4.3290000000000006</v>
      </c>
      <c r="O126" s="95">
        <f t="shared" si="16"/>
        <v>26.275500000000001</v>
      </c>
      <c r="P126" s="62"/>
      <c r="Q126" s="95">
        <f t="shared" si="20"/>
        <v>4.3864239819004531</v>
      </c>
      <c r="R126" s="95">
        <f t="shared" si="21"/>
        <v>26.36361266968326</v>
      </c>
      <c r="S126" s="95"/>
      <c r="T126" s="62">
        <f t="shared" si="22"/>
        <v>4.5364569329242075</v>
      </c>
      <c r="U126" s="62">
        <f t="shared" si="23"/>
        <v>26.45693384360985</v>
      </c>
      <c r="V126" s="62">
        <f t="shared" si="24"/>
        <v>-4.3195488998944143</v>
      </c>
      <c r="W126" s="62">
        <f t="shared" si="25"/>
        <v>4.4231732087509421</v>
      </c>
      <c r="X126" s="62">
        <f t="shared" si="26"/>
        <v>26.621133398502966</v>
      </c>
      <c r="Y126" s="62">
        <f t="shared" si="27"/>
        <v>-4.1602725761676904</v>
      </c>
    </row>
    <row r="127" spans="2:25" x14ac:dyDescent="0.2">
      <c r="B127" s="58">
        <v>96</v>
      </c>
      <c r="C127" s="24" t="s">
        <v>8</v>
      </c>
      <c r="D127" s="58">
        <v>1593</v>
      </c>
      <c r="E127" s="59">
        <v>7.2309999999999999</v>
      </c>
      <c r="F127" s="59">
        <v>4.2509999999999994</v>
      </c>
      <c r="G127" s="59">
        <v>26.2515</v>
      </c>
      <c r="H127" s="60">
        <v>4.3840620433566145E-2</v>
      </c>
      <c r="I127" s="60">
        <v>0.11384419177103512</v>
      </c>
      <c r="J127" s="59">
        <f t="shared" si="17"/>
        <v>7.2309999999999999</v>
      </c>
      <c r="K127" s="60">
        <f t="shared" si="18"/>
        <v>4.2509999999999994</v>
      </c>
      <c r="L127" s="60">
        <f t="shared" si="19"/>
        <v>26.2515</v>
      </c>
      <c r="M127" s="60"/>
      <c r="N127" s="60">
        <f t="shared" si="15"/>
        <v>4.2509999999999994</v>
      </c>
      <c r="O127" s="60">
        <f t="shared" si="16"/>
        <v>26.2515</v>
      </c>
      <c r="P127" s="60"/>
      <c r="Q127" s="60">
        <f t="shared" si="20"/>
        <v>4.309034875324925</v>
      </c>
      <c r="R127" s="60">
        <f t="shared" si="21"/>
        <v>26.340550038509676</v>
      </c>
      <c r="S127" s="60"/>
      <c r="T127" s="60">
        <f t="shared" si="22"/>
        <v>4.4605953179068329</v>
      </c>
      <c r="U127" s="60">
        <f t="shared" si="23"/>
        <v>26.434164474187366</v>
      </c>
      <c r="V127" s="60">
        <f t="shared" si="24"/>
        <v>-4.3416355703336222</v>
      </c>
      <c r="W127" s="60">
        <f t="shared" si="25"/>
        <v>4.3473115937335676</v>
      </c>
      <c r="X127" s="60">
        <f t="shared" si="26"/>
        <v>26.598364029080482</v>
      </c>
      <c r="Y127" s="60">
        <f t="shared" si="27"/>
        <v>-4.1823592466068984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6922</v>
      </c>
      <c r="E144" s="56">
        <v>31.885999999999999</v>
      </c>
      <c r="F144" s="56">
        <v>4.3970000000000002</v>
      </c>
      <c r="G144" s="56">
        <v>26.4495</v>
      </c>
      <c r="H144" s="62">
        <v>1.6970562748477157E-2</v>
      </c>
      <c r="I144" s="62">
        <v>3.1819805153395844E-2</v>
      </c>
      <c r="J144" s="56">
        <f>IF(B144&lt;&gt;"",IF(OR($E$10="Yes (Manual)",$E$10="Yes (Auto)"),E144-AVERAGE(E$134:E$137),E144),"")</f>
        <v>31.885999999999999</v>
      </c>
      <c r="K144" s="62">
        <f>IF(B144&lt;&gt;"",IF(OR($E$10="Yes (Manual)",$E$10="Yes (Auto)"),(F144*E144-AVERAGE(F$134:F$137)*AVERAGE(E$134:E$137))/AVERAGE(E$134:E$137),F144),"")</f>
        <v>4.3970000000000002</v>
      </c>
      <c r="L144" s="62">
        <f>IF(B144&lt;&gt;"",IF(OR($E$10="Yes (Manual)",$E$10="Yes (Auto)"),(G144*E144-AVERAGE(G$134:G$137)*AVERAGE(E$134:E$137))/AVERAGE(E$134:E$137),G144),"")</f>
        <v>26.4495</v>
      </c>
      <c r="M144" s="62"/>
      <c r="N144" s="95">
        <f t="shared" ref="N144:N167" si="36">IF(B144&lt;&gt;"",IF(OR($E$11="Yes (Manual)",$E$11="Yes (Auto)"),K144-J144*$I$26,K144),"")</f>
        <v>4.3970000000000002</v>
      </c>
      <c r="O144" s="95">
        <f t="shared" ref="O144:O167" si="37">IF(B144&lt;&gt;"",IF(OR($E$11="Yes (Manual)",$E$11="Yes (Auto)"),L144-J144*$I$27,L144),"")</f>
        <v>26.4495</v>
      </c>
      <c r="P144" s="62"/>
      <c r="Q144" s="95">
        <f>IF(B144&lt;&gt;"",IF(OR($E$12="Yes (Manual)",$E$12="Yes (Auto)"),N144-(B144-$B$32)*$J$26,N144),"")</f>
        <v>4.4000544671223647</v>
      </c>
      <c r="R144" s="95">
        <f>IF(B144&lt;&gt;"",IF(OR($E$12="Yes (Manual)",$E$12="Yes (Auto)"),O144-(B144-$B$32)*$J$27,O144),"")</f>
        <v>26.454186844132089</v>
      </c>
      <c r="S144" s="95"/>
      <c r="T144" s="62">
        <f>IF(B144&lt;&gt;"",Q144*$E$26+$F$26,"")</f>
        <v>4.5498183822051272</v>
      </c>
      <c r="U144" s="62">
        <f>IF(B144&lt;&gt;"",R144*$E$27+$F$27,"")</f>
        <v>26.546356287330141</v>
      </c>
      <c r="V144" s="62">
        <f>IF(B144&lt;&gt;"",(U144-30.91)/1.03091,"")</f>
        <v>-4.2328076288617424</v>
      </c>
      <c r="W144" s="62">
        <f t="shared" ref="W144:W147" si="38">IF(G144&lt;&gt;"",T144+$G$26,"")</f>
        <v>4.4365346580318619</v>
      </c>
      <c r="X144" s="62">
        <f t="shared" ref="X144:X147" si="39">IF(G144&lt;&gt;"",U144+$G$27,"")</f>
        <v>26.710555842223258</v>
      </c>
      <c r="Y144" s="62">
        <f t="shared" ref="Y144:Y147" si="40">IF(G144&lt;&gt;"",(X144-30.91)/1.03091,"")</f>
        <v>-4.0735313051350195</v>
      </c>
    </row>
    <row r="145" spans="2:25" x14ac:dyDescent="0.2">
      <c r="B145" s="58">
        <v>7</v>
      </c>
      <c r="C145" s="24" t="s">
        <v>8</v>
      </c>
      <c r="D145" s="58">
        <v>6508</v>
      </c>
      <c r="E145" s="59">
        <v>29.925999999999998</v>
      </c>
      <c r="F145" s="59">
        <v>4.282</v>
      </c>
      <c r="G145" s="59">
        <v>26.348500000000001</v>
      </c>
      <c r="H145" s="60">
        <v>1.5556349186104216E-2</v>
      </c>
      <c r="I145" s="60">
        <v>5.0204581464245938E-2</v>
      </c>
      <c r="J145" s="59">
        <f>IF(B145&lt;&gt;"",IF(OR($E$10="Yes (Manual)",$E$10="Yes (Auto)"),E145-AVERAGE(E$134:E$137),E145),"")</f>
        <v>29.925999999999998</v>
      </c>
      <c r="K145" s="60">
        <f>IF(B145&lt;&gt;"",IF(OR($E$10="Yes (Manual)",$E$10="Yes (Auto)"),(F145*E145-AVERAGE(F$134:F$137)*AVERAGE(E$134:E$137))/AVERAGE(E$134:E$137),F145),"")</f>
        <v>4.282</v>
      </c>
      <c r="L145" s="60">
        <f>IF(B145&lt;&gt;"",IF(OR($E$10="Yes (Manual)",$E$10="Yes (Auto)"),(G145*E145-AVERAGE(G$134:G$137)*AVERAGE(E$134:E$137))/AVERAGE(E$134:E$137),G145),"")</f>
        <v>26.348500000000001</v>
      </c>
      <c r="M145" s="60"/>
      <c r="N145" s="60">
        <f t="shared" si="36"/>
        <v>4.282</v>
      </c>
      <c r="O145" s="60">
        <f t="shared" si="37"/>
        <v>26.348500000000001</v>
      </c>
      <c r="P145" s="60"/>
      <c r="Q145" s="60">
        <f t="shared" ref="Q145:Q146" si="41">IF(B145&lt;&gt;"",IF(OR($E$12="Yes (Manual)",$E$12="Yes (Auto)"),N145-(B145-$B$32)*$J$26,N145),"")</f>
        <v>4.2856653605468376</v>
      </c>
      <c r="R145" s="60">
        <f t="shared" ref="R145:R146" si="42">IF(B145&lt;&gt;"",IF(OR($E$12="Yes (Manual)",$E$12="Yes (Auto)"),O145-(B145-$B$32)*$J$27,O145),"")</f>
        <v>26.354124212958506</v>
      </c>
      <c r="S145" s="60"/>
      <c r="T145" s="60">
        <f t="shared" ref="T145:T146" si="43">IF(B145&lt;&gt;"",Q145*$E$26+$F$26,"")</f>
        <v>4.4376870661943277</v>
      </c>
      <c r="U145" s="60">
        <f t="shared" ref="U145:U146" si="44">IF(B145&lt;&gt;"",R145*$E$27+$F$27,"")</f>
        <v>26.447566041003586</v>
      </c>
      <c r="V145" s="60">
        <f t="shared" ref="V145:V146" si="45">IF(B145&lt;&gt;"",(U145-30.91)/1.03091,"")</f>
        <v>-4.3286358256263044</v>
      </c>
      <c r="W145" s="60">
        <f t="shared" si="38"/>
        <v>4.3244033420210624</v>
      </c>
      <c r="X145" s="60">
        <f t="shared" si="39"/>
        <v>26.611765595896703</v>
      </c>
      <c r="Y145" s="60">
        <f t="shared" si="40"/>
        <v>-4.1693595018995815</v>
      </c>
    </row>
    <row r="146" spans="2:25" x14ac:dyDescent="0.2">
      <c r="B146" s="54">
        <v>23</v>
      </c>
      <c r="C146" s="55" t="s">
        <v>8</v>
      </c>
      <c r="D146" s="54">
        <v>6391</v>
      </c>
      <c r="E146" s="56">
        <v>29.327999999999999</v>
      </c>
      <c r="F146" s="56">
        <v>4.492</v>
      </c>
      <c r="G146" s="56">
        <v>26.162999999999997</v>
      </c>
      <c r="H146" s="62">
        <v>1.5556349186104216E-2</v>
      </c>
      <c r="I146" s="62">
        <v>1.8384776310850094E-2</v>
      </c>
      <c r="J146" s="56">
        <f t="shared" ref="J146:J159" si="46">IF(B146&lt;&gt;"",IF(OR($E$10="Yes (Manual)",$E$10="Yes (Auto)"),E146-AVERAGE(E$134:E$137),E146),"")</f>
        <v>29.327999999999999</v>
      </c>
      <c r="K146" s="62">
        <f t="shared" ref="K146:K159" si="47">IF(B146&lt;&gt;"",IF(OR($E$10="Yes (Manual)",$E$10="Yes (Auto)"),(F146*E146-AVERAGE(F$134:F$137)*AVERAGE(E$134:E$137))/AVERAGE(E$134:E$137),F146),"")</f>
        <v>4.492</v>
      </c>
      <c r="L146" s="62">
        <f t="shared" ref="L146:L159" si="48">IF(B146&lt;&gt;"",IF(OR($E$10="Yes (Manual)",$E$10="Yes (Auto)"),(G146*E146-AVERAGE(G$134:G$137)*AVERAGE(E$134:E$137))/AVERAGE(E$134:E$137),G146),"")</f>
        <v>26.162999999999997</v>
      </c>
      <c r="M146" s="62"/>
      <c r="N146" s="95">
        <f t="shared" si="36"/>
        <v>4.492</v>
      </c>
      <c r="O146" s="95">
        <f t="shared" si="37"/>
        <v>26.162999999999997</v>
      </c>
      <c r="P146" s="62"/>
      <c r="Q146" s="95">
        <f t="shared" si="41"/>
        <v>4.505439655338404</v>
      </c>
      <c r="R146" s="95">
        <f t="shared" si="42"/>
        <v>26.183622114181183</v>
      </c>
      <c r="S146" s="95"/>
      <c r="T146" s="62">
        <f t="shared" si="43"/>
        <v>4.6531234974951747</v>
      </c>
      <c r="U146" s="62">
        <f t="shared" si="44"/>
        <v>26.27923202719791</v>
      </c>
      <c r="V146" s="62">
        <f t="shared" si="45"/>
        <v>-4.4919226438797661</v>
      </c>
      <c r="W146" s="62">
        <f t="shared" si="38"/>
        <v>4.5398397733219094</v>
      </c>
      <c r="X146" s="62">
        <f t="shared" si="39"/>
        <v>26.443431582091026</v>
      </c>
      <c r="Y146" s="62">
        <f t="shared" si="40"/>
        <v>-4.3326463201530432</v>
      </c>
    </row>
    <row r="147" spans="2:25" x14ac:dyDescent="0.2">
      <c r="B147" s="58">
        <v>24</v>
      </c>
      <c r="C147" s="24" t="s">
        <v>8</v>
      </c>
      <c r="D147" s="58">
        <v>5612</v>
      </c>
      <c r="E147" s="59">
        <v>25.635000000000002</v>
      </c>
      <c r="F147" s="59">
        <v>4.5229999999999997</v>
      </c>
      <c r="G147" s="59">
        <v>26.1325</v>
      </c>
      <c r="H147" s="60">
        <v>8.4852813742382644E-3</v>
      </c>
      <c r="I147" s="60">
        <v>1.0606601717798614E-2</v>
      </c>
      <c r="J147" s="59">
        <f t="shared" si="46"/>
        <v>25.635000000000002</v>
      </c>
      <c r="K147" s="60">
        <f t="shared" si="47"/>
        <v>4.5229999999999997</v>
      </c>
      <c r="L147" s="60">
        <f t="shared" si="48"/>
        <v>26.1325</v>
      </c>
      <c r="M147" s="60"/>
      <c r="N147" s="60">
        <f t="shared" si="36"/>
        <v>4.5229999999999997</v>
      </c>
      <c r="O147" s="60">
        <f t="shared" si="37"/>
        <v>26.1325</v>
      </c>
      <c r="P147" s="60"/>
      <c r="Q147" s="60">
        <f t="shared" ref="Q147:Q159" si="49">IF(B147&lt;&gt;"",IF(OR($E$12="Yes (Manual)",$E$12="Yes (Auto)"),N147-(B147-$B$32)*$J$26,N147),"")</f>
        <v>4.5370505487628767</v>
      </c>
      <c r="R147" s="60">
        <f t="shared" ref="R147:R159" si="50">IF(B147&lt;&gt;"",IF(OR($E$12="Yes (Manual)",$E$12="Yes (Auto)"),O147-(B147-$B$32)*$J$27,O147),"")</f>
        <v>26.154059483007607</v>
      </c>
      <c r="S147" s="60"/>
      <c r="T147" s="60">
        <f t="shared" ref="T147:T159" si="51">IF(B147&lt;&gt;"",Q147*$E$26+$F$26,"")</f>
        <v>4.684110461080059</v>
      </c>
      <c r="U147" s="60">
        <f t="shared" ref="U147:U159" si="52">IF(B147&lt;&gt;"",R147*$E$27+$F$27,"")</f>
        <v>26.250045311023793</v>
      </c>
      <c r="V147" s="60">
        <f t="shared" ref="V147:V159" si="53">IF(B147&lt;&gt;"",(U147-30.91)/1.03091,"")</f>
        <v>-4.5202342483594169</v>
      </c>
      <c r="W147" s="60">
        <f t="shared" si="38"/>
        <v>4.5708267369067936</v>
      </c>
      <c r="X147" s="60">
        <f t="shared" si="39"/>
        <v>26.41424486591691</v>
      </c>
      <c r="Y147" s="60">
        <f t="shared" si="40"/>
        <v>-4.3609579246326939</v>
      </c>
    </row>
    <row r="148" spans="2:25" x14ac:dyDescent="0.2">
      <c r="B148" s="54">
        <v>35</v>
      </c>
      <c r="C148" s="55" t="s">
        <v>8</v>
      </c>
      <c r="D148" s="54">
        <v>7455</v>
      </c>
      <c r="E148" s="56">
        <v>34.363999999999997</v>
      </c>
      <c r="F148" s="56">
        <v>4.3780000000000001</v>
      </c>
      <c r="G148" s="56">
        <v>26.130000000000003</v>
      </c>
      <c r="H148" s="62">
        <v>2.5455844122715419E-2</v>
      </c>
      <c r="I148" s="62">
        <v>1.4142135623730649E-2</v>
      </c>
      <c r="J148" s="56">
        <f t="shared" si="46"/>
        <v>34.363999999999997</v>
      </c>
      <c r="K148" s="62">
        <f t="shared" si="47"/>
        <v>4.3780000000000001</v>
      </c>
      <c r="L148" s="62">
        <f t="shared" si="48"/>
        <v>26.130000000000003</v>
      </c>
      <c r="M148" s="62"/>
      <c r="N148" s="95">
        <f t="shared" si="36"/>
        <v>4.3780000000000001</v>
      </c>
      <c r="O148" s="95">
        <f t="shared" si="37"/>
        <v>26.130000000000003</v>
      </c>
      <c r="P148" s="62"/>
      <c r="Q148" s="95">
        <f t="shared" si="49"/>
        <v>4.3987703764320791</v>
      </c>
      <c r="R148" s="95">
        <f t="shared" si="50"/>
        <v>26.161870540098203</v>
      </c>
      <c r="S148" s="95"/>
      <c r="T148" s="62">
        <f t="shared" si="51"/>
        <v>4.5485596366541792</v>
      </c>
      <c r="U148" s="62">
        <f t="shared" si="52"/>
        <v>26.257757043615676</v>
      </c>
      <c r="V148" s="62">
        <f t="shared" si="53"/>
        <v>-4.5127537383324672</v>
      </c>
      <c r="W148" s="62">
        <f t="shared" ref="W148:W167" si="54">IF(G148&lt;&gt;"",T148+$G$26,"")</f>
        <v>4.4352759124809138</v>
      </c>
      <c r="X148" s="62">
        <f t="shared" ref="X148:X167" si="55">IF(G148&lt;&gt;"",U148+$G$27,"")</f>
        <v>26.421956598508793</v>
      </c>
      <c r="Y148" s="62">
        <f t="shared" ref="Y148:Y167" si="56">IF(G148&lt;&gt;"",(X148-30.91)/1.03091,"")</f>
        <v>-4.3534774146057442</v>
      </c>
    </row>
    <row r="149" spans="2:25" x14ac:dyDescent="0.2">
      <c r="B149" s="58">
        <v>36</v>
      </c>
      <c r="C149" s="24" t="s">
        <v>8</v>
      </c>
      <c r="D149" s="58">
        <v>8740</v>
      </c>
      <c r="E149" s="59">
        <v>40.518000000000001</v>
      </c>
      <c r="F149" s="59">
        <v>4.5190000000000001</v>
      </c>
      <c r="G149" s="59">
        <v>26.096</v>
      </c>
      <c r="H149" s="60">
        <v>4.2426406871194462E-3</v>
      </c>
      <c r="I149" s="60">
        <v>1.1313708498983515E-2</v>
      </c>
      <c r="J149" s="59">
        <f t="shared" si="46"/>
        <v>40.518000000000001</v>
      </c>
      <c r="K149" s="60">
        <f t="shared" si="47"/>
        <v>4.5190000000000001</v>
      </c>
      <c r="L149" s="60">
        <f t="shared" si="48"/>
        <v>26.096</v>
      </c>
      <c r="M149" s="60"/>
      <c r="N149" s="60">
        <f t="shared" si="36"/>
        <v>4.5190000000000001</v>
      </c>
      <c r="O149" s="60">
        <f t="shared" si="37"/>
        <v>26.096</v>
      </c>
      <c r="P149" s="60"/>
      <c r="Q149" s="60">
        <f t="shared" si="49"/>
        <v>4.5403812698565513</v>
      </c>
      <c r="R149" s="60">
        <f t="shared" si="50"/>
        <v>26.128807908924617</v>
      </c>
      <c r="S149" s="60"/>
      <c r="T149" s="60">
        <f t="shared" si="51"/>
        <v>4.6873754410303317</v>
      </c>
      <c r="U149" s="60">
        <f t="shared" si="52"/>
        <v>26.22511483303682</v>
      </c>
      <c r="V149" s="60">
        <f t="shared" si="53"/>
        <v>-4.5444172303723702</v>
      </c>
      <c r="W149" s="60">
        <f t="shared" si="54"/>
        <v>4.5740917168570663</v>
      </c>
      <c r="X149" s="60">
        <f t="shared" si="55"/>
        <v>26.389314387929936</v>
      </c>
      <c r="Y149" s="60">
        <f t="shared" si="56"/>
        <v>-4.3851409066456473</v>
      </c>
    </row>
    <row r="150" spans="2:25" x14ac:dyDescent="0.2">
      <c r="B150" s="54">
        <v>47</v>
      </c>
      <c r="C150" s="55" t="s">
        <v>8</v>
      </c>
      <c r="D150" s="54">
        <v>6832</v>
      </c>
      <c r="E150" s="56">
        <v>31.341000000000001</v>
      </c>
      <c r="F150" s="56">
        <v>4.4175000000000004</v>
      </c>
      <c r="G150" s="56">
        <v>26.137</v>
      </c>
      <c r="H150" s="62">
        <v>2.4748737341528639E-2</v>
      </c>
      <c r="I150" s="62">
        <v>1.8384776310850094E-2</v>
      </c>
      <c r="J150" s="56">
        <f t="shared" si="46"/>
        <v>31.341000000000001</v>
      </c>
      <c r="K150" s="62">
        <f t="shared" si="47"/>
        <v>4.4175000000000004</v>
      </c>
      <c r="L150" s="62">
        <f t="shared" si="48"/>
        <v>26.137</v>
      </c>
      <c r="M150" s="62"/>
      <c r="N150" s="95">
        <f t="shared" si="36"/>
        <v>4.4175000000000004</v>
      </c>
      <c r="O150" s="95">
        <f t="shared" si="37"/>
        <v>26.137</v>
      </c>
      <c r="P150" s="62"/>
      <c r="Q150" s="95">
        <f t="shared" si="49"/>
        <v>4.4456010975257536</v>
      </c>
      <c r="R150" s="95">
        <f t="shared" si="50"/>
        <v>26.180118966015211</v>
      </c>
      <c r="S150" s="95"/>
      <c r="T150" s="62">
        <f t="shared" si="51"/>
        <v>4.5944660218264533</v>
      </c>
      <c r="U150" s="62">
        <f t="shared" si="52"/>
        <v>26.275773424658922</v>
      </c>
      <c r="V150" s="62">
        <f t="shared" si="53"/>
        <v>-4.4952775463823977</v>
      </c>
      <c r="W150" s="62">
        <f t="shared" si="54"/>
        <v>4.4811822976531879</v>
      </c>
      <c r="X150" s="62">
        <f t="shared" si="55"/>
        <v>26.439972979552039</v>
      </c>
      <c r="Y150" s="62">
        <f t="shared" si="56"/>
        <v>-4.3360012226556748</v>
      </c>
    </row>
    <row r="151" spans="2:25" x14ac:dyDescent="0.2">
      <c r="B151" s="58">
        <v>48</v>
      </c>
      <c r="C151" s="24" t="s">
        <v>8</v>
      </c>
      <c r="D151" s="58">
        <v>8072</v>
      </c>
      <c r="E151" s="59">
        <v>37.238</v>
      </c>
      <c r="F151" s="59">
        <v>4.4574999999999996</v>
      </c>
      <c r="G151" s="59">
        <v>26.201999999999998</v>
      </c>
      <c r="H151" s="60">
        <v>7.0710678118678376E-4</v>
      </c>
      <c r="I151" s="60">
        <v>1.2727922061355826E-2</v>
      </c>
      <c r="J151" s="59">
        <f t="shared" si="46"/>
        <v>37.238</v>
      </c>
      <c r="K151" s="60">
        <f t="shared" si="47"/>
        <v>4.4574999999999996</v>
      </c>
      <c r="L151" s="60">
        <f t="shared" si="48"/>
        <v>26.201999999999998</v>
      </c>
      <c r="M151" s="60"/>
      <c r="N151" s="60">
        <f t="shared" si="36"/>
        <v>4.4574999999999996</v>
      </c>
      <c r="O151" s="60">
        <f t="shared" si="37"/>
        <v>26.201999999999998</v>
      </c>
      <c r="P151" s="60"/>
      <c r="Q151" s="60">
        <f t="shared" si="49"/>
        <v>4.4862119909502258</v>
      </c>
      <c r="R151" s="60">
        <f t="shared" si="50"/>
        <v>26.246056334841626</v>
      </c>
      <c r="S151" s="60"/>
      <c r="T151" s="60">
        <f t="shared" si="51"/>
        <v>4.6342753451124405</v>
      </c>
      <c r="U151" s="60">
        <f t="shared" si="52"/>
        <v>26.340872341528161</v>
      </c>
      <c r="V151" s="60">
        <f t="shared" si="53"/>
        <v>-4.4321305045754125</v>
      </c>
      <c r="W151" s="60">
        <f t="shared" si="54"/>
        <v>4.5209916209391752</v>
      </c>
      <c r="X151" s="60">
        <f t="shared" si="55"/>
        <v>26.505071896421278</v>
      </c>
      <c r="Y151" s="60">
        <f t="shared" si="56"/>
        <v>-4.2728541808486895</v>
      </c>
    </row>
    <row r="152" spans="2:25" x14ac:dyDescent="0.2">
      <c r="B152" s="54">
        <v>59</v>
      </c>
      <c r="C152" s="55" t="s">
        <v>8</v>
      </c>
      <c r="D152" s="54">
        <v>7564</v>
      </c>
      <c r="E152" s="56">
        <v>34.841000000000001</v>
      </c>
      <c r="F152" s="56">
        <v>4.4544999999999995</v>
      </c>
      <c r="G152" s="56">
        <v>26.096</v>
      </c>
      <c r="H152" s="62">
        <v>1.2020815280171555E-2</v>
      </c>
      <c r="I152" s="62">
        <v>2.1213203435597228E-2</v>
      </c>
      <c r="J152" s="56">
        <f t="shared" si="46"/>
        <v>34.841000000000001</v>
      </c>
      <c r="K152" s="62">
        <f t="shared" si="47"/>
        <v>4.4544999999999995</v>
      </c>
      <c r="L152" s="62">
        <f t="shared" si="48"/>
        <v>26.096</v>
      </c>
      <c r="M152" s="62"/>
      <c r="N152" s="95">
        <f t="shared" si="36"/>
        <v>4.4544999999999995</v>
      </c>
      <c r="O152" s="95">
        <f t="shared" si="37"/>
        <v>26.096</v>
      </c>
      <c r="P152" s="62"/>
      <c r="Q152" s="95">
        <f t="shared" si="49"/>
        <v>4.4899318186194277</v>
      </c>
      <c r="R152" s="95">
        <f t="shared" si="50"/>
        <v>26.150367391932225</v>
      </c>
      <c r="S152" s="95"/>
      <c r="T152" s="62">
        <f t="shared" si="51"/>
        <v>4.6379217515261981</v>
      </c>
      <c r="U152" s="62">
        <f t="shared" si="52"/>
        <v>26.246400168151585</v>
      </c>
      <c r="V152" s="62">
        <f t="shared" si="53"/>
        <v>-4.5237700981156603</v>
      </c>
      <c r="W152" s="62">
        <f t="shared" si="54"/>
        <v>4.5246380273529327</v>
      </c>
      <c r="X152" s="62">
        <f t="shared" si="55"/>
        <v>26.410599723044701</v>
      </c>
      <c r="Y152" s="62">
        <f t="shared" si="56"/>
        <v>-4.3644937743889374</v>
      </c>
    </row>
    <row r="153" spans="2:25" x14ac:dyDescent="0.2">
      <c r="B153" s="58">
        <v>60</v>
      </c>
      <c r="C153" s="24" t="s">
        <v>8</v>
      </c>
      <c r="D153" s="58">
        <v>5979</v>
      </c>
      <c r="E153" s="59">
        <v>27.344000000000001</v>
      </c>
      <c r="F153" s="59">
        <v>4.5154999999999994</v>
      </c>
      <c r="G153" s="59">
        <v>26.1355</v>
      </c>
      <c r="H153" s="60">
        <v>1.7677669529663313E-2</v>
      </c>
      <c r="I153" s="60">
        <v>3.8890872965259914E-2</v>
      </c>
      <c r="J153" s="59">
        <f t="shared" si="46"/>
        <v>27.344000000000001</v>
      </c>
      <c r="K153" s="60">
        <f t="shared" si="47"/>
        <v>4.5154999999999994</v>
      </c>
      <c r="L153" s="60">
        <f t="shared" si="48"/>
        <v>26.1355</v>
      </c>
      <c r="M153" s="60"/>
      <c r="N153" s="60">
        <f t="shared" si="36"/>
        <v>4.5154999999999994</v>
      </c>
      <c r="O153" s="60">
        <f t="shared" si="37"/>
        <v>26.1355</v>
      </c>
      <c r="P153" s="60"/>
      <c r="Q153" s="60">
        <f t="shared" si="49"/>
        <v>4.5515427120439007</v>
      </c>
      <c r="R153" s="60">
        <f t="shared" si="50"/>
        <v>26.190804760758642</v>
      </c>
      <c r="S153" s="60"/>
      <c r="T153" s="60">
        <f t="shared" si="51"/>
        <v>4.6983165807814284</v>
      </c>
      <c r="U153" s="60">
        <f t="shared" si="52"/>
        <v>26.286323340072073</v>
      </c>
      <c r="V153" s="60">
        <f t="shared" si="53"/>
        <v>-4.4850439513904483</v>
      </c>
      <c r="W153" s="60">
        <f t="shared" si="54"/>
        <v>4.5850328566081631</v>
      </c>
      <c r="X153" s="60">
        <f t="shared" si="55"/>
        <v>26.450522894965189</v>
      </c>
      <c r="Y153" s="60">
        <f t="shared" si="56"/>
        <v>-4.3257676276637254</v>
      </c>
    </row>
    <row r="154" spans="2:25" x14ac:dyDescent="0.2">
      <c r="B154" s="54">
        <v>71</v>
      </c>
      <c r="C154" s="55" t="s">
        <v>8</v>
      </c>
      <c r="D154" s="54">
        <v>2122</v>
      </c>
      <c r="E154" s="56">
        <v>9.5670000000000002</v>
      </c>
      <c r="F154" s="56">
        <v>4.4180000000000001</v>
      </c>
      <c r="G154" s="56">
        <v>26.162500000000001</v>
      </c>
      <c r="H154" s="62">
        <v>5.3740115370177977E-2</v>
      </c>
      <c r="I154" s="62">
        <v>0.12374368670764632</v>
      </c>
      <c r="J154" s="56">
        <f t="shared" si="46"/>
        <v>9.5670000000000002</v>
      </c>
      <c r="K154" s="62">
        <f t="shared" si="47"/>
        <v>4.4180000000000001</v>
      </c>
      <c r="L154" s="62">
        <f t="shared" si="48"/>
        <v>26.162500000000001</v>
      </c>
      <c r="M154" s="62"/>
      <c r="N154" s="95">
        <f t="shared" si="36"/>
        <v>4.4180000000000001</v>
      </c>
      <c r="O154" s="95">
        <f t="shared" si="37"/>
        <v>26.162500000000001</v>
      </c>
      <c r="P154" s="62"/>
      <c r="Q154" s="95">
        <f t="shared" si="49"/>
        <v>4.4607625397131034</v>
      </c>
      <c r="R154" s="95">
        <f t="shared" si="50"/>
        <v>26.228115817849236</v>
      </c>
      <c r="S154" s="95"/>
      <c r="T154" s="62">
        <f t="shared" si="51"/>
        <v>4.6093282103335964</v>
      </c>
      <c r="U154" s="62">
        <f t="shared" si="52"/>
        <v>26.323159954075255</v>
      </c>
      <c r="V154" s="62">
        <f t="shared" si="53"/>
        <v>-4.4493118176414486</v>
      </c>
      <c r="W154" s="62">
        <f t="shared" si="54"/>
        <v>4.496044486160331</v>
      </c>
      <c r="X154" s="62">
        <f t="shared" si="55"/>
        <v>26.487359508968371</v>
      </c>
      <c r="Y154" s="62">
        <f t="shared" si="56"/>
        <v>-4.2900354939147247</v>
      </c>
    </row>
    <row r="155" spans="2:25" x14ac:dyDescent="0.2">
      <c r="B155" s="58">
        <v>72</v>
      </c>
      <c r="C155" s="24" t="s">
        <v>8</v>
      </c>
      <c r="D155" s="58">
        <v>2059</v>
      </c>
      <c r="E155" s="59">
        <v>9.2780000000000005</v>
      </c>
      <c r="F155" s="59">
        <v>4.5179999999999998</v>
      </c>
      <c r="G155" s="59">
        <v>26.151</v>
      </c>
      <c r="H155" s="60">
        <v>4.1012193308819639E-2</v>
      </c>
      <c r="I155" s="60">
        <v>9.8994949366137154E-3</v>
      </c>
      <c r="J155" s="59">
        <f t="shared" si="46"/>
        <v>9.2780000000000005</v>
      </c>
      <c r="K155" s="60">
        <f t="shared" si="47"/>
        <v>4.5179999999999998</v>
      </c>
      <c r="L155" s="60">
        <f t="shared" si="48"/>
        <v>26.151</v>
      </c>
      <c r="M155" s="60"/>
      <c r="N155" s="60">
        <f t="shared" si="36"/>
        <v>4.5179999999999998</v>
      </c>
      <c r="O155" s="60">
        <f t="shared" si="37"/>
        <v>26.151</v>
      </c>
      <c r="P155" s="60"/>
      <c r="Q155" s="60">
        <f t="shared" si="49"/>
        <v>4.5613734331375761</v>
      </c>
      <c r="R155" s="60">
        <f t="shared" si="50"/>
        <v>26.217553186675651</v>
      </c>
      <c r="S155" s="60"/>
      <c r="T155" s="60">
        <f t="shared" si="51"/>
        <v>4.7079532649602767</v>
      </c>
      <c r="U155" s="60">
        <f t="shared" si="52"/>
        <v>26.312731636098238</v>
      </c>
      <c r="V155" s="60">
        <f t="shared" si="53"/>
        <v>-4.4594274610797857</v>
      </c>
      <c r="W155" s="60">
        <f t="shared" si="54"/>
        <v>4.5946695407870113</v>
      </c>
      <c r="X155" s="60">
        <f t="shared" si="55"/>
        <v>26.476931190991355</v>
      </c>
      <c r="Y155" s="60">
        <f t="shared" si="56"/>
        <v>-4.3001511373530619</v>
      </c>
    </row>
    <row r="156" spans="2:25" x14ac:dyDescent="0.2">
      <c r="B156" s="54">
        <v>83</v>
      </c>
      <c r="C156" s="55" t="s">
        <v>8</v>
      </c>
      <c r="D156" s="54">
        <v>1007</v>
      </c>
      <c r="E156" s="56">
        <v>4.516</v>
      </c>
      <c r="F156" s="56">
        <v>4.3620000000000001</v>
      </c>
      <c r="G156" s="56">
        <v>26.139499999999998</v>
      </c>
      <c r="H156" s="62">
        <v>5.3740115370177977E-2</v>
      </c>
      <c r="I156" s="62">
        <v>6.8589357775093521E-2</v>
      </c>
      <c r="J156" s="56">
        <f t="shared" si="46"/>
        <v>4.516</v>
      </c>
      <c r="K156" s="62">
        <f t="shared" si="47"/>
        <v>4.3620000000000001</v>
      </c>
      <c r="L156" s="62">
        <f t="shared" si="48"/>
        <v>26.139499999999998</v>
      </c>
      <c r="M156" s="62"/>
      <c r="N156" s="95">
        <f t="shared" si="36"/>
        <v>4.3620000000000001</v>
      </c>
      <c r="O156" s="95">
        <f t="shared" si="37"/>
        <v>26.139499999999998</v>
      </c>
      <c r="P156" s="62"/>
      <c r="Q156" s="95">
        <f t="shared" si="49"/>
        <v>4.4120932608067776</v>
      </c>
      <c r="R156" s="95">
        <f t="shared" si="50"/>
        <v>26.216364243766243</v>
      </c>
      <c r="S156" s="95"/>
      <c r="T156" s="62">
        <f t="shared" si="51"/>
        <v>4.561619556455268</v>
      </c>
      <c r="U156" s="62">
        <f t="shared" si="52"/>
        <v>26.311557811649379</v>
      </c>
      <c r="V156" s="62">
        <f t="shared" si="53"/>
        <v>-4.4605660904934679</v>
      </c>
      <c r="W156" s="62">
        <f t="shared" si="54"/>
        <v>4.4483358322820026</v>
      </c>
      <c r="X156" s="62">
        <f t="shared" si="55"/>
        <v>26.475757366542496</v>
      </c>
      <c r="Y156" s="62">
        <f t="shared" si="56"/>
        <v>-4.301289766766744</v>
      </c>
    </row>
    <row r="157" spans="2:25" x14ac:dyDescent="0.2">
      <c r="B157" s="58">
        <v>84</v>
      </c>
      <c r="C157" s="24" t="s">
        <v>8</v>
      </c>
      <c r="D157" s="58">
        <v>1413</v>
      </c>
      <c r="E157" s="59">
        <v>6.3479999999999999</v>
      </c>
      <c r="F157" s="59">
        <v>4.4524999999999997</v>
      </c>
      <c r="G157" s="59">
        <v>26.169499999999999</v>
      </c>
      <c r="H157" s="60">
        <v>8.4145706961198996E-2</v>
      </c>
      <c r="I157" s="60">
        <v>4.3133513652379357E-2</v>
      </c>
      <c r="J157" s="59">
        <f t="shared" si="46"/>
        <v>6.3479999999999999</v>
      </c>
      <c r="K157" s="60">
        <f t="shared" si="47"/>
        <v>4.4524999999999997</v>
      </c>
      <c r="L157" s="60">
        <f t="shared" si="48"/>
        <v>26.169499999999999</v>
      </c>
      <c r="M157" s="60"/>
      <c r="N157" s="60">
        <f t="shared" si="36"/>
        <v>4.4524999999999997</v>
      </c>
      <c r="O157" s="60">
        <f t="shared" si="37"/>
        <v>26.169499999999999</v>
      </c>
      <c r="P157" s="60"/>
      <c r="Q157" s="60">
        <f t="shared" si="49"/>
        <v>4.5032041542312502</v>
      </c>
      <c r="R157" s="60">
        <f t="shared" si="50"/>
        <v>26.247301612592665</v>
      </c>
      <c r="S157" s="60"/>
      <c r="T157" s="60">
        <f t="shared" si="51"/>
        <v>4.6509321202863392</v>
      </c>
      <c r="U157" s="60">
        <f t="shared" si="52"/>
        <v>26.342101784471318</v>
      </c>
      <c r="V157" s="60">
        <f t="shared" si="53"/>
        <v>-4.4309379242889122</v>
      </c>
      <c r="W157" s="60">
        <f t="shared" si="54"/>
        <v>4.5376483961130738</v>
      </c>
      <c r="X157" s="60">
        <f t="shared" si="55"/>
        <v>26.506301339364434</v>
      </c>
      <c r="Y157" s="60">
        <f t="shared" si="56"/>
        <v>-4.2716616005621892</v>
      </c>
    </row>
    <row r="158" spans="2:25" x14ac:dyDescent="0.2">
      <c r="B158" s="54">
        <v>95</v>
      </c>
      <c r="C158" s="55" t="s">
        <v>8</v>
      </c>
      <c r="D158" s="54">
        <v>4931</v>
      </c>
      <c r="E158" s="56">
        <v>22.593</v>
      </c>
      <c r="F158" s="56">
        <v>4.3290000000000006</v>
      </c>
      <c r="G158" s="56">
        <v>26.275500000000001</v>
      </c>
      <c r="H158" s="62">
        <v>3.1112698372207804E-2</v>
      </c>
      <c r="I158" s="62">
        <v>3.464823227814047E-2</v>
      </c>
      <c r="J158" s="56">
        <f t="shared" si="46"/>
        <v>22.593</v>
      </c>
      <c r="K158" s="62">
        <f t="shared" si="47"/>
        <v>4.3290000000000006</v>
      </c>
      <c r="L158" s="62">
        <f t="shared" si="48"/>
        <v>26.275500000000001</v>
      </c>
      <c r="M158" s="62"/>
      <c r="N158" s="95">
        <f t="shared" si="36"/>
        <v>4.3290000000000006</v>
      </c>
      <c r="O158" s="95">
        <f t="shared" si="37"/>
        <v>26.275500000000001</v>
      </c>
      <c r="P158" s="62"/>
      <c r="Q158" s="95">
        <f t="shared" si="49"/>
        <v>4.3864239819004531</v>
      </c>
      <c r="R158" s="95">
        <f t="shared" si="50"/>
        <v>26.36361266968326</v>
      </c>
      <c r="S158" s="95"/>
      <c r="T158" s="62">
        <f t="shared" si="51"/>
        <v>4.5364569329242075</v>
      </c>
      <c r="U158" s="62">
        <f t="shared" si="52"/>
        <v>26.45693384360985</v>
      </c>
      <c r="V158" s="62">
        <f t="shared" si="53"/>
        <v>-4.3195488998944143</v>
      </c>
      <c r="W158" s="62">
        <f t="shared" si="54"/>
        <v>4.4231732087509421</v>
      </c>
      <c r="X158" s="62">
        <f t="shared" si="55"/>
        <v>26.621133398502966</v>
      </c>
      <c r="Y158" s="62">
        <f t="shared" si="56"/>
        <v>-4.1602725761676904</v>
      </c>
    </row>
    <row r="159" spans="2:25" x14ac:dyDescent="0.2">
      <c r="B159" s="58">
        <v>96</v>
      </c>
      <c r="C159" s="24" t="s">
        <v>8</v>
      </c>
      <c r="D159" s="58">
        <v>1593</v>
      </c>
      <c r="E159" s="59">
        <v>7.2309999999999999</v>
      </c>
      <c r="F159" s="59">
        <v>4.2509999999999994</v>
      </c>
      <c r="G159" s="59">
        <v>26.2515</v>
      </c>
      <c r="H159" s="60">
        <v>4.3840620433566145E-2</v>
      </c>
      <c r="I159" s="60">
        <v>0.11384419177103512</v>
      </c>
      <c r="J159" s="59">
        <f t="shared" si="46"/>
        <v>7.2309999999999999</v>
      </c>
      <c r="K159" s="60">
        <f t="shared" si="47"/>
        <v>4.2509999999999994</v>
      </c>
      <c r="L159" s="60">
        <f t="shared" si="48"/>
        <v>26.2515</v>
      </c>
      <c r="M159" s="60"/>
      <c r="N159" s="60">
        <f t="shared" si="36"/>
        <v>4.2509999999999994</v>
      </c>
      <c r="O159" s="60">
        <f t="shared" si="37"/>
        <v>26.2515</v>
      </c>
      <c r="P159" s="60"/>
      <c r="Q159" s="60">
        <f t="shared" si="49"/>
        <v>4.309034875324925</v>
      </c>
      <c r="R159" s="60">
        <f t="shared" si="50"/>
        <v>26.340550038509676</v>
      </c>
      <c r="S159" s="60"/>
      <c r="T159" s="60">
        <f t="shared" si="51"/>
        <v>4.4605953179068329</v>
      </c>
      <c r="U159" s="60">
        <f t="shared" si="52"/>
        <v>26.434164474187366</v>
      </c>
      <c r="V159" s="60">
        <f t="shared" si="53"/>
        <v>-4.3416355703336222</v>
      </c>
      <c r="W159" s="60">
        <f t="shared" si="54"/>
        <v>4.3473115937335676</v>
      </c>
      <c r="X159" s="60">
        <f t="shared" si="55"/>
        <v>26.598364029080482</v>
      </c>
      <c r="Y159" s="60">
        <f t="shared" si="56"/>
        <v>-4.1823592466068984</v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4.6032837241732656</v>
      </c>
      <c r="U168" s="75">
        <f t="shared" si="70"/>
        <v>26.333505645106882</v>
      </c>
      <c r="V168" s="76">
        <f t="shared" si="70"/>
        <v>-4.4392763237267276</v>
      </c>
      <c r="W168" s="78">
        <f t="shared" si="70"/>
        <v>4.4899999999999993</v>
      </c>
      <c r="X168" s="75">
        <f t="shared" si="70"/>
        <v>26.497705199999999</v>
      </c>
      <c r="Y168" s="76">
        <f t="shared" si="70"/>
        <v>-4.2800000000000038</v>
      </c>
    </row>
    <row r="169" spans="2:25" x14ac:dyDescent="0.2">
      <c r="S169" s="89" t="s">
        <v>54</v>
      </c>
      <c r="T169" s="79">
        <f t="shared" ref="T169:Y169" si="71">STDEV(T144:T167)</f>
        <v>8.1836216335646306E-2</v>
      </c>
      <c r="U169" s="40">
        <f t="shared" si="71"/>
        <v>9.1423763102185043E-2</v>
      </c>
      <c r="V169" s="77">
        <f t="shared" si="71"/>
        <v>8.8682584417829807E-2</v>
      </c>
      <c r="W169" s="79">
        <f t="shared" si="71"/>
        <v>8.1836216335646306E-2</v>
      </c>
      <c r="X169" s="40">
        <f t="shared" si="71"/>
        <v>9.1423763102185043E-2</v>
      </c>
      <c r="Y169" s="77">
        <f t="shared" si="71"/>
        <v>8.8682584417829918E-2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5436</v>
      </c>
      <c r="E174" s="56">
        <v>24.884</v>
      </c>
      <c r="F174" s="56">
        <v>-5.4180000000000001</v>
      </c>
      <c r="G174" s="56">
        <v>6.8315000000000001</v>
      </c>
      <c r="H174" s="62">
        <v>1.8384776310850094E-2</v>
      </c>
      <c r="I174" s="62">
        <v>4.0305086527633482E-2</v>
      </c>
      <c r="J174" s="56">
        <f>IF(B174&lt;&gt;"",IF(OR($E$10="Yes (Manual)",$E$10="Yes (Auto)"),E174-AVERAGE(E$134:E$137),E174),"")</f>
        <v>24.884</v>
      </c>
      <c r="K174" s="62">
        <f>IF(B174&lt;&gt;"",IF(OR($E$10="Yes (Manual)",$E$10="Yes (Auto)"),(F174*E174-AVERAGE(F$134:F$137)*AVERAGE(E$134:E$137))/AVERAGE(E$134:E$137),F174),"")</f>
        <v>-5.4180000000000001</v>
      </c>
      <c r="L174" s="62">
        <f>IF(B174&lt;&gt;"",IF(OR($E$10="Yes (Manual)",$E$10="Yes (Auto)"),(G174*E174-AVERAGE(G$134:G$137)*AVERAGE(E$134:E$137))/AVERAGE(E$134:E$137),G174),"")</f>
        <v>6.8315000000000001</v>
      </c>
      <c r="M174" s="62"/>
      <c r="N174" s="95">
        <f>IF(B174&lt;&gt;"",IF(OR($E$11="Yes (Manual)",$E$11="Yes (Auto)"),K174-J174*$I$26,K174),"")</f>
        <v>-5.4180000000000001</v>
      </c>
      <c r="O174" s="95">
        <f>IF(B174&lt;&gt;"",IF(OR($E$11="Yes (Manual)",$E$11="Yes (Auto)"),L174-J174*$I$27,L174),"")</f>
        <v>6.8315000000000001</v>
      </c>
      <c r="P174" s="62"/>
      <c r="Q174" s="95">
        <f>IF(B174&lt;&gt;"",IF(OR($E$12="Yes (Manual)",$E$12="Yes (Auto)"),N174-(B174-$B$32)*$J$26,N174),"")</f>
        <v>-5.4173891065755271</v>
      </c>
      <c r="R174" s="95">
        <f>IF(B174&lt;&gt;"",IF(OR($E$12="Yes (Manual)",$E$12="Yes (Auto)"),O174-(B174-$B$32)*$J$27,O174),"")</f>
        <v>6.8324373688264179</v>
      </c>
      <c r="S174" s="95"/>
      <c r="T174" s="62">
        <f>IF(B174&lt;&gt;"",Q174*$E$26+$F$26,"")</f>
        <v>-5.0738503458452149</v>
      </c>
      <c r="U174" s="62">
        <f>IF(B174&lt;&gt;"",R174*$E$27+$F$27,"")</f>
        <v>7.1741147093459325</v>
      </c>
      <c r="V174" s="62">
        <f>IF(B174&lt;&gt;"",(U174-30.91)/1.03091,"")</f>
        <v>-23.024207050716424</v>
      </c>
      <c r="W174" s="62">
        <f t="shared" ref="W174:W177" si="72">IF(G174&lt;&gt;"",T174+$G$26,"")</f>
        <v>-5.1871340700184803</v>
      </c>
      <c r="X174" s="62">
        <f t="shared" ref="X174:X177" si="73">IF(G174&lt;&gt;"",U174+$G$27,"")</f>
        <v>7.3383142642390489</v>
      </c>
      <c r="Y174" s="62">
        <f t="shared" ref="Y174:Y177" si="74">IF(G174&lt;&gt;"",(X174-30.91)/1.03091,"")</f>
        <v>-22.864930726989702</v>
      </c>
    </row>
    <row r="175" spans="2:25" x14ac:dyDescent="0.2">
      <c r="B175" s="58">
        <v>3</v>
      </c>
      <c r="C175" s="24" t="s">
        <v>83</v>
      </c>
      <c r="D175" s="58">
        <v>5471</v>
      </c>
      <c r="E175" s="59">
        <v>25.044</v>
      </c>
      <c r="F175" s="59">
        <v>-5.2965</v>
      </c>
      <c r="G175" s="59">
        <v>6.883</v>
      </c>
      <c r="H175" s="60">
        <v>2.4748737341529263E-2</v>
      </c>
      <c r="I175" s="60">
        <v>2.2627416997969541E-2</v>
      </c>
      <c r="J175" s="59">
        <f>IF(B175&lt;&gt;"",IF(OR($E$10="Yes (Manual)",$E$10="Yes (Auto)"),E175-AVERAGE(E$134:E$137),E175),"")</f>
        <v>25.044</v>
      </c>
      <c r="K175" s="60">
        <f>IF(B175&lt;&gt;"",IF(OR($E$10="Yes (Manual)",$E$10="Yes (Auto)"),(F175*E175-AVERAGE(F$134:F$137)*AVERAGE(E$134:E$137))/AVERAGE(E$134:E$137),F175),"")</f>
        <v>-5.2965</v>
      </c>
      <c r="L175" s="60">
        <f>IF(B175&lt;&gt;"",IF(OR($E$10="Yes (Manual)",$E$10="Yes (Auto)"),(G175*E175-AVERAGE(G$134:G$137)*AVERAGE(E$134:E$137))/AVERAGE(E$134:E$137),G175),"")</f>
        <v>6.883</v>
      </c>
      <c r="M175" s="60"/>
      <c r="N175" s="60">
        <f>IF(B175&lt;&gt;"",IF(OR($E$11="Yes (Manual)",$E$11="Yes (Auto)"),K175-J175*$I$26,K175),"")</f>
        <v>-5.2965</v>
      </c>
      <c r="O175" s="60">
        <f>IF(B175&lt;&gt;"",IF(OR($E$11="Yes (Manual)",$E$11="Yes (Auto)"),L175-J175*$I$27,L175),"")</f>
        <v>6.883</v>
      </c>
      <c r="P175" s="60"/>
      <c r="Q175" s="60">
        <f t="shared" ref="Q175:Q177" si="75">IF(B175&lt;&gt;"",IF(OR($E$12="Yes (Manual)",$E$12="Yes (Auto)"),N175-(B175-$B$32)*$J$26,N175),"")</f>
        <v>-5.2952782131510538</v>
      </c>
      <c r="R175" s="60">
        <f t="shared" ref="R175:R177" si="76">IF(B175&lt;&gt;"",IF(OR($E$12="Yes (Manual)",$E$12="Yes (Auto)"),O175-(B175-$B$32)*$J$27,O175),"")</f>
        <v>6.8848747376528356</v>
      </c>
      <c r="S175" s="60"/>
      <c r="T175" s="60">
        <f t="shared" ref="T175:T177" si="77">IF(B175&lt;&gt;"",Q175*$E$26+$F$26,"")</f>
        <v>-4.9541496541547865</v>
      </c>
      <c r="U175" s="60">
        <f t="shared" ref="U175:U177" si="78">IF(B175&lt;&gt;"",R175*$E$27+$F$27,"")</f>
        <v>7.2258852906540696</v>
      </c>
      <c r="V175" s="60">
        <f t="shared" ref="V175:V177" si="79">IF(B175&lt;&gt;"",(U175-30.91)/1.03091,"")</f>
        <v>-22.973988718070377</v>
      </c>
      <c r="W175" s="60">
        <f t="shared" si="72"/>
        <v>-5.0674333783280519</v>
      </c>
      <c r="X175" s="60">
        <f t="shared" si="73"/>
        <v>7.3900848455471859</v>
      </c>
      <c r="Y175" s="60">
        <f t="shared" si="74"/>
        <v>-22.814712394343651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4</v>
      </c>
      <c r="C184" s="55" t="s">
        <v>84</v>
      </c>
      <c r="D184" s="54">
        <v>5649</v>
      </c>
      <c r="E184" s="56">
        <v>25.861000000000001</v>
      </c>
      <c r="F184" s="56">
        <v>1.75</v>
      </c>
      <c r="G184" s="56">
        <v>28.573500000000003</v>
      </c>
      <c r="H184" s="62">
        <v>2.5455844122715732E-2</v>
      </c>
      <c r="I184" s="62">
        <v>3.3234018715768157E-2</v>
      </c>
      <c r="J184" s="56">
        <f>IF(B184&lt;&gt;"",IF(OR($E$10="Yes (Manual)",$E$10="Yes (Auto)"),E184-AVERAGE(E$134:E$137),E184),"")</f>
        <v>25.861000000000001</v>
      </c>
      <c r="K184" s="62">
        <f>IF(B184&lt;&gt;"",IF(OR($E$10="Yes (Manual)",$E$10="Yes (Auto)"),(F184*E184-AVERAGE(F$134:F$137)*AVERAGE(E$134:E$137))/AVERAGE(E$134:E$137),F184),"")</f>
        <v>1.75</v>
      </c>
      <c r="L184" s="62">
        <f>IF(B184&lt;&gt;"",IF(OR($E$10="Yes (Manual)",$E$10="Yes (Auto)"),(G184*E184-AVERAGE(G$134:G$137)*AVERAGE(E$134:E$137))/AVERAGE(E$134:E$137),G184),"")</f>
        <v>28.573500000000003</v>
      </c>
      <c r="M184" s="62"/>
      <c r="N184" s="95">
        <f>IF(B184&lt;&gt;"",IF(OR($E$11="Yes (Manual)",$E$11="Yes (Auto)"),K184-J184*$I$26,K184),"")</f>
        <v>1.75</v>
      </c>
      <c r="O184" s="95">
        <f>IF(B184&lt;&gt;"",IF(OR($E$11="Yes (Manual)",$E$11="Yes (Auto)"),L184-J184*$I$27,L184),"")</f>
        <v>28.573500000000003</v>
      </c>
      <c r="P184" s="62"/>
      <c r="Q184" s="95">
        <f>IF(B184&lt;&gt;"",IF(OR($E$12="Yes (Manual)",$E$12="Yes (Auto)"),N184-(B184-$B$32)*$J$26,N184),"")</f>
        <v>1.7518326802734188</v>
      </c>
      <c r="R184" s="95">
        <f>IF(B184&lt;&gt;"",IF(OR($E$12="Yes (Manual)",$E$12="Yes (Auto)"),O184-(B184-$B$32)*$J$27,O184),"")</f>
        <v>28.576312106479257</v>
      </c>
      <c r="S184" s="95"/>
      <c r="T184" s="62">
        <f>IF(B184&lt;&gt;"",Q184*$E$26+$F$26,"")</f>
        <v>1.953866696440536</v>
      </c>
      <c r="U184" s="62">
        <f>IF(B184&lt;&gt;"",R184*$E$27+$F$27,"")</f>
        <v>28.64149685023818</v>
      </c>
      <c r="V184" s="62">
        <f>IF(B184&lt;&gt;"",(U184-30.91)/1.03091,"")</f>
        <v>-2.2004861236789046</v>
      </c>
      <c r="W184" s="62">
        <f t="shared" ref="W184:W187" si="80">IF(G184&lt;&gt;"",T184+$G$26,"")</f>
        <v>1.8405829722672706</v>
      </c>
      <c r="X184" s="62">
        <f t="shared" ref="X184:X187" si="81">IF(G184&lt;&gt;"",U184+$G$27,"")</f>
        <v>28.805696405131297</v>
      </c>
      <c r="Y184" s="62">
        <f t="shared" ref="Y184:Y187" si="82">IF(G184&lt;&gt;"",(X184-30.91)/1.03091,"")</f>
        <v>-2.0412097999521817</v>
      </c>
    </row>
    <row r="185" spans="2:25" x14ac:dyDescent="0.2">
      <c r="B185" s="58">
        <v>5</v>
      </c>
      <c r="C185" s="24" t="s">
        <v>84</v>
      </c>
      <c r="D185" s="58">
        <v>6390</v>
      </c>
      <c r="E185" s="59">
        <v>29.37</v>
      </c>
      <c r="F185" s="59">
        <v>1.7415</v>
      </c>
      <c r="G185" s="59">
        <v>28.488500000000002</v>
      </c>
      <c r="H185" s="60">
        <v>4.9497474683059157E-3</v>
      </c>
      <c r="I185" s="60">
        <v>2.1920310216784641E-2</v>
      </c>
      <c r="J185" s="59">
        <f>IF(B185&lt;&gt;"",IF(OR($E$10="Yes (Manual)",$E$10="Yes (Auto)"),E185-AVERAGE(E$134:E$137),E185),"")</f>
        <v>29.37</v>
      </c>
      <c r="K185" s="60">
        <f>IF(B185&lt;&gt;"",IF(OR($E$10="Yes (Manual)",$E$10="Yes (Auto)"),(F185*E185-AVERAGE(F$134:F$137)*AVERAGE(E$134:E$137))/AVERAGE(E$134:E$137),F185),"")</f>
        <v>1.7415</v>
      </c>
      <c r="L185" s="60">
        <f>IF(B185&lt;&gt;"",IF(OR($E$10="Yes (Manual)",$E$10="Yes (Auto)"),(G185*E185-AVERAGE(G$134:G$137)*AVERAGE(E$134:E$137))/AVERAGE(E$134:E$137),G185),"")</f>
        <v>28.488500000000002</v>
      </c>
      <c r="M185" s="60"/>
      <c r="N185" s="60">
        <f>IF(B185&lt;&gt;"",IF(OR($E$11="Yes (Manual)",$E$11="Yes (Auto)"),K185-J185*$I$26,K185),"")</f>
        <v>1.7415</v>
      </c>
      <c r="O185" s="60">
        <f>IF(B185&lt;&gt;"",IF(OR($E$11="Yes (Manual)",$E$11="Yes (Auto)"),L185-J185*$I$27,L185),"")</f>
        <v>28.488500000000002</v>
      </c>
      <c r="P185" s="60"/>
      <c r="Q185" s="60">
        <f t="shared" ref="Q185:Q187" si="83">IF(B185&lt;&gt;"",IF(OR($E$12="Yes (Manual)",$E$12="Yes (Auto)"),N185-(B185-$B$32)*$J$26,N185),"")</f>
        <v>1.7439435736978917</v>
      </c>
      <c r="R185" s="60">
        <f t="shared" ref="R185:R187" si="84">IF(B185&lt;&gt;"",IF(OR($E$12="Yes (Manual)",$E$12="Yes (Auto)"),O185-(B185-$B$32)*$J$27,O185),"")</f>
        <v>28.492249475305673</v>
      </c>
      <c r="S185" s="60"/>
      <c r="T185" s="60">
        <f t="shared" ref="T185:T187" si="85">IF(B185&lt;&gt;"",Q185*$E$26+$F$26,"")</f>
        <v>1.9461333035594643</v>
      </c>
      <c r="U185" s="60">
        <f t="shared" ref="U185:U187" si="86">IF(B185&lt;&gt;"",R185*$E$27+$F$27,"")</f>
        <v>28.558503149761822</v>
      </c>
      <c r="V185" s="60">
        <f t="shared" ref="V185:V187" si="87">IF(B185&lt;&gt;"",(U185-30.91)/1.03091,"")</f>
        <v>-2.2809914058823542</v>
      </c>
      <c r="W185" s="60">
        <f t="shared" si="80"/>
        <v>1.832849579386199</v>
      </c>
      <c r="X185" s="60">
        <f t="shared" si="81"/>
        <v>28.722702704654939</v>
      </c>
      <c r="Y185" s="60">
        <f t="shared" si="82"/>
        <v>-2.1217150821556308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3.5703125" customWidth="1"/>
    <col min="2" max="2" width="12.42578125" bestFit="1" customWidth="1"/>
    <col min="3" max="3" width="10.140625" bestFit="1" customWidth="1"/>
    <col min="5" max="5" width="13.28515625" bestFit="1" customWidth="1"/>
  </cols>
  <sheetData>
    <row r="1" spans="1:2" x14ac:dyDescent="0.2">
      <c r="A1" t="s">
        <v>165</v>
      </c>
      <c r="B1" s="1" t="s">
        <v>166</v>
      </c>
    </row>
    <row r="2" spans="1:2" x14ac:dyDescent="0.2">
      <c r="A2">
        <v>1</v>
      </c>
      <c r="B2" t="s">
        <v>82</v>
      </c>
    </row>
    <row r="3" spans="1:2" x14ac:dyDescent="0.2">
      <c r="A3">
        <v>2</v>
      </c>
      <c r="B3" t="s">
        <v>167</v>
      </c>
    </row>
    <row r="4" spans="1:2" x14ac:dyDescent="0.2">
      <c r="A4">
        <v>3</v>
      </c>
      <c r="B4" t="s">
        <v>167</v>
      </c>
    </row>
    <row r="5" spans="1:2" x14ac:dyDescent="0.2">
      <c r="A5">
        <v>4</v>
      </c>
      <c r="B5" t="s">
        <v>167</v>
      </c>
    </row>
    <row r="6" spans="1:2" s="5" customFormat="1" x14ac:dyDescent="0.2">
      <c r="A6" s="66">
        <v>5</v>
      </c>
      <c r="B6" s="66" t="s">
        <v>167</v>
      </c>
    </row>
    <row r="7" spans="1:2" x14ac:dyDescent="0.2">
      <c r="A7">
        <v>6</v>
      </c>
      <c r="B7" t="s">
        <v>8</v>
      </c>
    </row>
    <row r="8" spans="1:2" x14ac:dyDescent="0.2">
      <c r="A8">
        <v>7</v>
      </c>
      <c r="B8" t="s">
        <v>8</v>
      </c>
    </row>
    <row r="9" spans="1:2" x14ac:dyDescent="0.2">
      <c r="A9">
        <v>8</v>
      </c>
      <c r="B9" t="s">
        <v>85</v>
      </c>
    </row>
    <row r="10" spans="1:2" x14ac:dyDescent="0.2">
      <c r="A10">
        <v>9</v>
      </c>
      <c r="B10" t="s">
        <v>86</v>
      </c>
    </row>
    <row r="11" spans="1:2" x14ac:dyDescent="0.2">
      <c r="A11">
        <v>10</v>
      </c>
      <c r="B11" t="s">
        <v>87</v>
      </c>
    </row>
    <row r="12" spans="1:2" x14ac:dyDescent="0.2">
      <c r="A12">
        <v>11</v>
      </c>
      <c r="B12" t="s">
        <v>88</v>
      </c>
    </row>
    <row r="13" spans="1:2" x14ac:dyDescent="0.2">
      <c r="A13">
        <v>12</v>
      </c>
      <c r="B13" t="s">
        <v>89</v>
      </c>
    </row>
    <row r="14" spans="1:2" x14ac:dyDescent="0.2">
      <c r="A14">
        <v>13</v>
      </c>
      <c r="B14" t="s">
        <v>90</v>
      </c>
    </row>
    <row r="15" spans="1:2" x14ac:dyDescent="0.2">
      <c r="A15">
        <v>14</v>
      </c>
      <c r="B15" t="s">
        <v>91</v>
      </c>
    </row>
    <row r="16" spans="1:2" x14ac:dyDescent="0.2">
      <c r="A16">
        <v>15</v>
      </c>
      <c r="B16" t="s">
        <v>92</v>
      </c>
    </row>
    <row r="17" spans="1:2" x14ac:dyDescent="0.2">
      <c r="A17">
        <v>16</v>
      </c>
      <c r="B17" t="s">
        <v>93</v>
      </c>
    </row>
    <row r="18" spans="1:2" x14ac:dyDescent="0.2">
      <c r="A18">
        <v>17</v>
      </c>
      <c r="B18" t="s">
        <v>94</v>
      </c>
    </row>
    <row r="19" spans="1:2" s="5" customFormat="1" x14ac:dyDescent="0.2">
      <c r="A19" s="66">
        <v>18</v>
      </c>
      <c r="B19" s="66" t="s">
        <v>95</v>
      </c>
    </row>
    <row r="20" spans="1:2" x14ac:dyDescent="0.2">
      <c r="A20">
        <v>19</v>
      </c>
      <c r="B20" t="s">
        <v>96</v>
      </c>
    </row>
    <row r="21" spans="1:2" s="5" customFormat="1" x14ac:dyDescent="0.2">
      <c r="A21" s="66">
        <v>20</v>
      </c>
      <c r="B21" s="66" t="s">
        <v>97</v>
      </c>
    </row>
    <row r="22" spans="1:2" x14ac:dyDescent="0.2">
      <c r="A22">
        <v>21</v>
      </c>
      <c r="B22" t="s">
        <v>98</v>
      </c>
    </row>
    <row r="23" spans="1:2" s="5" customFormat="1" x14ac:dyDescent="0.2">
      <c r="A23" s="66">
        <v>22</v>
      </c>
      <c r="B23" s="66" t="s">
        <v>99</v>
      </c>
    </row>
    <row r="24" spans="1:2" s="5" customFormat="1" x14ac:dyDescent="0.2">
      <c r="A24" s="66">
        <v>23</v>
      </c>
      <c r="B24" s="66" t="s">
        <v>8</v>
      </c>
    </row>
    <row r="25" spans="1:2" x14ac:dyDescent="0.2">
      <c r="A25">
        <v>24</v>
      </c>
      <c r="B25" t="s">
        <v>8</v>
      </c>
    </row>
    <row r="26" spans="1:2" x14ac:dyDescent="0.2">
      <c r="A26">
        <v>25</v>
      </c>
      <c r="B26" t="s">
        <v>100</v>
      </c>
    </row>
    <row r="27" spans="1:2" x14ac:dyDescent="0.2">
      <c r="A27">
        <v>26</v>
      </c>
      <c r="B27" t="s">
        <v>101</v>
      </c>
    </row>
    <row r="28" spans="1:2" x14ac:dyDescent="0.2">
      <c r="A28">
        <v>27</v>
      </c>
      <c r="B28" t="s">
        <v>102</v>
      </c>
    </row>
    <row r="29" spans="1:2" x14ac:dyDescent="0.2">
      <c r="A29">
        <v>28</v>
      </c>
      <c r="B29" t="s">
        <v>103</v>
      </c>
    </row>
    <row r="30" spans="1:2" x14ac:dyDescent="0.2">
      <c r="A30">
        <v>29</v>
      </c>
      <c r="B30" t="s">
        <v>104</v>
      </c>
    </row>
    <row r="31" spans="1:2" x14ac:dyDescent="0.2">
      <c r="A31">
        <v>30</v>
      </c>
      <c r="B31" t="s">
        <v>105</v>
      </c>
    </row>
    <row r="32" spans="1:2" x14ac:dyDescent="0.2">
      <c r="A32">
        <v>31</v>
      </c>
      <c r="B32" t="s">
        <v>106</v>
      </c>
    </row>
    <row r="33" spans="1:2" x14ac:dyDescent="0.2">
      <c r="A33">
        <v>32</v>
      </c>
      <c r="B33" t="s">
        <v>107</v>
      </c>
    </row>
    <row r="34" spans="1:2" x14ac:dyDescent="0.2">
      <c r="A34">
        <v>33</v>
      </c>
      <c r="B34" t="s">
        <v>108</v>
      </c>
    </row>
    <row r="35" spans="1:2" x14ac:dyDescent="0.2">
      <c r="A35">
        <v>34</v>
      </c>
      <c r="B35" t="s">
        <v>109</v>
      </c>
    </row>
    <row r="36" spans="1:2" x14ac:dyDescent="0.2">
      <c r="A36">
        <v>35</v>
      </c>
      <c r="B36" t="s">
        <v>8</v>
      </c>
    </row>
    <row r="37" spans="1:2" x14ac:dyDescent="0.2">
      <c r="A37">
        <v>36</v>
      </c>
      <c r="B37" t="s">
        <v>8</v>
      </c>
    </row>
    <row r="38" spans="1:2" x14ac:dyDescent="0.2">
      <c r="A38">
        <v>37</v>
      </c>
      <c r="B38" t="s">
        <v>110</v>
      </c>
    </row>
    <row r="39" spans="1:2" x14ac:dyDescent="0.2">
      <c r="A39">
        <v>38</v>
      </c>
      <c r="B39" t="s">
        <v>111</v>
      </c>
    </row>
    <row r="40" spans="1:2" x14ac:dyDescent="0.2">
      <c r="A40">
        <v>39</v>
      </c>
      <c r="B40" t="s">
        <v>112</v>
      </c>
    </row>
    <row r="41" spans="1:2" x14ac:dyDescent="0.2">
      <c r="A41">
        <v>40</v>
      </c>
      <c r="B41" t="s">
        <v>113</v>
      </c>
    </row>
    <row r="42" spans="1:2" x14ac:dyDescent="0.2">
      <c r="A42">
        <v>41</v>
      </c>
      <c r="B42" t="s">
        <v>114</v>
      </c>
    </row>
    <row r="43" spans="1:2" x14ac:dyDescent="0.2">
      <c r="A43">
        <v>42</v>
      </c>
      <c r="B43" t="s">
        <v>115</v>
      </c>
    </row>
    <row r="44" spans="1:2" x14ac:dyDescent="0.2">
      <c r="A44">
        <v>43</v>
      </c>
      <c r="B44" t="s">
        <v>116</v>
      </c>
    </row>
    <row r="45" spans="1:2" x14ac:dyDescent="0.2">
      <c r="A45">
        <v>44</v>
      </c>
      <c r="B45" t="s">
        <v>117</v>
      </c>
    </row>
    <row r="46" spans="1:2" s="5" customFormat="1" x14ac:dyDescent="0.2">
      <c r="A46" s="66">
        <v>45</v>
      </c>
      <c r="B46" s="66" t="s">
        <v>118</v>
      </c>
    </row>
    <row r="47" spans="1:2" x14ac:dyDescent="0.2">
      <c r="A47">
        <v>46</v>
      </c>
      <c r="B47" t="s">
        <v>119</v>
      </c>
    </row>
    <row r="48" spans="1:2" x14ac:dyDescent="0.2">
      <c r="A48">
        <v>47</v>
      </c>
      <c r="B48" t="s">
        <v>8</v>
      </c>
    </row>
    <row r="49" spans="1:2" x14ac:dyDescent="0.2">
      <c r="A49">
        <v>48</v>
      </c>
      <c r="B49" t="s">
        <v>8</v>
      </c>
    </row>
    <row r="50" spans="1:2" x14ac:dyDescent="0.2">
      <c r="A50">
        <v>49</v>
      </c>
      <c r="B50" t="s">
        <v>120</v>
      </c>
    </row>
    <row r="51" spans="1:2" x14ac:dyDescent="0.2">
      <c r="A51">
        <v>50</v>
      </c>
      <c r="B51" t="s">
        <v>121</v>
      </c>
    </row>
    <row r="52" spans="1:2" x14ac:dyDescent="0.2">
      <c r="A52">
        <v>51</v>
      </c>
      <c r="B52" t="s">
        <v>122</v>
      </c>
    </row>
    <row r="53" spans="1:2" x14ac:dyDescent="0.2">
      <c r="A53">
        <v>52</v>
      </c>
      <c r="B53" t="s">
        <v>123</v>
      </c>
    </row>
    <row r="54" spans="1:2" x14ac:dyDescent="0.2">
      <c r="A54">
        <v>53</v>
      </c>
      <c r="B54" t="s">
        <v>124</v>
      </c>
    </row>
    <row r="55" spans="1:2" x14ac:dyDescent="0.2">
      <c r="A55">
        <v>54</v>
      </c>
      <c r="B55" t="s">
        <v>125</v>
      </c>
    </row>
    <row r="56" spans="1:2" x14ac:dyDescent="0.2">
      <c r="A56">
        <v>55</v>
      </c>
      <c r="B56" t="s">
        <v>126</v>
      </c>
    </row>
    <row r="57" spans="1:2" x14ac:dyDescent="0.2">
      <c r="A57">
        <v>56</v>
      </c>
      <c r="B57" t="s">
        <v>127</v>
      </c>
    </row>
    <row r="58" spans="1:2" s="5" customFormat="1" x14ac:dyDescent="0.2">
      <c r="A58" s="66">
        <v>57</v>
      </c>
      <c r="B58" s="66" t="s">
        <v>128</v>
      </c>
    </row>
    <row r="59" spans="1:2" x14ac:dyDescent="0.2">
      <c r="A59">
        <v>58</v>
      </c>
      <c r="B59" t="s">
        <v>129</v>
      </c>
    </row>
    <row r="60" spans="1:2" x14ac:dyDescent="0.2">
      <c r="A60">
        <v>59</v>
      </c>
      <c r="B60" t="s">
        <v>8</v>
      </c>
    </row>
    <row r="61" spans="1:2" x14ac:dyDescent="0.2">
      <c r="A61">
        <v>60</v>
      </c>
      <c r="B61" t="s">
        <v>8</v>
      </c>
    </row>
    <row r="62" spans="1:2" x14ac:dyDescent="0.2">
      <c r="A62">
        <v>61</v>
      </c>
      <c r="B62" t="s">
        <v>130</v>
      </c>
    </row>
    <row r="63" spans="1:2" x14ac:dyDescent="0.2">
      <c r="A63">
        <v>62</v>
      </c>
      <c r="B63" t="s">
        <v>131</v>
      </c>
    </row>
    <row r="64" spans="1:2" x14ac:dyDescent="0.2">
      <c r="A64">
        <v>63</v>
      </c>
      <c r="B64" t="s">
        <v>132</v>
      </c>
    </row>
    <row r="65" spans="1:2" x14ac:dyDescent="0.2">
      <c r="A65">
        <v>64</v>
      </c>
      <c r="B65" t="s">
        <v>133</v>
      </c>
    </row>
    <row r="66" spans="1:2" x14ac:dyDescent="0.2">
      <c r="A66">
        <v>65</v>
      </c>
      <c r="B66" t="s">
        <v>134</v>
      </c>
    </row>
    <row r="67" spans="1:2" x14ac:dyDescent="0.2">
      <c r="A67">
        <v>66</v>
      </c>
      <c r="B67" t="s">
        <v>135</v>
      </c>
    </row>
    <row r="68" spans="1:2" x14ac:dyDescent="0.2">
      <c r="A68">
        <v>67</v>
      </c>
      <c r="B68" t="s">
        <v>136</v>
      </c>
    </row>
    <row r="69" spans="1:2" x14ac:dyDescent="0.2">
      <c r="A69">
        <v>68</v>
      </c>
      <c r="B69" t="s">
        <v>137</v>
      </c>
    </row>
    <row r="70" spans="1:2" x14ac:dyDescent="0.2">
      <c r="A70">
        <v>69</v>
      </c>
      <c r="B70" t="s">
        <v>138</v>
      </c>
    </row>
    <row r="71" spans="1:2" x14ac:dyDescent="0.2">
      <c r="A71">
        <v>70</v>
      </c>
      <c r="B71" t="s">
        <v>139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140</v>
      </c>
    </row>
    <row r="75" spans="1:2" x14ac:dyDescent="0.2">
      <c r="A75">
        <v>74</v>
      </c>
      <c r="B75" t="s">
        <v>141</v>
      </c>
    </row>
    <row r="76" spans="1:2" x14ac:dyDescent="0.2">
      <c r="A76">
        <v>75</v>
      </c>
      <c r="B76" t="s">
        <v>142</v>
      </c>
    </row>
    <row r="77" spans="1:2" x14ac:dyDescent="0.2">
      <c r="A77">
        <v>76</v>
      </c>
      <c r="B77" t="s">
        <v>143</v>
      </c>
    </row>
    <row r="78" spans="1:2" x14ac:dyDescent="0.2">
      <c r="A78">
        <v>77</v>
      </c>
      <c r="B78" t="s">
        <v>144</v>
      </c>
    </row>
    <row r="79" spans="1:2" x14ac:dyDescent="0.2">
      <c r="A79">
        <v>78</v>
      </c>
      <c r="B79" t="s">
        <v>145</v>
      </c>
    </row>
    <row r="80" spans="1:2" x14ac:dyDescent="0.2">
      <c r="A80">
        <v>79</v>
      </c>
      <c r="B80" t="s">
        <v>146</v>
      </c>
    </row>
    <row r="81" spans="1:2" x14ac:dyDescent="0.2">
      <c r="A81">
        <v>80</v>
      </c>
      <c r="B81" t="s">
        <v>147</v>
      </c>
    </row>
    <row r="82" spans="1:2" x14ac:dyDescent="0.2">
      <c r="A82">
        <v>81</v>
      </c>
      <c r="B82" t="s">
        <v>148</v>
      </c>
    </row>
    <row r="83" spans="1:2" x14ac:dyDescent="0.2">
      <c r="A83">
        <v>82</v>
      </c>
      <c r="B83" t="s">
        <v>149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150</v>
      </c>
    </row>
    <row r="87" spans="1:2" x14ac:dyDescent="0.2">
      <c r="A87">
        <v>86</v>
      </c>
      <c r="B87" t="s">
        <v>151</v>
      </c>
    </row>
    <row r="88" spans="1:2" x14ac:dyDescent="0.2">
      <c r="A88">
        <v>87</v>
      </c>
      <c r="B88" t="s">
        <v>152</v>
      </c>
    </row>
    <row r="89" spans="1:2" x14ac:dyDescent="0.2">
      <c r="A89">
        <v>88</v>
      </c>
      <c r="B89" t="s">
        <v>153</v>
      </c>
    </row>
    <row r="90" spans="1:2" x14ac:dyDescent="0.2">
      <c r="A90">
        <v>89</v>
      </c>
      <c r="B90" t="s">
        <v>154</v>
      </c>
    </row>
    <row r="91" spans="1:2" x14ac:dyDescent="0.2">
      <c r="A91">
        <v>90</v>
      </c>
      <c r="B91" t="s">
        <v>155</v>
      </c>
    </row>
    <row r="92" spans="1:2" x14ac:dyDescent="0.2">
      <c r="A92">
        <v>91</v>
      </c>
      <c r="B92" t="s">
        <v>156</v>
      </c>
    </row>
    <row r="93" spans="1:2" x14ac:dyDescent="0.2">
      <c r="A93">
        <v>92</v>
      </c>
      <c r="B93" t="s">
        <v>157</v>
      </c>
    </row>
    <row r="94" spans="1:2" x14ac:dyDescent="0.2">
      <c r="A94">
        <v>93</v>
      </c>
      <c r="B94" t="s">
        <v>158</v>
      </c>
    </row>
    <row r="95" spans="1:2" x14ac:dyDescent="0.2">
      <c r="A95">
        <v>94</v>
      </c>
      <c r="B95" t="s">
        <v>159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2.42578125" bestFit="1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160</v>
      </c>
      <c r="D1" s="65" t="s">
        <v>161</v>
      </c>
      <c r="E1" s="65" t="s">
        <v>162</v>
      </c>
      <c r="F1" s="65" t="s">
        <v>163</v>
      </c>
      <c r="G1" s="65" t="s">
        <v>164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2899</v>
      </c>
      <c r="D2" s="65">
        <v>41.152000000000001</v>
      </c>
      <c r="E2" s="65">
        <v>-41.664999999999999</v>
      </c>
      <c r="F2" s="65">
        <v>2.944</v>
      </c>
      <c r="G2" s="108">
        <v>0.53119212962962969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2894</v>
      </c>
      <c r="D3" s="65">
        <v>41.654000000000003</v>
      </c>
      <c r="E3" s="65">
        <v>-41.7</v>
      </c>
      <c r="F3" s="65">
        <v>2.9</v>
      </c>
      <c r="G3" s="108">
        <v>0.53119212962962969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2889</v>
      </c>
      <c r="D4" s="65">
        <v>41.557000000000002</v>
      </c>
      <c r="E4" s="65">
        <v>-41.765000000000001</v>
      </c>
      <c r="F4" s="65">
        <v>2.9359999999999999</v>
      </c>
      <c r="G4" s="108">
        <v>0.53119212962962969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2884</v>
      </c>
      <c r="D5" s="65">
        <v>41.506</v>
      </c>
      <c r="E5" s="65">
        <v>-41.796999999999997</v>
      </c>
      <c r="F5" s="65">
        <v>2.9119999999999999</v>
      </c>
      <c r="G5" s="108">
        <v>0.53119212962962969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2882</v>
      </c>
      <c r="D6" s="65">
        <v>41.447000000000003</v>
      </c>
      <c r="E6" s="65">
        <v>-41.843000000000004</v>
      </c>
      <c r="F6" s="65">
        <v>2.92</v>
      </c>
      <c r="G6" s="108">
        <v>0.53119212962962969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69</v>
      </c>
      <c r="D7" s="65">
        <v>0.26500000000000001</v>
      </c>
      <c r="E7" s="65">
        <v>-14.22</v>
      </c>
      <c r="F7" s="65">
        <v>28.398</v>
      </c>
      <c r="G7" s="108">
        <v>0.53119212962962969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2</v>
      </c>
      <c r="B8" s="65" t="s">
        <v>83</v>
      </c>
      <c r="C8" s="65">
        <v>2810</v>
      </c>
      <c r="D8" s="65">
        <v>39.829000000000001</v>
      </c>
      <c r="E8" s="65">
        <v>-41.674999999999997</v>
      </c>
      <c r="F8" s="65">
        <v>2.9910000000000001</v>
      </c>
      <c r="G8" s="108">
        <v>0.54069444444444448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2809</v>
      </c>
      <c r="D9" s="65">
        <v>40.381999999999998</v>
      </c>
      <c r="E9" s="65">
        <v>-41.7</v>
      </c>
      <c r="F9" s="65">
        <v>2.9</v>
      </c>
      <c r="G9" s="108">
        <v>0.54069444444444448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2808</v>
      </c>
      <c r="D10" s="65">
        <v>40.372999999999998</v>
      </c>
      <c r="E10" s="65">
        <v>-41.732999999999997</v>
      </c>
      <c r="F10" s="65">
        <v>2.9</v>
      </c>
      <c r="G10" s="108">
        <v>0.54069444444444448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2807</v>
      </c>
      <c r="D11" s="65">
        <v>40.356999999999999</v>
      </c>
      <c r="E11" s="65">
        <v>-41.764000000000003</v>
      </c>
      <c r="F11" s="65">
        <v>2.8719999999999999</v>
      </c>
      <c r="G11" s="108">
        <v>0.54069444444444448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2806</v>
      </c>
      <c r="D12" s="65">
        <v>40.368000000000002</v>
      </c>
      <c r="E12" s="65">
        <v>-41.777999999999999</v>
      </c>
      <c r="F12" s="65">
        <v>2.8570000000000002</v>
      </c>
      <c r="G12" s="108">
        <v>0.54069444444444448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7541</v>
      </c>
      <c r="D13" s="65">
        <v>34.700000000000003</v>
      </c>
      <c r="E13" s="65">
        <v>-5.1260000000000003</v>
      </c>
      <c r="F13" s="65">
        <v>6.9669999999999996</v>
      </c>
      <c r="G13" s="108">
        <v>0.54069444444444448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7164</v>
      </c>
      <c r="D14" s="65">
        <v>32.999000000000002</v>
      </c>
      <c r="E14" s="65">
        <v>-5.1580000000000004</v>
      </c>
      <c r="F14" s="65">
        <v>6.8330000000000002</v>
      </c>
      <c r="G14" s="108">
        <v>0.54069444444444448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6890</v>
      </c>
      <c r="D15" s="65">
        <v>31.718</v>
      </c>
      <c r="E15" s="65">
        <v>-5.2430000000000003</v>
      </c>
      <c r="F15" s="65">
        <v>6.8449999999999998</v>
      </c>
      <c r="G15" s="108">
        <v>0.54069444444444448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6622</v>
      </c>
      <c r="D16" s="65">
        <v>30.513999999999999</v>
      </c>
      <c r="E16" s="65">
        <v>-5.2720000000000002</v>
      </c>
      <c r="F16" s="65">
        <v>6.82</v>
      </c>
      <c r="G16" s="108">
        <v>0.54069444444444448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6377</v>
      </c>
      <c r="D17" s="65">
        <v>29.291</v>
      </c>
      <c r="E17" s="65">
        <v>-5.2649999999999997</v>
      </c>
      <c r="F17" s="65">
        <v>6.7759999999999998</v>
      </c>
      <c r="G17" s="108">
        <v>0.54069444444444448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6127</v>
      </c>
      <c r="D18" s="65">
        <v>28.134</v>
      </c>
      <c r="E18" s="65">
        <v>-5.2350000000000003</v>
      </c>
      <c r="F18" s="65">
        <v>6.875</v>
      </c>
      <c r="G18" s="108">
        <v>0.54069444444444448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5884</v>
      </c>
      <c r="D19" s="65">
        <v>27.026</v>
      </c>
      <c r="E19" s="65">
        <v>-5.2370000000000001</v>
      </c>
      <c r="F19" s="65">
        <v>6.8070000000000004</v>
      </c>
      <c r="G19" s="108">
        <v>0.54069444444444448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5657</v>
      </c>
      <c r="D20" s="65">
        <v>25.94</v>
      </c>
      <c r="E20" s="65">
        <v>-5.3140000000000001</v>
      </c>
      <c r="F20" s="65">
        <v>6.8419999999999996</v>
      </c>
      <c r="G20" s="108">
        <v>0.54069444444444448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5436</v>
      </c>
      <c r="D21" s="65">
        <v>24.884</v>
      </c>
      <c r="E21" s="65">
        <v>-5.4050000000000002</v>
      </c>
      <c r="F21" s="65">
        <v>6.8029999999999999</v>
      </c>
      <c r="G21" s="108">
        <v>0.54069444444444448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5225</v>
      </c>
      <c r="D22" s="65">
        <v>23.902999999999999</v>
      </c>
      <c r="E22" s="65">
        <v>-5.431</v>
      </c>
      <c r="F22" s="65">
        <v>6.86</v>
      </c>
      <c r="G22" s="108">
        <v>0.54069444444444448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83</v>
      </c>
      <c r="C23" s="65">
        <v>2804</v>
      </c>
      <c r="D23" s="65">
        <v>39.78</v>
      </c>
      <c r="E23" s="65">
        <v>-41.731000000000002</v>
      </c>
      <c r="F23" s="65">
        <v>2.9409999999999998</v>
      </c>
      <c r="G23" s="108">
        <v>0.55070601851851853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83</v>
      </c>
      <c r="C24" s="65">
        <v>2804</v>
      </c>
      <c r="D24" s="65">
        <v>40.311999999999998</v>
      </c>
      <c r="E24" s="65">
        <v>-41.7</v>
      </c>
      <c r="F24" s="65">
        <v>2.9</v>
      </c>
      <c r="G24" s="108">
        <v>0.55070601851851853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83</v>
      </c>
      <c r="C25" s="65">
        <v>2803</v>
      </c>
      <c r="D25" s="65">
        <v>40.313000000000002</v>
      </c>
      <c r="E25" s="65">
        <v>-41.719000000000001</v>
      </c>
      <c r="F25" s="65">
        <v>2.903</v>
      </c>
      <c r="G25" s="108">
        <v>0.55070601851851853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83</v>
      </c>
      <c r="C26" s="65">
        <v>2802</v>
      </c>
      <c r="D26" s="65">
        <v>40.29</v>
      </c>
      <c r="E26" s="65">
        <v>-41.749000000000002</v>
      </c>
      <c r="F26" s="65">
        <v>2.8620000000000001</v>
      </c>
      <c r="G26" s="108">
        <v>0.55070601851851853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83</v>
      </c>
      <c r="C27" s="65">
        <v>2803</v>
      </c>
      <c r="D27" s="65">
        <v>40.341000000000001</v>
      </c>
      <c r="E27" s="65">
        <v>-41.712000000000003</v>
      </c>
      <c r="F27" s="65">
        <v>2.855</v>
      </c>
      <c r="G27" s="108">
        <v>0.55070601851851853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83</v>
      </c>
      <c r="C28" s="65">
        <v>7551</v>
      </c>
      <c r="D28" s="65">
        <v>34.819000000000003</v>
      </c>
      <c r="E28" s="65">
        <v>-5.27</v>
      </c>
      <c r="F28" s="65">
        <v>6.9660000000000002</v>
      </c>
      <c r="G28" s="108">
        <v>0.55070601851851853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83</v>
      </c>
      <c r="C29" s="65">
        <v>7179</v>
      </c>
      <c r="D29" s="65">
        <v>33.128</v>
      </c>
      <c r="E29" s="65">
        <v>-5.3259999999999996</v>
      </c>
      <c r="F29" s="65">
        <v>6.9</v>
      </c>
      <c r="G29" s="108">
        <v>0.55070601851851853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83</v>
      </c>
      <c r="C30" s="65">
        <v>6918</v>
      </c>
      <c r="D30" s="65">
        <v>31.861999999999998</v>
      </c>
      <c r="E30" s="65">
        <v>-5.3230000000000004</v>
      </c>
      <c r="F30" s="65">
        <v>6.8419999999999996</v>
      </c>
      <c r="G30" s="108">
        <v>0.55070601851851853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83</v>
      </c>
      <c r="C31" s="65">
        <v>6644</v>
      </c>
      <c r="D31" s="65">
        <v>30.635000000000002</v>
      </c>
      <c r="E31" s="65">
        <v>-5.3179999999999996</v>
      </c>
      <c r="F31" s="65">
        <v>6.8680000000000003</v>
      </c>
      <c r="G31" s="108">
        <v>0.55070601851851853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83</v>
      </c>
      <c r="C32" s="65">
        <v>6404</v>
      </c>
      <c r="D32" s="65">
        <v>29.411000000000001</v>
      </c>
      <c r="E32" s="65">
        <v>-5.2919999999999998</v>
      </c>
      <c r="F32" s="65">
        <v>6.891</v>
      </c>
      <c r="G32" s="108">
        <v>0.55070601851851853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83</v>
      </c>
      <c r="C33" s="65">
        <v>6157</v>
      </c>
      <c r="D33" s="65">
        <v>28.265999999999998</v>
      </c>
      <c r="E33" s="65">
        <v>-5.2709999999999999</v>
      </c>
      <c r="F33" s="65">
        <v>6.87</v>
      </c>
      <c r="G33" s="108">
        <v>0.55070601851851853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83</v>
      </c>
      <c r="C34" s="65">
        <v>5913</v>
      </c>
      <c r="D34" s="65">
        <v>27.146000000000001</v>
      </c>
      <c r="E34" s="65">
        <v>-5.2770000000000001</v>
      </c>
      <c r="F34" s="65">
        <v>6.8849999999999998</v>
      </c>
      <c r="G34" s="108">
        <v>0.55070601851851853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83</v>
      </c>
      <c r="C35" s="65">
        <v>5689</v>
      </c>
      <c r="D35" s="65">
        <v>26.079000000000001</v>
      </c>
      <c r="E35" s="65">
        <v>-5.3129999999999997</v>
      </c>
      <c r="F35" s="65">
        <v>6.9</v>
      </c>
      <c r="G35" s="108">
        <v>0.55070601851851853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83</v>
      </c>
      <c r="C36" s="65">
        <v>5471</v>
      </c>
      <c r="D36" s="65">
        <v>25.044</v>
      </c>
      <c r="E36" s="65">
        <v>-5.3140000000000001</v>
      </c>
      <c r="F36" s="65">
        <v>6.867</v>
      </c>
      <c r="G36" s="108">
        <v>0.55070601851851853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3</v>
      </c>
      <c r="B37" s="65" t="s">
        <v>83</v>
      </c>
      <c r="C37" s="65">
        <v>5260</v>
      </c>
      <c r="D37" s="65">
        <v>24.067</v>
      </c>
      <c r="E37" s="65">
        <v>-5.2789999999999999</v>
      </c>
      <c r="F37" s="65">
        <v>6.899</v>
      </c>
      <c r="G37" s="108">
        <v>0.55070601851851853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84</v>
      </c>
      <c r="C38" s="65">
        <v>2771</v>
      </c>
      <c r="D38" s="65">
        <v>39.302</v>
      </c>
      <c r="E38" s="65">
        <v>-41.709000000000003</v>
      </c>
      <c r="F38" s="65">
        <v>2.948</v>
      </c>
      <c r="G38" s="108">
        <v>0.56020833333333331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84</v>
      </c>
      <c r="C39" s="65">
        <v>2770</v>
      </c>
      <c r="D39" s="65">
        <v>39.843000000000004</v>
      </c>
      <c r="E39" s="65">
        <v>-41.7</v>
      </c>
      <c r="F39" s="65">
        <v>2.9</v>
      </c>
      <c r="G39" s="108">
        <v>0.56020833333333331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84</v>
      </c>
      <c r="C40" s="65">
        <v>2771</v>
      </c>
      <c r="D40" s="65">
        <v>39.878</v>
      </c>
      <c r="E40" s="65">
        <v>-41.715000000000003</v>
      </c>
      <c r="F40" s="65">
        <v>2.899</v>
      </c>
      <c r="G40" s="108">
        <v>0.56020833333333331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84</v>
      </c>
      <c r="C41" s="65">
        <v>2773</v>
      </c>
      <c r="D41" s="65">
        <v>39.877000000000002</v>
      </c>
      <c r="E41" s="65">
        <v>-41.746000000000002</v>
      </c>
      <c r="F41" s="65">
        <v>2.8860000000000001</v>
      </c>
      <c r="G41" s="108">
        <v>0.56020833333333331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84</v>
      </c>
      <c r="C42" s="65">
        <v>2772</v>
      </c>
      <c r="D42" s="65">
        <v>39.866999999999997</v>
      </c>
      <c r="E42" s="65">
        <v>-41.715000000000003</v>
      </c>
      <c r="F42" s="65">
        <v>2.8839999999999999</v>
      </c>
      <c r="G42" s="108">
        <v>0.56020833333333331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84</v>
      </c>
      <c r="C43" s="65">
        <v>7804</v>
      </c>
      <c r="D43" s="65">
        <v>36.012999999999998</v>
      </c>
      <c r="E43" s="65">
        <v>1.8069999999999999</v>
      </c>
      <c r="F43" s="65">
        <v>28.645</v>
      </c>
      <c r="G43" s="108">
        <v>0.56020833333333331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84</v>
      </c>
      <c r="C44" s="65">
        <v>7427</v>
      </c>
      <c r="D44" s="65">
        <v>34.244999999999997</v>
      </c>
      <c r="E44" s="65">
        <v>1.8049999999999999</v>
      </c>
      <c r="F44" s="65">
        <v>28.57</v>
      </c>
      <c r="G44" s="108">
        <v>0.56020833333333331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84</v>
      </c>
      <c r="C45" s="65">
        <v>7143</v>
      </c>
      <c r="D45" s="65">
        <v>32.936</v>
      </c>
      <c r="E45" s="65">
        <v>1.8280000000000001</v>
      </c>
      <c r="F45" s="65">
        <v>28.524999999999999</v>
      </c>
      <c r="G45" s="108">
        <v>0.56020833333333331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84</v>
      </c>
      <c r="C46" s="65">
        <v>6873</v>
      </c>
      <c r="D46" s="65">
        <v>31.661999999999999</v>
      </c>
      <c r="E46" s="65">
        <v>1.837</v>
      </c>
      <c r="F46" s="65">
        <v>28.483000000000001</v>
      </c>
      <c r="G46" s="108">
        <v>0.56020833333333331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84</v>
      </c>
      <c r="C47" s="65">
        <v>6619</v>
      </c>
      <c r="D47" s="65">
        <v>30.414999999999999</v>
      </c>
      <c r="E47" s="65">
        <v>1.8360000000000001</v>
      </c>
      <c r="F47" s="65">
        <v>28.463000000000001</v>
      </c>
      <c r="G47" s="108">
        <v>0.56020833333333331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84</v>
      </c>
      <c r="C48" s="65">
        <v>6365</v>
      </c>
      <c r="D48" s="65">
        <v>29.216999999999999</v>
      </c>
      <c r="E48" s="65">
        <v>1.843</v>
      </c>
      <c r="F48" s="65">
        <v>28.521999999999998</v>
      </c>
      <c r="G48" s="108">
        <v>0.56020833333333331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84</v>
      </c>
      <c r="C49" s="65">
        <v>6119</v>
      </c>
      <c r="D49" s="65">
        <v>28.062999999999999</v>
      </c>
      <c r="E49" s="65">
        <v>1.8320000000000001</v>
      </c>
      <c r="F49" s="65">
        <v>28.527000000000001</v>
      </c>
      <c r="G49" s="108">
        <v>0.56020833333333331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84</v>
      </c>
      <c r="C50" s="65">
        <v>5880</v>
      </c>
      <c r="D50" s="65">
        <v>26.939</v>
      </c>
      <c r="E50" s="65">
        <v>1.8049999999999999</v>
      </c>
      <c r="F50" s="65">
        <v>28.526</v>
      </c>
      <c r="G50" s="108">
        <v>0.56020833333333331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84</v>
      </c>
      <c r="C51" s="65">
        <v>5649</v>
      </c>
      <c r="D51" s="65">
        <v>25.861000000000001</v>
      </c>
      <c r="E51" s="65">
        <v>1.768</v>
      </c>
      <c r="F51" s="65">
        <v>28.55</v>
      </c>
      <c r="G51" s="108">
        <v>0.56020833333333331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4</v>
      </c>
      <c r="B52" s="65" t="s">
        <v>84</v>
      </c>
      <c r="C52" s="65">
        <v>5424</v>
      </c>
      <c r="D52" s="65">
        <v>24.814</v>
      </c>
      <c r="E52" s="65">
        <v>1.732</v>
      </c>
      <c r="F52" s="65">
        <v>28.597000000000001</v>
      </c>
      <c r="G52" s="108">
        <v>0.56020833333333331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2784</v>
      </c>
      <c r="D53" s="65">
        <v>39.475000000000001</v>
      </c>
      <c r="E53" s="65">
        <v>-41.726999999999997</v>
      </c>
      <c r="F53" s="65">
        <v>2.9420000000000002</v>
      </c>
      <c r="G53" s="108">
        <v>0.57021990740740736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2783</v>
      </c>
      <c r="D54" s="65">
        <v>40.033000000000001</v>
      </c>
      <c r="E54" s="65">
        <v>-41.7</v>
      </c>
      <c r="F54" s="65">
        <v>2.9</v>
      </c>
      <c r="G54" s="108">
        <v>0.57021990740740736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2784</v>
      </c>
      <c r="D55" s="65">
        <v>40.034999999999997</v>
      </c>
      <c r="E55" s="65">
        <v>-41.713999999999999</v>
      </c>
      <c r="F55" s="65">
        <v>2.911</v>
      </c>
      <c r="G55" s="108">
        <v>0.57021990740740736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2784</v>
      </c>
      <c r="D56" s="65">
        <v>40.029000000000003</v>
      </c>
      <c r="E56" s="65">
        <v>-41.716999999999999</v>
      </c>
      <c r="F56" s="65">
        <v>2.8639999999999999</v>
      </c>
      <c r="G56" s="108">
        <v>0.57021990740740736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2783</v>
      </c>
      <c r="D57" s="65">
        <v>40.042999999999999</v>
      </c>
      <c r="E57" s="65">
        <v>-41.715000000000003</v>
      </c>
      <c r="F57" s="65">
        <v>2.9359999999999999</v>
      </c>
      <c r="G57" s="108">
        <v>0.57021990740740736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8862</v>
      </c>
      <c r="D58" s="65">
        <v>40.97</v>
      </c>
      <c r="E58" s="65">
        <v>1.7609999999999999</v>
      </c>
      <c r="F58" s="65">
        <v>28.611999999999998</v>
      </c>
      <c r="G58" s="108">
        <v>0.57021990740740736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8436</v>
      </c>
      <c r="D59" s="65">
        <v>38.97</v>
      </c>
      <c r="E59" s="65">
        <v>1.718</v>
      </c>
      <c r="F59" s="65">
        <v>28.439</v>
      </c>
      <c r="G59" s="108">
        <v>0.57021990740740736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8088</v>
      </c>
      <c r="D60" s="65">
        <v>37.386000000000003</v>
      </c>
      <c r="E60" s="65">
        <v>1.6839999999999999</v>
      </c>
      <c r="F60" s="65">
        <v>28.484000000000002</v>
      </c>
      <c r="G60" s="108">
        <v>0.57021990740740736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7787</v>
      </c>
      <c r="D61" s="65">
        <v>35.972999999999999</v>
      </c>
      <c r="E61" s="65">
        <v>1.7070000000000001</v>
      </c>
      <c r="F61" s="65">
        <v>28.51</v>
      </c>
      <c r="G61" s="108">
        <v>0.57021990740740736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7497</v>
      </c>
      <c r="D62" s="65">
        <v>34.558</v>
      </c>
      <c r="E62" s="65">
        <v>1.746</v>
      </c>
      <c r="F62" s="65">
        <v>28.459</v>
      </c>
      <c r="G62" s="108">
        <v>0.57021990740740736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7207</v>
      </c>
      <c r="D63" s="65">
        <v>33.192999999999998</v>
      </c>
      <c r="E63" s="65">
        <v>1.75</v>
      </c>
      <c r="F63" s="65">
        <v>28.478000000000002</v>
      </c>
      <c r="G63" s="108">
        <v>0.57021990740740736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>
        <v>6926</v>
      </c>
      <c r="D64" s="65">
        <v>31.884</v>
      </c>
      <c r="E64" s="65">
        <v>1.7470000000000001</v>
      </c>
      <c r="F64" s="65">
        <v>28.48</v>
      </c>
      <c r="G64" s="108">
        <v>0.57021990740740736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84</v>
      </c>
      <c r="C65" s="65">
        <v>6651</v>
      </c>
      <c r="D65" s="65">
        <v>30.597999999999999</v>
      </c>
      <c r="E65" s="65">
        <v>1.7709999999999999</v>
      </c>
      <c r="F65" s="65">
        <v>28.472999999999999</v>
      </c>
      <c r="G65" s="108">
        <v>0.57021990740740736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84</v>
      </c>
      <c r="C66" s="65">
        <v>6390</v>
      </c>
      <c r="D66" s="65">
        <v>29.37</v>
      </c>
      <c r="E66" s="65">
        <v>1.738</v>
      </c>
      <c r="F66" s="65">
        <v>28.472999999999999</v>
      </c>
      <c r="G66" s="108">
        <v>0.57021990740740736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5</v>
      </c>
      <c r="B67" s="65" t="s">
        <v>84</v>
      </c>
      <c r="C67" s="65">
        <v>6139</v>
      </c>
      <c r="D67" s="65">
        <v>28.198</v>
      </c>
      <c r="E67" s="65">
        <v>1.7450000000000001</v>
      </c>
      <c r="F67" s="65">
        <v>28.504000000000001</v>
      </c>
      <c r="G67" s="108">
        <v>0.57021990740740736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2761</v>
      </c>
      <c r="D68" s="65">
        <v>39.128</v>
      </c>
      <c r="E68" s="65">
        <v>-41.713000000000001</v>
      </c>
      <c r="F68" s="65">
        <v>2.9769999999999999</v>
      </c>
      <c r="G68" s="108">
        <v>0.57972222222222225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2759</v>
      </c>
      <c r="D69" s="65">
        <v>39.692</v>
      </c>
      <c r="E69" s="65">
        <v>-41.7</v>
      </c>
      <c r="F69" s="65">
        <v>2.9</v>
      </c>
      <c r="G69" s="108">
        <v>0.57972222222222225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2760</v>
      </c>
      <c r="D70" s="65">
        <v>39.683999999999997</v>
      </c>
      <c r="E70" s="65">
        <v>-41.692999999999998</v>
      </c>
      <c r="F70" s="65">
        <v>2.8980000000000001</v>
      </c>
      <c r="G70" s="108">
        <v>0.57972222222222225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2759</v>
      </c>
      <c r="D71" s="65">
        <v>39.697000000000003</v>
      </c>
      <c r="E71" s="65">
        <v>-41.701000000000001</v>
      </c>
      <c r="F71" s="65">
        <v>2.9340000000000002</v>
      </c>
      <c r="G71" s="108">
        <v>0.57972222222222225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2761</v>
      </c>
      <c r="D72" s="65">
        <v>39.691000000000003</v>
      </c>
      <c r="E72" s="65">
        <v>-41.716000000000001</v>
      </c>
      <c r="F72" s="65">
        <v>2.9049999999999998</v>
      </c>
      <c r="G72" s="108">
        <v>0.57972222222222225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9576</v>
      </c>
      <c r="D73" s="65">
        <v>44.667999999999999</v>
      </c>
      <c r="E73" s="65">
        <v>4.4180000000000001</v>
      </c>
      <c r="F73" s="65">
        <v>26.481999999999999</v>
      </c>
      <c r="G73" s="108">
        <v>0.57972222222222225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9115</v>
      </c>
      <c r="D74" s="65">
        <v>42.491</v>
      </c>
      <c r="E74" s="65">
        <v>4.391</v>
      </c>
      <c r="F74" s="65">
        <v>26.4</v>
      </c>
      <c r="G74" s="108">
        <v>0.57972222222222225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8779</v>
      </c>
      <c r="D75" s="65">
        <v>40.801000000000002</v>
      </c>
      <c r="E75" s="65">
        <v>4.3769999999999998</v>
      </c>
      <c r="F75" s="65">
        <v>26.425999999999998</v>
      </c>
      <c r="G75" s="108">
        <v>0.57972222222222225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8429</v>
      </c>
      <c r="D76" s="65">
        <v>39.18</v>
      </c>
      <c r="E76" s="65">
        <v>4.3630000000000004</v>
      </c>
      <c r="F76" s="65">
        <v>26.417999999999999</v>
      </c>
      <c r="G76" s="108">
        <v>0.57972222222222225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8120</v>
      </c>
      <c r="D77" s="65">
        <v>37.587000000000003</v>
      </c>
      <c r="E77" s="65">
        <v>4.4249999999999998</v>
      </c>
      <c r="F77" s="65">
        <v>26.433</v>
      </c>
      <c r="G77" s="108">
        <v>0.57972222222222225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7806</v>
      </c>
      <c r="D78" s="65">
        <v>36.085999999999999</v>
      </c>
      <c r="E78" s="65">
        <v>4.4039999999999999</v>
      </c>
      <c r="F78" s="65">
        <v>26.439</v>
      </c>
      <c r="G78" s="108">
        <v>0.57972222222222225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>
        <v>7498</v>
      </c>
      <c r="D79" s="65">
        <v>34.622999999999998</v>
      </c>
      <c r="E79" s="65">
        <v>4.383</v>
      </c>
      <c r="F79" s="65">
        <v>26.405000000000001</v>
      </c>
      <c r="G79" s="108">
        <v>0.57972222222222225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>
        <v>7198</v>
      </c>
      <c r="D80" s="65">
        <v>33.234999999999999</v>
      </c>
      <c r="E80" s="65">
        <v>4.3819999999999997</v>
      </c>
      <c r="F80" s="65">
        <v>26.41</v>
      </c>
      <c r="G80" s="108">
        <v>0.57972222222222225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</v>
      </c>
      <c r="C81" s="65">
        <v>6922</v>
      </c>
      <c r="D81" s="65">
        <v>31.885999999999999</v>
      </c>
      <c r="E81" s="65">
        <v>4.3849999999999998</v>
      </c>
      <c r="F81" s="65">
        <v>26.427</v>
      </c>
      <c r="G81" s="108">
        <v>0.57972222222222225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6</v>
      </c>
      <c r="B82" s="65" t="s">
        <v>8</v>
      </c>
      <c r="C82" s="65">
        <v>6656</v>
      </c>
      <c r="D82" s="65">
        <v>30.623000000000001</v>
      </c>
      <c r="E82" s="65">
        <v>4.4089999999999998</v>
      </c>
      <c r="F82" s="65">
        <v>26.472000000000001</v>
      </c>
      <c r="G82" s="108">
        <v>0.57972222222222225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2776</v>
      </c>
      <c r="D83" s="65">
        <v>39.375</v>
      </c>
      <c r="E83" s="65">
        <v>-41.692999999999998</v>
      </c>
      <c r="F83" s="65">
        <v>2.927</v>
      </c>
      <c r="G83" s="108">
        <v>0.58972222222222215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2775</v>
      </c>
      <c r="D84" s="65">
        <v>39.904000000000003</v>
      </c>
      <c r="E84" s="65">
        <v>-41.7</v>
      </c>
      <c r="F84" s="65">
        <v>2.9</v>
      </c>
      <c r="G84" s="108">
        <v>0.58972222222222215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2776</v>
      </c>
      <c r="D85" s="65">
        <v>39.956000000000003</v>
      </c>
      <c r="E85" s="65">
        <v>-41.722000000000001</v>
      </c>
      <c r="F85" s="65">
        <v>2.8559999999999999</v>
      </c>
      <c r="G85" s="108">
        <v>0.58972222222222215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2777</v>
      </c>
      <c r="D86" s="65">
        <v>39.936</v>
      </c>
      <c r="E86" s="65">
        <v>-41.713000000000001</v>
      </c>
      <c r="F86" s="65">
        <v>2.8849999999999998</v>
      </c>
      <c r="G86" s="108">
        <v>0.58972222222222215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2776</v>
      </c>
      <c r="D87" s="65">
        <v>39.933</v>
      </c>
      <c r="E87" s="65">
        <v>-41.713000000000001</v>
      </c>
      <c r="F87" s="65">
        <v>2.8740000000000001</v>
      </c>
      <c r="G87" s="108">
        <v>0.58972222222222215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9007</v>
      </c>
      <c r="D88" s="65">
        <v>41.947000000000003</v>
      </c>
      <c r="E88" s="65">
        <v>4.258</v>
      </c>
      <c r="F88" s="65">
        <v>26.376999999999999</v>
      </c>
      <c r="G88" s="108">
        <v>0.58972222222222215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8572</v>
      </c>
      <c r="D89" s="65">
        <v>39.883000000000003</v>
      </c>
      <c r="E89" s="65">
        <v>4.28</v>
      </c>
      <c r="F89" s="65">
        <v>26.353999999999999</v>
      </c>
      <c r="G89" s="108">
        <v>0.58972222222222215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8254</v>
      </c>
      <c r="D90" s="65">
        <v>38.29</v>
      </c>
      <c r="E90" s="65">
        <v>4.2329999999999997</v>
      </c>
      <c r="F90" s="65">
        <v>26.341000000000001</v>
      </c>
      <c r="G90" s="108">
        <v>0.58972222222222215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>
        <v>7923</v>
      </c>
      <c r="D91" s="65">
        <v>36.75</v>
      </c>
      <c r="E91" s="65">
        <v>4.25</v>
      </c>
      <c r="F91" s="65">
        <v>26.361000000000001</v>
      </c>
      <c r="G91" s="108">
        <v>0.58972222222222215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</v>
      </c>
      <c r="C92" s="65">
        <v>7628</v>
      </c>
      <c r="D92" s="65">
        <v>35.241</v>
      </c>
      <c r="E92" s="65">
        <v>4.2949999999999999</v>
      </c>
      <c r="F92" s="65">
        <v>26.334</v>
      </c>
      <c r="G92" s="108">
        <v>0.58972222222222215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</v>
      </c>
      <c r="C93" s="65">
        <v>7336</v>
      </c>
      <c r="D93" s="65">
        <v>33.843000000000004</v>
      </c>
      <c r="E93" s="65">
        <v>4.306</v>
      </c>
      <c r="F93" s="65">
        <v>26.359000000000002</v>
      </c>
      <c r="G93" s="108">
        <v>0.58972222222222215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</v>
      </c>
      <c r="C94" s="65">
        <v>7047</v>
      </c>
      <c r="D94" s="65">
        <v>32.479999999999997</v>
      </c>
      <c r="E94" s="65">
        <v>4.327</v>
      </c>
      <c r="F94" s="65">
        <v>26.353999999999999</v>
      </c>
      <c r="G94" s="108">
        <v>0.58972222222222215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7</v>
      </c>
      <c r="B95" s="65" t="s">
        <v>8</v>
      </c>
      <c r="C95" s="65">
        <v>6770</v>
      </c>
      <c r="D95" s="65">
        <v>31.19</v>
      </c>
      <c r="E95" s="65">
        <v>4.3150000000000004</v>
      </c>
      <c r="F95" s="65">
        <v>26.327000000000002</v>
      </c>
      <c r="G95" s="108">
        <v>0.58972222222222215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7</v>
      </c>
      <c r="B96" s="65" t="s">
        <v>8</v>
      </c>
      <c r="C96" s="65">
        <v>6508</v>
      </c>
      <c r="D96" s="65">
        <v>29.925999999999998</v>
      </c>
      <c r="E96" s="65">
        <v>4.2709999999999999</v>
      </c>
      <c r="F96" s="65">
        <v>26.384</v>
      </c>
      <c r="G96" s="108">
        <v>0.58972222222222215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7</v>
      </c>
      <c r="B97" s="65" t="s">
        <v>8</v>
      </c>
      <c r="C97" s="65">
        <v>6257</v>
      </c>
      <c r="D97" s="65">
        <v>28.739000000000001</v>
      </c>
      <c r="E97" s="65">
        <v>4.2930000000000001</v>
      </c>
      <c r="F97" s="65">
        <v>26.312999999999999</v>
      </c>
      <c r="G97" s="108">
        <v>0.58972222222222215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85</v>
      </c>
      <c r="C98" s="65">
        <v>2753</v>
      </c>
      <c r="D98" s="65">
        <v>39.039000000000001</v>
      </c>
      <c r="E98" s="65">
        <v>-41.722999999999999</v>
      </c>
      <c r="F98" s="65">
        <v>2.93</v>
      </c>
      <c r="G98" s="108">
        <v>0.59922453703703704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85</v>
      </c>
      <c r="C99" s="65">
        <v>2753</v>
      </c>
      <c r="D99" s="65">
        <v>39.582000000000001</v>
      </c>
      <c r="E99" s="65">
        <v>-41.7</v>
      </c>
      <c r="F99" s="65">
        <v>2.9</v>
      </c>
      <c r="G99" s="108">
        <v>0.59922453703703704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85</v>
      </c>
      <c r="C100" s="65">
        <v>2753</v>
      </c>
      <c r="D100" s="65">
        <v>39.612000000000002</v>
      </c>
      <c r="E100" s="65">
        <v>-41.746000000000002</v>
      </c>
      <c r="F100" s="65">
        <v>2.8610000000000002</v>
      </c>
      <c r="G100" s="108">
        <v>0.59922453703703704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85</v>
      </c>
      <c r="C101" s="65">
        <v>2751</v>
      </c>
      <c r="D101" s="65">
        <v>39.563000000000002</v>
      </c>
      <c r="E101" s="65">
        <v>-41.762</v>
      </c>
      <c r="F101" s="65">
        <v>2.8889999999999998</v>
      </c>
      <c r="G101" s="108">
        <v>0.59922453703703704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85</v>
      </c>
      <c r="C102" s="65">
        <v>2752</v>
      </c>
      <c r="D102" s="65">
        <v>39.594000000000001</v>
      </c>
      <c r="E102" s="65">
        <v>-41.728999999999999</v>
      </c>
      <c r="F102" s="65">
        <v>2.8679999999999999</v>
      </c>
      <c r="G102" s="108">
        <v>0.59922453703703704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85</v>
      </c>
      <c r="C103" s="65">
        <v>7349</v>
      </c>
      <c r="D103" s="65">
        <v>33.863999999999997</v>
      </c>
      <c r="E103" s="65">
        <v>-8.5570000000000004</v>
      </c>
      <c r="F103" s="65">
        <v>26.056000000000001</v>
      </c>
      <c r="G103" s="108">
        <v>0.59922453703703704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85</v>
      </c>
      <c r="C104" s="65">
        <v>7015</v>
      </c>
      <c r="D104" s="65">
        <v>32.265999999999998</v>
      </c>
      <c r="E104" s="65">
        <v>-8.5809999999999995</v>
      </c>
      <c r="F104" s="65">
        <v>25.952000000000002</v>
      </c>
      <c r="G104" s="108">
        <v>0.59922453703703704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85</v>
      </c>
      <c r="C105" s="65">
        <v>6748</v>
      </c>
      <c r="D105" s="65">
        <v>31.06</v>
      </c>
      <c r="E105" s="65">
        <v>-8.5419999999999998</v>
      </c>
      <c r="F105" s="65">
        <v>25.96</v>
      </c>
      <c r="G105" s="108">
        <v>0.59922453703703704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85</v>
      </c>
      <c r="C106" s="65">
        <v>6501</v>
      </c>
      <c r="D106" s="65">
        <v>29.887</v>
      </c>
      <c r="E106" s="65">
        <v>-8.5589999999999993</v>
      </c>
      <c r="F106" s="65">
        <v>25.949000000000002</v>
      </c>
      <c r="G106" s="108">
        <v>0.59922453703703704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85</v>
      </c>
      <c r="C107" s="65">
        <v>6256</v>
      </c>
      <c r="D107" s="65">
        <v>28.686</v>
      </c>
      <c r="E107" s="65">
        <v>-8.5410000000000004</v>
      </c>
      <c r="F107" s="65">
        <v>25.966999999999999</v>
      </c>
      <c r="G107" s="108">
        <v>0.59922453703703704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85</v>
      </c>
      <c r="C108" s="65">
        <v>6016</v>
      </c>
      <c r="D108" s="65">
        <v>27.587</v>
      </c>
      <c r="E108" s="65">
        <v>-8.5500000000000007</v>
      </c>
      <c r="F108" s="65">
        <v>25.898</v>
      </c>
      <c r="G108" s="108">
        <v>0.59922453703703704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8</v>
      </c>
      <c r="B109" s="65" t="s">
        <v>85</v>
      </c>
      <c r="C109" s="65">
        <v>5780</v>
      </c>
      <c r="D109" s="65">
        <v>26.51</v>
      </c>
      <c r="E109" s="65">
        <v>-8.5239999999999991</v>
      </c>
      <c r="F109" s="65">
        <v>25.978000000000002</v>
      </c>
      <c r="G109" s="108">
        <v>0.59922453703703704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8</v>
      </c>
      <c r="B110" s="65" t="s">
        <v>85</v>
      </c>
      <c r="C110" s="65">
        <v>5559</v>
      </c>
      <c r="D110" s="65">
        <v>25.460999999999999</v>
      </c>
      <c r="E110" s="65">
        <v>-8.5440000000000005</v>
      </c>
      <c r="F110" s="65">
        <v>25.945</v>
      </c>
      <c r="G110" s="108">
        <v>0.59922453703703704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8</v>
      </c>
      <c r="B111" s="65" t="s">
        <v>85</v>
      </c>
      <c r="C111" s="65">
        <v>5347</v>
      </c>
      <c r="D111" s="65">
        <v>24.452999999999999</v>
      </c>
      <c r="E111" s="65">
        <v>-8.52</v>
      </c>
      <c r="F111" s="65">
        <v>26.004999999999999</v>
      </c>
      <c r="G111" s="108">
        <v>0.59922453703703704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8</v>
      </c>
      <c r="B112" s="65" t="s">
        <v>85</v>
      </c>
      <c r="C112" s="65">
        <v>5140</v>
      </c>
      <c r="D112" s="65">
        <v>23.494</v>
      </c>
      <c r="E112" s="65">
        <v>-8.5679999999999996</v>
      </c>
      <c r="F112" s="65">
        <v>25.992999999999999</v>
      </c>
      <c r="G112" s="108">
        <v>0.59922453703703704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86</v>
      </c>
      <c r="C113" s="65">
        <v>2770</v>
      </c>
      <c r="D113" s="65">
        <v>39.274999999999999</v>
      </c>
      <c r="E113" s="65">
        <v>-41.677</v>
      </c>
      <c r="F113" s="65">
        <v>2.9180000000000001</v>
      </c>
      <c r="G113" s="108">
        <v>0.60923611111111109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86</v>
      </c>
      <c r="C114" s="65">
        <v>2770</v>
      </c>
      <c r="D114" s="65">
        <v>39.826999999999998</v>
      </c>
      <c r="E114" s="65">
        <v>-41.7</v>
      </c>
      <c r="F114" s="65">
        <v>2.9</v>
      </c>
      <c r="G114" s="108">
        <v>0.60923611111111109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86</v>
      </c>
      <c r="C115" s="65">
        <v>2768</v>
      </c>
      <c r="D115" s="65">
        <v>39.817999999999998</v>
      </c>
      <c r="E115" s="65">
        <v>-41.723999999999997</v>
      </c>
      <c r="F115" s="65">
        <v>2.9409999999999998</v>
      </c>
      <c r="G115" s="108">
        <v>0.60923611111111109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86</v>
      </c>
      <c r="C116" s="65">
        <v>2770</v>
      </c>
      <c r="D116" s="65">
        <v>39.817999999999998</v>
      </c>
      <c r="E116" s="65">
        <v>-41.709000000000003</v>
      </c>
      <c r="F116" s="65">
        <v>2.8740000000000001</v>
      </c>
      <c r="G116" s="108">
        <v>0.60923611111111109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86</v>
      </c>
      <c r="C117" s="65">
        <v>2769</v>
      </c>
      <c r="D117" s="65">
        <v>39.83</v>
      </c>
      <c r="E117" s="65">
        <v>-41.728000000000002</v>
      </c>
      <c r="F117" s="65">
        <v>2.9279999999999999</v>
      </c>
      <c r="G117" s="108">
        <v>0.60923611111111109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86</v>
      </c>
      <c r="C118" s="65">
        <v>10808</v>
      </c>
      <c r="D118" s="65">
        <v>50.656999999999996</v>
      </c>
      <c r="E118" s="65">
        <v>-8.6039999999999992</v>
      </c>
      <c r="F118" s="65">
        <v>26.116</v>
      </c>
      <c r="G118" s="108">
        <v>0.60923611111111109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86</v>
      </c>
      <c r="C119" s="65">
        <v>10307</v>
      </c>
      <c r="D119" s="65">
        <v>48.212000000000003</v>
      </c>
      <c r="E119" s="65">
        <v>-8.5960000000000001</v>
      </c>
      <c r="F119" s="65">
        <v>26.036999999999999</v>
      </c>
      <c r="G119" s="108">
        <v>0.60923611111111109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86</v>
      </c>
      <c r="C120" s="65">
        <v>9932</v>
      </c>
      <c r="D120" s="65">
        <v>46.387</v>
      </c>
      <c r="E120" s="65">
        <v>-8.6020000000000003</v>
      </c>
      <c r="F120" s="65">
        <v>26.021999999999998</v>
      </c>
      <c r="G120" s="108">
        <v>0.60923611111111109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86</v>
      </c>
      <c r="C121" s="65">
        <v>9564</v>
      </c>
      <c r="D121" s="65">
        <v>44.622999999999998</v>
      </c>
      <c r="E121" s="65">
        <v>-8.5839999999999996</v>
      </c>
      <c r="F121" s="65">
        <v>26.010999999999999</v>
      </c>
      <c r="G121" s="108">
        <v>0.60923611111111109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86</v>
      </c>
      <c r="C122" s="65">
        <v>9209</v>
      </c>
      <c r="D122" s="65">
        <v>42.862000000000002</v>
      </c>
      <c r="E122" s="65">
        <v>-8.58</v>
      </c>
      <c r="F122" s="65">
        <v>26.042000000000002</v>
      </c>
      <c r="G122" s="108">
        <v>0.60923611111111109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86</v>
      </c>
      <c r="C123" s="65">
        <v>8868</v>
      </c>
      <c r="D123" s="65">
        <v>41.191000000000003</v>
      </c>
      <c r="E123" s="65">
        <v>-8.5500000000000007</v>
      </c>
      <c r="F123" s="65">
        <v>26</v>
      </c>
      <c r="G123" s="108">
        <v>0.60923611111111109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9</v>
      </c>
      <c r="B124" s="65" t="s">
        <v>86</v>
      </c>
      <c r="C124" s="65">
        <v>8532</v>
      </c>
      <c r="D124" s="65">
        <v>39.569000000000003</v>
      </c>
      <c r="E124" s="65">
        <v>-8.5690000000000008</v>
      </c>
      <c r="F124" s="65">
        <v>26.009</v>
      </c>
      <c r="G124" s="108">
        <v>0.60923611111111109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9</v>
      </c>
      <c r="B125" s="65" t="s">
        <v>86</v>
      </c>
      <c r="C125" s="65">
        <v>8208</v>
      </c>
      <c r="D125" s="65">
        <v>38.014000000000003</v>
      </c>
      <c r="E125" s="65">
        <v>-8.5749999999999993</v>
      </c>
      <c r="F125" s="65">
        <v>26.053999999999998</v>
      </c>
      <c r="G125" s="108">
        <v>0.60923611111111109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9</v>
      </c>
      <c r="B126" s="65" t="s">
        <v>86</v>
      </c>
      <c r="C126" s="65">
        <v>7893</v>
      </c>
      <c r="D126" s="65">
        <v>36.497999999999998</v>
      </c>
      <c r="E126" s="65">
        <v>-8.5519999999999996</v>
      </c>
      <c r="F126" s="65">
        <v>26.087</v>
      </c>
      <c r="G126" s="108">
        <v>0.60923611111111109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9</v>
      </c>
      <c r="B127" s="65" t="s">
        <v>86</v>
      </c>
      <c r="C127" s="65">
        <v>7588</v>
      </c>
      <c r="D127" s="65">
        <v>35.076999999999998</v>
      </c>
      <c r="E127" s="65">
        <v>-8.5589999999999993</v>
      </c>
      <c r="F127" s="65">
        <v>26.155000000000001</v>
      </c>
      <c r="G127" s="108">
        <v>0.60923611111111109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87</v>
      </c>
      <c r="C128" s="65">
        <v>2747</v>
      </c>
      <c r="D128" s="65">
        <v>38.966000000000001</v>
      </c>
      <c r="E128" s="65">
        <v>-41.709000000000003</v>
      </c>
      <c r="F128" s="65">
        <v>2.9590000000000001</v>
      </c>
      <c r="G128" s="108">
        <v>0.61873842592592598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87</v>
      </c>
      <c r="C129" s="65">
        <v>2749</v>
      </c>
      <c r="D129" s="65">
        <v>39.51</v>
      </c>
      <c r="E129" s="65">
        <v>-41.7</v>
      </c>
      <c r="F129" s="65">
        <v>2.9</v>
      </c>
      <c r="G129" s="108">
        <v>0.61873842592592598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87</v>
      </c>
      <c r="C130" s="65">
        <v>2747</v>
      </c>
      <c r="D130" s="65">
        <v>39.527000000000001</v>
      </c>
      <c r="E130" s="65">
        <v>-41.716000000000001</v>
      </c>
      <c r="F130" s="65">
        <v>2.8879999999999999</v>
      </c>
      <c r="G130" s="108">
        <v>0.61873842592592598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87</v>
      </c>
      <c r="C131" s="65">
        <v>2748</v>
      </c>
      <c r="D131" s="65">
        <v>39.511000000000003</v>
      </c>
      <c r="E131" s="65">
        <v>-41.73</v>
      </c>
      <c r="F131" s="65">
        <v>2.952</v>
      </c>
      <c r="G131" s="108">
        <v>0.61873842592592598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87</v>
      </c>
      <c r="C132" s="65">
        <v>2750</v>
      </c>
      <c r="D132" s="65">
        <v>39.534999999999997</v>
      </c>
      <c r="E132" s="65">
        <v>-41.713999999999999</v>
      </c>
      <c r="F132" s="65">
        <v>2.9079999999999999</v>
      </c>
      <c r="G132" s="108">
        <v>0.61873842592592598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87</v>
      </c>
      <c r="C133" s="65">
        <v>12343</v>
      </c>
      <c r="D133" s="65">
        <v>58.576999999999998</v>
      </c>
      <c r="E133" s="65">
        <v>-9.2289999999999992</v>
      </c>
      <c r="F133" s="65">
        <v>25.858000000000001</v>
      </c>
      <c r="G133" s="108">
        <v>0.61873842592592598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10</v>
      </c>
      <c r="B134" s="65" t="s">
        <v>87</v>
      </c>
      <c r="C134" s="65">
        <v>11770</v>
      </c>
      <c r="D134" s="65">
        <v>55.683999999999997</v>
      </c>
      <c r="E134" s="65">
        <v>-9.2449999999999992</v>
      </c>
      <c r="F134" s="65">
        <v>25.757999999999999</v>
      </c>
      <c r="G134" s="108">
        <v>0.61873842592592598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10</v>
      </c>
      <c r="B135" s="65" t="s">
        <v>87</v>
      </c>
      <c r="C135" s="65">
        <v>11331</v>
      </c>
      <c r="D135" s="65">
        <v>53.427</v>
      </c>
      <c r="E135" s="65">
        <v>-9.2530000000000001</v>
      </c>
      <c r="F135" s="65">
        <v>25.751000000000001</v>
      </c>
      <c r="G135" s="108">
        <v>0.61873842592592598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87</v>
      </c>
      <c r="C136" s="65">
        <v>10896</v>
      </c>
      <c r="D136" s="65">
        <v>51.28</v>
      </c>
      <c r="E136" s="65">
        <v>-9.2270000000000003</v>
      </c>
      <c r="F136" s="65">
        <v>25.745000000000001</v>
      </c>
      <c r="G136" s="108">
        <v>0.61873842592592598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87</v>
      </c>
      <c r="C137" s="65">
        <v>10488</v>
      </c>
      <c r="D137" s="65">
        <v>49.168999999999997</v>
      </c>
      <c r="E137" s="65">
        <v>-9.2469999999999999</v>
      </c>
      <c r="F137" s="65">
        <v>25.803000000000001</v>
      </c>
      <c r="G137" s="108">
        <v>0.61873842592592598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87</v>
      </c>
      <c r="C138" s="65">
        <v>10098</v>
      </c>
      <c r="D138" s="65">
        <v>47.22</v>
      </c>
      <c r="E138" s="65">
        <v>-9.2240000000000002</v>
      </c>
      <c r="F138" s="65">
        <v>25.777000000000001</v>
      </c>
      <c r="G138" s="108">
        <v>0.61873842592592598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10</v>
      </c>
      <c r="B139" s="65" t="s">
        <v>87</v>
      </c>
      <c r="C139" s="65">
        <v>9712</v>
      </c>
      <c r="D139" s="65">
        <v>45.314</v>
      </c>
      <c r="E139" s="65">
        <v>-9.2279999999999998</v>
      </c>
      <c r="F139" s="65">
        <v>25.798999999999999</v>
      </c>
      <c r="G139" s="108">
        <v>0.61873842592592598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10</v>
      </c>
      <c r="B140" s="65" t="s">
        <v>87</v>
      </c>
      <c r="C140" s="65">
        <v>9335</v>
      </c>
      <c r="D140" s="65">
        <v>43.463999999999999</v>
      </c>
      <c r="E140" s="65">
        <v>-9.2390000000000008</v>
      </c>
      <c r="F140" s="65">
        <v>25.792999999999999</v>
      </c>
      <c r="G140" s="108">
        <v>0.61873842592592598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10</v>
      </c>
      <c r="B141" s="65" t="s">
        <v>87</v>
      </c>
      <c r="C141" s="65">
        <v>8966</v>
      </c>
      <c r="D141" s="65">
        <v>41.680999999999997</v>
      </c>
      <c r="E141" s="65">
        <v>-9.2899999999999991</v>
      </c>
      <c r="F141" s="65">
        <v>25.786999999999999</v>
      </c>
      <c r="G141" s="108">
        <v>0.61873842592592598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10</v>
      </c>
      <c r="B142" s="65" t="s">
        <v>87</v>
      </c>
      <c r="C142" s="65">
        <v>8616</v>
      </c>
      <c r="D142" s="65">
        <v>40.006999999999998</v>
      </c>
      <c r="E142" s="65">
        <v>-9.2750000000000004</v>
      </c>
      <c r="F142" s="65">
        <v>25.856999999999999</v>
      </c>
      <c r="G142" s="108">
        <v>0.61873842592592598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88</v>
      </c>
      <c r="C143" s="65">
        <v>2762</v>
      </c>
      <c r="D143" s="65">
        <v>39.18</v>
      </c>
      <c r="E143" s="65">
        <v>-41.725999999999999</v>
      </c>
      <c r="F143" s="65">
        <v>2.9569999999999999</v>
      </c>
      <c r="G143" s="108">
        <v>0.62875000000000003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88</v>
      </c>
      <c r="C144" s="65">
        <v>2764</v>
      </c>
      <c r="D144" s="65">
        <v>39.731999999999999</v>
      </c>
      <c r="E144" s="65">
        <v>-41.7</v>
      </c>
      <c r="F144" s="65">
        <v>2.9</v>
      </c>
      <c r="G144" s="108">
        <v>0.62875000000000003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88</v>
      </c>
      <c r="C145" s="65">
        <v>2764</v>
      </c>
      <c r="D145" s="65">
        <v>39.753</v>
      </c>
      <c r="E145" s="65">
        <v>-41.725000000000001</v>
      </c>
      <c r="F145" s="65">
        <v>2.8959999999999999</v>
      </c>
      <c r="G145" s="108">
        <v>0.62875000000000003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88</v>
      </c>
      <c r="C146" s="65">
        <v>2764</v>
      </c>
      <c r="D146" s="65">
        <v>39.765999999999998</v>
      </c>
      <c r="E146" s="65">
        <v>-41.715000000000003</v>
      </c>
      <c r="F146" s="65">
        <v>2.9020000000000001</v>
      </c>
      <c r="G146" s="108">
        <v>0.62875000000000003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88</v>
      </c>
      <c r="C147" s="65">
        <v>2764</v>
      </c>
      <c r="D147" s="65">
        <v>39.756</v>
      </c>
      <c r="E147" s="65">
        <v>-41.695</v>
      </c>
      <c r="F147" s="65">
        <v>2.871</v>
      </c>
      <c r="G147" s="108">
        <v>0.62875000000000003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11</v>
      </c>
      <c r="B148" s="65" t="s">
        <v>88</v>
      </c>
      <c r="C148" s="65">
        <v>10770</v>
      </c>
      <c r="D148" s="65">
        <v>50.561</v>
      </c>
      <c r="E148" s="65">
        <v>-9.7509999999999994</v>
      </c>
      <c r="F148" s="65">
        <v>25.5</v>
      </c>
      <c r="G148" s="108">
        <v>0.62875000000000003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11</v>
      </c>
      <c r="B149" s="65" t="s">
        <v>88</v>
      </c>
      <c r="C149" s="65">
        <v>10258</v>
      </c>
      <c r="D149" s="65">
        <v>48.045999999999999</v>
      </c>
      <c r="E149" s="65">
        <v>-9.7569999999999997</v>
      </c>
      <c r="F149" s="65">
        <v>25.456</v>
      </c>
      <c r="G149" s="108">
        <v>0.62875000000000003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11</v>
      </c>
      <c r="B150" s="65" t="s">
        <v>88</v>
      </c>
      <c r="C150" s="65">
        <v>9871</v>
      </c>
      <c r="D150" s="65">
        <v>46.118000000000002</v>
      </c>
      <c r="E150" s="65">
        <v>-9.7309999999999999</v>
      </c>
      <c r="F150" s="65">
        <v>25.472000000000001</v>
      </c>
      <c r="G150" s="108">
        <v>0.62875000000000003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88</v>
      </c>
      <c r="C151" s="65">
        <v>9490</v>
      </c>
      <c r="D151" s="65">
        <v>44.268999999999998</v>
      </c>
      <c r="E151" s="65">
        <v>-9.7330000000000005</v>
      </c>
      <c r="F151" s="65">
        <v>25.475000000000001</v>
      </c>
      <c r="G151" s="108">
        <v>0.62875000000000003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88</v>
      </c>
      <c r="C152" s="65">
        <v>9117</v>
      </c>
      <c r="D152" s="65">
        <v>42.436</v>
      </c>
      <c r="E152" s="65">
        <v>-9.7040000000000006</v>
      </c>
      <c r="F152" s="65">
        <v>25.454000000000001</v>
      </c>
      <c r="G152" s="108">
        <v>0.62875000000000003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88</v>
      </c>
      <c r="C153" s="65">
        <v>8769</v>
      </c>
      <c r="D153" s="65">
        <v>40.701999999999998</v>
      </c>
      <c r="E153" s="65">
        <v>-9.7100000000000009</v>
      </c>
      <c r="F153" s="65">
        <v>25.535</v>
      </c>
      <c r="G153" s="108">
        <v>0.62875000000000003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11</v>
      </c>
      <c r="B154" s="65" t="s">
        <v>88</v>
      </c>
      <c r="C154" s="65">
        <v>8426</v>
      </c>
      <c r="D154" s="65">
        <v>39.026000000000003</v>
      </c>
      <c r="E154" s="65">
        <v>-9.6999999999999993</v>
      </c>
      <c r="F154" s="65">
        <v>25.463999999999999</v>
      </c>
      <c r="G154" s="108">
        <v>0.62875000000000003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11</v>
      </c>
      <c r="B155" s="65" t="s">
        <v>88</v>
      </c>
      <c r="C155" s="65">
        <v>8094</v>
      </c>
      <c r="D155" s="65">
        <v>37.427</v>
      </c>
      <c r="E155" s="65">
        <v>-9.6639999999999997</v>
      </c>
      <c r="F155" s="65">
        <v>25.501000000000001</v>
      </c>
      <c r="G155" s="108">
        <v>0.62875000000000003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11</v>
      </c>
      <c r="B156" s="65" t="s">
        <v>88</v>
      </c>
      <c r="C156" s="65">
        <v>7776</v>
      </c>
      <c r="D156" s="65">
        <v>35.905000000000001</v>
      </c>
      <c r="E156" s="65">
        <v>-9.6839999999999993</v>
      </c>
      <c r="F156" s="65">
        <v>25.524999999999999</v>
      </c>
      <c r="G156" s="108">
        <v>0.62875000000000003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11</v>
      </c>
      <c r="B157" s="65" t="s">
        <v>88</v>
      </c>
      <c r="C157" s="65">
        <v>7470</v>
      </c>
      <c r="D157" s="65">
        <v>34.448999999999998</v>
      </c>
      <c r="E157" s="65">
        <v>-9.7330000000000005</v>
      </c>
      <c r="F157" s="65">
        <v>25.542000000000002</v>
      </c>
      <c r="G157" s="108">
        <v>0.62875000000000003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89</v>
      </c>
      <c r="C158" s="65">
        <v>2743</v>
      </c>
      <c r="D158" s="65">
        <v>38.936</v>
      </c>
      <c r="E158" s="65">
        <v>-41.698</v>
      </c>
      <c r="F158" s="65">
        <v>2.891</v>
      </c>
      <c r="G158" s="108">
        <v>0.63825231481481481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89</v>
      </c>
      <c r="C159" s="65">
        <v>2742</v>
      </c>
      <c r="D159" s="65">
        <v>39.448999999999998</v>
      </c>
      <c r="E159" s="65">
        <v>-41.7</v>
      </c>
      <c r="F159" s="65">
        <v>2.9</v>
      </c>
      <c r="G159" s="108">
        <v>0.63825231481481481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89</v>
      </c>
      <c r="C160" s="65">
        <v>2743</v>
      </c>
      <c r="D160" s="65">
        <v>39.459000000000003</v>
      </c>
      <c r="E160" s="65">
        <v>-41.713999999999999</v>
      </c>
      <c r="F160" s="65">
        <v>2.8719999999999999</v>
      </c>
      <c r="G160" s="108">
        <v>0.63825231481481481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12</v>
      </c>
      <c r="B161" s="65" t="s">
        <v>89</v>
      </c>
      <c r="C161" s="65">
        <v>2745</v>
      </c>
      <c r="D161" s="65">
        <v>39.454000000000001</v>
      </c>
      <c r="E161" s="65">
        <v>-41.680999999999997</v>
      </c>
      <c r="F161" s="65">
        <v>2.8439999999999999</v>
      </c>
      <c r="G161" s="108">
        <v>0.63825231481481481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12</v>
      </c>
      <c r="B162" s="65" t="s">
        <v>89</v>
      </c>
      <c r="C162" s="65">
        <v>2745</v>
      </c>
      <c r="D162" s="65">
        <v>39.47</v>
      </c>
      <c r="E162" s="65">
        <v>-41.655000000000001</v>
      </c>
      <c r="F162" s="65">
        <v>2.8780000000000001</v>
      </c>
      <c r="G162" s="108">
        <v>0.63825231481481481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12</v>
      </c>
      <c r="B163" s="65" t="s">
        <v>89</v>
      </c>
      <c r="C163" s="65">
        <v>11404</v>
      </c>
      <c r="D163" s="65">
        <v>53.780999999999999</v>
      </c>
      <c r="E163" s="65">
        <v>-9.4990000000000006</v>
      </c>
      <c r="F163" s="65">
        <v>25.834</v>
      </c>
      <c r="G163" s="108">
        <v>0.63825231481481481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12</v>
      </c>
      <c r="B164" s="65" t="s">
        <v>89</v>
      </c>
      <c r="C164" s="65">
        <v>10869</v>
      </c>
      <c r="D164" s="65">
        <v>51.131999999999998</v>
      </c>
      <c r="E164" s="65">
        <v>-9.5310000000000006</v>
      </c>
      <c r="F164" s="65">
        <v>25.786000000000001</v>
      </c>
      <c r="G164" s="108">
        <v>0.63825231481481481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12</v>
      </c>
      <c r="B165" s="65" t="s">
        <v>89</v>
      </c>
      <c r="C165" s="65">
        <v>10467</v>
      </c>
      <c r="D165" s="65">
        <v>49.067999999999998</v>
      </c>
      <c r="E165" s="65">
        <v>-9.5679999999999996</v>
      </c>
      <c r="F165" s="65">
        <v>25.754000000000001</v>
      </c>
      <c r="G165" s="108">
        <v>0.63825231481481481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89</v>
      </c>
      <c r="C166" s="65">
        <v>10062</v>
      </c>
      <c r="D166" s="65">
        <v>47.109000000000002</v>
      </c>
      <c r="E166" s="65">
        <v>-9.51</v>
      </c>
      <c r="F166" s="65">
        <v>25.75</v>
      </c>
      <c r="G166" s="108">
        <v>0.63825231481481481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89</v>
      </c>
      <c r="C167" s="65">
        <v>9682</v>
      </c>
      <c r="D167" s="65">
        <v>45.165999999999997</v>
      </c>
      <c r="E167" s="65">
        <v>-9.5150000000000006</v>
      </c>
      <c r="F167" s="65">
        <v>25.768000000000001</v>
      </c>
      <c r="G167" s="108">
        <v>0.63825231481481481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89</v>
      </c>
      <c r="C168" s="65">
        <v>9317</v>
      </c>
      <c r="D168" s="65">
        <v>43.35</v>
      </c>
      <c r="E168" s="65">
        <v>-9.52</v>
      </c>
      <c r="F168" s="65">
        <v>25.776</v>
      </c>
      <c r="G168" s="108">
        <v>0.63825231481481481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12</v>
      </c>
      <c r="B169" s="65" t="s">
        <v>89</v>
      </c>
      <c r="C169" s="65">
        <v>8955</v>
      </c>
      <c r="D169" s="65">
        <v>41.594999999999999</v>
      </c>
      <c r="E169" s="65">
        <v>-9.548</v>
      </c>
      <c r="F169" s="65">
        <v>25.741</v>
      </c>
      <c r="G169" s="108">
        <v>0.63825231481481481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12</v>
      </c>
      <c r="B170" s="65" t="s">
        <v>89</v>
      </c>
      <c r="C170" s="65">
        <v>8606</v>
      </c>
      <c r="D170" s="65">
        <v>39.92</v>
      </c>
      <c r="E170" s="65">
        <v>-9.4990000000000006</v>
      </c>
      <c r="F170" s="65">
        <v>25.718</v>
      </c>
      <c r="G170" s="108">
        <v>0.63825231481481481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12</v>
      </c>
      <c r="B171" s="65" t="s">
        <v>89</v>
      </c>
      <c r="C171" s="65">
        <v>8270</v>
      </c>
      <c r="D171" s="65">
        <v>38.298000000000002</v>
      </c>
      <c r="E171" s="65">
        <v>-9.5239999999999991</v>
      </c>
      <c r="F171" s="65">
        <v>25.782</v>
      </c>
      <c r="G171" s="108">
        <v>0.63825231481481481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12</v>
      </c>
      <c r="B172" s="65" t="s">
        <v>89</v>
      </c>
      <c r="C172" s="65">
        <v>7948</v>
      </c>
      <c r="D172" s="65">
        <v>36.765999999999998</v>
      </c>
      <c r="E172" s="65">
        <v>-9.5150000000000006</v>
      </c>
      <c r="F172" s="65">
        <v>25.827999999999999</v>
      </c>
      <c r="G172" s="108">
        <v>0.63825231481481481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90</v>
      </c>
      <c r="C173" s="65">
        <v>2762</v>
      </c>
      <c r="D173" s="65">
        <v>39.210999999999999</v>
      </c>
      <c r="E173" s="65">
        <v>-41.683</v>
      </c>
      <c r="F173" s="65">
        <v>2.9769999999999999</v>
      </c>
      <c r="G173" s="108">
        <v>0.64826388888888886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90</v>
      </c>
      <c r="C174" s="65">
        <v>2759</v>
      </c>
      <c r="D174" s="65">
        <v>39.683999999999997</v>
      </c>
      <c r="E174" s="65">
        <v>-41.7</v>
      </c>
      <c r="F174" s="65">
        <v>2.9</v>
      </c>
      <c r="G174" s="108">
        <v>0.64826388888888886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13</v>
      </c>
      <c r="B175" s="65" t="s">
        <v>90</v>
      </c>
      <c r="C175" s="65">
        <v>2760</v>
      </c>
      <c r="D175" s="65">
        <v>39.703000000000003</v>
      </c>
      <c r="E175" s="65">
        <v>-41.703000000000003</v>
      </c>
      <c r="F175" s="65">
        <v>2.9430000000000001</v>
      </c>
      <c r="G175" s="108">
        <v>0.64826388888888886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13</v>
      </c>
      <c r="B176" s="65" t="s">
        <v>90</v>
      </c>
      <c r="C176" s="65">
        <v>2759</v>
      </c>
      <c r="D176" s="65">
        <v>39.673999999999999</v>
      </c>
      <c r="E176" s="65">
        <v>-41.715000000000003</v>
      </c>
      <c r="F176" s="65">
        <v>2.9220000000000002</v>
      </c>
      <c r="G176" s="108">
        <v>0.64826388888888886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13</v>
      </c>
      <c r="B177" s="65" t="s">
        <v>90</v>
      </c>
      <c r="C177" s="65">
        <v>2759</v>
      </c>
      <c r="D177" s="65">
        <v>39.67</v>
      </c>
      <c r="E177" s="65">
        <v>-41.731000000000002</v>
      </c>
      <c r="F177" s="65">
        <v>2.9430000000000001</v>
      </c>
      <c r="G177" s="108">
        <v>0.64826388888888886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13</v>
      </c>
      <c r="B178" s="65" t="s">
        <v>90</v>
      </c>
      <c r="C178" s="65">
        <v>5404</v>
      </c>
      <c r="D178" s="65">
        <v>24.44</v>
      </c>
      <c r="E178" s="65">
        <v>-9.2739999999999991</v>
      </c>
      <c r="F178" s="65">
        <v>26.338999999999999</v>
      </c>
      <c r="G178" s="108">
        <v>0.64826388888888886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13</v>
      </c>
      <c r="B179" s="65" t="s">
        <v>90</v>
      </c>
      <c r="C179" s="65">
        <v>5243</v>
      </c>
      <c r="D179" s="65">
        <v>23.771000000000001</v>
      </c>
      <c r="E179" s="65">
        <v>-9.3239999999999998</v>
      </c>
      <c r="F179" s="65">
        <v>26.122</v>
      </c>
      <c r="G179" s="108">
        <v>0.64826388888888886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13</v>
      </c>
      <c r="B180" s="65" t="s">
        <v>90</v>
      </c>
      <c r="C180" s="65">
        <v>4926</v>
      </c>
      <c r="D180" s="65">
        <v>22.41</v>
      </c>
      <c r="E180" s="65">
        <v>-9.3119999999999994</v>
      </c>
      <c r="F180" s="65">
        <v>26.116</v>
      </c>
      <c r="G180" s="108">
        <v>0.64826388888888886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90</v>
      </c>
      <c r="C181" s="65">
        <v>4733</v>
      </c>
      <c r="D181" s="65">
        <v>21.532</v>
      </c>
      <c r="E181" s="65">
        <v>-9.3360000000000003</v>
      </c>
      <c r="F181" s="65">
        <v>26.068999999999999</v>
      </c>
      <c r="G181" s="108">
        <v>0.64826388888888886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90</v>
      </c>
      <c r="C182" s="65">
        <v>4554</v>
      </c>
      <c r="D182" s="65">
        <v>20.69</v>
      </c>
      <c r="E182" s="65">
        <v>-9.298</v>
      </c>
      <c r="F182" s="65">
        <v>26.12</v>
      </c>
      <c r="G182" s="108">
        <v>0.64826388888888886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13</v>
      </c>
      <c r="B183" s="65" t="s">
        <v>90</v>
      </c>
      <c r="C183" s="65">
        <v>4377</v>
      </c>
      <c r="D183" s="65">
        <v>19.888000000000002</v>
      </c>
      <c r="E183" s="65">
        <v>-9.2850000000000001</v>
      </c>
      <c r="F183" s="65">
        <v>26.13</v>
      </c>
      <c r="G183" s="108">
        <v>0.64826388888888886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13</v>
      </c>
      <c r="B184" s="65" t="s">
        <v>90</v>
      </c>
      <c r="C184" s="65">
        <v>4205</v>
      </c>
      <c r="D184" s="65">
        <v>19.114000000000001</v>
      </c>
      <c r="E184" s="65">
        <v>-9.282</v>
      </c>
      <c r="F184" s="65">
        <v>26.135999999999999</v>
      </c>
      <c r="G184" s="108">
        <v>0.64826388888888886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13</v>
      </c>
      <c r="B185" s="65" t="s">
        <v>90</v>
      </c>
      <c r="C185" s="65">
        <v>4039</v>
      </c>
      <c r="D185" s="65">
        <v>18.350000000000001</v>
      </c>
      <c r="E185" s="65">
        <v>-9.2910000000000004</v>
      </c>
      <c r="F185" s="65">
        <v>26.111000000000001</v>
      </c>
      <c r="G185" s="108">
        <v>0.64826388888888886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13</v>
      </c>
      <c r="B186" s="65" t="s">
        <v>90</v>
      </c>
      <c r="C186" s="65">
        <v>3878</v>
      </c>
      <c r="D186" s="65">
        <v>17.605</v>
      </c>
      <c r="E186" s="65">
        <v>-9.3170000000000002</v>
      </c>
      <c r="F186" s="65">
        <v>26.175000000000001</v>
      </c>
      <c r="G186" s="108">
        <v>0.64826388888888886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13</v>
      </c>
      <c r="B187" s="65" t="s">
        <v>90</v>
      </c>
      <c r="C187" s="65">
        <v>3724</v>
      </c>
      <c r="D187" s="65">
        <v>16.902999999999999</v>
      </c>
      <c r="E187" s="65">
        <v>-9.2989999999999995</v>
      </c>
      <c r="F187" s="65">
        <v>26.17</v>
      </c>
      <c r="G187" s="108">
        <v>0.64826388888888886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91</v>
      </c>
      <c r="C188" s="65">
        <v>2741</v>
      </c>
      <c r="D188" s="65">
        <v>38.881999999999998</v>
      </c>
      <c r="E188" s="65">
        <v>-41.716999999999999</v>
      </c>
      <c r="F188" s="65">
        <v>2.9060000000000001</v>
      </c>
      <c r="G188" s="108">
        <v>0.65776620370370364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14</v>
      </c>
      <c r="B189" s="65" t="s">
        <v>91</v>
      </c>
      <c r="C189" s="65">
        <v>2740</v>
      </c>
      <c r="D189" s="65">
        <v>39.411999999999999</v>
      </c>
      <c r="E189" s="65">
        <v>-41.7</v>
      </c>
      <c r="F189" s="65">
        <v>2.9</v>
      </c>
      <c r="G189" s="108">
        <v>0.65776620370370364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14</v>
      </c>
      <c r="B190" s="65" t="s">
        <v>91</v>
      </c>
      <c r="C190" s="65">
        <v>2743</v>
      </c>
      <c r="D190" s="65">
        <v>39.430999999999997</v>
      </c>
      <c r="E190" s="65">
        <v>-41.677</v>
      </c>
      <c r="F190" s="65">
        <v>2.9049999999999998</v>
      </c>
      <c r="G190" s="108">
        <v>0.65776620370370364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14</v>
      </c>
      <c r="B191" s="65" t="s">
        <v>91</v>
      </c>
      <c r="C191" s="65">
        <v>2742</v>
      </c>
      <c r="D191" s="65">
        <v>39.408999999999999</v>
      </c>
      <c r="E191" s="65">
        <v>-41.695999999999998</v>
      </c>
      <c r="F191" s="65">
        <v>2.8620000000000001</v>
      </c>
      <c r="G191" s="108">
        <v>0.65776620370370364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14</v>
      </c>
      <c r="B192" s="65" t="s">
        <v>91</v>
      </c>
      <c r="C192" s="65">
        <v>2742</v>
      </c>
      <c r="D192" s="65">
        <v>39.414999999999999</v>
      </c>
      <c r="E192" s="65">
        <v>-41.737000000000002</v>
      </c>
      <c r="F192" s="65">
        <v>2.9079999999999999</v>
      </c>
      <c r="G192" s="108">
        <v>0.65776620370370364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14</v>
      </c>
      <c r="B193" s="65" t="s">
        <v>91</v>
      </c>
      <c r="C193" s="65">
        <v>1349</v>
      </c>
      <c r="D193" s="65">
        <v>6.0880000000000001</v>
      </c>
      <c r="E193" s="65">
        <v>-9.0670000000000002</v>
      </c>
      <c r="F193" s="65">
        <v>26.492000000000001</v>
      </c>
      <c r="G193" s="108">
        <v>0.65776620370370364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14</v>
      </c>
      <c r="B194" s="65" t="s">
        <v>91</v>
      </c>
      <c r="C194" s="65">
        <v>1283</v>
      </c>
      <c r="D194" s="65">
        <v>5.7830000000000004</v>
      </c>
      <c r="E194" s="65">
        <v>-8.9930000000000003</v>
      </c>
      <c r="F194" s="65">
        <v>26.515999999999998</v>
      </c>
      <c r="G194" s="108">
        <v>0.65776620370370364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14</v>
      </c>
      <c r="B195" s="65" t="s">
        <v>91</v>
      </c>
      <c r="C195" s="65">
        <v>1232</v>
      </c>
      <c r="D195" s="65">
        <v>5.5510000000000002</v>
      </c>
      <c r="E195" s="65">
        <v>-9.0749999999999993</v>
      </c>
      <c r="F195" s="65">
        <v>26.347000000000001</v>
      </c>
      <c r="G195" s="108">
        <v>0.65776620370370364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91</v>
      </c>
      <c r="C196" s="65">
        <v>1183</v>
      </c>
      <c r="D196" s="65">
        <v>5.3280000000000003</v>
      </c>
      <c r="E196" s="65">
        <v>-9.0340000000000007</v>
      </c>
      <c r="F196" s="65">
        <v>26.504000000000001</v>
      </c>
      <c r="G196" s="108">
        <v>0.65776620370370364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14</v>
      </c>
      <c r="B197" s="65" t="s">
        <v>91</v>
      </c>
      <c r="C197" s="65">
        <v>1136</v>
      </c>
      <c r="D197" s="65">
        <v>5.1109999999999998</v>
      </c>
      <c r="E197" s="65">
        <v>-9.0239999999999991</v>
      </c>
      <c r="F197" s="65">
        <v>26.513000000000002</v>
      </c>
      <c r="G197" s="108">
        <v>0.65776620370370364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14</v>
      </c>
      <c r="B198" s="65" t="s">
        <v>91</v>
      </c>
      <c r="C198" s="65">
        <v>1090</v>
      </c>
      <c r="D198" s="65">
        <v>4.9059999999999997</v>
      </c>
      <c r="E198" s="65">
        <v>-8.9760000000000009</v>
      </c>
      <c r="F198" s="65">
        <v>26.451000000000001</v>
      </c>
      <c r="G198" s="108">
        <v>0.65776620370370364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14</v>
      </c>
      <c r="B199" s="65" t="s">
        <v>91</v>
      </c>
      <c r="C199" s="65">
        <v>1048</v>
      </c>
      <c r="D199" s="65">
        <v>4.7080000000000002</v>
      </c>
      <c r="E199" s="65">
        <v>-9.0359999999999996</v>
      </c>
      <c r="F199" s="65">
        <v>26.48</v>
      </c>
      <c r="G199" s="108">
        <v>0.65776620370370364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14</v>
      </c>
      <c r="B200" s="65" t="s">
        <v>91</v>
      </c>
      <c r="C200" s="65">
        <v>1006</v>
      </c>
      <c r="D200" s="65">
        <v>4.5209999999999999</v>
      </c>
      <c r="E200" s="65">
        <v>-8.9410000000000007</v>
      </c>
      <c r="F200" s="65">
        <v>26.439</v>
      </c>
      <c r="G200" s="108">
        <v>0.65776620370370364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14</v>
      </c>
      <c r="B201" s="65" t="s">
        <v>91</v>
      </c>
      <c r="C201" s="65">
        <v>966</v>
      </c>
      <c r="D201" s="65">
        <v>4.3419999999999996</v>
      </c>
      <c r="E201" s="65">
        <v>-9.0210000000000008</v>
      </c>
      <c r="F201" s="65">
        <v>26.437000000000001</v>
      </c>
      <c r="G201" s="108">
        <v>0.65776620370370364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14</v>
      </c>
      <c r="B202" s="65" t="s">
        <v>91</v>
      </c>
      <c r="C202" s="65">
        <v>929</v>
      </c>
      <c r="D202" s="65">
        <v>4.1719999999999997</v>
      </c>
      <c r="E202" s="65">
        <v>-9.0109999999999992</v>
      </c>
      <c r="F202" s="65">
        <v>26.59</v>
      </c>
      <c r="G202" s="108">
        <v>0.65776620370370364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15</v>
      </c>
      <c r="B203" s="65" t="s">
        <v>92</v>
      </c>
      <c r="C203" s="65">
        <v>2759</v>
      </c>
      <c r="D203" s="65">
        <v>39.143000000000001</v>
      </c>
      <c r="E203" s="65">
        <v>-41.671999999999997</v>
      </c>
      <c r="F203" s="65">
        <v>2.9359999999999999</v>
      </c>
      <c r="G203" s="108">
        <v>0.66776620370370365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15</v>
      </c>
      <c r="B204" s="65" t="s">
        <v>92</v>
      </c>
      <c r="C204" s="65">
        <v>2757</v>
      </c>
      <c r="D204" s="65">
        <v>39.636000000000003</v>
      </c>
      <c r="E204" s="65">
        <v>-41.7</v>
      </c>
      <c r="F204" s="65">
        <v>2.9</v>
      </c>
      <c r="G204" s="108">
        <v>0.66776620370370365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15</v>
      </c>
      <c r="B205" s="65" t="s">
        <v>92</v>
      </c>
      <c r="C205" s="65">
        <v>2757</v>
      </c>
      <c r="D205" s="65">
        <v>39.634999999999998</v>
      </c>
      <c r="E205" s="65">
        <v>-41.679000000000002</v>
      </c>
      <c r="F205" s="65">
        <v>2.84</v>
      </c>
      <c r="G205" s="108">
        <v>0.66776620370370365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15</v>
      </c>
      <c r="B206" s="65" t="s">
        <v>92</v>
      </c>
      <c r="C206" s="65">
        <v>2757</v>
      </c>
      <c r="D206" s="65">
        <v>39.652000000000001</v>
      </c>
      <c r="E206" s="65">
        <v>-41.692</v>
      </c>
      <c r="F206" s="65">
        <v>2.87</v>
      </c>
      <c r="G206" s="108">
        <v>0.66776620370370365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15</v>
      </c>
      <c r="B207" s="65" t="s">
        <v>92</v>
      </c>
      <c r="C207" s="65">
        <v>2756</v>
      </c>
      <c r="D207" s="65">
        <v>39.640999999999998</v>
      </c>
      <c r="E207" s="65">
        <v>-41.716999999999999</v>
      </c>
      <c r="F207" s="65">
        <v>2.8660000000000001</v>
      </c>
      <c r="G207" s="108">
        <v>0.66776620370370365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15</v>
      </c>
      <c r="B208" s="65" t="s">
        <v>92</v>
      </c>
      <c r="C208" s="65">
        <v>74</v>
      </c>
      <c r="D208" s="65">
        <v>0.27700000000000002</v>
      </c>
      <c r="E208" s="65">
        <v>-9.157</v>
      </c>
      <c r="F208" s="65">
        <v>30.350999999999999</v>
      </c>
      <c r="G208" s="108">
        <v>0.66776620370370365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15</v>
      </c>
      <c r="B209" s="65" t="s">
        <v>92</v>
      </c>
      <c r="C209" s="65">
        <v>7533</v>
      </c>
      <c r="D209" s="65">
        <v>35.003999999999998</v>
      </c>
      <c r="E209" s="65">
        <v>-9.0649999999999995</v>
      </c>
      <c r="F209" s="65">
        <v>26.815999999999999</v>
      </c>
      <c r="G209" s="108">
        <v>0.66776620370370365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15</v>
      </c>
      <c r="B210" s="65" t="s">
        <v>92</v>
      </c>
      <c r="C210" s="65">
        <v>7153</v>
      </c>
      <c r="D210" s="65">
        <v>33.142000000000003</v>
      </c>
      <c r="E210" s="65">
        <v>-9.08</v>
      </c>
      <c r="F210" s="65">
        <v>26.771000000000001</v>
      </c>
      <c r="G210" s="108">
        <v>0.66776620370370365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15</v>
      </c>
      <c r="B211" s="65" t="s">
        <v>92</v>
      </c>
      <c r="C211" s="65">
        <v>6859</v>
      </c>
      <c r="D211" s="65">
        <v>31.655000000000001</v>
      </c>
      <c r="E211" s="65">
        <v>-9.0860000000000003</v>
      </c>
      <c r="F211" s="65">
        <v>26.728999999999999</v>
      </c>
      <c r="G211" s="108">
        <v>0.66776620370370365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15</v>
      </c>
      <c r="B212" s="65" t="s">
        <v>92</v>
      </c>
      <c r="C212" s="65">
        <v>6595</v>
      </c>
      <c r="D212" s="65">
        <v>30.363</v>
      </c>
      <c r="E212" s="65">
        <v>-9.0530000000000008</v>
      </c>
      <c r="F212" s="65">
        <v>26.824999999999999</v>
      </c>
      <c r="G212" s="108">
        <v>0.66776620370370365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15</v>
      </c>
      <c r="B213" s="65" t="s">
        <v>92</v>
      </c>
      <c r="C213" s="65">
        <v>6336</v>
      </c>
      <c r="D213" s="65">
        <v>29.077999999999999</v>
      </c>
      <c r="E213" s="65">
        <v>-8.9979999999999993</v>
      </c>
      <c r="F213" s="65">
        <v>26.818000000000001</v>
      </c>
      <c r="G213" s="108">
        <v>0.66776620370370365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15</v>
      </c>
      <c r="B214" s="65" t="s">
        <v>92</v>
      </c>
      <c r="C214" s="65">
        <v>6084</v>
      </c>
      <c r="D214" s="65">
        <v>27.893000000000001</v>
      </c>
      <c r="E214" s="65">
        <v>-8.9949999999999992</v>
      </c>
      <c r="F214" s="65">
        <v>26.773</v>
      </c>
      <c r="G214" s="108">
        <v>0.66776620370370365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15</v>
      </c>
      <c r="B215" s="65" t="s">
        <v>92</v>
      </c>
      <c r="C215" s="65">
        <v>5842</v>
      </c>
      <c r="D215" s="65">
        <v>26.763000000000002</v>
      </c>
      <c r="E215" s="65">
        <v>-8.9969999999999999</v>
      </c>
      <c r="F215" s="65">
        <v>26.786000000000001</v>
      </c>
      <c r="G215" s="108">
        <v>0.66776620370370365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15</v>
      </c>
      <c r="B216" s="65" t="s">
        <v>92</v>
      </c>
      <c r="C216" s="65">
        <v>5612</v>
      </c>
      <c r="D216" s="65">
        <v>25.678999999999998</v>
      </c>
      <c r="E216" s="65">
        <v>-9</v>
      </c>
      <c r="F216" s="65">
        <v>26.811</v>
      </c>
      <c r="G216" s="108">
        <v>0.66776620370370365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15</v>
      </c>
      <c r="B217" s="65" t="s">
        <v>92</v>
      </c>
      <c r="C217" s="65">
        <v>5390</v>
      </c>
      <c r="D217" s="65">
        <v>24.643000000000001</v>
      </c>
      <c r="E217" s="65">
        <v>-8.9830000000000005</v>
      </c>
      <c r="F217" s="65">
        <v>26.795999999999999</v>
      </c>
      <c r="G217" s="108">
        <v>0.66776620370370365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15</v>
      </c>
      <c r="B218" s="65" t="s">
        <v>92</v>
      </c>
      <c r="C218" s="65">
        <v>5179</v>
      </c>
      <c r="D218" s="65">
        <v>23.661000000000001</v>
      </c>
      <c r="E218" s="65">
        <v>-8.9849999999999994</v>
      </c>
      <c r="F218" s="65">
        <v>26.827000000000002</v>
      </c>
      <c r="G218" s="108">
        <v>0.66776620370370365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16</v>
      </c>
      <c r="B219" s="65" t="s">
        <v>93</v>
      </c>
      <c r="C219" s="65">
        <v>2737</v>
      </c>
      <c r="D219" s="65">
        <v>38.808999999999997</v>
      </c>
      <c r="E219" s="65">
        <v>-41.688000000000002</v>
      </c>
      <c r="F219" s="65">
        <v>2.9830000000000001</v>
      </c>
      <c r="G219" s="108">
        <v>0.6772800925925927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16</v>
      </c>
      <c r="B220" s="65" t="s">
        <v>93</v>
      </c>
      <c r="C220" s="65">
        <v>2737</v>
      </c>
      <c r="D220" s="65">
        <v>39.356000000000002</v>
      </c>
      <c r="E220" s="65">
        <v>-41.7</v>
      </c>
      <c r="F220" s="65">
        <v>2.9</v>
      </c>
      <c r="G220" s="108">
        <v>0.6772800925925927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16</v>
      </c>
      <c r="B221" s="65" t="s">
        <v>93</v>
      </c>
      <c r="C221" s="65">
        <v>2737</v>
      </c>
      <c r="D221" s="65">
        <v>39.359000000000002</v>
      </c>
      <c r="E221" s="65">
        <v>-41.762</v>
      </c>
      <c r="F221" s="65">
        <v>2.8919999999999999</v>
      </c>
      <c r="G221" s="108">
        <v>0.6772800925925927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16</v>
      </c>
      <c r="B222" s="65" t="s">
        <v>93</v>
      </c>
      <c r="C222" s="65">
        <v>2738</v>
      </c>
      <c r="D222" s="65">
        <v>39.369999999999997</v>
      </c>
      <c r="E222" s="65">
        <v>-41.743000000000002</v>
      </c>
      <c r="F222" s="65">
        <v>2.92</v>
      </c>
      <c r="G222" s="108">
        <v>0.6772800925925927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16</v>
      </c>
      <c r="B223" s="65" t="s">
        <v>93</v>
      </c>
      <c r="C223" s="65">
        <v>2737</v>
      </c>
      <c r="D223" s="65">
        <v>39.387</v>
      </c>
      <c r="E223" s="65">
        <v>-41.755000000000003</v>
      </c>
      <c r="F223" s="65">
        <v>2.8730000000000002</v>
      </c>
      <c r="G223" s="108">
        <v>0.6772800925925927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16</v>
      </c>
      <c r="B224" s="65" t="s">
        <v>93</v>
      </c>
      <c r="C224" s="65">
        <v>6702</v>
      </c>
      <c r="D224" s="65">
        <v>30.895</v>
      </c>
      <c r="E224" s="65">
        <v>-8.7750000000000004</v>
      </c>
      <c r="F224" s="65">
        <v>25.466999999999999</v>
      </c>
      <c r="G224" s="108">
        <v>0.6772800925925927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16</v>
      </c>
      <c r="B225" s="65" t="s">
        <v>93</v>
      </c>
      <c r="C225" s="65">
        <v>6381</v>
      </c>
      <c r="D225" s="65">
        <v>29.344000000000001</v>
      </c>
      <c r="E225" s="65">
        <v>-8.76</v>
      </c>
      <c r="F225" s="65">
        <v>25.399000000000001</v>
      </c>
      <c r="G225" s="108">
        <v>0.6772800925925927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16</v>
      </c>
      <c r="B226" s="65" t="s">
        <v>93</v>
      </c>
      <c r="C226" s="65">
        <v>6122</v>
      </c>
      <c r="D226" s="65">
        <v>28.131</v>
      </c>
      <c r="E226" s="65">
        <v>-8.7509999999999994</v>
      </c>
      <c r="F226" s="65">
        <v>25.413</v>
      </c>
      <c r="G226" s="108">
        <v>0.6772800925925927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16</v>
      </c>
      <c r="B227" s="65" t="s">
        <v>93</v>
      </c>
      <c r="C227" s="65">
        <v>5885</v>
      </c>
      <c r="D227" s="65">
        <v>26.992999999999999</v>
      </c>
      <c r="E227" s="65">
        <v>-8.7639999999999993</v>
      </c>
      <c r="F227" s="65">
        <v>25.405999999999999</v>
      </c>
      <c r="G227" s="108">
        <v>0.6772800925925927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16</v>
      </c>
      <c r="B228" s="65" t="s">
        <v>93</v>
      </c>
      <c r="C228" s="65">
        <v>5660</v>
      </c>
      <c r="D228" s="65">
        <v>25.885999999999999</v>
      </c>
      <c r="E228" s="65">
        <v>-8.7270000000000003</v>
      </c>
      <c r="F228" s="65">
        <v>25.402000000000001</v>
      </c>
      <c r="G228" s="108">
        <v>0.6772800925925927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16</v>
      </c>
      <c r="B229" s="65" t="s">
        <v>93</v>
      </c>
      <c r="C229" s="65">
        <v>5437</v>
      </c>
      <c r="D229" s="65">
        <v>24.835999999999999</v>
      </c>
      <c r="E229" s="65">
        <v>-8.7279999999999998</v>
      </c>
      <c r="F229" s="65">
        <v>25.388999999999999</v>
      </c>
      <c r="G229" s="108">
        <v>0.6772800925925927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16</v>
      </c>
      <c r="B230" s="65" t="s">
        <v>93</v>
      </c>
      <c r="C230" s="65">
        <v>5223</v>
      </c>
      <c r="D230" s="65">
        <v>23.844000000000001</v>
      </c>
      <c r="E230" s="65">
        <v>-8.6940000000000008</v>
      </c>
      <c r="F230" s="65">
        <v>25.388000000000002</v>
      </c>
      <c r="G230" s="108">
        <v>0.6772800925925927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16</v>
      </c>
      <c r="B231" s="65" t="s">
        <v>93</v>
      </c>
      <c r="C231" s="65">
        <v>5016</v>
      </c>
      <c r="D231" s="65">
        <v>22.882999999999999</v>
      </c>
      <c r="E231" s="65">
        <v>-8.69</v>
      </c>
      <c r="F231" s="65">
        <v>25.454999999999998</v>
      </c>
      <c r="G231" s="108">
        <v>0.6772800925925927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16</v>
      </c>
      <c r="B232" s="65" t="s">
        <v>93</v>
      </c>
      <c r="C232" s="65">
        <v>4821</v>
      </c>
      <c r="D232" s="65">
        <v>21.966999999999999</v>
      </c>
      <c r="E232" s="65">
        <v>-8.7029999999999994</v>
      </c>
      <c r="F232" s="65">
        <v>25.366</v>
      </c>
      <c r="G232" s="108">
        <v>0.6772800925925927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16</v>
      </c>
      <c r="B233" s="65" t="s">
        <v>93</v>
      </c>
      <c r="C233" s="65">
        <v>4630</v>
      </c>
      <c r="D233" s="65">
        <v>21.091999999999999</v>
      </c>
      <c r="E233" s="65">
        <v>-8.75</v>
      </c>
      <c r="F233" s="65">
        <v>25.431999999999999</v>
      </c>
      <c r="G233" s="108">
        <v>0.6772800925925927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17</v>
      </c>
      <c r="B234" s="65" t="s">
        <v>94</v>
      </c>
      <c r="C234" s="65">
        <v>2756</v>
      </c>
      <c r="D234" s="65">
        <v>39.106999999999999</v>
      </c>
      <c r="E234" s="65">
        <v>-41.716999999999999</v>
      </c>
      <c r="F234" s="65">
        <v>2.996</v>
      </c>
      <c r="G234" s="108">
        <v>0.6872800925925926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17</v>
      </c>
      <c r="B235" s="65" t="s">
        <v>94</v>
      </c>
      <c r="C235" s="65">
        <v>2755</v>
      </c>
      <c r="D235" s="65">
        <v>39.607999999999997</v>
      </c>
      <c r="E235" s="65">
        <v>-41.7</v>
      </c>
      <c r="F235" s="65">
        <v>2.9</v>
      </c>
      <c r="G235" s="108">
        <v>0.6872800925925926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17</v>
      </c>
      <c r="B236" s="65" t="s">
        <v>94</v>
      </c>
      <c r="C236" s="65">
        <v>2756</v>
      </c>
      <c r="D236" s="65">
        <v>39.625999999999998</v>
      </c>
      <c r="E236" s="65">
        <v>-41.698</v>
      </c>
      <c r="F236" s="65">
        <v>2.9239999999999999</v>
      </c>
      <c r="G236" s="108">
        <v>0.6872800925925926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17</v>
      </c>
      <c r="B237" s="65" t="s">
        <v>94</v>
      </c>
      <c r="C237" s="65">
        <v>2755</v>
      </c>
      <c r="D237" s="65">
        <v>39.615000000000002</v>
      </c>
      <c r="E237" s="65">
        <v>-41.71</v>
      </c>
      <c r="F237" s="65">
        <v>2.94</v>
      </c>
      <c r="G237" s="108">
        <v>0.6872800925925926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17</v>
      </c>
      <c r="B238" s="65" t="s">
        <v>94</v>
      </c>
      <c r="C238" s="65">
        <v>2756</v>
      </c>
      <c r="D238" s="65">
        <v>39.633000000000003</v>
      </c>
      <c r="E238" s="65">
        <v>-41.713999999999999</v>
      </c>
      <c r="F238" s="65">
        <v>2.9529999999999998</v>
      </c>
      <c r="G238" s="108">
        <v>0.6872800925925926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17</v>
      </c>
      <c r="B239" s="65" t="s">
        <v>94</v>
      </c>
      <c r="C239" s="65">
        <v>12433</v>
      </c>
      <c r="D239" s="65">
        <v>58.841000000000001</v>
      </c>
      <c r="E239" s="65">
        <v>-8.94</v>
      </c>
      <c r="F239" s="65">
        <v>25.635999999999999</v>
      </c>
      <c r="G239" s="108">
        <v>0.6872800925925926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17</v>
      </c>
      <c r="B240" s="65" t="s">
        <v>94</v>
      </c>
      <c r="C240" s="65">
        <v>11846</v>
      </c>
      <c r="D240" s="65">
        <v>55.96</v>
      </c>
      <c r="E240" s="65">
        <v>-8.9670000000000005</v>
      </c>
      <c r="F240" s="65">
        <v>25.59</v>
      </c>
      <c r="G240" s="108">
        <v>0.6872800925925926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17</v>
      </c>
      <c r="B241" s="65" t="s">
        <v>94</v>
      </c>
      <c r="C241" s="65">
        <v>11421</v>
      </c>
      <c r="D241" s="65">
        <v>53.746000000000002</v>
      </c>
      <c r="E241" s="65">
        <v>-8.9459999999999997</v>
      </c>
      <c r="F241" s="65">
        <v>25.599</v>
      </c>
      <c r="G241" s="108">
        <v>0.6872800925925926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17</v>
      </c>
      <c r="B242" s="65" t="s">
        <v>94</v>
      </c>
      <c r="C242" s="65">
        <v>10972</v>
      </c>
      <c r="D242" s="65">
        <v>51.573</v>
      </c>
      <c r="E242" s="65">
        <v>-8.9550000000000001</v>
      </c>
      <c r="F242" s="65">
        <v>25.591000000000001</v>
      </c>
      <c r="G242" s="108">
        <v>0.6872800925925926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17</v>
      </c>
      <c r="B243" s="65" t="s">
        <v>94</v>
      </c>
      <c r="C243" s="65">
        <v>10568</v>
      </c>
      <c r="D243" s="65">
        <v>49.46</v>
      </c>
      <c r="E243" s="65">
        <v>-8.9329999999999998</v>
      </c>
      <c r="F243" s="65">
        <v>25.579000000000001</v>
      </c>
      <c r="G243" s="108">
        <v>0.6872800925925926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17</v>
      </c>
      <c r="B244" s="65" t="s">
        <v>94</v>
      </c>
      <c r="C244" s="65">
        <v>10166</v>
      </c>
      <c r="D244" s="65">
        <v>47.466000000000001</v>
      </c>
      <c r="E244" s="65">
        <v>-8.8889999999999993</v>
      </c>
      <c r="F244" s="65">
        <v>25.617000000000001</v>
      </c>
      <c r="G244" s="108">
        <v>0.6872800925925926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17</v>
      </c>
      <c r="B245" s="65" t="s">
        <v>94</v>
      </c>
      <c r="C245" s="65">
        <v>9768</v>
      </c>
      <c r="D245" s="65">
        <v>45.54</v>
      </c>
      <c r="E245" s="65">
        <v>-8.8559999999999999</v>
      </c>
      <c r="F245" s="65">
        <v>25.628</v>
      </c>
      <c r="G245" s="108">
        <v>0.6872800925925926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17</v>
      </c>
      <c r="B246" s="65" t="s">
        <v>94</v>
      </c>
      <c r="C246" s="65">
        <v>9390</v>
      </c>
      <c r="D246" s="65">
        <v>43.71</v>
      </c>
      <c r="E246" s="65">
        <v>-8.8699999999999992</v>
      </c>
      <c r="F246" s="65">
        <v>25.603999999999999</v>
      </c>
      <c r="G246" s="108">
        <v>0.6872800925925926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17</v>
      </c>
      <c r="B247" s="65" t="s">
        <v>94</v>
      </c>
      <c r="C247" s="65">
        <v>9032</v>
      </c>
      <c r="D247" s="65">
        <v>41.936</v>
      </c>
      <c r="E247" s="65">
        <v>-8.8810000000000002</v>
      </c>
      <c r="F247" s="65">
        <v>25.651</v>
      </c>
      <c r="G247" s="108">
        <v>0.6872800925925926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17</v>
      </c>
      <c r="B248" s="65" t="s">
        <v>94</v>
      </c>
      <c r="C248" s="65">
        <v>8685</v>
      </c>
      <c r="D248" s="65">
        <v>40.247999999999998</v>
      </c>
      <c r="E248" s="65">
        <v>-8.8979999999999997</v>
      </c>
      <c r="F248" s="65">
        <v>25.654</v>
      </c>
      <c r="G248" s="108">
        <v>0.6872800925925926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18</v>
      </c>
      <c r="B249" s="65" t="s">
        <v>95</v>
      </c>
      <c r="C249" s="65">
        <v>2736</v>
      </c>
      <c r="D249" s="65">
        <v>38.786999999999999</v>
      </c>
      <c r="E249" s="65">
        <v>-41.688000000000002</v>
      </c>
      <c r="F249" s="65">
        <v>2.903</v>
      </c>
      <c r="G249" s="108">
        <v>0.69678240740740749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18</v>
      </c>
      <c r="B250" s="65" t="s">
        <v>95</v>
      </c>
      <c r="C250" s="65">
        <v>2736</v>
      </c>
      <c r="D250" s="65">
        <v>39.347000000000001</v>
      </c>
      <c r="E250" s="65">
        <v>-41.7</v>
      </c>
      <c r="F250" s="65">
        <v>2.9</v>
      </c>
      <c r="G250" s="108">
        <v>0.69678240740740749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18</v>
      </c>
      <c r="B251" s="65" t="s">
        <v>95</v>
      </c>
      <c r="C251" s="65">
        <v>2738</v>
      </c>
      <c r="D251" s="65">
        <v>39.362000000000002</v>
      </c>
      <c r="E251" s="65">
        <v>-41.679000000000002</v>
      </c>
      <c r="F251" s="65">
        <v>2.8239999999999998</v>
      </c>
      <c r="G251" s="108">
        <v>0.69678240740740749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18</v>
      </c>
      <c r="B252" s="65" t="s">
        <v>95</v>
      </c>
      <c r="C252" s="65">
        <v>2736</v>
      </c>
      <c r="D252" s="65">
        <v>39.378999999999998</v>
      </c>
      <c r="E252" s="65">
        <v>-41.688000000000002</v>
      </c>
      <c r="F252" s="65">
        <v>2.8290000000000002</v>
      </c>
      <c r="G252" s="108">
        <v>0.69678240740740749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18</v>
      </c>
      <c r="B253" s="65" t="s">
        <v>95</v>
      </c>
      <c r="C253" s="65">
        <v>2737</v>
      </c>
      <c r="D253" s="65">
        <v>39.363999999999997</v>
      </c>
      <c r="E253" s="65">
        <v>-41.683999999999997</v>
      </c>
      <c r="F253" s="65">
        <v>2.8340000000000001</v>
      </c>
      <c r="G253" s="108">
        <v>0.69678240740740749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18</v>
      </c>
      <c r="B254" s="65" t="s">
        <v>95</v>
      </c>
      <c r="C254" s="65">
        <v>15554</v>
      </c>
      <c r="D254" s="65">
        <v>74.697999999999993</v>
      </c>
      <c r="E254" s="65">
        <v>-8.8000000000000007</v>
      </c>
      <c r="F254" s="65">
        <v>26.218</v>
      </c>
      <c r="G254" s="108">
        <v>0.69678240740740749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18</v>
      </c>
      <c r="B255" s="65" t="s">
        <v>95</v>
      </c>
      <c r="C255" s="65">
        <v>14892</v>
      </c>
      <c r="D255" s="65">
        <v>71.364999999999995</v>
      </c>
      <c r="E255" s="65">
        <v>-8.8439999999999994</v>
      </c>
      <c r="F255" s="65">
        <v>26.068000000000001</v>
      </c>
      <c r="G255" s="108">
        <v>0.69678240740740749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18</v>
      </c>
      <c r="B256" s="65" t="s">
        <v>95</v>
      </c>
      <c r="C256" s="65">
        <v>14287</v>
      </c>
      <c r="D256" s="65">
        <v>68.284999999999997</v>
      </c>
      <c r="E256" s="65">
        <v>-8.8550000000000004</v>
      </c>
      <c r="F256" s="65">
        <v>26.053000000000001</v>
      </c>
      <c r="G256" s="108">
        <v>0.69678240740740749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18</v>
      </c>
      <c r="B257" s="65" t="s">
        <v>95</v>
      </c>
      <c r="C257" s="65">
        <v>13764</v>
      </c>
      <c r="D257" s="65">
        <v>65.656000000000006</v>
      </c>
      <c r="E257" s="65">
        <v>-8.9459999999999997</v>
      </c>
      <c r="F257" s="65">
        <v>26.079000000000001</v>
      </c>
      <c r="G257" s="108">
        <v>0.69678240740740749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18</v>
      </c>
      <c r="B258" s="65" t="s">
        <v>95</v>
      </c>
      <c r="C258" s="65">
        <v>13280</v>
      </c>
      <c r="D258" s="65">
        <v>63.088999999999999</v>
      </c>
      <c r="E258" s="65">
        <v>-8.8889999999999993</v>
      </c>
      <c r="F258" s="65">
        <v>26.052</v>
      </c>
      <c r="G258" s="108">
        <v>0.69678240740740749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18</v>
      </c>
      <c r="B259" s="65" t="s">
        <v>95</v>
      </c>
      <c r="C259" s="65">
        <v>12790</v>
      </c>
      <c r="D259" s="65">
        <v>60.622999999999998</v>
      </c>
      <c r="E259" s="65">
        <v>-8.923</v>
      </c>
      <c r="F259" s="65">
        <v>26.061</v>
      </c>
      <c r="G259" s="108">
        <v>0.69678240740740749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18</v>
      </c>
      <c r="B260" s="65" t="s">
        <v>95</v>
      </c>
      <c r="C260" s="65">
        <v>12306</v>
      </c>
      <c r="D260" s="65">
        <v>58.204000000000001</v>
      </c>
      <c r="E260" s="65">
        <v>-8.9149999999999991</v>
      </c>
      <c r="F260" s="65">
        <v>26.077000000000002</v>
      </c>
      <c r="G260" s="108">
        <v>0.69678240740740749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18</v>
      </c>
      <c r="B261" s="65" t="s">
        <v>95</v>
      </c>
      <c r="C261" s="65">
        <v>11853</v>
      </c>
      <c r="D261" s="65">
        <v>55.884</v>
      </c>
      <c r="E261" s="65">
        <v>-8.9269999999999996</v>
      </c>
      <c r="F261" s="65">
        <v>26.045999999999999</v>
      </c>
      <c r="G261" s="108">
        <v>0.69678240740740749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18</v>
      </c>
      <c r="B262" s="65" t="s">
        <v>95</v>
      </c>
      <c r="C262" s="65">
        <v>11409</v>
      </c>
      <c r="D262" s="65">
        <v>53.624000000000002</v>
      </c>
      <c r="E262" s="65">
        <v>-8.93</v>
      </c>
      <c r="F262" s="65">
        <v>26.042999999999999</v>
      </c>
      <c r="G262" s="108">
        <v>0.69678240740740749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18</v>
      </c>
      <c r="B263" s="65" t="s">
        <v>95</v>
      </c>
      <c r="C263" s="65">
        <v>10975</v>
      </c>
      <c r="D263" s="65">
        <v>51.472999999999999</v>
      </c>
      <c r="E263" s="65">
        <v>-8.9779999999999998</v>
      </c>
      <c r="F263" s="65">
        <v>26.079000000000001</v>
      </c>
      <c r="G263" s="108">
        <v>0.69678240740740749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19</v>
      </c>
      <c r="B264" s="65" t="s">
        <v>96</v>
      </c>
      <c r="C264" s="65">
        <v>2755</v>
      </c>
      <c r="D264" s="65">
        <v>39.06</v>
      </c>
      <c r="E264" s="65">
        <v>-41.680999999999997</v>
      </c>
      <c r="F264" s="65">
        <v>2.9489999999999998</v>
      </c>
      <c r="G264" s="108">
        <v>0.70679398148148154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19</v>
      </c>
      <c r="B265" s="65" t="s">
        <v>96</v>
      </c>
      <c r="C265" s="65">
        <v>2754</v>
      </c>
      <c r="D265" s="65">
        <v>39.609000000000002</v>
      </c>
      <c r="E265" s="65">
        <v>-41.7</v>
      </c>
      <c r="F265" s="65">
        <v>2.9</v>
      </c>
      <c r="G265" s="108">
        <v>0.70679398148148154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19</v>
      </c>
      <c r="B266" s="65" t="s">
        <v>96</v>
      </c>
      <c r="C266" s="65">
        <v>2756</v>
      </c>
      <c r="D266" s="65">
        <v>39.624000000000002</v>
      </c>
      <c r="E266" s="65">
        <v>-41.698999999999998</v>
      </c>
      <c r="F266" s="65">
        <v>2.8980000000000001</v>
      </c>
      <c r="G266" s="108">
        <v>0.70679398148148154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19</v>
      </c>
      <c r="B267" s="65" t="s">
        <v>96</v>
      </c>
      <c r="C267" s="65">
        <v>2754</v>
      </c>
      <c r="D267" s="65">
        <v>39.6</v>
      </c>
      <c r="E267" s="65">
        <v>-41.728999999999999</v>
      </c>
      <c r="F267" s="65">
        <v>2.9249999999999998</v>
      </c>
      <c r="G267" s="108">
        <v>0.70679398148148154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19</v>
      </c>
      <c r="B268" s="65" t="s">
        <v>96</v>
      </c>
      <c r="C268" s="65">
        <v>2755</v>
      </c>
      <c r="D268" s="65">
        <v>39.603999999999999</v>
      </c>
      <c r="E268" s="65">
        <v>-41.73</v>
      </c>
      <c r="F268" s="65">
        <v>2.9</v>
      </c>
      <c r="G268" s="108">
        <v>0.70679398148148154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19</v>
      </c>
      <c r="B269" s="65" t="s">
        <v>96</v>
      </c>
      <c r="C269" s="65">
        <v>214</v>
      </c>
      <c r="D269" s="65">
        <v>0.81200000000000006</v>
      </c>
      <c r="E269" s="65">
        <v>-9.1329999999999991</v>
      </c>
      <c r="F269" s="65">
        <v>28.562000000000001</v>
      </c>
      <c r="G269" s="108">
        <v>0.70679398148148154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19</v>
      </c>
      <c r="B270" s="65" t="s">
        <v>96</v>
      </c>
      <c r="C270" s="65">
        <v>10679</v>
      </c>
      <c r="D270" s="65">
        <v>50.296999999999997</v>
      </c>
      <c r="E270" s="65">
        <v>-9.0489999999999995</v>
      </c>
      <c r="F270" s="65">
        <v>26.614000000000001</v>
      </c>
      <c r="G270" s="108">
        <v>0.70679398148148154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19</v>
      </c>
      <c r="B271" s="65" t="s">
        <v>96</v>
      </c>
      <c r="C271" s="65">
        <v>10173</v>
      </c>
      <c r="D271" s="65">
        <v>47.679000000000002</v>
      </c>
      <c r="E271" s="65">
        <v>-9.0500000000000007</v>
      </c>
      <c r="F271" s="65">
        <v>26.562999999999999</v>
      </c>
      <c r="G271" s="108">
        <v>0.70679398148148154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19</v>
      </c>
      <c r="B272" s="65" t="s">
        <v>96</v>
      </c>
      <c r="C272" s="65">
        <v>9748</v>
      </c>
      <c r="D272" s="65">
        <v>45.546999999999997</v>
      </c>
      <c r="E272" s="65">
        <v>-9.0220000000000002</v>
      </c>
      <c r="F272" s="65">
        <v>26.608000000000001</v>
      </c>
      <c r="G272" s="108">
        <v>0.70679398148148154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19</v>
      </c>
      <c r="B273" s="65" t="s">
        <v>96</v>
      </c>
      <c r="C273" s="65">
        <v>9382</v>
      </c>
      <c r="D273" s="65">
        <v>43.744999999999997</v>
      </c>
      <c r="E273" s="65">
        <v>-9.0259999999999998</v>
      </c>
      <c r="F273" s="65">
        <v>26.562999999999999</v>
      </c>
      <c r="G273" s="108">
        <v>0.70679398148148154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19</v>
      </c>
      <c r="B274" s="65" t="s">
        <v>96</v>
      </c>
      <c r="C274" s="65">
        <v>9028</v>
      </c>
      <c r="D274" s="65">
        <v>41.92</v>
      </c>
      <c r="E274" s="65">
        <v>-8.9529999999999994</v>
      </c>
      <c r="F274" s="65">
        <v>26.581</v>
      </c>
      <c r="G274" s="108">
        <v>0.70679398148148154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19</v>
      </c>
      <c r="B275" s="65" t="s">
        <v>96</v>
      </c>
      <c r="C275" s="65">
        <v>8669</v>
      </c>
      <c r="D275" s="65">
        <v>40.200000000000003</v>
      </c>
      <c r="E275" s="65">
        <v>-8.9760000000000009</v>
      </c>
      <c r="F275" s="65">
        <v>26.620999999999999</v>
      </c>
      <c r="G275" s="108">
        <v>0.70679398148148154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19</v>
      </c>
      <c r="B276" s="65" t="s">
        <v>96</v>
      </c>
      <c r="C276" s="65">
        <v>8327</v>
      </c>
      <c r="D276" s="65">
        <v>38.542999999999999</v>
      </c>
      <c r="E276" s="65">
        <v>-8.984</v>
      </c>
      <c r="F276" s="65">
        <v>26.61</v>
      </c>
      <c r="G276" s="108">
        <v>0.70679398148148154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19</v>
      </c>
      <c r="B277" s="65" t="s">
        <v>96</v>
      </c>
      <c r="C277" s="65">
        <v>7998</v>
      </c>
      <c r="D277" s="65">
        <v>36.981000000000002</v>
      </c>
      <c r="E277" s="65">
        <v>-8.952</v>
      </c>
      <c r="F277" s="65">
        <v>26.603000000000002</v>
      </c>
      <c r="G277" s="108">
        <v>0.70679398148148154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19</v>
      </c>
      <c r="B278" s="65" t="s">
        <v>96</v>
      </c>
      <c r="C278" s="65">
        <v>7689</v>
      </c>
      <c r="D278" s="65">
        <v>35.475999999999999</v>
      </c>
      <c r="E278" s="65">
        <v>-8.9689999999999994</v>
      </c>
      <c r="F278" s="65">
        <v>26.652999999999999</v>
      </c>
      <c r="G278" s="108">
        <v>0.70679398148148154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19</v>
      </c>
      <c r="B279" s="65" t="s">
        <v>96</v>
      </c>
      <c r="C279" s="65">
        <v>7386</v>
      </c>
      <c r="D279" s="65">
        <v>34.027000000000001</v>
      </c>
      <c r="E279" s="65">
        <v>-8.9809999999999999</v>
      </c>
      <c r="F279" s="65">
        <v>26.65</v>
      </c>
      <c r="G279" s="108">
        <v>0.70679398148148154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20</v>
      </c>
      <c r="B280" s="65" t="s">
        <v>97</v>
      </c>
      <c r="C280" s="65">
        <v>2733</v>
      </c>
      <c r="D280" s="65">
        <v>38.761000000000003</v>
      </c>
      <c r="E280" s="65">
        <v>-41.715000000000003</v>
      </c>
      <c r="F280" s="65">
        <v>2.9609999999999999</v>
      </c>
      <c r="G280" s="108">
        <v>0.71629629629629632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20</v>
      </c>
      <c r="B281" s="65" t="s">
        <v>97</v>
      </c>
      <c r="C281" s="65">
        <v>2733</v>
      </c>
      <c r="D281" s="65">
        <v>39.305</v>
      </c>
      <c r="E281" s="65">
        <v>-41.7</v>
      </c>
      <c r="F281" s="65">
        <v>2.9</v>
      </c>
      <c r="G281" s="108">
        <v>0.71629629629629632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20</v>
      </c>
      <c r="B282" s="65" t="s">
        <v>97</v>
      </c>
      <c r="C282" s="65">
        <v>2735</v>
      </c>
      <c r="D282" s="65">
        <v>39.319000000000003</v>
      </c>
      <c r="E282" s="65">
        <v>-41.673999999999999</v>
      </c>
      <c r="F282" s="65">
        <v>2.8839999999999999</v>
      </c>
      <c r="G282" s="108">
        <v>0.71629629629629632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20</v>
      </c>
      <c r="B283" s="65" t="s">
        <v>97</v>
      </c>
      <c r="C283" s="65">
        <v>2735</v>
      </c>
      <c r="D283" s="65">
        <v>39.320999999999998</v>
      </c>
      <c r="E283" s="65">
        <v>-41.655999999999999</v>
      </c>
      <c r="F283" s="65">
        <v>2.9089999999999998</v>
      </c>
      <c r="G283" s="108">
        <v>0.71629629629629632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20</v>
      </c>
      <c r="B284" s="65" t="s">
        <v>97</v>
      </c>
      <c r="C284" s="65">
        <v>2734</v>
      </c>
      <c r="D284" s="65">
        <v>39.35</v>
      </c>
      <c r="E284" s="65">
        <v>-41.776000000000003</v>
      </c>
      <c r="F284" s="65">
        <v>2.9409999999999998</v>
      </c>
      <c r="G284" s="108">
        <v>0.71629629629629632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20</v>
      </c>
      <c r="B285" s="65" t="s">
        <v>97</v>
      </c>
      <c r="C285" s="65">
        <v>955</v>
      </c>
      <c r="D285" s="65">
        <v>3.657</v>
      </c>
      <c r="E285" s="65">
        <v>-9.2029999999999994</v>
      </c>
      <c r="F285" s="65">
        <v>27.119</v>
      </c>
      <c r="G285" s="108">
        <v>0.71629629629629632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20</v>
      </c>
      <c r="B286" s="65" t="s">
        <v>97</v>
      </c>
      <c r="C286" s="65">
        <v>11925</v>
      </c>
      <c r="D286" s="65">
        <v>56.582000000000001</v>
      </c>
      <c r="E286" s="65">
        <v>-9.3539999999999992</v>
      </c>
      <c r="F286" s="65">
        <v>25.902999999999999</v>
      </c>
      <c r="G286" s="108">
        <v>0.71629629629629632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20</v>
      </c>
      <c r="B287" s="65" t="s">
        <v>97</v>
      </c>
      <c r="C287" s="65">
        <v>11380</v>
      </c>
      <c r="D287" s="65">
        <v>53.713999999999999</v>
      </c>
      <c r="E287" s="65">
        <v>-9.3659999999999997</v>
      </c>
      <c r="F287" s="65">
        <v>25.960999999999999</v>
      </c>
      <c r="G287" s="108">
        <v>0.71629629629629632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20</v>
      </c>
      <c r="B288" s="65" t="s">
        <v>97</v>
      </c>
      <c r="C288" s="65">
        <v>10930</v>
      </c>
      <c r="D288" s="65">
        <v>51.424999999999997</v>
      </c>
      <c r="E288" s="65">
        <v>-9.3989999999999991</v>
      </c>
      <c r="F288" s="65">
        <v>25.991</v>
      </c>
      <c r="G288" s="108">
        <v>0.71629629629629632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20</v>
      </c>
      <c r="B289" s="65" t="s">
        <v>97</v>
      </c>
      <c r="C289" s="65">
        <v>10514</v>
      </c>
      <c r="D289" s="65">
        <v>49.325000000000003</v>
      </c>
      <c r="E289" s="65">
        <v>-9.4079999999999995</v>
      </c>
      <c r="F289" s="65">
        <v>25.943000000000001</v>
      </c>
      <c r="G289" s="108">
        <v>0.71629629629629632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20</v>
      </c>
      <c r="B290" s="65" t="s">
        <v>97</v>
      </c>
      <c r="C290" s="65">
        <v>10118</v>
      </c>
      <c r="D290" s="65">
        <v>47.290999999999997</v>
      </c>
      <c r="E290" s="65">
        <v>-9.3889999999999993</v>
      </c>
      <c r="F290" s="65">
        <v>25.981000000000002</v>
      </c>
      <c r="G290" s="108">
        <v>0.71629629629629632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20</v>
      </c>
      <c r="B291" s="65" t="s">
        <v>97</v>
      </c>
      <c r="C291" s="65">
        <v>9728</v>
      </c>
      <c r="D291" s="65">
        <v>45.366999999999997</v>
      </c>
      <c r="E291" s="65">
        <v>-9.39</v>
      </c>
      <c r="F291" s="65">
        <v>26.02</v>
      </c>
      <c r="G291" s="108">
        <v>0.71629629629629632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20</v>
      </c>
      <c r="B292" s="65" t="s">
        <v>97</v>
      </c>
      <c r="C292" s="65">
        <v>9346</v>
      </c>
      <c r="D292" s="65">
        <v>43.53</v>
      </c>
      <c r="E292" s="65">
        <v>-9.3490000000000002</v>
      </c>
      <c r="F292" s="65">
        <v>25.984000000000002</v>
      </c>
      <c r="G292" s="108">
        <v>0.71629629629629632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20</v>
      </c>
      <c r="B293" s="65" t="s">
        <v>97</v>
      </c>
      <c r="C293" s="65">
        <v>8990</v>
      </c>
      <c r="D293" s="65">
        <v>41.786000000000001</v>
      </c>
      <c r="E293" s="65">
        <v>-9.3659999999999997</v>
      </c>
      <c r="F293" s="65">
        <v>25.974</v>
      </c>
      <c r="G293" s="108">
        <v>0.71629629629629632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20</v>
      </c>
      <c r="B294" s="65" t="s">
        <v>97</v>
      </c>
      <c r="C294" s="65">
        <v>8638</v>
      </c>
      <c r="D294" s="65">
        <v>40.048999999999999</v>
      </c>
      <c r="E294" s="65">
        <v>-9.5269999999999992</v>
      </c>
      <c r="F294" s="65">
        <v>26.042000000000002</v>
      </c>
      <c r="G294" s="108">
        <v>0.71629629629629632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20</v>
      </c>
      <c r="B295" s="65" t="s">
        <v>97</v>
      </c>
      <c r="C295" s="65">
        <v>8311</v>
      </c>
      <c r="D295" s="65">
        <v>38.462000000000003</v>
      </c>
      <c r="E295" s="65">
        <v>-9.5060000000000002</v>
      </c>
      <c r="F295" s="65">
        <v>26.003</v>
      </c>
      <c r="G295" s="108">
        <v>0.71629629629629632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21</v>
      </c>
      <c r="B296" s="65" t="s">
        <v>98</v>
      </c>
      <c r="C296" s="65">
        <v>2752</v>
      </c>
      <c r="D296" s="65">
        <v>39.036999999999999</v>
      </c>
      <c r="E296" s="65">
        <v>-41.701999999999998</v>
      </c>
      <c r="F296" s="65">
        <v>2.9039999999999999</v>
      </c>
      <c r="G296" s="108">
        <v>0.72630787037037037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21</v>
      </c>
      <c r="B297" s="65" t="s">
        <v>98</v>
      </c>
      <c r="C297" s="65">
        <v>2752</v>
      </c>
      <c r="D297" s="65">
        <v>39.567999999999998</v>
      </c>
      <c r="E297" s="65">
        <v>-41.7</v>
      </c>
      <c r="F297" s="65">
        <v>2.9</v>
      </c>
      <c r="G297" s="108">
        <v>0.72630787037037037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21</v>
      </c>
      <c r="B298" s="65" t="s">
        <v>98</v>
      </c>
      <c r="C298" s="65">
        <v>2752</v>
      </c>
      <c r="D298" s="65">
        <v>39.606999999999999</v>
      </c>
      <c r="E298" s="65">
        <v>-41.704000000000001</v>
      </c>
      <c r="F298" s="65">
        <v>2.8690000000000002</v>
      </c>
      <c r="G298" s="108">
        <v>0.72630787037037037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21</v>
      </c>
      <c r="B299" s="65" t="s">
        <v>98</v>
      </c>
      <c r="C299" s="65">
        <v>2752</v>
      </c>
      <c r="D299" s="65">
        <v>39.564</v>
      </c>
      <c r="E299" s="65">
        <v>-41.718000000000004</v>
      </c>
      <c r="F299" s="65">
        <v>2.8610000000000002</v>
      </c>
      <c r="G299" s="108">
        <v>0.72630787037037037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21</v>
      </c>
      <c r="B300" s="65" t="s">
        <v>98</v>
      </c>
      <c r="C300" s="65">
        <v>2752</v>
      </c>
      <c r="D300" s="65">
        <v>39.569000000000003</v>
      </c>
      <c r="E300" s="65">
        <v>-41.735999999999997</v>
      </c>
      <c r="F300" s="65">
        <v>2.9039999999999999</v>
      </c>
      <c r="G300" s="108">
        <v>0.72630787037037037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21</v>
      </c>
      <c r="B301" s="65" t="s">
        <v>98</v>
      </c>
      <c r="C301" s="65">
        <v>9566</v>
      </c>
      <c r="D301" s="65">
        <v>44.66</v>
      </c>
      <c r="E301" s="65">
        <v>-9.9429999999999996</v>
      </c>
      <c r="F301" s="65">
        <v>24.585000000000001</v>
      </c>
      <c r="G301" s="108">
        <v>0.72630787037037037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21</v>
      </c>
      <c r="B302" s="65" t="s">
        <v>98</v>
      </c>
      <c r="C302" s="65">
        <v>9101</v>
      </c>
      <c r="D302" s="65">
        <v>42.395000000000003</v>
      </c>
      <c r="E302" s="65">
        <v>-9.9529999999999994</v>
      </c>
      <c r="F302" s="65">
        <v>24.49</v>
      </c>
      <c r="G302" s="108">
        <v>0.72630787037037037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21</v>
      </c>
      <c r="B303" s="65" t="s">
        <v>98</v>
      </c>
      <c r="C303" s="65">
        <v>8748</v>
      </c>
      <c r="D303" s="65">
        <v>40.603999999999999</v>
      </c>
      <c r="E303" s="65">
        <v>-9.9600000000000009</v>
      </c>
      <c r="F303" s="65">
        <v>24.513999999999999</v>
      </c>
      <c r="G303" s="108">
        <v>0.72630787037037037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21</v>
      </c>
      <c r="B304" s="65" t="s">
        <v>98</v>
      </c>
      <c r="C304" s="65">
        <v>8398</v>
      </c>
      <c r="D304" s="65">
        <v>38.938000000000002</v>
      </c>
      <c r="E304" s="65">
        <v>-9.9580000000000002</v>
      </c>
      <c r="F304" s="65">
        <v>24.504999999999999</v>
      </c>
      <c r="G304" s="108">
        <v>0.72630787037037037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21</v>
      </c>
      <c r="B305" s="65" t="s">
        <v>98</v>
      </c>
      <c r="C305" s="65">
        <v>8070</v>
      </c>
      <c r="D305" s="65">
        <v>37.31</v>
      </c>
      <c r="E305" s="65">
        <v>-9.9290000000000003</v>
      </c>
      <c r="F305" s="65">
        <v>24.541</v>
      </c>
      <c r="G305" s="108">
        <v>0.72630787037037037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21</v>
      </c>
      <c r="B306" s="65" t="s">
        <v>98</v>
      </c>
      <c r="C306" s="65">
        <v>7760</v>
      </c>
      <c r="D306" s="65">
        <v>35.783000000000001</v>
      </c>
      <c r="E306" s="65">
        <v>-9.9179999999999993</v>
      </c>
      <c r="F306" s="65">
        <v>24.536999999999999</v>
      </c>
      <c r="G306" s="108">
        <v>0.72630787037037037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21</v>
      </c>
      <c r="B307" s="65" t="s">
        <v>98</v>
      </c>
      <c r="C307" s="65">
        <v>7454</v>
      </c>
      <c r="D307" s="65">
        <v>34.319000000000003</v>
      </c>
      <c r="E307" s="65">
        <v>-9.891</v>
      </c>
      <c r="F307" s="65">
        <v>24.542999999999999</v>
      </c>
      <c r="G307" s="108">
        <v>0.72630787037037037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21</v>
      </c>
      <c r="B308" s="65" t="s">
        <v>98</v>
      </c>
      <c r="C308" s="65">
        <v>7158</v>
      </c>
      <c r="D308" s="65">
        <v>32.908999999999999</v>
      </c>
      <c r="E308" s="65">
        <v>-9.8970000000000002</v>
      </c>
      <c r="F308" s="65">
        <v>24.571999999999999</v>
      </c>
      <c r="G308" s="108">
        <v>0.72630787037037037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21</v>
      </c>
      <c r="B309" s="65" t="s">
        <v>98</v>
      </c>
      <c r="C309" s="65">
        <v>6876</v>
      </c>
      <c r="D309" s="65">
        <v>31.579000000000001</v>
      </c>
      <c r="E309" s="65">
        <v>-9.8919999999999995</v>
      </c>
      <c r="F309" s="65">
        <v>24.547000000000001</v>
      </c>
      <c r="G309" s="108">
        <v>0.72630787037037037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21</v>
      </c>
      <c r="B310" s="65" t="s">
        <v>98</v>
      </c>
      <c r="C310" s="65">
        <v>6603</v>
      </c>
      <c r="D310" s="65">
        <v>30.297000000000001</v>
      </c>
      <c r="E310" s="65">
        <v>-9.9090000000000007</v>
      </c>
      <c r="F310" s="65">
        <v>24.579000000000001</v>
      </c>
      <c r="G310" s="108">
        <v>0.72630787037037037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22</v>
      </c>
      <c r="B311" s="65" t="s">
        <v>99</v>
      </c>
      <c r="C311" s="65">
        <v>2736</v>
      </c>
      <c r="D311" s="65">
        <v>38.78</v>
      </c>
      <c r="E311" s="65">
        <v>-41.701999999999998</v>
      </c>
      <c r="F311" s="65">
        <v>2.8610000000000002</v>
      </c>
      <c r="G311" s="108">
        <v>0.73581018518518526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22</v>
      </c>
      <c r="B312" s="65" t="s">
        <v>99</v>
      </c>
      <c r="C312" s="65">
        <v>2734</v>
      </c>
      <c r="D312" s="65">
        <v>39.334000000000003</v>
      </c>
      <c r="E312" s="65">
        <v>-41.7</v>
      </c>
      <c r="F312" s="65">
        <v>2.9</v>
      </c>
      <c r="G312" s="108">
        <v>0.73581018518518526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22</v>
      </c>
      <c r="B313" s="65" t="s">
        <v>99</v>
      </c>
      <c r="C313" s="65">
        <v>2734</v>
      </c>
      <c r="D313" s="65">
        <v>39.338000000000001</v>
      </c>
      <c r="E313" s="65">
        <v>-41.676000000000002</v>
      </c>
      <c r="F313" s="65">
        <v>2.8319999999999999</v>
      </c>
      <c r="G313" s="108">
        <v>0.73581018518518526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22</v>
      </c>
      <c r="B314" s="65" t="s">
        <v>99</v>
      </c>
      <c r="C314" s="65">
        <v>2735</v>
      </c>
      <c r="D314" s="65">
        <v>39.314999999999998</v>
      </c>
      <c r="E314" s="65">
        <v>-41.667999999999999</v>
      </c>
      <c r="F314" s="65">
        <v>2.831</v>
      </c>
      <c r="G314" s="108">
        <v>0.73581018518518526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22</v>
      </c>
      <c r="B315" s="65" t="s">
        <v>99</v>
      </c>
      <c r="C315" s="65">
        <v>2735</v>
      </c>
      <c r="D315" s="65">
        <v>39.356999999999999</v>
      </c>
      <c r="E315" s="65">
        <v>-41.622999999999998</v>
      </c>
      <c r="F315" s="65">
        <v>2.8439999999999999</v>
      </c>
      <c r="G315" s="108">
        <v>0.73581018518518526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22</v>
      </c>
      <c r="B316" s="65" t="s">
        <v>99</v>
      </c>
      <c r="C316" s="65">
        <v>7937</v>
      </c>
      <c r="D316" s="65">
        <v>36.700000000000003</v>
      </c>
      <c r="E316" s="65">
        <v>-9.61</v>
      </c>
      <c r="F316" s="65">
        <v>24.923999999999999</v>
      </c>
      <c r="G316" s="108">
        <v>0.73581018518518526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22</v>
      </c>
      <c r="B317" s="65" t="s">
        <v>99</v>
      </c>
      <c r="C317" s="65">
        <v>7565</v>
      </c>
      <c r="D317" s="65">
        <v>34.896999999999998</v>
      </c>
      <c r="E317" s="65">
        <v>-9.6340000000000003</v>
      </c>
      <c r="F317" s="65">
        <v>24.853000000000002</v>
      </c>
      <c r="G317" s="108">
        <v>0.73581018518518526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22</v>
      </c>
      <c r="B318" s="65" t="s">
        <v>99</v>
      </c>
      <c r="C318" s="65">
        <v>7268</v>
      </c>
      <c r="D318" s="65">
        <v>33.493000000000002</v>
      </c>
      <c r="E318" s="65">
        <v>-9.657</v>
      </c>
      <c r="F318" s="65">
        <v>24.86</v>
      </c>
      <c r="G318" s="108">
        <v>0.73581018518518526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22</v>
      </c>
      <c r="B319" s="65" t="s">
        <v>99</v>
      </c>
      <c r="C319" s="65">
        <v>6988</v>
      </c>
      <c r="D319" s="65">
        <v>32.149000000000001</v>
      </c>
      <c r="E319" s="65">
        <v>-9.6430000000000007</v>
      </c>
      <c r="F319" s="65">
        <v>24.844999999999999</v>
      </c>
      <c r="G319" s="108">
        <v>0.73581018518518526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22</v>
      </c>
      <c r="B320" s="65" t="s">
        <v>99</v>
      </c>
      <c r="C320" s="65">
        <v>6711</v>
      </c>
      <c r="D320" s="65">
        <v>30.834</v>
      </c>
      <c r="E320" s="65">
        <v>-9.5890000000000004</v>
      </c>
      <c r="F320" s="65">
        <v>24.850999999999999</v>
      </c>
      <c r="G320" s="108">
        <v>0.73581018518518526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22</v>
      </c>
      <c r="B321" s="65" t="s">
        <v>99</v>
      </c>
      <c r="C321" s="65">
        <v>6445</v>
      </c>
      <c r="D321" s="65">
        <v>29.597000000000001</v>
      </c>
      <c r="E321" s="65">
        <v>-9.5570000000000004</v>
      </c>
      <c r="F321" s="65">
        <v>24.850999999999999</v>
      </c>
      <c r="G321" s="108">
        <v>0.73581018518518526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22</v>
      </c>
      <c r="B322" s="65" t="s">
        <v>99</v>
      </c>
      <c r="C322" s="65">
        <v>6195</v>
      </c>
      <c r="D322" s="65">
        <v>28.396000000000001</v>
      </c>
      <c r="E322" s="65">
        <v>-9.5939999999999994</v>
      </c>
      <c r="F322" s="65">
        <v>24.844000000000001</v>
      </c>
      <c r="G322" s="108">
        <v>0.73581018518518526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22</v>
      </c>
      <c r="B323" s="65" t="s">
        <v>99</v>
      </c>
      <c r="C323" s="65">
        <v>5955</v>
      </c>
      <c r="D323" s="65">
        <v>27.244</v>
      </c>
      <c r="E323" s="65">
        <v>-9.5960000000000001</v>
      </c>
      <c r="F323" s="65">
        <v>24.847000000000001</v>
      </c>
      <c r="G323" s="108">
        <v>0.73581018518518526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22</v>
      </c>
      <c r="B324" s="65" t="s">
        <v>99</v>
      </c>
      <c r="C324" s="65">
        <v>5720</v>
      </c>
      <c r="D324" s="65">
        <v>26.138000000000002</v>
      </c>
      <c r="E324" s="65">
        <v>-9.6199999999999992</v>
      </c>
      <c r="F324" s="65">
        <v>24.945</v>
      </c>
      <c r="G324" s="108">
        <v>0.73581018518518526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22</v>
      </c>
      <c r="B325" s="65" t="s">
        <v>99</v>
      </c>
      <c r="C325" s="65">
        <v>5493</v>
      </c>
      <c r="D325" s="65">
        <v>25.084</v>
      </c>
      <c r="E325" s="65">
        <v>-9.6120000000000001</v>
      </c>
      <c r="F325" s="65">
        <v>24.911999999999999</v>
      </c>
      <c r="G325" s="108">
        <v>0.73581018518518526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23</v>
      </c>
      <c r="B326" s="65" t="s">
        <v>8</v>
      </c>
      <c r="C326" s="65">
        <v>2749</v>
      </c>
      <c r="D326" s="65">
        <v>39.006999999999998</v>
      </c>
      <c r="E326" s="65">
        <v>-41.664999999999999</v>
      </c>
      <c r="F326" s="65">
        <v>2.9390000000000001</v>
      </c>
      <c r="G326" s="108">
        <v>0.74582175925925931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23</v>
      </c>
      <c r="B327" s="65" t="s">
        <v>8</v>
      </c>
      <c r="C327" s="65">
        <v>2750</v>
      </c>
      <c r="D327" s="65">
        <v>39.542000000000002</v>
      </c>
      <c r="E327" s="65">
        <v>-41.7</v>
      </c>
      <c r="F327" s="65">
        <v>2.9</v>
      </c>
      <c r="G327" s="108">
        <v>0.74582175925925931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23</v>
      </c>
      <c r="B328" s="65" t="s">
        <v>8</v>
      </c>
      <c r="C328" s="65">
        <v>2751</v>
      </c>
      <c r="D328" s="65">
        <v>39.546999999999997</v>
      </c>
      <c r="E328" s="65">
        <v>-41.673999999999999</v>
      </c>
      <c r="F328" s="65">
        <v>2.8879999999999999</v>
      </c>
      <c r="G328" s="108">
        <v>0.74582175925925931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23</v>
      </c>
      <c r="B329" s="65" t="s">
        <v>8</v>
      </c>
      <c r="C329" s="65">
        <v>2751</v>
      </c>
      <c r="D329" s="65">
        <v>39.576999999999998</v>
      </c>
      <c r="E329" s="65">
        <v>-41.683999999999997</v>
      </c>
      <c r="F329" s="65">
        <v>2.895</v>
      </c>
      <c r="G329" s="108">
        <v>0.74582175925925931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23</v>
      </c>
      <c r="B330" s="65" t="s">
        <v>8</v>
      </c>
      <c r="C330" s="65">
        <v>2750</v>
      </c>
      <c r="D330" s="65">
        <v>39.558</v>
      </c>
      <c r="E330" s="65">
        <v>-41.707999999999998</v>
      </c>
      <c r="F330" s="65">
        <v>2.9039999999999999</v>
      </c>
      <c r="G330" s="108">
        <v>0.74582175925925931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23</v>
      </c>
      <c r="B331" s="65" t="s">
        <v>8</v>
      </c>
      <c r="C331" s="65">
        <v>8849</v>
      </c>
      <c r="D331" s="65">
        <v>41.179000000000002</v>
      </c>
      <c r="E331" s="65">
        <v>4.4930000000000003</v>
      </c>
      <c r="F331" s="65">
        <v>26.157</v>
      </c>
      <c r="G331" s="108">
        <v>0.74582175925925931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23</v>
      </c>
      <c r="B332" s="65" t="s">
        <v>8</v>
      </c>
      <c r="C332" s="65">
        <v>8427</v>
      </c>
      <c r="D332" s="65">
        <v>39.094999999999999</v>
      </c>
      <c r="E332" s="65">
        <v>4.4569999999999999</v>
      </c>
      <c r="F332" s="65">
        <v>26.132000000000001</v>
      </c>
      <c r="G332" s="108">
        <v>0.74582175925925931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23</v>
      </c>
      <c r="B333" s="65" t="s">
        <v>8</v>
      </c>
      <c r="C333" s="65">
        <v>8100</v>
      </c>
      <c r="D333" s="65">
        <v>37.503</v>
      </c>
      <c r="E333" s="65">
        <v>4.4550000000000001</v>
      </c>
      <c r="F333" s="65">
        <v>26.11</v>
      </c>
      <c r="G333" s="108">
        <v>0.74582175925925931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23</v>
      </c>
      <c r="B334" s="65" t="s">
        <v>8</v>
      </c>
      <c r="C334" s="65">
        <v>7783</v>
      </c>
      <c r="D334" s="65">
        <v>35.978999999999999</v>
      </c>
      <c r="E334" s="65">
        <v>4.45</v>
      </c>
      <c r="F334" s="65">
        <v>26.117999999999999</v>
      </c>
      <c r="G334" s="108">
        <v>0.74582175925925931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23</v>
      </c>
      <c r="B335" s="65" t="s">
        <v>8</v>
      </c>
      <c r="C335" s="65">
        <v>7490</v>
      </c>
      <c r="D335" s="65">
        <v>34.512999999999998</v>
      </c>
      <c r="E335" s="65">
        <v>4.4950000000000001</v>
      </c>
      <c r="F335" s="65">
        <v>26.068999999999999</v>
      </c>
      <c r="G335" s="108">
        <v>0.74582175925925931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23</v>
      </c>
      <c r="B336" s="65" t="s">
        <v>8</v>
      </c>
      <c r="C336" s="65">
        <v>7203</v>
      </c>
      <c r="D336" s="65">
        <v>33.143000000000001</v>
      </c>
      <c r="E336" s="65">
        <v>4.51</v>
      </c>
      <c r="F336" s="65">
        <v>26.077999999999999</v>
      </c>
      <c r="G336" s="108">
        <v>0.74582175925925931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23</v>
      </c>
      <c r="B337" s="65" t="s">
        <v>8</v>
      </c>
      <c r="C337" s="65">
        <v>6920</v>
      </c>
      <c r="D337" s="65">
        <v>31.814</v>
      </c>
      <c r="E337" s="65">
        <v>4.5270000000000001</v>
      </c>
      <c r="F337" s="65">
        <v>26.190999999999999</v>
      </c>
      <c r="G337" s="108">
        <v>0.74582175925925931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23</v>
      </c>
      <c r="B338" s="65" t="s">
        <v>8</v>
      </c>
      <c r="C338" s="65">
        <v>6652</v>
      </c>
      <c r="D338" s="65">
        <v>30.55</v>
      </c>
      <c r="E338" s="65">
        <v>4.5209999999999999</v>
      </c>
      <c r="F338" s="65">
        <v>26.12</v>
      </c>
      <c r="G338" s="108">
        <v>0.74582175925925931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23</v>
      </c>
      <c r="B339" s="65" t="s">
        <v>8</v>
      </c>
      <c r="C339" s="65">
        <v>6391</v>
      </c>
      <c r="D339" s="65">
        <v>29.327999999999999</v>
      </c>
      <c r="E339" s="65">
        <v>4.5030000000000001</v>
      </c>
      <c r="F339" s="65">
        <v>26.15</v>
      </c>
      <c r="G339" s="108">
        <v>0.74582175925925931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23</v>
      </c>
      <c r="B340" s="65" t="s">
        <v>8</v>
      </c>
      <c r="C340" s="65">
        <v>6144</v>
      </c>
      <c r="D340" s="65">
        <v>28.17</v>
      </c>
      <c r="E340" s="65">
        <v>4.4809999999999999</v>
      </c>
      <c r="F340" s="65">
        <v>26.175999999999998</v>
      </c>
      <c r="G340" s="108">
        <v>0.74582175925925931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24</v>
      </c>
      <c r="B341" s="65" t="s">
        <v>8</v>
      </c>
      <c r="C341" s="65">
        <v>2733</v>
      </c>
      <c r="D341" s="65">
        <v>38.725999999999999</v>
      </c>
      <c r="E341" s="65">
        <v>-41.701000000000001</v>
      </c>
      <c r="F341" s="65">
        <v>2.9129999999999998</v>
      </c>
      <c r="G341" s="108">
        <v>0.75532407407407398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24</v>
      </c>
      <c r="B342" s="65" t="s">
        <v>8</v>
      </c>
      <c r="C342" s="65">
        <v>2734</v>
      </c>
      <c r="D342" s="65">
        <v>39.298000000000002</v>
      </c>
      <c r="E342" s="65">
        <v>-41.7</v>
      </c>
      <c r="F342" s="65">
        <v>2.9</v>
      </c>
      <c r="G342" s="108">
        <v>0.75532407407407398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24</v>
      </c>
      <c r="B343" s="65" t="s">
        <v>8</v>
      </c>
      <c r="C343" s="65">
        <v>2732</v>
      </c>
      <c r="D343" s="65">
        <v>39.313000000000002</v>
      </c>
      <c r="E343" s="65">
        <v>-41.718000000000004</v>
      </c>
      <c r="F343" s="65">
        <v>2.8580000000000001</v>
      </c>
      <c r="G343" s="108">
        <v>0.75532407407407398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24</v>
      </c>
      <c r="B344" s="65" t="s">
        <v>8</v>
      </c>
      <c r="C344" s="65">
        <v>2733</v>
      </c>
      <c r="D344" s="65">
        <v>39.292000000000002</v>
      </c>
      <c r="E344" s="65">
        <v>-41.722000000000001</v>
      </c>
      <c r="F344" s="65">
        <v>2.855</v>
      </c>
      <c r="G344" s="108">
        <v>0.75532407407407398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24</v>
      </c>
      <c r="B345" s="65" t="s">
        <v>8</v>
      </c>
      <c r="C345" s="65">
        <v>2734</v>
      </c>
      <c r="D345" s="65">
        <v>39.308999999999997</v>
      </c>
      <c r="E345" s="65">
        <v>-41.704999999999998</v>
      </c>
      <c r="F345" s="65">
        <v>2.843</v>
      </c>
      <c r="G345" s="108">
        <v>0.75532407407407398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24</v>
      </c>
      <c r="B346" s="65" t="s">
        <v>8</v>
      </c>
      <c r="C346" s="65">
        <v>7732</v>
      </c>
      <c r="D346" s="65">
        <v>35.542000000000002</v>
      </c>
      <c r="E346" s="65">
        <v>4.5609999999999999</v>
      </c>
      <c r="F346" s="65">
        <v>26.199000000000002</v>
      </c>
      <c r="G346" s="108">
        <v>0.75532407407407398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24</v>
      </c>
      <c r="B347" s="65" t="s">
        <v>8</v>
      </c>
      <c r="C347" s="65">
        <v>7362</v>
      </c>
      <c r="D347" s="65">
        <v>33.843000000000004</v>
      </c>
      <c r="E347" s="65">
        <v>4.548</v>
      </c>
      <c r="F347" s="65">
        <v>26.117999999999999</v>
      </c>
      <c r="G347" s="108">
        <v>0.75532407407407398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24</v>
      </c>
      <c r="B348" s="65" t="s">
        <v>8</v>
      </c>
      <c r="C348" s="65">
        <v>7086</v>
      </c>
      <c r="D348" s="65">
        <v>32.564</v>
      </c>
      <c r="E348" s="65">
        <v>4.53</v>
      </c>
      <c r="F348" s="65">
        <v>26.082999999999998</v>
      </c>
      <c r="G348" s="108">
        <v>0.75532407407407398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24</v>
      </c>
      <c r="B349" s="65" t="s">
        <v>8</v>
      </c>
      <c r="C349" s="65">
        <v>6824</v>
      </c>
      <c r="D349" s="65">
        <v>31.334</v>
      </c>
      <c r="E349" s="65">
        <v>4.5309999999999997</v>
      </c>
      <c r="F349" s="65">
        <v>26.111999999999998</v>
      </c>
      <c r="G349" s="108">
        <v>0.75532407407407398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24</v>
      </c>
      <c r="B350" s="65" t="s">
        <v>8</v>
      </c>
      <c r="C350" s="65">
        <v>6560</v>
      </c>
      <c r="D350" s="65">
        <v>30.1</v>
      </c>
      <c r="E350" s="65">
        <v>4.6050000000000004</v>
      </c>
      <c r="F350" s="65">
        <v>26.099</v>
      </c>
      <c r="G350" s="108">
        <v>0.75532407407407398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24</v>
      </c>
      <c r="B351" s="65" t="s">
        <v>8</v>
      </c>
      <c r="C351" s="65">
        <v>6311</v>
      </c>
      <c r="D351" s="65">
        <v>28.922999999999998</v>
      </c>
      <c r="E351" s="65">
        <v>4.5679999999999996</v>
      </c>
      <c r="F351" s="65">
        <v>26.131</v>
      </c>
      <c r="G351" s="108">
        <v>0.75532407407407398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24</v>
      </c>
      <c r="B352" s="65" t="s">
        <v>8</v>
      </c>
      <c r="C352" s="65">
        <v>6070</v>
      </c>
      <c r="D352" s="65">
        <v>27.777000000000001</v>
      </c>
      <c r="E352" s="65">
        <v>4.5469999999999997</v>
      </c>
      <c r="F352" s="65">
        <v>26.103999999999999</v>
      </c>
      <c r="G352" s="108">
        <v>0.75532407407407398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24</v>
      </c>
      <c r="B353" s="65" t="s">
        <v>8</v>
      </c>
      <c r="C353" s="65">
        <v>5838</v>
      </c>
      <c r="D353" s="65">
        <v>26.693000000000001</v>
      </c>
      <c r="E353" s="65">
        <v>4.5620000000000003</v>
      </c>
      <c r="F353" s="65">
        <v>26.143000000000001</v>
      </c>
      <c r="G353" s="108">
        <v>0.75532407407407398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24</v>
      </c>
      <c r="B354" s="65" t="s">
        <v>8</v>
      </c>
      <c r="C354" s="65">
        <v>5612</v>
      </c>
      <c r="D354" s="65">
        <v>25.635000000000002</v>
      </c>
      <c r="E354" s="65">
        <v>4.5289999999999999</v>
      </c>
      <c r="F354" s="65">
        <v>26.14</v>
      </c>
      <c r="G354" s="108">
        <v>0.75532407407407398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24</v>
      </c>
      <c r="B355" s="65" t="s">
        <v>8</v>
      </c>
      <c r="C355" s="65">
        <v>5395</v>
      </c>
      <c r="D355" s="65">
        <v>24.628</v>
      </c>
      <c r="E355" s="65">
        <v>4.5170000000000003</v>
      </c>
      <c r="F355" s="65">
        <v>26.125</v>
      </c>
      <c r="G355" s="108">
        <v>0.75532407407407398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25</v>
      </c>
      <c r="B356" s="65" t="s">
        <v>100</v>
      </c>
      <c r="C356" s="65">
        <v>2749</v>
      </c>
      <c r="D356" s="65">
        <v>39.027999999999999</v>
      </c>
      <c r="E356" s="65">
        <v>-41.698</v>
      </c>
      <c r="F356" s="65">
        <v>2.9569999999999999</v>
      </c>
      <c r="G356" s="108">
        <v>0.7653240740740741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25</v>
      </c>
      <c r="B357" s="65" t="s">
        <v>100</v>
      </c>
      <c r="C357" s="65">
        <v>2750</v>
      </c>
      <c r="D357" s="65">
        <v>39.491999999999997</v>
      </c>
      <c r="E357" s="65">
        <v>-41.7</v>
      </c>
      <c r="F357" s="65">
        <v>2.9</v>
      </c>
      <c r="G357" s="108">
        <v>0.7653240740740741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25</v>
      </c>
      <c r="B358" s="65" t="s">
        <v>100</v>
      </c>
      <c r="C358" s="65">
        <v>2750</v>
      </c>
      <c r="D358" s="65">
        <v>39.555999999999997</v>
      </c>
      <c r="E358" s="65">
        <v>-41.706000000000003</v>
      </c>
      <c r="F358" s="65">
        <v>2.8929999999999998</v>
      </c>
      <c r="G358" s="108">
        <v>0.7653240740740741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25</v>
      </c>
      <c r="B359" s="65" t="s">
        <v>100</v>
      </c>
      <c r="C359" s="65">
        <v>2749</v>
      </c>
      <c r="D359" s="65">
        <v>39.545000000000002</v>
      </c>
      <c r="E359" s="65">
        <v>-41.719000000000001</v>
      </c>
      <c r="F359" s="65">
        <v>2.9340000000000002</v>
      </c>
      <c r="G359" s="108">
        <v>0.7653240740740741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25</v>
      </c>
      <c r="B360" s="65" t="s">
        <v>100</v>
      </c>
      <c r="C360" s="65">
        <v>2749</v>
      </c>
      <c r="D360" s="65">
        <v>39.54</v>
      </c>
      <c r="E360" s="65">
        <v>-41.715000000000003</v>
      </c>
      <c r="F360" s="65">
        <v>2.9220000000000002</v>
      </c>
      <c r="G360" s="108">
        <v>0.7653240740740741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25</v>
      </c>
      <c r="B361" s="65" t="s">
        <v>100</v>
      </c>
      <c r="C361" s="65">
        <v>15537</v>
      </c>
      <c r="D361" s="65">
        <v>74.626999999999995</v>
      </c>
      <c r="E361" s="65">
        <v>-9.6440000000000001</v>
      </c>
      <c r="F361" s="65">
        <v>24.876999999999999</v>
      </c>
      <c r="G361" s="108">
        <v>0.7653240740740741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25</v>
      </c>
      <c r="B362" s="65" t="s">
        <v>100</v>
      </c>
      <c r="C362" s="65">
        <v>14813</v>
      </c>
      <c r="D362" s="65">
        <v>70.905000000000001</v>
      </c>
      <c r="E362" s="65">
        <v>-9.6140000000000008</v>
      </c>
      <c r="F362" s="65">
        <v>24.834</v>
      </c>
      <c r="G362" s="108">
        <v>0.7653240740740741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25</v>
      </c>
      <c r="B363" s="65" t="s">
        <v>100</v>
      </c>
      <c r="C363" s="65">
        <v>14260</v>
      </c>
      <c r="D363" s="65">
        <v>68.028000000000006</v>
      </c>
      <c r="E363" s="65">
        <v>-9.6349999999999998</v>
      </c>
      <c r="F363" s="65">
        <v>24.850999999999999</v>
      </c>
      <c r="G363" s="108">
        <v>0.7653240740740741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25</v>
      </c>
      <c r="B364" s="65" t="s">
        <v>100</v>
      </c>
      <c r="C364" s="65">
        <v>13737</v>
      </c>
      <c r="D364" s="65">
        <v>65.450999999999993</v>
      </c>
      <c r="E364" s="65">
        <v>-9.6549999999999994</v>
      </c>
      <c r="F364" s="65">
        <v>24.884</v>
      </c>
      <c r="G364" s="108">
        <v>0.7653240740740741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25</v>
      </c>
      <c r="B365" s="65" t="s">
        <v>100</v>
      </c>
      <c r="C365" s="65">
        <v>13252</v>
      </c>
      <c r="D365" s="65">
        <v>62.933999999999997</v>
      </c>
      <c r="E365" s="65">
        <v>-9.6530000000000005</v>
      </c>
      <c r="F365" s="65">
        <v>24.866</v>
      </c>
      <c r="G365" s="108">
        <v>0.7653240740740741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25</v>
      </c>
      <c r="B366" s="65" t="s">
        <v>100</v>
      </c>
      <c r="C366" s="65">
        <v>12769</v>
      </c>
      <c r="D366" s="65">
        <v>60.43</v>
      </c>
      <c r="E366" s="65">
        <v>-9.68</v>
      </c>
      <c r="F366" s="65">
        <v>24.908000000000001</v>
      </c>
      <c r="G366" s="108">
        <v>0.7653240740740741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25</v>
      </c>
      <c r="B367" s="65" t="s">
        <v>100</v>
      </c>
      <c r="C367" s="65">
        <v>12293</v>
      </c>
      <c r="D367" s="65">
        <v>58.08</v>
      </c>
      <c r="E367" s="65">
        <v>-9.7100000000000009</v>
      </c>
      <c r="F367" s="65">
        <v>24.896000000000001</v>
      </c>
      <c r="G367" s="108">
        <v>0.7653240740740741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26</v>
      </c>
      <c r="B368" s="65" t="s">
        <v>101</v>
      </c>
      <c r="C368" s="65">
        <v>2735</v>
      </c>
      <c r="D368" s="65">
        <v>38.743000000000002</v>
      </c>
      <c r="E368" s="65">
        <v>-41.725000000000001</v>
      </c>
      <c r="F368" s="65">
        <v>2.976</v>
      </c>
      <c r="G368" s="108">
        <v>0.77482638888888899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26</v>
      </c>
      <c r="B369" s="65" t="s">
        <v>101</v>
      </c>
      <c r="C369" s="65">
        <v>2735</v>
      </c>
      <c r="D369" s="65">
        <v>39.298999999999999</v>
      </c>
      <c r="E369" s="65">
        <v>-41.7</v>
      </c>
      <c r="F369" s="65">
        <v>2.9</v>
      </c>
      <c r="G369" s="108">
        <v>0.77482638888888899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26</v>
      </c>
      <c r="B370" s="65" t="s">
        <v>101</v>
      </c>
      <c r="C370" s="65">
        <v>2735</v>
      </c>
      <c r="D370" s="65">
        <v>39.345999999999997</v>
      </c>
      <c r="E370" s="65">
        <v>-41.692999999999998</v>
      </c>
      <c r="F370" s="65">
        <v>2.8940000000000001</v>
      </c>
      <c r="G370" s="108">
        <v>0.77482638888888899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26</v>
      </c>
      <c r="B371" s="65" t="s">
        <v>101</v>
      </c>
      <c r="C371" s="65">
        <v>2737</v>
      </c>
      <c r="D371" s="65">
        <v>39.332000000000001</v>
      </c>
      <c r="E371" s="65">
        <v>-41.674999999999997</v>
      </c>
      <c r="F371" s="65">
        <v>2.8559999999999999</v>
      </c>
      <c r="G371" s="108">
        <v>0.77482638888888899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26</v>
      </c>
      <c r="B372" s="65" t="s">
        <v>101</v>
      </c>
      <c r="C372" s="65">
        <v>2735</v>
      </c>
      <c r="D372" s="65">
        <v>39.332000000000001</v>
      </c>
      <c r="E372" s="65">
        <v>-41.686</v>
      </c>
      <c r="F372" s="65">
        <v>2.8919999999999999</v>
      </c>
      <c r="G372" s="108">
        <v>0.77482638888888899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26</v>
      </c>
      <c r="B373" s="65" t="s">
        <v>101</v>
      </c>
      <c r="C373" s="65">
        <v>10526</v>
      </c>
      <c r="D373" s="65">
        <v>48.801000000000002</v>
      </c>
      <c r="E373" s="65">
        <v>-7.8049999999999997</v>
      </c>
      <c r="F373" s="65">
        <v>27.047000000000001</v>
      </c>
      <c r="G373" s="108">
        <v>0.77482638888888899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26</v>
      </c>
      <c r="B374" s="65" t="s">
        <v>101</v>
      </c>
      <c r="C374" s="65">
        <v>10147</v>
      </c>
      <c r="D374" s="65">
        <v>47.192</v>
      </c>
      <c r="E374" s="65">
        <v>-7.774</v>
      </c>
      <c r="F374" s="65">
        <v>27.035</v>
      </c>
      <c r="G374" s="108">
        <v>0.77482638888888899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26</v>
      </c>
      <c r="B375" s="65" t="s">
        <v>101</v>
      </c>
      <c r="C375" s="65">
        <v>9734</v>
      </c>
      <c r="D375" s="65">
        <v>45.195</v>
      </c>
      <c r="E375" s="65">
        <v>-7.82</v>
      </c>
      <c r="F375" s="65">
        <v>27.068000000000001</v>
      </c>
      <c r="G375" s="108">
        <v>0.77482638888888899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26</v>
      </c>
      <c r="B376" s="65" t="s">
        <v>101</v>
      </c>
      <c r="C376" s="65">
        <v>9369</v>
      </c>
      <c r="D376" s="65">
        <v>43.485999999999997</v>
      </c>
      <c r="E376" s="65">
        <v>-7.7670000000000003</v>
      </c>
      <c r="F376" s="65">
        <v>27.015999999999998</v>
      </c>
      <c r="G376" s="108">
        <v>0.77482638888888899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26</v>
      </c>
      <c r="B377" s="65" t="s">
        <v>101</v>
      </c>
      <c r="C377" s="65">
        <v>9008</v>
      </c>
      <c r="D377" s="65">
        <v>41.826000000000001</v>
      </c>
      <c r="E377" s="65">
        <v>-7.7910000000000004</v>
      </c>
      <c r="F377" s="65">
        <v>27.050999999999998</v>
      </c>
      <c r="G377" s="108">
        <v>0.77482638888888899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26</v>
      </c>
      <c r="B378" s="65" t="s">
        <v>101</v>
      </c>
      <c r="C378" s="65">
        <v>8671</v>
      </c>
      <c r="D378" s="65">
        <v>40.164000000000001</v>
      </c>
      <c r="E378" s="65">
        <v>-7.8529999999999998</v>
      </c>
      <c r="F378" s="65">
        <v>27.073</v>
      </c>
      <c r="G378" s="108">
        <v>0.77482638888888899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26</v>
      </c>
      <c r="B379" s="65" t="s">
        <v>101</v>
      </c>
      <c r="C379" s="65">
        <v>8347</v>
      </c>
      <c r="D379" s="65">
        <v>38.595999999999997</v>
      </c>
      <c r="E379" s="65">
        <v>-7.8090000000000002</v>
      </c>
      <c r="F379" s="65">
        <v>27.065999999999999</v>
      </c>
      <c r="G379" s="108">
        <v>0.77482638888888899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27</v>
      </c>
      <c r="B380" s="65" t="s">
        <v>102</v>
      </c>
      <c r="C380" s="65">
        <v>2748</v>
      </c>
      <c r="D380" s="65">
        <v>39.020000000000003</v>
      </c>
      <c r="E380" s="65">
        <v>-41.707999999999998</v>
      </c>
      <c r="F380" s="65">
        <v>2.956</v>
      </c>
      <c r="G380" s="108">
        <v>0.78483796296296304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27</v>
      </c>
      <c r="B381" s="65" t="s">
        <v>102</v>
      </c>
      <c r="C381" s="65">
        <v>2749</v>
      </c>
      <c r="D381" s="65">
        <v>39.518000000000001</v>
      </c>
      <c r="E381" s="65">
        <v>-41.7</v>
      </c>
      <c r="F381" s="65">
        <v>2.9</v>
      </c>
      <c r="G381" s="108">
        <v>0.78483796296296304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27</v>
      </c>
      <c r="B382" s="65" t="s">
        <v>102</v>
      </c>
      <c r="C382" s="65">
        <v>2751</v>
      </c>
      <c r="D382" s="65">
        <v>39.53</v>
      </c>
      <c r="E382" s="65">
        <v>-41.712000000000003</v>
      </c>
      <c r="F382" s="65">
        <v>2.899</v>
      </c>
      <c r="G382" s="108">
        <v>0.78483796296296304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27</v>
      </c>
      <c r="B383" s="65" t="s">
        <v>102</v>
      </c>
      <c r="C383" s="65">
        <v>2749</v>
      </c>
      <c r="D383" s="65">
        <v>39.53</v>
      </c>
      <c r="E383" s="65">
        <v>-41.713999999999999</v>
      </c>
      <c r="F383" s="65">
        <v>2.9260000000000002</v>
      </c>
      <c r="G383" s="108">
        <v>0.78483796296296304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27</v>
      </c>
      <c r="B384" s="65" t="s">
        <v>102</v>
      </c>
      <c r="C384" s="65">
        <v>2749</v>
      </c>
      <c r="D384" s="65">
        <v>39.533000000000001</v>
      </c>
      <c r="E384" s="65">
        <v>-41.723999999999997</v>
      </c>
      <c r="F384" s="65">
        <v>2.9169999999999998</v>
      </c>
      <c r="G384" s="108">
        <v>0.78483796296296304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27</v>
      </c>
      <c r="B385" s="65" t="s">
        <v>102</v>
      </c>
      <c r="C385" s="65">
        <v>7455</v>
      </c>
      <c r="D385" s="65">
        <v>34.121000000000002</v>
      </c>
      <c r="E385" s="65">
        <v>-8.2609999999999992</v>
      </c>
      <c r="F385" s="65">
        <v>26.259</v>
      </c>
      <c r="G385" s="108">
        <v>0.78483796296296304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27</v>
      </c>
      <c r="B386" s="65" t="s">
        <v>102</v>
      </c>
      <c r="C386" s="65">
        <v>7071</v>
      </c>
      <c r="D386" s="65">
        <v>32.371000000000002</v>
      </c>
      <c r="E386" s="65">
        <v>-8.2449999999999992</v>
      </c>
      <c r="F386" s="65">
        <v>26.161999999999999</v>
      </c>
      <c r="G386" s="108">
        <v>0.78483796296296304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27</v>
      </c>
      <c r="B387" s="65" t="s">
        <v>102</v>
      </c>
      <c r="C387" s="65">
        <v>6778</v>
      </c>
      <c r="D387" s="65">
        <v>31.061</v>
      </c>
      <c r="E387" s="65">
        <v>-8.2140000000000004</v>
      </c>
      <c r="F387" s="65">
        <v>26.163</v>
      </c>
      <c r="G387" s="108">
        <v>0.78483796296296304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27</v>
      </c>
      <c r="B388" s="65" t="s">
        <v>102</v>
      </c>
      <c r="C388" s="65">
        <v>6513</v>
      </c>
      <c r="D388" s="65">
        <v>29.861000000000001</v>
      </c>
      <c r="E388" s="65">
        <v>-8.2279999999999998</v>
      </c>
      <c r="F388" s="65">
        <v>26.164999999999999</v>
      </c>
      <c r="G388" s="108">
        <v>0.78483796296296304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27</v>
      </c>
      <c r="B389" s="65" t="s">
        <v>102</v>
      </c>
      <c r="C389" s="65">
        <v>6266</v>
      </c>
      <c r="D389" s="65">
        <v>28.699000000000002</v>
      </c>
      <c r="E389" s="65">
        <v>-8.2140000000000004</v>
      </c>
      <c r="F389" s="65">
        <v>26.17</v>
      </c>
      <c r="G389" s="108">
        <v>0.78483796296296304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27</v>
      </c>
      <c r="B390" s="65" t="s">
        <v>102</v>
      </c>
      <c r="C390" s="65">
        <v>6024</v>
      </c>
      <c r="D390" s="65">
        <v>27.559000000000001</v>
      </c>
      <c r="E390" s="65">
        <v>-8.2710000000000008</v>
      </c>
      <c r="F390" s="65">
        <v>26.195</v>
      </c>
      <c r="G390" s="108">
        <v>0.78483796296296304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27</v>
      </c>
      <c r="B391" s="65" t="s">
        <v>102</v>
      </c>
      <c r="C391" s="65">
        <v>5788</v>
      </c>
      <c r="D391" s="65">
        <v>26.462</v>
      </c>
      <c r="E391" s="65">
        <v>-8.2720000000000002</v>
      </c>
      <c r="F391" s="65">
        <v>26.202999999999999</v>
      </c>
      <c r="G391" s="108">
        <v>0.78483796296296304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28</v>
      </c>
      <c r="B392" s="65" t="s">
        <v>103</v>
      </c>
      <c r="C392" s="65">
        <v>2733</v>
      </c>
      <c r="D392" s="65">
        <v>38.738999999999997</v>
      </c>
      <c r="E392" s="65">
        <v>-41.686</v>
      </c>
      <c r="F392" s="65">
        <v>2.903</v>
      </c>
      <c r="G392" s="108">
        <v>0.79434027777777771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28</v>
      </c>
      <c r="B393" s="65" t="s">
        <v>103</v>
      </c>
      <c r="C393" s="65">
        <v>2733</v>
      </c>
      <c r="D393" s="65">
        <v>39.305999999999997</v>
      </c>
      <c r="E393" s="65">
        <v>-41.7</v>
      </c>
      <c r="F393" s="65">
        <v>2.9</v>
      </c>
      <c r="G393" s="108">
        <v>0.79434027777777771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28</v>
      </c>
      <c r="B394" s="65" t="s">
        <v>103</v>
      </c>
      <c r="C394" s="65">
        <v>2735</v>
      </c>
      <c r="D394" s="65">
        <v>39.344999999999999</v>
      </c>
      <c r="E394" s="65">
        <v>-41.680999999999997</v>
      </c>
      <c r="F394" s="65">
        <v>2.8639999999999999</v>
      </c>
      <c r="G394" s="108">
        <v>0.79434027777777771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28</v>
      </c>
      <c r="B395" s="65" t="s">
        <v>103</v>
      </c>
      <c r="C395" s="65">
        <v>2734</v>
      </c>
      <c r="D395" s="65">
        <v>39.322000000000003</v>
      </c>
      <c r="E395" s="65">
        <v>-41.698999999999998</v>
      </c>
      <c r="F395" s="65">
        <v>2.8079999999999998</v>
      </c>
      <c r="G395" s="108">
        <v>0.79434027777777771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28</v>
      </c>
      <c r="B396" s="65" t="s">
        <v>103</v>
      </c>
      <c r="C396" s="65">
        <v>2735</v>
      </c>
      <c r="D396" s="65">
        <v>39.326999999999998</v>
      </c>
      <c r="E396" s="65">
        <v>-41.677</v>
      </c>
      <c r="F396" s="65">
        <v>2.85</v>
      </c>
      <c r="G396" s="108">
        <v>0.79434027777777771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28</v>
      </c>
      <c r="B397" s="65" t="s">
        <v>103</v>
      </c>
      <c r="C397" s="65">
        <v>5275</v>
      </c>
      <c r="D397" s="65">
        <v>23.88</v>
      </c>
      <c r="E397" s="65">
        <v>-8.6790000000000003</v>
      </c>
      <c r="F397" s="65">
        <v>27.971</v>
      </c>
      <c r="G397" s="108">
        <v>0.79434027777777771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28</v>
      </c>
      <c r="B398" s="65" t="s">
        <v>103</v>
      </c>
      <c r="C398" s="65">
        <v>5020</v>
      </c>
      <c r="D398" s="65">
        <v>22.795000000000002</v>
      </c>
      <c r="E398" s="65">
        <v>-8.6270000000000007</v>
      </c>
      <c r="F398" s="65">
        <v>27.95</v>
      </c>
      <c r="G398" s="108">
        <v>0.79434027777777771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28</v>
      </c>
      <c r="B399" s="65" t="s">
        <v>103</v>
      </c>
      <c r="C399" s="65">
        <v>4816</v>
      </c>
      <c r="D399" s="65">
        <v>21.867000000000001</v>
      </c>
      <c r="E399" s="65">
        <v>-8.5860000000000003</v>
      </c>
      <c r="F399" s="65">
        <v>27.882999999999999</v>
      </c>
      <c r="G399" s="108">
        <v>0.79434027777777771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28</v>
      </c>
      <c r="B400" s="65" t="s">
        <v>103</v>
      </c>
      <c r="C400" s="65">
        <v>4634</v>
      </c>
      <c r="D400" s="65">
        <v>21.058</v>
      </c>
      <c r="E400" s="65">
        <v>-8.64</v>
      </c>
      <c r="F400" s="65">
        <v>27.986000000000001</v>
      </c>
      <c r="G400" s="108">
        <v>0.79434027777777771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28</v>
      </c>
      <c r="B401" s="65" t="s">
        <v>103</v>
      </c>
      <c r="C401" s="65">
        <v>4458</v>
      </c>
      <c r="D401" s="65">
        <v>20.260000000000002</v>
      </c>
      <c r="E401" s="65">
        <v>-8.6280000000000001</v>
      </c>
      <c r="F401" s="65">
        <v>27.91</v>
      </c>
      <c r="G401" s="108">
        <v>0.79434027777777771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28</v>
      </c>
      <c r="B402" s="65" t="s">
        <v>103</v>
      </c>
      <c r="C402" s="65">
        <v>4284</v>
      </c>
      <c r="D402" s="65">
        <v>19.484000000000002</v>
      </c>
      <c r="E402" s="65">
        <v>-8.6660000000000004</v>
      </c>
      <c r="F402" s="65">
        <v>28.010999999999999</v>
      </c>
      <c r="G402" s="108">
        <v>0.79434027777777771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28</v>
      </c>
      <c r="B403" s="65" t="s">
        <v>103</v>
      </c>
      <c r="C403" s="65">
        <v>4117</v>
      </c>
      <c r="D403" s="65">
        <v>18.728000000000002</v>
      </c>
      <c r="E403" s="65">
        <v>-8.6370000000000005</v>
      </c>
      <c r="F403" s="65">
        <v>28.042000000000002</v>
      </c>
      <c r="G403" s="108">
        <v>0.79434027777777771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29</v>
      </c>
      <c r="B404" s="65" t="s">
        <v>104</v>
      </c>
      <c r="C404" s="65">
        <v>2748</v>
      </c>
      <c r="D404" s="65">
        <v>38.960999999999999</v>
      </c>
      <c r="E404" s="65">
        <v>-41.63</v>
      </c>
      <c r="F404" s="65">
        <v>2.9580000000000002</v>
      </c>
      <c r="G404" s="108">
        <v>0.80435185185185187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29</v>
      </c>
      <c r="B405" s="65" t="s">
        <v>104</v>
      </c>
      <c r="C405" s="65">
        <v>2746</v>
      </c>
      <c r="D405" s="65">
        <v>39.515000000000001</v>
      </c>
      <c r="E405" s="65">
        <v>-41.7</v>
      </c>
      <c r="F405" s="65">
        <v>2.9</v>
      </c>
      <c r="G405" s="108">
        <v>0.80435185185185187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29</v>
      </c>
      <c r="B406" s="65" t="s">
        <v>104</v>
      </c>
      <c r="C406" s="65">
        <v>2748</v>
      </c>
      <c r="D406" s="65">
        <v>39.536000000000001</v>
      </c>
      <c r="E406" s="65">
        <v>-41.677999999999997</v>
      </c>
      <c r="F406" s="65">
        <v>2.8929999999999998</v>
      </c>
      <c r="G406" s="108">
        <v>0.80435185185185187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29</v>
      </c>
      <c r="B407" s="65" t="s">
        <v>104</v>
      </c>
      <c r="C407" s="65">
        <v>2747</v>
      </c>
      <c r="D407" s="65">
        <v>39.502000000000002</v>
      </c>
      <c r="E407" s="65">
        <v>-41.664999999999999</v>
      </c>
      <c r="F407" s="65">
        <v>2.84</v>
      </c>
      <c r="G407" s="108">
        <v>0.80435185185185187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29</v>
      </c>
      <c r="B408" s="65" t="s">
        <v>104</v>
      </c>
      <c r="C408" s="65">
        <v>2748</v>
      </c>
      <c r="D408" s="65">
        <v>39.545999999999999</v>
      </c>
      <c r="E408" s="65">
        <v>-41.661000000000001</v>
      </c>
      <c r="F408" s="65">
        <v>2.8660000000000001</v>
      </c>
      <c r="G408" s="108">
        <v>0.80435185185185187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29</v>
      </c>
      <c r="B409" s="65" t="s">
        <v>104</v>
      </c>
      <c r="C409" s="65">
        <v>56</v>
      </c>
      <c r="D409" s="65">
        <v>0.21299999999999999</v>
      </c>
      <c r="E409" s="65">
        <v>-18.53</v>
      </c>
      <c r="F409" s="65">
        <v>-20.963000000000001</v>
      </c>
      <c r="G409" s="108">
        <v>0.80435185185185187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29</v>
      </c>
      <c r="B410" s="65" t="s">
        <v>104</v>
      </c>
      <c r="C410" s="65">
        <v>3336</v>
      </c>
      <c r="D410" s="65">
        <v>15.086</v>
      </c>
      <c r="E410" s="65">
        <v>-8.3759999999999994</v>
      </c>
      <c r="F410" s="65">
        <v>26.382000000000001</v>
      </c>
      <c r="G410" s="108">
        <v>0.80435185185185187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29</v>
      </c>
      <c r="B411" s="65" t="s">
        <v>104</v>
      </c>
      <c r="C411" s="65">
        <v>3162</v>
      </c>
      <c r="D411" s="65">
        <v>14.305999999999999</v>
      </c>
      <c r="E411" s="65">
        <v>-8.3759999999999994</v>
      </c>
      <c r="F411" s="65">
        <v>26.414999999999999</v>
      </c>
      <c r="G411" s="108">
        <v>0.80435185185185187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29</v>
      </c>
      <c r="B412" s="65" t="s">
        <v>104</v>
      </c>
      <c r="C412" s="65">
        <v>3031</v>
      </c>
      <c r="D412" s="65">
        <v>13.736000000000001</v>
      </c>
      <c r="E412" s="65">
        <v>-8.3320000000000007</v>
      </c>
      <c r="F412" s="65">
        <v>26.306999999999999</v>
      </c>
      <c r="G412" s="108">
        <v>0.80435185185185187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29</v>
      </c>
      <c r="B413" s="65" t="s">
        <v>104</v>
      </c>
      <c r="C413" s="65">
        <v>2912</v>
      </c>
      <c r="D413" s="65">
        <v>13.212</v>
      </c>
      <c r="E413" s="65">
        <v>-8.3360000000000003</v>
      </c>
      <c r="F413" s="65">
        <v>26.332999999999998</v>
      </c>
      <c r="G413" s="108">
        <v>0.80435185185185187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29</v>
      </c>
      <c r="B414" s="65" t="s">
        <v>104</v>
      </c>
      <c r="C414" s="65">
        <v>2801</v>
      </c>
      <c r="D414" s="65">
        <v>12.704000000000001</v>
      </c>
      <c r="E414" s="65">
        <v>-8.3279999999999994</v>
      </c>
      <c r="F414" s="65">
        <v>26.268000000000001</v>
      </c>
      <c r="G414" s="108">
        <v>0.80435185185185187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29</v>
      </c>
      <c r="B415" s="65" t="s">
        <v>104</v>
      </c>
      <c r="C415" s="65">
        <v>2684</v>
      </c>
      <c r="D415" s="65">
        <v>12.157999999999999</v>
      </c>
      <c r="E415" s="65">
        <v>-8.6199999999999992</v>
      </c>
      <c r="F415" s="65">
        <v>25.728000000000002</v>
      </c>
      <c r="G415" s="108">
        <v>0.80435185185185187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29</v>
      </c>
      <c r="B416" s="65" t="s">
        <v>104</v>
      </c>
      <c r="C416" s="65">
        <v>2577</v>
      </c>
      <c r="D416" s="65">
        <v>11.680999999999999</v>
      </c>
      <c r="E416" s="65">
        <v>-8.6159999999999997</v>
      </c>
      <c r="F416" s="65">
        <v>25.728000000000002</v>
      </c>
      <c r="G416" s="108">
        <v>0.80435185185185187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30</v>
      </c>
      <c r="B417" s="65" t="s">
        <v>105</v>
      </c>
      <c r="C417" s="65">
        <v>2736</v>
      </c>
      <c r="D417" s="65">
        <v>38.771999999999998</v>
      </c>
      <c r="E417" s="65">
        <v>-41.695999999999998</v>
      </c>
      <c r="F417" s="65">
        <v>2.9580000000000002</v>
      </c>
      <c r="G417" s="108">
        <v>0.81385416666666666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30</v>
      </c>
      <c r="B418" s="65" t="s">
        <v>105</v>
      </c>
      <c r="C418" s="65">
        <v>2735</v>
      </c>
      <c r="D418" s="65">
        <v>39.313000000000002</v>
      </c>
      <c r="E418" s="65">
        <v>-41.7</v>
      </c>
      <c r="F418" s="65">
        <v>2.9</v>
      </c>
      <c r="G418" s="108">
        <v>0.81385416666666666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30</v>
      </c>
      <c r="B419" s="65" t="s">
        <v>105</v>
      </c>
      <c r="C419" s="65">
        <v>2736</v>
      </c>
      <c r="D419" s="65">
        <v>39.335999999999999</v>
      </c>
      <c r="E419" s="65">
        <v>-41.718000000000004</v>
      </c>
      <c r="F419" s="65">
        <v>2.8740000000000001</v>
      </c>
      <c r="G419" s="108">
        <v>0.81385416666666666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30</v>
      </c>
      <c r="B420" s="65" t="s">
        <v>105</v>
      </c>
      <c r="C420" s="65">
        <v>2737</v>
      </c>
      <c r="D420" s="65">
        <v>39.341999999999999</v>
      </c>
      <c r="E420" s="65">
        <v>-41.710999999999999</v>
      </c>
      <c r="F420" s="65">
        <v>2.8490000000000002</v>
      </c>
      <c r="G420" s="108">
        <v>0.81385416666666666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30</v>
      </c>
      <c r="B421" s="65" t="s">
        <v>105</v>
      </c>
      <c r="C421" s="65">
        <v>2737</v>
      </c>
      <c r="D421" s="65">
        <v>39.356000000000002</v>
      </c>
      <c r="E421" s="65">
        <v>-41.674999999999997</v>
      </c>
      <c r="F421" s="65">
        <v>2.8860000000000001</v>
      </c>
      <c r="G421" s="108">
        <v>0.81385416666666666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30</v>
      </c>
      <c r="B422" s="65" t="s">
        <v>105</v>
      </c>
      <c r="C422" s="65">
        <v>2038</v>
      </c>
      <c r="D422" s="65">
        <v>9.1210000000000004</v>
      </c>
      <c r="E422" s="65">
        <v>-9.1180000000000003</v>
      </c>
      <c r="F422" s="65">
        <v>26.349</v>
      </c>
      <c r="G422" s="108">
        <v>0.81385416666666666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30</v>
      </c>
      <c r="B423" s="65" t="s">
        <v>105</v>
      </c>
      <c r="C423" s="65">
        <v>1936</v>
      </c>
      <c r="D423" s="65">
        <v>8.7040000000000006</v>
      </c>
      <c r="E423" s="65">
        <v>-9.1509999999999998</v>
      </c>
      <c r="F423" s="65">
        <v>26.31</v>
      </c>
      <c r="G423" s="108">
        <v>0.81385416666666666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30</v>
      </c>
      <c r="B424" s="65" t="s">
        <v>105</v>
      </c>
      <c r="C424" s="65">
        <v>1857</v>
      </c>
      <c r="D424" s="65">
        <v>8.35</v>
      </c>
      <c r="E424" s="65">
        <v>-9.0090000000000003</v>
      </c>
      <c r="F424" s="65">
        <v>26.407</v>
      </c>
      <c r="G424" s="108">
        <v>0.81385416666666666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30</v>
      </c>
      <c r="B425" s="65" t="s">
        <v>105</v>
      </c>
      <c r="C425" s="65">
        <v>1786</v>
      </c>
      <c r="D425" s="65">
        <v>8.0380000000000003</v>
      </c>
      <c r="E425" s="65">
        <v>-9.0329999999999995</v>
      </c>
      <c r="F425" s="65">
        <v>26.53</v>
      </c>
      <c r="G425" s="108">
        <v>0.81385416666666666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30</v>
      </c>
      <c r="B426" s="65" t="s">
        <v>105</v>
      </c>
      <c r="C426" s="65">
        <v>1718</v>
      </c>
      <c r="D426" s="65">
        <v>7.7370000000000001</v>
      </c>
      <c r="E426" s="65">
        <v>-9.1150000000000002</v>
      </c>
      <c r="F426" s="65">
        <v>26.393000000000001</v>
      </c>
      <c r="G426" s="108">
        <v>0.81385416666666666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30</v>
      </c>
      <c r="B427" s="65" t="s">
        <v>105</v>
      </c>
      <c r="C427" s="65">
        <v>1651</v>
      </c>
      <c r="D427" s="65">
        <v>7.431</v>
      </c>
      <c r="E427" s="65">
        <v>-9.1999999999999993</v>
      </c>
      <c r="F427" s="65">
        <v>26.268999999999998</v>
      </c>
      <c r="G427" s="108">
        <v>0.81385416666666666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30</v>
      </c>
      <c r="B428" s="65" t="s">
        <v>105</v>
      </c>
      <c r="C428" s="65">
        <v>1586</v>
      </c>
      <c r="D428" s="65">
        <v>7.141</v>
      </c>
      <c r="E428" s="65">
        <v>-9.23</v>
      </c>
      <c r="F428" s="65">
        <v>26.27</v>
      </c>
      <c r="G428" s="108">
        <v>0.81385416666666666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31</v>
      </c>
      <c r="B429" s="65" t="s">
        <v>106</v>
      </c>
      <c r="C429" s="65">
        <v>2749</v>
      </c>
      <c r="D429" s="65">
        <v>39.021000000000001</v>
      </c>
      <c r="E429" s="65">
        <v>-41.671999999999997</v>
      </c>
      <c r="F429" s="65">
        <v>2.9380000000000002</v>
      </c>
      <c r="G429" s="108">
        <v>0.8238657407407407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31</v>
      </c>
      <c r="B430" s="65" t="s">
        <v>106</v>
      </c>
      <c r="C430" s="65">
        <v>2749</v>
      </c>
      <c r="D430" s="65">
        <v>39.524999999999999</v>
      </c>
      <c r="E430" s="65">
        <v>-41.7</v>
      </c>
      <c r="F430" s="65">
        <v>2.9</v>
      </c>
      <c r="G430" s="108">
        <v>0.8238657407407407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31</v>
      </c>
      <c r="B431" s="65" t="s">
        <v>106</v>
      </c>
      <c r="C431" s="65">
        <v>2749</v>
      </c>
      <c r="D431" s="65">
        <v>39.542999999999999</v>
      </c>
      <c r="E431" s="65">
        <v>-41.667000000000002</v>
      </c>
      <c r="F431" s="65">
        <v>2.93</v>
      </c>
      <c r="G431" s="108">
        <v>0.8238657407407407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31</v>
      </c>
      <c r="B432" s="65" t="s">
        <v>106</v>
      </c>
      <c r="C432" s="65">
        <v>2750</v>
      </c>
      <c r="D432" s="65">
        <v>39.536999999999999</v>
      </c>
      <c r="E432" s="65">
        <v>-41.715000000000003</v>
      </c>
      <c r="F432" s="65">
        <v>2.9340000000000002</v>
      </c>
      <c r="G432" s="108">
        <v>0.8238657407407407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31</v>
      </c>
      <c r="B433" s="65" t="s">
        <v>106</v>
      </c>
      <c r="C433" s="65">
        <v>2749</v>
      </c>
      <c r="D433" s="65">
        <v>39.57</v>
      </c>
      <c r="E433" s="65">
        <v>-41.673999999999999</v>
      </c>
      <c r="F433" s="65">
        <v>2.8919999999999999</v>
      </c>
      <c r="G433" s="108">
        <v>0.8238657407407407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31</v>
      </c>
      <c r="B434" s="65" t="s">
        <v>106</v>
      </c>
      <c r="C434" s="65">
        <v>7580</v>
      </c>
      <c r="D434" s="65">
        <v>34.677</v>
      </c>
      <c r="E434" s="65">
        <v>-9.2089999999999996</v>
      </c>
      <c r="F434" s="65">
        <v>26.927</v>
      </c>
      <c r="G434" s="108">
        <v>0.8238657407407407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31</v>
      </c>
      <c r="B435" s="65" t="s">
        <v>106</v>
      </c>
      <c r="C435" s="65">
        <v>7259</v>
      </c>
      <c r="D435" s="65">
        <v>33.277999999999999</v>
      </c>
      <c r="E435" s="65">
        <v>-9.1669999999999998</v>
      </c>
      <c r="F435" s="65">
        <v>26.882999999999999</v>
      </c>
      <c r="G435" s="108">
        <v>0.8238657407407407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31</v>
      </c>
      <c r="B436" s="65" t="s">
        <v>106</v>
      </c>
      <c r="C436" s="65">
        <v>6958</v>
      </c>
      <c r="D436" s="65">
        <v>31.89</v>
      </c>
      <c r="E436" s="65">
        <v>-9.1620000000000008</v>
      </c>
      <c r="F436" s="65">
        <v>26.922000000000001</v>
      </c>
      <c r="G436" s="108">
        <v>0.8238657407407407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31</v>
      </c>
      <c r="B437" s="65" t="s">
        <v>106</v>
      </c>
      <c r="C437" s="65">
        <v>6691</v>
      </c>
      <c r="D437" s="65">
        <v>30.713999999999999</v>
      </c>
      <c r="E437" s="65">
        <v>-9.1240000000000006</v>
      </c>
      <c r="F437" s="65">
        <v>26.913</v>
      </c>
      <c r="G437" s="108">
        <v>0.8238657407407407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31</v>
      </c>
      <c r="B438" s="65" t="s">
        <v>106</v>
      </c>
      <c r="C438" s="65">
        <v>6441</v>
      </c>
      <c r="D438" s="65">
        <v>29.547999999999998</v>
      </c>
      <c r="E438" s="65">
        <v>-9.14</v>
      </c>
      <c r="F438" s="65">
        <v>26.867000000000001</v>
      </c>
      <c r="G438" s="108">
        <v>0.8238657407407407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31</v>
      </c>
      <c r="B439" s="65" t="s">
        <v>106</v>
      </c>
      <c r="C439" s="65">
        <v>6196</v>
      </c>
      <c r="D439" s="65">
        <v>28.391999999999999</v>
      </c>
      <c r="E439" s="65">
        <v>-9.1920000000000002</v>
      </c>
      <c r="F439" s="65">
        <v>26.884</v>
      </c>
      <c r="G439" s="108">
        <v>0.8238657407407407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31</v>
      </c>
      <c r="B440" s="65" t="s">
        <v>106</v>
      </c>
      <c r="C440" s="65">
        <v>5961</v>
      </c>
      <c r="D440" s="65">
        <v>27.3</v>
      </c>
      <c r="E440" s="65">
        <v>-9.1709999999999994</v>
      </c>
      <c r="F440" s="65">
        <v>26.94</v>
      </c>
      <c r="G440" s="108">
        <v>0.8238657407407407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32</v>
      </c>
      <c r="B441" s="65" t="s">
        <v>107</v>
      </c>
      <c r="C441" s="65">
        <v>2734</v>
      </c>
      <c r="D441" s="65">
        <v>38.792000000000002</v>
      </c>
      <c r="E441" s="65">
        <v>-41.71</v>
      </c>
      <c r="F441" s="65">
        <v>2.9449999999999998</v>
      </c>
      <c r="G441" s="108">
        <v>0.83336805555555549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32</v>
      </c>
      <c r="B442" s="65" t="s">
        <v>107</v>
      </c>
      <c r="C442" s="65">
        <v>2735</v>
      </c>
      <c r="D442" s="65">
        <v>39.337000000000003</v>
      </c>
      <c r="E442" s="65">
        <v>-41.7</v>
      </c>
      <c r="F442" s="65">
        <v>2.9</v>
      </c>
      <c r="G442" s="108">
        <v>0.83336805555555549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32</v>
      </c>
      <c r="B443" s="65" t="s">
        <v>107</v>
      </c>
      <c r="C443" s="65">
        <v>2736</v>
      </c>
      <c r="D443" s="65">
        <v>39.338999999999999</v>
      </c>
      <c r="E443" s="65">
        <v>-41.71</v>
      </c>
      <c r="F443" s="65">
        <v>2.8809999999999998</v>
      </c>
      <c r="G443" s="108">
        <v>0.83336805555555549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32</v>
      </c>
      <c r="B444" s="65" t="s">
        <v>107</v>
      </c>
      <c r="C444" s="65">
        <v>2734</v>
      </c>
      <c r="D444" s="65">
        <v>39.337000000000003</v>
      </c>
      <c r="E444" s="65">
        <v>-41.707999999999998</v>
      </c>
      <c r="F444" s="65">
        <v>2.9020000000000001</v>
      </c>
      <c r="G444" s="108">
        <v>0.83336805555555549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32</v>
      </c>
      <c r="B445" s="65" t="s">
        <v>107</v>
      </c>
      <c r="C445" s="65">
        <v>2735</v>
      </c>
      <c r="D445" s="65">
        <v>39.326999999999998</v>
      </c>
      <c r="E445" s="65">
        <v>-41.738</v>
      </c>
      <c r="F445" s="65">
        <v>2.8980000000000001</v>
      </c>
      <c r="G445" s="108">
        <v>0.83336805555555549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32</v>
      </c>
      <c r="B446" s="65" t="s">
        <v>107</v>
      </c>
      <c r="C446" s="65">
        <v>7751</v>
      </c>
      <c r="D446" s="65">
        <v>35.518999999999998</v>
      </c>
      <c r="E446" s="65">
        <v>-8.7919999999999998</v>
      </c>
      <c r="F446" s="65">
        <v>25.654</v>
      </c>
      <c r="G446" s="108">
        <v>0.83336805555555549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32</v>
      </c>
      <c r="B447" s="65" t="s">
        <v>107</v>
      </c>
      <c r="C447" s="65">
        <v>7394</v>
      </c>
      <c r="D447" s="65">
        <v>33.924999999999997</v>
      </c>
      <c r="E447" s="65">
        <v>-8.7469999999999999</v>
      </c>
      <c r="F447" s="65">
        <v>25.625</v>
      </c>
      <c r="G447" s="108">
        <v>0.83336805555555549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32</v>
      </c>
      <c r="B448" s="65" t="s">
        <v>107</v>
      </c>
      <c r="C448" s="65">
        <v>7090</v>
      </c>
      <c r="D448" s="65">
        <v>32.521999999999998</v>
      </c>
      <c r="E448" s="65">
        <v>-8.7409999999999997</v>
      </c>
      <c r="F448" s="65">
        <v>25.655999999999999</v>
      </c>
      <c r="G448" s="108">
        <v>0.83336805555555549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32</v>
      </c>
      <c r="B449" s="65" t="s">
        <v>107</v>
      </c>
      <c r="C449" s="65">
        <v>6814</v>
      </c>
      <c r="D449" s="65">
        <v>31.300999999999998</v>
      </c>
      <c r="E449" s="65">
        <v>-8.7469999999999999</v>
      </c>
      <c r="F449" s="65">
        <v>25.641999999999999</v>
      </c>
      <c r="G449" s="108">
        <v>0.83336805555555549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32</v>
      </c>
      <c r="B450" s="65" t="s">
        <v>107</v>
      </c>
      <c r="C450" s="65">
        <v>6563</v>
      </c>
      <c r="D450" s="65">
        <v>30.113</v>
      </c>
      <c r="E450" s="65">
        <v>-8.7569999999999997</v>
      </c>
      <c r="F450" s="65">
        <v>25.645</v>
      </c>
      <c r="G450" s="108">
        <v>0.83336805555555549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32</v>
      </c>
      <c r="B451" s="65" t="s">
        <v>107</v>
      </c>
      <c r="C451" s="65">
        <v>6316</v>
      </c>
      <c r="D451" s="65">
        <v>28.937000000000001</v>
      </c>
      <c r="E451" s="65">
        <v>-8.7789999999999999</v>
      </c>
      <c r="F451" s="65">
        <v>25.673999999999999</v>
      </c>
      <c r="G451" s="108">
        <v>0.83336805555555549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32</v>
      </c>
      <c r="B452" s="65" t="s">
        <v>107</v>
      </c>
      <c r="C452" s="65">
        <v>6073</v>
      </c>
      <c r="D452" s="65">
        <v>27.824000000000002</v>
      </c>
      <c r="E452" s="65">
        <v>-8.76</v>
      </c>
      <c r="F452" s="65">
        <v>25.692</v>
      </c>
      <c r="G452" s="108">
        <v>0.83336805555555549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33</v>
      </c>
      <c r="B453" s="65" t="s">
        <v>108</v>
      </c>
      <c r="C453" s="65">
        <v>2750</v>
      </c>
      <c r="D453" s="65">
        <v>39.015999999999998</v>
      </c>
      <c r="E453" s="65">
        <v>-41.691000000000003</v>
      </c>
      <c r="F453" s="65">
        <v>3.0019999999999998</v>
      </c>
      <c r="G453" s="108">
        <v>0.84337962962962953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33</v>
      </c>
      <c r="B454" s="65" t="s">
        <v>108</v>
      </c>
      <c r="C454" s="65">
        <v>2748</v>
      </c>
      <c r="D454" s="65">
        <v>39.517000000000003</v>
      </c>
      <c r="E454" s="65">
        <v>-41.7</v>
      </c>
      <c r="F454" s="65">
        <v>2.9</v>
      </c>
      <c r="G454" s="108">
        <v>0.84337962962962953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33</v>
      </c>
      <c r="B455" s="65" t="s">
        <v>108</v>
      </c>
      <c r="C455" s="65">
        <v>2750</v>
      </c>
      <c r="D455" s="65">
        <v>39.533999999999999</v>
      </c>
      <c r="E455" s="65">
        <v>-41.703000000000003</v>
      </c>
      <c r="F455" s="65">
        <v>2.92</v>
      </c>
      <c r="G455" s="108">
        <v>0.84337962962962953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33</v>
      </c>
      <c r="B456" s="65" t="s">
        <v>108</v>
      </c>
      <c r="C456" s="65">
        <v>2749</v>
      </c>
      <c r="D456" s="65">
        <v>39.521999999999998</v>
      </c>
      <c r="E456" s="65">
        <v>-41.716000000000001</v>
      </c>
      <c r="F456" s="65">
        <v>2.92</v>
      </c>
      <c r="G456" s="108">
        <v>0.84337962962962953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33</v>
      </c>
      <c r="B457" s="65" t="s">
        <v>108</v>
      </c>
      <c r="C457" s="65">
        <v>2750</v>
      </c>
      <c r="D457" s="65">
        <v>39.529000000000003</v>
      </c>
      <c r="E457" s="65">
        <v>-41.692999999999998</v>
      </c>
      <c r="F457" s="65">
        <v>2.9129999999999998</v>
      </c>
      <c r="G457" s="108">
        <v>0.84337962962962953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33</v>
      </c>
      <c r="B458" s="65" t="s">
        <v>108</v>
      </c>
      <c r="C458" s="65">
        <v>13127</v>
      </c>
      <c r="D458" s="65">
        <v>62.119</v>
      </c>
      <c r="E458" s="65">
        <v>-9.4920000000000009</v>
      </c>
      <c r="F458" s="65">
        <v>25.736000000000001</v>
      </c>
      <c r="G458" s="108">
        <v>0.84337962962962953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33</v>
      </c>
      <c r="B459" s="65" t="s">
        <v>108</v>
      </c>
      <c r="C459" s="65">
        <v>12505</v>
      </c>
      <c r="D459" s="65">
        <v>59.036000000000001</v>
      </c>
      <c r="E459" s="65">
        <v>-9.4570000000000007</v>
      </c>
      <c r="F459" s="65">
        <v>25.681999999999999</v>
      </c>
      <c r="G459" s="108">
        <v>0.84337962962962953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33</v>
      </c>
      <c r="B460" s="65" t="s">
        <v>108</v>
      </c>
      <c r="C460" s="65">
        <v>12009</v>
      </c>
      <c r="D460" s="65">
        <v>56.607999999999997</v>
      </c>
      <c r="E460" s="65">
        <v>-9.4550000000000001</v>
      </c>
      <c r="F460" s="65">
        <v>25.696999999999999</v>
      </c>
      <c r="G460" s="108">
        <v>0.84337962962962953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33</v>
      </c>
      <c r="B461" s="65" t="s">
        <v>108</v>
      </c>
      <c r="C461" s="65">
        <v>11571</v>
      </c>
      <c r="D461" s="65">
        <v>54.427999999999997</v>
      </c>
      <c r="E461" s="65">
        <v>-9.4819999999999993</v>
      </c>
      <c r="F461" s="65">
        <v>25.707999999999998</v>
      </c>
      <c r="G461" s="108">
        <v>0.84337962962962953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33</v>
      </c>
      <c r="B462" s="65" t="s">
        <v>108</v>
      </c>
      <c r="C462" s="65">
        <v>11127</v>
      </c>
      <c r="D462" s="65">
        <v>52.280999999999999</v>
      </c>
      <c r="E462" s="65">
        <v>-9.4659999999999993</v>
      </c>
      <c r="F462" s="65">
        <v>25.698</v>
      </c>
      <c r="G462" s="108">
        <v>0.84337962962962953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33</v>
      </c>
      <c r="B463" s="65" t="s">
        <v>108</v>
      </c>
      <c r="C463" s="65">
        <v>10710</v>
      </c>
      <c r="D463" s="65">
        <v>50.2</v>
      </c>
      <c r="E463" s="65">
        <v>-9.5150000000000006</v>
      </c>
      <c r="F463" s="65">
        <v>25.773</v>
      </c>
      <c r="G463" s="108">
        <v>0.84337962962962953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33</v>
      </c>
      <c r="B464" s="65" t="s">
        <v>108</v>
      </c>
      <c r="C464" s="65">
        <v>10303</v>
      </c>
      <c r="D464" s="65">
        <v>48.186999999999998</v>
      </c>
      <c r="E464" s="65">
        <v>-9.5069999999999997</v>
      </c>
      <c r="F464" s="65">
        <v>25.800999999999998</v>
      </c>
      <c r="G464" s="108">
        <v>0.84337962962962953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34</v>
      </c>
      <c r="B465" s="65" t="s">
        <v>109</v>
      </c>
      <c r="C465" s="65">
        <v>2735</v>
      </c>
      <c r="D465" s="65">
        <v>38.76</v>
      </c>
      <c r="E465" s="65">
        <v>-41.728999999999999</v>
      </c>
      <c r="F465" s="65">
        <v>2.9369999999999998</v>
      </c>
      <c r="G465" s="108">
        <v>0.85288194444444443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34</v>
      </c>
      <c r="B466" s="65" t="s">
        <v>109</v>
      </c>
      <c r="C466" s="65">
        <v>2735</v>
      </c>
      <c r="D466" s="65">
        <v>39.353000000000002</v>
      </c>
      <c r="E466" s="65">
        <v>-41.7</v>
      </c>
      <c r="F466" s="65">
        <v>2.9</v>
      </c>
      <c r="G466" s="108">
        <v>0.85288194444444443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34</v>
      </c>
      <c r="B467" s="65" t="s">
        <v>109</v>
      </c>
      <c r="C467" s="65">
        <v>2736</v>
      </c>
      <c r="D467" s="65">
        <v>39.347000000000001</v>
      </c>
      <c r="E467" s="65">
        <v>-41.712000000000003</v>
      </c>
      <c r="F467" s="65">
        <v>2.875</v>
      </c>
      <c r="G467" s="108">
        <v>0.85288194444444443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34</v>
      </c>
      <c r="B468" s="65" t="s">
        <v>109</v>
      </c>
      <c r="C468" s="65">
        <v>2736</v>
      </c>
      <c r="D468" s="65">
        <v>39.356999999999999</v>
      </c>
      <c r="E468" s="65">
        <v>-41.695999999999998</v>
      </c>
      <c r="F468" s="65">
        <v>2.8809999999999998</v>
      </c>
      <c r="G468" s="108">
        <v>0.85288194444444443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34</v>
      </c>
      <c r="B469" s="65" t="s">
        <v>109</v>
      </c>
      <c r="C469" s="65">
        <v>2736</v>
      </c>
      <c r="D469" s="65">
        <v>39.343000000000004</v>
      </c>
      <c r="E469" s="65">
        <v>-41.71</v>
      </c>
      <c r="F469" s="65">
        <v>2.8860000000000001</v>
      </c>
      <c r="G469" s="108">
        <v>0.85288194444444443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34</v>
      </c>
      <c r="B470" s="65" t="s">
        <v>109</v>
      </c>
      <c r="C470" s="65">
        <v>12170</v>
      </c>
      <c r="D470" s="65">
        <v>57.207999999999998</v>
      </c>
      <c r="E470" s="65">
        <v>-9.41</v>
      </c>
      <c r="F470" s="65">
        <v>26.161999999999999</v>
      </c>
      <c r="G470" s="108">
        <v>0.85288194444444443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34</v>
      </c>
      <c r="B471" s="65" t="s">
        <v>109</v>
      </c>
      <c r="C471" s="65">
        <v>11566</v>
      </c>
      <c r="D471" s="65">
        <v>54.283000000000001</v>
      </c>
      <c r="E471" s="65">
        <v>-9.3490000000000002</v>
      </c>
      <c r="F471" s="65">
        <v>26.128</v>
      </c>
      <c r="G471" s="108">
        <v>0.85288194444444443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34</v>
      </c>
      <c r="B472" s="65" t="s">
        <v>109</v>
      </c>
      <c r="C472" s="65">
        <v>11107</v>
      </c>
      <c r="D472" s="65">
        <v>52.07</v>
      </c>
      <c r="E472" s="65">
        <v>-9.3339999999999996</v>
      </c>
      <c r="F472" s="65">
        <v>26.15</v>
      </c>
      <c r="G472" s="108">
        <v>0.85288194444444443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34</v>
      </c>
      <c r="B473" s="65" t="s">
        <v>109</v>
      </c>
      <c r="C473" s="65">
        <v>10694</v>
      </c>
      <c r="D473" s="65">
        <v>50.066000000000003</v>
      </c>
      <c r="E473" s="65">
        <v>-9.3580000000000005</v>
      </c>
      <c r="F473" s="65">
        <v>26.143999999999998</v>
      </c>
      <c r="G473" s="108">
        <v>0.85288194444444443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34</v>
      </c>
      <c r="B474" s="65" t="s">
        <v>109</v>
      </c>
      <c r="C474" s="65">
        <v>10300</v>
      </c>
      <c r="D474" s="65">
        <v>48.13</v>
      </c>
      <c r="E474" s="65">
        <v>-9.3450000000000006</v>
      </c>
      <c r="F474" s="65">
        <v>26.148</v>
      </c>
      <c r="G474" s="108">
        <v>0.85288194444444443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34</v>
      </c>
      <c r="B475" s="65" t="s">
        <v>109</v>
      </c>
      <c r="C475" s="65">
        <v>9905</v>
      </c>
      <c r="D475" s="65">
        <v>46.216999999999999</v>
      </c>
      <c r="E475" s="65">
        <v>-9.3979999999999997</v>
      </c>
      <c r="F475" s="65">
        <v>26.187999999999999</v>
      </c>
      <c r="G475" s="108">
        <v>0.85288194444444443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34</v>
      </c>
      <c r="B476" s="65" t="s">
        <v>109</v>
      </c>
      <c r="C476" s="65">
        <v>9522</v>
      </c>
      <c r="D476" s="65">
        <v>44.375</v>
      </c>
      <c r="E476" s="65">
        <v>-9.3960000000000008</v>
      </c>
      <c r="F476" s="65">
        <v>26.167000000000002</v>
      </c>
      <c r="G476" s="108">
        <v>0.85288194444444443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35</v>
      </c>
      <c r="B477" s="65" t="s">
        <v>8</v>
      </c>
      <c r="C477" s="65">
        <v>2750</v>
      </c>
      <c r="D477" s="65">
        <v>39.008000000000003</v>
      </c>
      <c r="E477" s="65">
        <v>-41.71</v>
      </c>
      <c r="F477" s="65">
        <v>2.9910000000000001</v>
      </c>
      <c r="G477" s="108">
        <v>0.86288194444444455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35</v>
      </c>
      <c r="B478" s="65" t="s">
        <v>8</v>
      </c>
      <c r="C478" s="65">
        <v>2751</v>
      </c>
      <c r="D478" s="65">
        <v>39.551000000000002</v>
      </c>
      <c r="E478" s="65">
        <v>-41.7</v>
      </c>
      <c r="F478" s="65">
        <v>2.9</v>
      </c>
      <c r="G478" s="108">
        <v>0.86288194444444455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35</v>
      </c>
      <c r="B479" s="65" t="s">
        <v>8</v>
      </c>
      <c r="C479" s="65">
        <v>2750</v>
      </c>
      <c r="D479" s="65">
        <v>39.543999999999997</v>
      </c>
      <c r="E479" s="65">
        <v>-41.720999999999997</v>
      </c>
      <c r="F479" s="65">
        <v>2.927</v>
      </c>
      <c r="G479" s="108">
        <v>0.86288194444444455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35</v>
      </c>
      <c r="B480" s="65" t="s">
        <v>8</v>
      </c>
      <c r="C480" s="65">
        <v>2750</v>
      </c>
      <c r="D480" s="65">
        <v>39.551000000000002</v>
      </c>
      <c r="E480" s="65">
        <v>-41.72</v>
      </c>
      <c r="F480" s="65">
        <v>2.9119999999999999</v>
      </c>
      <c r="G480" s="108">
        <v>0.86288194444444455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35</v>
      </c>
      <c r="B481" s="65" t="s">
        <v>8</v>
      </c>
      <c r="C481" s="65">
        <v>2752</v>
      </c>
      <c r="D481" s="65">
        <v>39.561999999999998</v>
      </c>
      <c r="E481" s="65">
        <v>-41.701000000000001</v>
      </c>
      <c r="F481" s="65">
        <v>2.9670000000000001</v>
      </c>
      <c r="G481" s="108">
        <v>0.86288194444444455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35</v>
      </c>
      <c r="B482" s="65" t="s">
        <v>8</v>
      </c>
      <c r="C482" s="65">
        <v>9183</v>
      </c>
      <c r="D482" s="65">
        <v>42.408000000000001</v>
      </c>
      <c r="E482" s="65">
        <v>4.3860000000000001</v>
      </c>
      <c r="F482" s="65">
        <v>26.079000000000001</v>
      </c>
      <c r="G482" s="108">
        <v>0.86288194444444455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35</v>
      </c>
      <c r="B483" s="65" t="s">
        <v>8</v>
      </c>
      <c r="C483" s="65">
        <v>8721</v>
      </c>
      <c r="D483" s="65">
        <v>40.308</v>
      </c>
      <c r="E483" s="65">
        <v>4.3970000000000002</v>
      </c>
      <c r="F483" s="65">
        <v>26.042999999999999</v>
      </c>
      <c r="G483" s="108">
        <v>0.86288194444444455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35</v>
      </c>
      <c r="B484" s="65" t="s">
        <v>8</v>
      </c>
      <c r="C484" s="65">
        <v>8378</v>
      </c>
      <c r="D484" s="65">
        <v>38.680999999999997</v>
      </c>
      <c r="E484" s="65">
        <v>4.423</v>
      </c>
      <c r="F484" s="65">
        <v>26.029</v>
      </c>
      <c r="G484" s="108">
        <v>0.86288194444444455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35</v>
      </c>
      <c r="B485" s="65" t="s">
        <v>8</v>
      </c>
      <c r="C485" s="65">
        <v>8056</v>
      </c>
      <c r="D485" s="65">
        <v>37.201000000000001</v>
      </c>
      <c r="E485" s="65">
        <v>4.4290000000000003</v>
      </c>
      <c r="F485" s="65">
        <v>26.06</v>
      </c>
      <c r="G485" s="108">
        <v>0.86288194444444455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35</v>
      </c>
      <c r="B486" s="65" t="s">
        <v>8</v>
      </c>
      <c r="C486" s="65">
        <v>7750</v>
      </c>
      <c r="D486" s="65">
        <v>35.767000000000003</v>
      </c>
      <c r="E486" s="65">
        <v>4.431</v>
      </c>
      <c r="F486" s="65">
        <v>26.073</v>
      </c>
      <c r="G486" s="108">
        <v>0.86288194444444455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35</v>
      </c>
      <c r="B487" s="65" t="s">
        <v>8</v>
      </c>
      <c r="C487" s="65">
        <v>7455</v>
      </c>
      <c r="D487" s="65">
        <v>34.363999999999997</v>
      </c>
      <c r="E487" s="65">
        <v>4.3959999999999999</v>
      </c>
      <c r="F487" s="65">
        <v>26.14</v>
      </c>
      <c r="G487" s="108">
        <v>0.86288194444444455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35</v>
      </c>
      <c r="B488" s="65" t="s">
        <v>8</v>
      </c>
      <c r="C488" s="65">
        <v>7172</v>
      </c>
      <c r="D488" s="65">
        <v>33.011000000000003</v>
      </c>
      <c r="E488" s="65">
        <v>4.3600000000000003</v>
      </c>
      <c r="F488" s="65">
        <v>26.12</v>
      </c>
      <c r="G488" s="108">
        <v>0.86288194444444455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36</v>
      </c>
      <c r="B489" s="65" t="s">
        <v>8</v>
      </c>
      <c r="C489" s="65">
        <v>2736</v>
      </c>
      <c r="D489" s="65">
        <v>38.777000000000001</v>
      </c>
      <c r="E489" s="65">
        <v>-41.695999999999998</v>
      </c>
      <c r="F489" s="65">
        <v>2.9009999999999998</v>
      </c>
      <c r="G489" s="108">
        <v>0.87239583333333337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36</v>
      </c>
      <c r="B490" s="65" t="s">
        <v>8</v>
      </c>
      <c r="C490" s="65">
        <v>2735</v>
      </c>
      <c r="D490" s="65">
        <v>39.328000000000003</v>
      </c>
      <c r="E490" s="65">
        <v>-41.7</v>
      </c>
      <c r="F490" s="65">
        <v>2.9</v>
      </c>
      <c r="G490" s="108">
        <v>0.87239583333333337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36</v>
      </c>
      <c r="B491" s="65" t="s">
        <v>8</v>
      </c>
      <c r="C491" s="65">
        <v>2735</v>
      </c>
      <c r="D491" s="65">
        <v>39.331000000000003</v>
      </c>
      <c r="E491" s="65">
        <v>-41.692</v>
      </c>
      <c r="F491" s="65">
        <v>2.84</v>
      </c>
      <c r="G491" s="108">
        <v>0.87239583333333337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36</v>
      </c>
      <c r="B492" s="65" t="s">
        <v>8</v>
      </c>
      <c r="C492" s="65">
        <v>2735</v>
      </c>
      <c r="D492" s="65">
        <v>39.350999999999999</v>
      </c>
      <c r="E492" s="65">
        <v>-41.722999999999999</v>
      </c>
      <c r="F492" s="65">
        <v>2.8690000000000002</v>
      </c>
      <c r="G492" s="108">
        <v>0.87239583333333337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36</v>
      </c>
      <c r="B493" s="65" t="s">
        <v>8</v>
      </c>
      <c r="C493" s="65">
        <v>2736</v>
      </c>
      <c r="D493" s="65">
        <v>39.350999999999999</v>
      </c>
      <c r="E493" s="65">
        <v>-41.732999999999997</v>
      </c>
      <c r="F493" s="65">
        <v>2.847</v>
      </c>
      <c r="G493" s="108">
        <v>0.87239583333333337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36</v>
      </c>
      <c r="B494" s="65" t="s">
        <v>8</v>
      </c>
      <c r="C494" s="65">
        <v>10703</v>
      </c>
      <c r="D494" s="65">
        <v>49.865000000000002</v>
      </c>
      <c r="E494" s="65">
        <v>4.5780000000000003</v>
      </c>
      <c r="F494" s="65">
        <v>26.073</v>
      </c>
      <c r="G494" s="108">
        <v>0.87239583333333337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36</v>
      </c>
      <c r="B495" s="65" t="s">
        <v>8</v>
      </c>
      <c r="C495" s="65">
        <v>10182</v>
      </c>
      <c r="D495" s="65">
        <v>47.412999999999997</v>
      </c>
      <c r="E495" s="65">
        <v>4.5940000000000003</v>
      </c>
      <c r="F495" s="65">
        <v>25.98</v>
      </c>
      <c r="G495" s="108">
        <v>0.87239583333333337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36</v>
      </c>
      <c r="B496" s="65" t="s">
        <v>8</v>
      </c>
      <c r="C496" s="65">
        <v>9780</v>
      </c>
      <c r="D496" s="65">
        <v>45.505000000000003</v>
      </c>
      <c r="E496" s="65">
        <v>4.6059999999999999</v>
      </c>
      <c r="F496" s="65">
        <v>26.012</v>
      </c>
      <c r="G496" s="108">
        <v>0.87239583333333337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36</v>
      </c>
      <c r="B497" s="65" t="s">
        <v>8</v>
      </c>
      <c r="C497" s="65">
        <v>9417</v>
      </c>
      <c r="D497" s="65">
        <v>43.814999999999998</v>
      </c>
      <c r="E497" s="65">
        <v>4.5750000000000002</v>
      </c>
      <c r="F497" s="65">
        <v>25.991</v>
      </c>
      <c r="G497" s="108">
        <v>0.87239583333333337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36</v>
      </c>
      <c r="B498" s="65" t="s">
        <v>8</v>
      </c>
      <c r="C498" s="65">
        <v>9078</v>
      </c>
      <c r="D498" s="65">
        <v>42.143000000000001</v>
      </c>
      <c r="E498" s="65">
        <v>4.577</v>
      </c>
      <c r="F498" s="65">
        <v>25.991</v>
      </c>
      <c r="G498" s="108">
        <v>0.87239583333333337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36</v>
      </c>
      <c r="B499" s="65" t="s">
        <v>8</v>
      </c>
      <c r="C499" s="65">
        <v>8740</v>
      </c>
      <c r="D499" s="65">
        <v>40.518000000000001</v>
      </c>
      <c r="E499" s="65">
        <v>4.516</v>
      </c>
      <c r="F499" s="65">
        <v>26.088000000000001</v>
      </c>
      <c r="G499" s="108">
        <v>0.87239583333333337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36</v>
      </c>
      <c r="B500" s="65" t="s">
        <v>8</v>
      </c>
      <c r="C500" s="65">
        <v>8413</v>
      </c>
      <c r="D500" s="65">
        <v>38.956000000000003</v>
      </c>
      <c r="E500" s="65">
        <v>4.5220000000000002</v>
      </c>
      <c r="F500" s="65">
        <v>26.103999999999999</v>
      </c>
      <c r="G500" s="108">
        <v>0.87239583333333337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37</v>
      </c>
      <c r="B501" s="65" t="s">
        <v>110</v>
      </c>
      <c r="C501" s="65">
        <v>2750</v>
      </c>
      <c r="D501" s="65">
        <v>39.015000000000001</v>
      </c>
      <c r="E501" s="65">
        <v>-41.664000000000001</v>
      </c>
      <c r="F501" s="65">
        <v>2.9420000000000002</v>
      </c>
      <c r="G501" s="108">
        <v>0.88239583333333327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37</v>
      </c>
      <c r="B502" s="65" t="s">
        <v>110</v>
      </c>
      <c r="C502" s="65">
        <v>2751</v>
      </c>
      <c r="D502" s="65">
        <v>39.542000000000002</v>
      </c>
      <c r="E502" s="65">
        <v>-41.7</v>
      </c>
      <c r="F502" s="65">
        <v>2.9</v>
      </c>
      <c r="G502" s="108">
        <v>0.88239583333333327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37</v>
      </c>
      <c r="B503" s="65" t="s">
        <v>110</v>
      </c>
      <c r="C503" s="65">
        <v>2751</v>
      </c>
      <c r="D503" s="65">
        <v>39.548999999999999</v>
      </c>
      <c r="E503" s="65">
        <v>-41.674999999999997</v>
      </c>
      <c r="F503" s="65">
        <v>2.8940000000000001</v>
      </c>
      <c r="G503" s="108">
        <v>0.88239583333333327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37</v>
      </c>
      <c r="B504" s="65" t="s">
        <v>110</v>
      </c>
      <c r="C504" s="65">
        <v>2751</v>
      </c>
      <c r="D504" s="65">
        <v>39.573999999999998</v>
      </c>
      <c r="E504" s="65">
        <v>-41.670999999999999</v>
      </c>
      <c r="F504" s="65">
        <v>2.8719999999999999</v>
      </c>
      <c r="G504" s="108">
        <v>0.88239583333333327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37</v>
      </c>
      <c r="B505" s="65" t="s">
        <v>110</v>
      </c>
      <c r="C505" s="65">
        <v>2750</v>
      </c>
      <c r="D505" s="65">
        <v>39.558999999999997</v>
      </c>
      <c r="E505" s="65">
        <v>-41.682000000000002</v>
      </c>
      <c r="F505" s="65">
        <v>2.8679999999999999</v>
      </c>
      <c r="G505" s="108">
        <v>0.88239583333333327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37</v>
      </c>
      <c r="B506" s="65" t="s">
        <v>110</v>
      </c>
      <c r="C506" s="65">
        <v>6970</v>
      </c>
      <c r="D506" s="65">
        <v>31.870999999999999</v>
      </c>
      <c r="E506" s="65">
        <v>-9.2059999999999995</v>
      </c>
      <c r="F506" s="65">
        <v>26.427</v>
      </c>
      <c r="G506" s="108">
        <v>0.88239583333333327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37</v>
      </c>
      <c r="B507" s="65" t="s">
        <v>110</v>
      </c>
      <c r="C507" s="65">
        <v>6618</v>
      </c>
      <c r="D507" s="65">
        <v>30.254999999999999</v>
      </c>
      <c r="E507" s="65">
        <v>-9.1920000000000002</v>
      </c>
      <c r="F507" s="65">
        <v>26.353999999999999</v>
      </c>
      <c r="G507" s="108">
        <v>0.88239583333333327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37</v>
      </c>
      <c r="B508" s="65" t="s">
        <v>110</v>
      </c>
      <c r="C508" s="65">
        <v>6342</v>
      </c>
      <c r="D508" s="65">
        <v>29.018999999999998</v>
      </c>
      <c r="E508" s="65">
        <v>-9.1590000000000007</v>
      </c>
      <c r="F508" s="65">
        <v>26.327999999999999</v>
      </c>
      <c r="G508" s="108">
        <v>0.88239583333333327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37</v>
      </c>
      <c r="B509" s="65" t="s">
        <v>110</v>
      </c>
      <c r="C509" s="65">
        <v>6096</v>
      </c>
      <c r="D509" s="65">
        <v>27.917000000000002</v>
      </c>
      <c r="E509" s="65">
        <v>-9.1649999999999991</v>
      </c>
      <c r="F509" s="65">
        <v>26.363</v>
      </c>
      <c r="G509" s="108">
        <v>0.88239583333333327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37</v>
      </c>
      <c r="B510" s="65" t="s">
        <v>110</v>
      </c>
      <c r="C510" s="65">
        <v>5864</v>
      </c>
      <c r="D510" s="65">
        <v>26.824999999999999</v>
      </c>
      <c r="E510" s="65">
        <v>-9.1869999999999994</v>
      </c>
      <c r="F510" s="65">
        <v>26.373000000000001</v>
      </c>
      <c r="G510" s="108">
        <v>0.88239583333333327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37</v>
      </c>
      <c r="B511" s="65" t="s">
        <v>110</v>
      </c>
      <c r="C511" s="65">
        <v>5636</v>
      </c>
      <c r="D511" s="65">
        <v>25.756</v>
      </c>
      <c r="E511" s="65">
        <v>-9.234</v>
      </c>
      <c r="F511" s="65">
        <v>26.399000000000001</v>
      </c>
      <c r="G511" s="108">
        <v>0.88239583333333327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37</v>
      </c>
      <c r="B512" s="65" t="s">
        <v>110</v>
      </c>
      <c r="C512" s="65">
        <v>5414</v>
      </c>
      <c r="D512" s="65">
        <v>24.727</v>
      </c>
      <c r="E512" s="65">
        <v>-9.2189999999999994</v>
      </c>
      <c r="F512" s="65">
        <v>26.367000000000001</v>
      </c>
      <c r="G512" s="108">
        <v>0.88239583333333327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38</v>
      </c>
      <c r="B513" s="65" t="s">
        <v>111</v>
      </c>
      <c r="C513" s="65">
        <v>2736</v>
      </c>
      <c r="D513" s="65">
        <v>38.796999999999997</v>
      </c>
      <c r="E513" s="65">
        <v>-41.66</v>
      </c>
      <c r="F513" s="65">
        <v>2.9569999999999999</v>
      </c>
      <c r="G513" s="108">
        <v>0.89189814814814816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38</v>
      </c>
      <c r="B514" s="65" t="s">
        <v>111</v>
      </c>
      <c r="C514" s="65">
        <v>2737</v>
      </c>
      <c r="D514" s="65">
        <v>39.375</v>
      </c>
      <c r="E514" s="65">
        <v>-41.7</v>
      </c>
      <c r="F514" s="65">
        <v>2.9</v>
      </c>
      <c r="G514" s="108">
        <v>0.89189814814814816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38</v>
      </c>
      <c r="B515" s="65" t="s">
        <v>111</v>
      </c>
      <c r="C515" s="65">
        <v>2737</v>
      </c>
      <c r="D515" s="65">
        <v>39.386000000000003</v>
      </c>
      <c r="E515" s="65">
        <v>-41.722999999999999</v>
      </c>
      <c r="F515" s="65">
        <v>2.9390000000000001</v>
      </c>
      <c r="G515" s="108">
        <v>0.89189814814814816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38</v>
      </c>
      <c r="B516" s="65" t="s">
        <v>111</v>
      </c>
      <c r="C516" s="65">
        <v>2736</v>
      </c>
      <c r="D516" s="65">
        <v>39.341000000000001</v>
      </c>
      <c r="E516" s="65">
        <v>-41.688000000000002</v>
      </c>
      <c r="F516" s="65">
        <v>2.8879999999999999</v>
      </c>
      <c r="G516" s="108">
        <v>0.89189814814814816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38</v>
      </c>
      <c r="B517" s="65" t="s">
        <v>111</v>
      </c>
      <c r="C517" s="65">
        <v>2736</v>
      </c>
      <c r="D517" s="65">
        <v>39.353000000000002</v>
      </c>
      <c r="E517" s="65">
        <v>-41.713000000000001</v>
      </c>
      <c r="F517" s="65">
        <v>2.85</v>
      </c>
      <c r="G517" s="108">
        <v>0.89189814814814816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38</v>
      </c>
      <c r="B518" s="65" t="s">
        <v>111</v>
      </c>
      <c r="C518" s="65">
        <v>11082</v>
      </c>
      <c r="D518" s="65">
        <v>51.77</v>
      </c>
      <c r="E518" s="65">
        <v>-8.766</v>
      </c>
      <c r="F518" s="65">
        <v>26.943999999999999</v>
      </c>
      <c r="G518" s="108">
        <v>0.89189814814814816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38</v>
      </c>
      <c r="B519" s="65" t="s">
        <v>111</v>
      </c>
      <c r="C519" s="65">
        <v>10522</v>
      </c>
      <c r="D519" s="65">
        <v>49.106000000000002</v>
      </c>
      <c r="E519" s="65">
        <v>-8.7319999999999993</v>
      </c>
      <c r="F519" s="65">
        <v>26.847999999999999</v>
      </c>
      <c r="G519" s="108">
        <v>0.89189814814814816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38</v>
      </c>
      <c r="B520" s="65" t="s">
        <v>111</v>
      </c>
      <c r="C520" s="65">
        <v>10100</v>
      </c>
      <c r="D520" s="65">
        <v>47.101999999999997</v>
      </c>
      <c r="E520" s="65">
        <v>-8.75</v>
      </c>
      <c r="F520" s="65">
        <v>26.844000000000001</v>
      </c>
      <c r="G520" s="108">
        <v>0.89189814814814816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38</v>
      </c>
      <c r="B521" s="65" t="s">
        <v>111</v>
      </c>
      <c r="C521" s="65">
        <v>9720</v>
      </c>
      <c r="D521" s="65">
        <v>45.293999999999997</v>
      </c>
      <c r="E521" s="65">
        <v>-8.7880000000000003</v>
      </c>
      <c r="F521" s="65">
        <v>26.882000000000001</v>
      </c>
      <c r="G521" s="108">
        <v>0.89189814814814816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38</v>
      </c>
      <c r="B522" s="65" t="s">
        <v>111</v>
      </c>
      <c r="C522" s="65">
        <v>9362</v>
      </c>
      <c r="D522" s="65">
        <v>43.537999999999997</v>
      </c>
      <c r="E522" s="65">
        <v>-8.7720000000000002</v>
      </c>
      <c r="F522" s="65">
        <v>26.885000000000002</v>
      </c>
      <c r="G522" s="108">
        <v>0.89189814814814816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38</v>
      </c>
      <c r="B523" s="65" t="s">
        <v>111</v>
      </c>
      <c r="C523" s="65">
        <v>9000</v>
      </c>
      <c r="D523" s="65">
        <v>41.783000000000001</v>
      </c>
      <c r="E523" s="65">
        <v>-8.8800000000000008</v>
      </c>
      <c r="F523" s="65">
        <v>26.93</v>
      </c>
      <c r="G523" s="108">
        <v>0.89189814814814816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38</v>
      </c>
      <c r="B524" s="65" t="s">
        <v>111</v>
      </c>
      <c r="C524" s="65">
        <v>8653</v>
      </c>
      <c r="D524" s="65">
        <v>40.136000000000003</v>
      </c>
      <c r="E524" s="65">
        <v>-8.8629999999999995</v>
      </c>
      <c r="F524" s="65">
        <v>26.943000000000001</v>
      </c>
      <c r="G524" s="108">
        <v>0.89189814814814816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39</v>
      </c>
      <c r="B525" s="65" t="s">
        <v>112</v>
      </c>
      <c r="C525" s="65">
        <v>2751</v>
      </c>
      <c r="D525" s="65">
        <v>39.029000000000003</v>
      </c>
      <c r="E525" s="65">
        <v>-41.676000000000002</v>
      </c>
      <c r="F525" s="65">
        <v>2.95</v>
      </c>
      <c r="G525" s="108">
        <v>0.90190972222222221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39</v>
      </c>
      <c r="B526" s="65" t="s">
        <v>112</v>
      </c>
      <c r="C526" s="65">
        <v>2750</v>
      </c>
      <c r="D526" s="65">
        <v>39.567</v>
      </c>
      <c r="E526" s="65">
        <v>-41.7</v>
      </c>
      <c r="F526" s="65">
        <v>2.9</v>
      </c>
      <c r="G526" s="108">
        <v>0.90190972222222221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39</v>
      </c>
      <c r="B527" s="65" t="s">
        <v>112</v>
      </c>
      <c r="C527" s="65">
        <v>2751</v>
      </c>
      <c r="D527" s="65">
        <v>39.543999999999997</v>
      </c>
      <c r="E527" s="65">
        <v>-41.68</v>
      </c>
      <c r="F527" s="65">
        <v>2.887</v>
      </c>
      <c r="G527" s="108">
        <v>0.90190972222222221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39</v>
      </c>
      <c r="B528" s="65" t="s">
        <v>112</v>
      </c>
      <c r="C528" s="65">
        <v>2752</v>
      </c>
      <c r="D528" s="65">
        <v>39.582999999999998</v>
      </c>
      <c r="E528" s="65">
        <v>-41.685000000000002</v>
      </c>
      <c r="F528" s="65">
        <v>2.91</v>
      </c>
      <c r="G528" s="108">
        <v>0.90190972222222221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39</v>
      </c>
      <c r="B529" s="65" t="s">
        <v>112</v>
      </c>
      <c r="C529" s="65">
        <v>2751</v>
      </c>
      <c r="D529" s="65">
        <v>39.548999999999999</v>
      </c>
      <c r="E529" s="65">
        <v>-41.704000000000001</v>
      </c>
      <c r="F529" s="65">
        <v>2.84</v>
      </c>
      <c r="G529" s="108">
        <v>0.90190972222222221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39</v>
      </c>
      <c r="B530" s="65" t="s">
        <v>112</v>
      </c>
      <c r="C530" s="65">
        <v>386</v>
      </c>
      <c r="D530" s="65">
        <v>1.512</v>
      </c>
      <c r="E530" s="65">
        <v>-9.18</v>
      </c>
      <c r="F530" s="65">
        <v>22.306999999999999</v>
      </c>
      <c r="G530" s="108">
        <v>0.90190972222222221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39</v>
      </c>
      <c r="B531" s="65" t="s">
        <v>112</v>
      </c>
      <c r="C531" s="65">
        <v>14350</v>
      </c>
      <c r="D531" s="65">
        <v>68.545000000000002</v>
      </c>
      <c r="E531" s="65">
        <v>-8.6059999999999999</v>
      </c>
      <c r="F531" s="65">
        <v>26.35</v>
      </c>
      <c r="G531" s="108">
        <v>0.90190972222222221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39</v>
      </c>
      <c r="B532" s="65" t="s">
        <v>112</v>
      </c>
      <c r="C532" s="65">
        <v>13653</v>
      </c>
      <c r="D532" s="65">
        <v>64.944999999999993</v>
      </c>
      <c r="E532" s="65">
        <v>-8.577</v>
      </c>
      <c r="F532" s="65">
        <v>26.32</v>
      </c>
      <c r="G532" s="108">
        <v>0.90190972222222221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39</v>
      </c>
      <c r="B533" s="65" t="s">
        <v>112</v>
      </c>
      <c r="C533" s="65">
        <v>13126</v>
      </c>
      <c r="D533" s="65">
        <v>62.338000000000001</v>
      </c>
      <c r="E533" s="65">
        <v>-8.56</v>
      </c>
      <c r="F533" s="65">
        <v>26.305</v>
      </c>
      <c r="G533" s="108">
        <v>0.90190972222222221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39</v>
      </c>
      <c r="B534" s="65" t="s">
        <v>112</v>
      </c>
      <c r="C534" s="65">
        <v>12650</v>
      </c>
      <c r="D534" s="65">
        <v>59.92</v>
      </c>
      <c r="E534" s="65">
        <v>-8.5549999999999997</v>
      </c>
      <c r="F534" s="65">
        <v>26.33</v>
      </c>
      <c r="G534" s="108">
        <v>0.90190972222222221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39</v>
      </c>
      <c r="B535" s="65" t="s">
        <v>112</v>
      </c>
      <c r="C535" s="65">
        <v>12174</v>
      </c>
      <c r="D535" s="65">
        <v>57.591000000000001</v>
      </c>
      <c r="E535" s="65">
        <v>-8.5679999999999996</v>
      </c>
      <c r="F535" s="65">
        <v>26.286000000000001</v>
      </c>
      <c r="G535" s="108">
        <v>0.90190972222222221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39</v>
      </c>
      <c r="B536" s="65" t="s">
        <v>112</v>
      </c>
      <c r="C536" s="65">
        <v>11721</v>
      </c>
      <c r="D536" s="65">
        <v>55.283000000000001</v>
      </c>
      <c r="E536" s="65">
        <v>-8.6430000000000007</v>
      </c>
      <c r="F536" s="65">
        <v>26.417999999999999</v>
      </c>
      <c r="G536" s="108">
        <v>0.90190972222222221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39</v>
      </c>
      <c r="B537" s="65" t="s">
        <v>112</v>
      </c>
      <c r="C537" s="65">
        <v>11288</v>
      </c>
      <c r="D537" s="65">
        <v>53.085000000000001</v>
      </c>
      <c r="E537" s="65">
        <v>-8.6280000000000001</v>
      </c>
      <c r="F537" s="65">
        <v>26.407</v>
      </c>
      <c r="G537" s="108">
        <v>0.90190972222222221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40</v>
      </c>
      <c r="B538" s="65" t="s">
        <v>113</v>
      </c>
      <c r="C538" s="65">
        <v>2737</v>
      </c>
      <c r="D538" s="65">
        <v>38.823999999999998</v>
      </c>
      <c r="E538" s="65">
        <v>-41.662999999999997</v>
      </c>
      <c r="F538" s="65">
        <v>2.9409999999999998</v>
      </c>
      <c r="G538" s="108">
        <v>0.91141203703703699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40</v>
      </c>
      <c r="B539" s="65" t="s">
        <v>113</v>
      </c>
      <c r="C539" s="65">
        <v>2737</v>
      </c>
      <c r="D539" s="65">
        <v>39.354999999999997</v>
      </c>
      <c r="E539" s="65">
        <v>-41.7</v>
      </c>
      <c r="F539" s="65">
        <v>2.9</v>
      </c>
      <c r="G539" s="108">
        <v>0.91141203703703699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40</v>
      </c>
      <c r="B540" s="65" t="s">
        <v>113</v>
      </c>
      <c r="C540" s="65">
        <v>2738</v>
      </c>
      <c r="D540" s="65">
        <v>39.39</v>
      </c>
      <c r="E540" s="65">
        <v>-41.682000000000002</v>
      </c>
      <c r="F540" s="65">
        <v>2.88</v>
      </c>
      <c r="G540" s="108">
        <v>0.91141203703703699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40</v>
      </c>
      <c r="B541" s="65" t="s">
        <v>113</v>
      </c>
      <c r="C541" s="65">
        <v>2739</v>
      </c>
      <c r="D541" s="65">
        <v>39.360999999999997</v>
      </c>
      <c r="E541" s="65">
        <v>-41.694000000000003</v>
      </c>
      <c r="F541" s="65">
        <v>2.8809999999999998</v>
      </c>
      <c r="G541" s="108">
        <v>0.91141203703703699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40</v>
      </c>
      <c r="B542" s="65" t="s">
        <v>113</v>
      </c>
      <c r="C542" s="65">
        <v>2739</v>
      </c>
      <c r="D542" s="65">
        <v>39.380000000000003</v>
      </c>
      <c r="E542" s="65">
        <v>-41.661999999999999</v>
      </c>
      <c r="F542" s="65">
        <v>2.9</v>
      </c>
      <c r="G542" s="108">
        <v>0.91141203703703699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40</v>
      </c>
      <c r="B543" s="65" t="s">
        <v>113</v>
      </c>
      <c r="C543" s="65">
        <v>4995</v>
      </c>
      <c r="D543" s="65">
        <v>21.239000000000001</v>
      </c>
      <c r="E543" s="65">
        <v>-8.3480000000000008</v>
      </c>
      <c r="F543" s="65">
        <v>25.739000000000001</v>
      </c>
      <c r="G543" s="108">
        <v>0.91141203703703699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40</v>
      </c>
      <c r="B544" s="65" t="s">
        <v>113</v>
      </c>
      <c r="C544" s="65">
        <v>8445</v>
      </c>
      <c r="D544" s="65">
        <v>38.932000000000002</v>
      </c>
      <c r="E544" s="65">
        <v>-8.3849999999999998</v>
      </c>
      <c r="F544" s="65">
        <v>25.620999999999999</v>
      </c>
      <c r="G544" s="108">
        <v>0.91141203703703699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40</v>
      </c>
      <c r="B545" s="65" t="s">
        <v>113</v>
      </c>
      <c r="C545" s="65">
        <v>8030</v>
      </c>
      <c r="D545" s="65">
        <v>37.033999999999999</v>
      </c>
      <c r="E545" s="65">
        <v>-8.34</v>
      </c>
      <c r="F545" s="65">
        <v>25.603999999999999</v>
      </c>
      <c r="G545" s="108">
        <v>0.91141203703703699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40</v>
      </c>
      <c r="B546" s="65" t="s">
        <v>113</v>
      </c>
      <c r="C546" s="65">
        <v>7739</v>
      </c>
      <c r="D546" s="65">
        <v>35.634999999999998</v>
      </c>
      <c r="E546" s="65">
        <v>-8.3520000000000003</v>
      </c>
      <c r="F546" s="65">
        <v>25.608000000000001</v>
      </c>
      <c r="G546" s="108">
        <v>0.91141203703703699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40</v>
      </c>
      <c r="B547" s="65" t="s">
        <v>113</v>
      </c>
      <c r="C547" s="65">
        <v>7452</v>
      </c>
      <c r="D547" s="65">
        <v>34.302</v>
      </c>
      <c r="E547" s="65">
        <v>-8.3710000000000004</v>
      </c>
      <c r="F547" s="65">
        <v>25.564</v>
      </c>
      <c r="G547" s="108">
        <v>0.91141203703703699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40</v>
      </c>
      <c r="B548" s="65" t="s">
        <v>113</v>
      </c>
      <c r="C548" s="65">
        <v>7170</v>
      </c>
      <c r="D548" s="65">
        <v>32.997999999999998</v>
      </c>
      <c r="E548" s="65">
        <v>-8.359</v>
      </c>
      <c r="F548" s="65">
        <v>25.655999999999999</v>
      </c>
      <c r="G548" s="108">
        <v>0.91141203703703699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40</v>
      </c>
      <c r="B549" s="65" t="s">
        <v>113</v>
      </c>
      <c r="C549" s="65">
        <v>6897</v>
      </c>
      <c r="D549" s="65">
        <v>31.718</v>
      </c>
      <c r="E549" s="65">
        <v>-8.3780000000000001</v>
      </c>
      <c r="F549" s="65">
        <v>25.690999999999999</v>
      </c>
      <c r="G549" s="108">
        <v>0.91141203703703699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40</v>
      </c>
      <c r="B550" s="65" t="s">
        <v>113</v>
      </c>
      <c r="C550" s="65">
        <v>6632</v>
      </c>
      <c r="D550" s="65">
        <v>30.501000000000001</v>
      </c>
      <c r="E550" s="65">
        <v>-8.3680000000000003</v>
      </c>
      <c r="F550" s="65">
        <v>25.652000000000001</v>
      </c>
      <c r="G550" s="108">
        <v>0.91141203703703699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41</v>
      </c>
      <c r="B551" s="65" t="s">
        <v>114</v>
      </c>
      <c r="C551" s="65">
        <v>2752</v>
      </c>
      <c r="D551" s="65">
        <v>39.018999999999998</v>
      </c>
      <c r="E551" s="65">
        <v>-41.686</v>
      </c>
      <c r="F551" s="65">
        <v>2.9449999999999998</v>
      </c>
      <c r="G551" s="108">
        <v>0.92142361111111104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41</v>
      </c>
      <c r="B552" s="65" t="s">
        <v>114</v>
      </c>
      <c r="C552" s="65">
        <v>2750</v>
      </c>
      <c r="D552" s="65">
        <v>39.554000000000002</v>
      </c>
      <c r="E552" s="65">
        <v>-41.7</v>
      </c>
      <c r="F552" s="65">
        <v>2.9</v>
      </c>
      <c r="G552" s="108">
        <v>0.92142361111111104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41</v>
      </c>
      <c r="B553" s="65" t="s">
        <v>114</v>
      </c>
      <c r="C553" s="65">
        <v>2751</v>
      </c>
      <c r="D553" s="65">
        <v>39.606999999999999</v>
      </c>
      <c r="E553" s="65">
        <v>-41.716999999999999</v>
      </c>
      <c r="F553" s="65">
        <v>2.8540000000000001</v>
      </c>
      <c r="G553" s="108">
        <v>0.92142361111111104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41</v>
      </c>
      <c r="B554" s="65" t="s">
        <v>114</v>
      </c>
      <c r="C554" s="65">
        <v>2751</v>
      </c>
      <c r="D554" s="65">
        <v>39.545000000000002</v>
      </c>
      <c r="E554" s="65">
        <v>-41.720999999999997</v>
      </c>
      <c r="F554" s="65">
        <v>2.887</v>
      </c>
      <c r="G554" s="108">
        <v>0.92142361111111104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41</v>
      </c>
      <c r="B555" s="65" t="s">
        <v>114</v>
      </c>
      <c r="C555" s="65">
        <v>2751</v>
      </c>
      <c r="D555" s="65">
        <v>39.548000000000002</v>
      </c>
      <c r="E555" s="65">
        <v>-41.709000000000003</v>
      </c>
      <c r="F555" s="65">
        <v>2.8879999999999999</v>
      </c>
      <c r="G555" s="108">
        <v>0.92142361111111104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41</v>
      </c>
      <c r="B556" s="65" t="s">
        <v>114</v>
      </c>
      <c r="C556" s="65">
        <v>10961</v>
      </c>
      <c r="D556" s="65">
        <v>51.171999999999997</v>
      </c>
      <c r="E556" s="65">
        <v>-8.5719999999999992</v>
      </c>
      <c r="F556" s="65">
        <v>25.396000000000001</v>
      </c>
      <c r="G556" s="108">
        <v>0.92142361111111104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41</v>
      </c>
      <c r="B557" s="65" t="s">
        <v>114</v>
      </c>
      <c r="C557" s="65">
        <v>10423</v>
      </c>
      <c r="D557" s="65">
        <v>48.588999999999999</v>
      </c>
      <c r="E557" s="65">
        <v>-8.5329999999999995</v>
      </c>
      <c r="F557" s="65">
        <v>25.315999999999999</v>
      </c>
      <c r="G557" s="108">
        <v>0.92142361111111104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41</v>
      </c>
      <c r="B558" s="65" t="s">
        <v>114</v>
      </c>
      <c r="C558" s="65">
        <v>9994</v>
      </c>
      <c r="D558" s="65">
        <v>46.600999999999999</v>
      </c>
      <c r="E558" s="65">
        <v>-8.5449999999999999</v>
      </c>
      <c r="F558" s="65">
        <v>25.355</v>
      </c>
      <c r="G558" s="108">
        <v>0.92142361111111104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41</v>
      </c>
      <c r="B559" s="65" t="s">
        <v>114</v>
      </c>
      <c r="C559" s="65">
        <v>9635</v>
      </c>
      <c r="D559" s="65">
        <v>44.838000000000001</v>
      </c>
      <c r="E559" s="65">
        <v>-8.5440000000000005</v>
      </c>
      <c r="F559" s="65">
        <v>25.3</v>
      </c>
      <c r="G559" s="108">
        <v>0.92142361111111104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41</v>
      </c>
      <c r="B560" s="65" t="s">
        <v>114</v>
      </c>
      <c r="C560" s="65">
        <v>9271</v>
      </c>
      <c r="D560" s="65">
        <v>43.082999999999998</v>
      </c>
      <c r="E560" s="65">
        <v>-8.5350000000000001</v>
      </c>
      <c r="F560" s="65">
        <v>25.36</v>
      </c>
      <c r="G560" s="108">
        <v>0.92142361111111104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41</v>
      </c>
      <c r="B561" s="65" t="s">
        <v>114</v>
      </c>
      <c r="C561" s="65">
        <v>8912</v>
      </c>
      <c r="D561" s="65">
        <v>41.365000000000002</v>
      </c>
      <c r="E561" s="65">
        <v>-8.5980000000000008</v>
      </c>
      <c r="F561" s="65">
        <v>25.404</v>
      </c>
      <c r="G561" s="108">
        <v>0.92142361111111104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41</v>
      </c>
      <c r="B562" s="65" t="s">
        <v>114</v>
      </c>
      <c r="C562" s="65">
        <v>8566</v>
      </c>
      <c r="D562" s="65">
        <v>39.731999999999999</v>
      </c>
      <c r="E562" s="65">
        <v>-8.6039999999999992</v>
      </c>
      <c r="F562" s="65">
        <v>25.428999999999998</v>
      </c>
      <c r="G562" s="108">
        <v>0.92142361111111104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42</v>
      </c>
      <c r="B563" s="65" t="s">
        <v>115</v>
      </c>
      <c r="C563" s="65">
        <v>2735</v>
      </c>
      <c r="D563" s="65">
        <v>38.789000000000001</v>
      </c>
      <c r="E563" s="65">
        <v>-41.707999999999998</v>
      </c>
      <c r="F563" s="65">
        <v>3.0150000000000001</v>
      </c>
      <c r="G563" s="108">
        <v>0.93092592592592593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42</v>
      </c>
      <c r="B564" s="65" t="s">
        <v>115</v>
      </c>
      <c r="C564" s="65">
        <v>2736</v>
      </c>
      <c r="D564" s="65">
        <v>39.365000000000002</v>
      </c>
      <c r="E564" s="65">
        <v>-41.7</v>
      </c>
      <c r="F564" s="65">
        <v>2.9</v>
      </c>
      <c r="G564" s="108">
        <v>0.93092592592592593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42</v>
      </c>
      <c r="B565" s="65" t="s">
        <v>115</v>
      </c>
      <c r="C565" s="65">
        <v>2736</v>
      </c>
      <c r="D565" s="65">
        <v>39.366999999999997</v>
      </c>
      <c r="E565" s="65">
        <v>-41.719000000000001</v>
      </c>
      <c r="F565" s="65">
        <v>2.9260000000000002</v>
      </c>
      <c r="G565" s="108">
        <v>0.93092592592592593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42</v>
      </c>
      <c r="B566" s="65" t="s">
        <v>115</v>
      </c>
      <c r="C566" s="65">
        <v>2738</v>
      </c>
      <c r="D566" s="65">
        <v>39.353999999999999</v>
      </c>
      <c r="E566" s="65">
        <v>-41.722000000000001</v>
      </c>
      <c r="F566" s="65">
        <v>2.9340000000000002</v>
      </c>
      <c r="G566" s="108">
        <v>0.93092592592592593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42</v>
      </c>
      <c r="B567" s="65" t="s">
        <v>115</v>
      </c>
      <c r="C567" s="65">
        <v>2737</v>
      </c>
      <c r="D567" s="65">
        <v>39.362000000000002</v>
      </c>
      <c r="E567" s="65">
        <v>-41.718000000000004</v>
      </c>
      <c r="F567" s="65">
        <v>2.9180000000000001</v>
      </c>
      <c r="G567" s="108">
        <v>0.93092592592592593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42</v>
      </c>
      <c r="B568" s="65" t="s">
        <v>115</v>
      </c>
      <c r="C568" s="65">
        <v>9893</v>
      </c>
      <c r="D568" s="65">
        <v>45.887999999999998</v>
      </c>
      <c r="E568" s="65">
        <v>-9.02</v>
      </c>
      <c r="F568" s="65">
        <v>25.099</v>
      </c>
      <c r="G568" s="108">
        <v>0.93092592592592593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42</v>
      </c>
      <c r="B569" s="65" t="s">
        <v>115</v>
      </c>
      <c r="C569" s="65">
        <v>9400</v>
      </c>
      <c r="D569" s="65">
        <v>43.588999999999999</v>
      </c>
      <c r="E569" s="65">
        <v>-8.9879999999999995</v>
      </c>
      <c r="F569" s="65">
        <v>25.088000000000001</v>
      </c>
      <c r="G569" s="108">
        <v>0.93092592592592593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42</v>
      </c>
      <c r="B570" s="65" t="s">
        <v>115</v>
      </c>
      <c r="C570" s="65">
        <v>9024</v>
      </c>
      <c r="D570" s="65">
        <v>41.808</v>
      </c>
      <c r="E570" s="65">
        <v>-8.9789999999999992</v>
      </c>
      <c r="F570" s="65">
        <v>25.068999999999999</v>
      </c>
      <c r="G570" s="108">
        <v>0.93092592592592593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42</v>
      </c>
      <c r="B571" s="65" t="s">
        <v>115</v>
      </c>
      <c r="C571" s="65">
        <v>8688</v>
      </c>
      <c r="D571" s="65">
        <v>40.216000000000001</v>
      </c>
      <c r="E571" s="65">
        <v>-8.9819999999999993</v>
      </c>
      <c r="F571" s="65">
        <v>25.074999999999999</v>
      </c>
      <c r="G571" s="108">
        <v>0.93092592592592593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42</v>
      </c>
      <c r="B572" s="65" t="s">
        <v>115</v>
      </c>
      <c r="C572" s="65">
        <v>8359</v>
      </c>
      <c r="D572" s="65">
        <v>38.651000000000003</v>
      </c>
      <c r="E572" s="65">
        <v>-9.02</v>
      </c>
      <c r="F572" s="65">
        <v>25.065000000000001</v>
      </c>
      <c r="G572" s="108">
        <v>0.93092592592592593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42</v>
      </c>
      <c r="B573" s="65" t="s">
        <v>115</v>
      </c>
      <c r="C573" s="65">
        <v>8033</v>
      </c>
      <c r="D573" s="65">
        <v>37.125</v>
      </c>
      <c r="E573" s="65">
        <v>-9.0150000000000006</v>
      </c>
      <c r="F573" s="65">
        <v>25.175999999999998</v>
      </c>
      <c r="G573" s="108">
        <v>0.93092592592592593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42</v>
      </c>
      <c r="B574" s="65" t="s">
        <v>115</v>
      </c>
      <c r="C574" s="65">
        <v>7720</v>
      </c>
      <c r="D574" s="65">
        <v>35.652000000000001</v>
      </c>
      <c r="E574" s="65">
        <v>-9.048</v>
      </c>
      <c r="F574" s="65">
        <v>25.073</v>
      </c>
      <c r="G574" s="108">
        <v>0.93092592592592593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43</v>
      </c>
      <c r="B575" s="65" t="s">
        <v>116</v>
      </c>
      <c r="C575" s="65">
        <v>2749</v>
      </c>
      <c r="D575" s="65">
        <v>39.034999999999997</v>
      </c>
      <c r="E575" s="65">
        <v>-41.676000000000002</v>
      </c>
      <c r="F575" s="65">
        <v>2.9260000000000002</v>
      </c>
      <c r="G575" s="108">
        <v>0.94093749999999998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43</v>
      </c>
      <c r="B576" s="65" t="s">
        <v>116</v>
      </c>
      <c r="C576" s="65">
        <v>2748</v>
      </c>
      <c r="D576" s="65">
        <v>39.53</v>
      </c>
      <c r="E576" s="65">
        <v>-41.7</v>
      </c>
      <c r="F576" s="65">
        <v>2.9</v>
      </c>
      <c r="G576" s="108">
        <v>0.94093749999999998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43</v>
      </c>
      <c r="B577" s="65" t="s">
        <v>116</v>
      </c>
      <c r="C577" s="65">
        <v>2749</v>
      </c>
      <c r="D577" s="65">
        <v>39.555</v>
      </c>
      <c r="E577" s="65">
        <v>-41.686</v>
      </c>
      <c r="F577" s="65">
        <v>2.8980000000000001</v>
      </c>
      <c r="G577" s="108">
        <v>0.94093749999999998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43</v>
      </c>
      <c r="B578" s="65" t="s">
        <v>116</v>
      </c>
      <c r="C578" s="65">
        <v>2750</v>
      </c>
      <c r="D578" s="65">
        <v>39.520000000000003</v>
      </c>
      <c r="E578" s="65">
        <v>-41.668999999999997</v>
      </c>
      <c r="F578" s="65">
        <v>2.915</v>
      </c>
      <c r="G578" s="108">
        <v>0.94093749999999998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43</v>
      </c>
      <c r="B579" s="65" t="s">
        <v>116</v>
      </c>
      <c r="C579" s="65">
        <v>2749</v>
      </c>
      <c r="D579" s="65">
        <v>39.529000000000003</v>
      </c>
      <c r="E579" s="65">
        <v>-41.682000000000002</v>
      </c>
      <c r="F579" s="65">
        <v>2.8929999999999998</v>
      </c>
      <c r="G579" s="108">
        <v>0.94093749999999998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43</v>
      </c>
      <c r="B580" s="65" t="s">
        <v>116</v>
      </c>
      <c r="C580" s="65">
        <v>11031</v>
      </c>
      <c r="D580" s="65">
        <v>51.503999999999998</v>
      </c>
      <c r="E580" s="65">
        <v>-9.5050000000000008</v>
      </c>
      <c r="F580" s="65">
        <v>24.763999999999999</v>
      </c>
      <c r="G580" s="108">
        <v>0.94093749999999998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43</v>
      </c>
      <c r="B581" s="65" t="s">
        <v>116</v>
      </c>
      <c r="C581" s="65">
        <v>10525</v>
      </c>
      <c r="D581" s="65">
        <v>49.075000000000003</v>
      </c>
      <c r="E581" s="65">
        <v>-9.4670000000000005</v>
      </c>
      <c r="F581" s="65">
        <v>24.696000000000002</v>
      </c>
      <c r="G581" s="108">
        <v>0.94093749999999998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43</v>
      </c>
      <c r="B582" s="65" t="s">
        <v>116</v>
      </c>
      <c r="C582" s="65">
        <v>10093</v>
      </c>
      <c r="D582" s="65">
        <v>47.037999999999997</v>
      </c>
      <c r="E582" s="65">
        <v>-9.4939999999999998</v>
      </c>
      <c r="F582" s="65">
        <v>24.716000000000001</v>
      </c>
      <c r="G582" s="108">
        <v>0.94093749999999998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43</v>
      </c>
      <c r="B583" s="65" t="s">
        <v>116</v>
      </c>
      <c r="C583" s="65">
        <v>9731</v>
      </c>
      <c r="D583" s="65">
        <v>45.264000000000003</v>
      </c>
      <c r="E583" s="65">
        <v>-9.4779999999999998</v>
      </c>
      <c r="F583" s="65">
        <v>24.692</v>
      </c>
      <c r="G583" s="108">
        <v>0.94093749999999998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43</v>
      </c>
      <c r="B584" s="65" t="s">
        <v>116</v>
      </c>
      <c r="C584" s="65">
        <v>9369</v>
      </c>
      <c r="D584" s="65">
        <v>43.533000000000001</v>
      </c>
      <c r="E584" s="65">
        <v>-9.452</v>
      </c>
      <c r="F584" s="65">
        <v>24.695</v>
      </c>
      <c r="G584" s="108">
        <v>0.94093749999999998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43</v>
      </c>
      <c r="B585" s="65" t="s">
        <v>116</v>
      </c>
      <c r="C585" s="65">
        <v>9009</v>
      </c>
      <c r="D585" s="65">
        <v>41.817</v>
      </c>
      <c r="E585" s="65">
        <v>-9.5039999999999996</v>
      </c>
      <c r="F585" s="65">
        <v>24.699000000000002</v>
      </c>
      <c r="G585" s="108">
        <v>0.94093749999999998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43</v>
      </c>
      <c r="B586" s="65" t="s">
        <v>116</v>
      </c>
      <c r="C586" s="65">
        <v>8665</v>
      </c>
      <c r="D586" s="65">
        <v>40.182000000000002</v>
      </c>
      <c r="E586" s="65">
        <v>-9.5039999999999996</v>
      </c>
      <c r="F586" s="65">
        <v>24.797000000000001</v>
      </c>
      <c r="G586" s="108">
        <v>0.94093749999999998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44</v>
      </c>
      <c r="B587" s="65" t="s">
        <v>117</v>
      </c>
      <c r="C587" s="65">
        <v>2733</v>
      </c>
      <c r="D587" s="65">
        <v>38.767000000000003</v>
      </c>
      <c r="E587" s="65">
        <v>-41.704999999999998</v>
      </c>
      <c r="F587" s="65">
        <v>2.9359999999999999</v>
      </c>
      <c r="G587" s="108">
        <v>0.95043981481481488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44</v>
      </c>
      <c r="B588" s="65" t="s">
        <v>117</v>
      </c>
      <c r="C588" s="65">
        <v>2732</v>
      </c>
      <c r="D588" s="65">
        <v>39.323</v>
      </c>
      <c r="E588" s="65">
        <v>-41.7</v>
      </c>
      <c r="F588" s="65">
        <v>2.9</v>
      </c>
      <c r="G588" s="108">
        <v>0.95043981481481488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44</v>
      </c>
      <c r="B589" s="65" t="s">
        <v>117</v>
      </c>
      <c r="C589" s="65">
        <v>2734</v>
      </c>
      <c r="D589" s="65">
        <v>39.301000000000002</v>
      </c>
      <c r="E589" s="65">
        <v>-41.69</v>
      </c>
      <c r="F589" s="65">
        <v>2.8439999999999999</v>
      </c>
      <c r="G589" s="108">
        <v>0.95043981481481488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44</v>
      </c>
      <c r="B590" s="65" t="s">
        <v>117</v>
      </c>
      <c r="C590" s="65">
        <v>2734</v>
      </c>
      <c r="D590" s="65">
        <v>39.305999999999997</v>
      </c>
      <c r="E590" s="65">
        <v>-41.695999999999998</v>
      </c>
      <c r="F590" s="65">
        <v>2.8570000000000002</v>
      </c>
      <c r="G590" s="108">
        <v>0.95043981481481488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44</v>
      </c>
      <c r="B591" s="65" t="s">
        <v>117</v>
      </c>
      <c r="C591" s="65">
        <v>2734</v>
      </c>
      <c r="D591" s="65">
        <v>39.311</v>
      </c>
      <c r="E591" s="65">
        <v>-41.679000000000002</v>
      </c>
      <c r="F591" s="65">
        <v>2.88</v>
      </c>
      <c r="G591" s="108">
        <v>0.95043981481481488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44</v>
      </c>
      <c r="B592" s="65" t="s">
        <v>117</v>
      </c>
      <c r="C592" s="65">
        <v>12530</v>
      </c>
      <c r="D592" s="65">
        <v>58.957999999999998</v>
      </c>
      <c r="E592" s="65">
        <v>-9.359</v>
      </c>
      <c r="F592" s="65">
        <v>25.186</v>
      </c>
      <c r="G592" s="108">
        <v>0.95043981481481488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44</v>
      </c>
      <c r="B593" s="65" t="s">
        <v>117</v>
      </c>
      <c r="C593" s="65">
        <v>11971</v>
      </c>
      <c r="D593" s="65">
        <v>56.298000000000002</v>
      </c>
      <c r="E593" s="65">
        <v>-9.3019999999999996</v>
      </c>
      <c r="F593" s="65">
        <v>25.14</v>
      </c>
      <c r="G593" s="108">
        <v>0.95043981481481488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44</v>
      </c>
      <c r="B594" s="65" t="s">
        <v>117</v>
      </c>
      <c r="C594" s="65">
        <v>11499</v>
      </c>
      <c r="D594" s="65">
        <v>53.975999999999999</v>
      </c>
      <c r="E594" s="65">
        <v>-9.3339999999999996</v>
      </c>
      <c r="F594" s="65">
        <v>25.138999999999999</v>
      </c>
      <c r="G594" s="108">
        <v>0.95043981481481488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44</v>
      </c>
      <c r="B595" s="65" t="s">
        <v>117</v>
      </c>
      <c r="C595" s="65">
        <v>11069</v>
      </c>
      <c r="D595" s="65">
        <v>51.95</v>
      </c>
      <c r="E595" s="65">
        <v>-9.3469999999999995</v>
      </c>
      <c r="F595" s="65">
        <v>25.143000000000001</v>
      </c>
      <c r="G595" s="108">
        <v>0.95043981481481488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44</v>
      </c>
      <c r="B596" s="65" t="s">
        <v>117</v>
      </c>
      <c r="C596" s="65">
        <v>10670</v>
      </c>
      <c r="D596" s="65">
        <v>49.968000000000004</v>
      </c>
      <c r="E596" s="65">
        <v>-9.34</v>
      </c>
      <c r="F596" s="65">
        <v>25.146000000000001</v>
      </c>
      <c r="G596" s="108">
        <v>0.95043981481481488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44</v>
      </c>
      <c r="B597" s="65" t="s">
        <v>117</v>
      </c>
      <c r="C597" s="65">
        <v>10280</v>
      </c>
      <c r="D597" s="65">
        <v>48.009</v>
      </c>
      <c r="E597" s="65">
        <v>-9.4009999999999998</v>
      </c>
      <c r="F597" s="65">
        <v>25.178999999999998</v>
      </c>
      <c r="G597" s="108">
        <v>0.95043981481481488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44</v>
      </c>
      <c r="B598" s="65" t="s">
        <v>117</v>
      </c>
      <c r="C598" s="65">
        <v>9892</v>
      </c>
      <c r="D598" s="65">
        <v>46.131999999999998</v>
      </c>
      <c r="E598" s="65">
        <v>-9.4209999999999994</v>
      </c>
      <c r="F598" s="65">
        <v>25.221</v>
      </c>
      <c r="G598" s="108">
        <v>0.95043981481481488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45</v>
      </c>
      <c r="B599" s="65" t="s">
        <v>118</v>
      </c>
      <c r="C599" s="65">
        <v>2746</v>
      </c>
      <c r="D599" s="65">
        <v>38.963000000000001</v>
      </c>
      <c r="E599" s="65">
        <v>-41.698</v>
      </c>
      <c r="F599" s="65">
        <v>2.85</v>
      </c>
      <c r="G599" s="108">
        <v>0.96045138888888892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45</v>
      </c>
      <c r="B600" s="65" t="s">
        <v>118</v>
      </c>
      <c r="C600" s="65">
        <v>2746</v>
      </c>
      <c r="D600" s="65">
        <v>39.484999999999999</v>
      </c>
      <c r="E600" s="65">
        <v>-41.7</v>
      </c>
      <c r="F600" s="65">
        <v>2.9</v>
      </c>
      <c r="G600" s="108">
        <v>0.96045138888888892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45</v>
      </c>
      <c r="B601" s="65" t="s">
        <v>118</v>
      </c>
      <c r="C601" s="65">
        <v>2746</v>
      </c>
      <c r="D601" s="65">
        <v>39.494999999999997</v>
      </c>
      <c r="E601" s="65">
        <v>-41.694000000000003</v>
      </c>
      <c r="F601" s="65">
        <v>2.831</v>
      </c>
      <c r="G601" s="108">
        <v>0.96045138888888892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45</v>
      </c>
      <c r="B602" s="65" t="s">
        <v>118</v>
      </c>
      <c r="C602" s="65">
        <v>2746</v>
      </c>
      <c r="D602" s="65">
        <v>39.472999999999999</v>
      </c>
      <c r="E602" s="65">
        <v>-41.677</v>
      </c>
      <c r="F602" s="65">
        <v>2.855</v>
      </c>
      <c r="G602" s="108">
        <v>0.96045138888888892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45</v>
      </c>
      <c r="B603" s="65" t="s">
        <v>118</v>
      </c>
      <c r="C603" s="65">
        <v>2747</v>
      </c>
      <c r="D603" s="65">
        <v>39.499000000000002</v>
      </c>
      <c r="E603" s="65">
        <v>-41.715000000000003</v>
      </c>
      <c r="F603" s="65">
        <v>2.8370000000000002</v>
      </c>
      <c r="G603" s="108">
        <v>0.96045138888888892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45</v>
      </c>
      <c r="B604" s="65" t="s">
        <v>118</v>
      </c>
      <c r="C604" s="65">
        <v>8934</v>
      </c>
      <c r="D604" s="65">
        <v>41.177</v>
      </c>
      <c r="E604" s="65">
        <v>-9.9</v>
      </c>
      <c r="F604" s="65">
        <v>25.532</v>
      </c>
      <c r="G604" s="108">
        <v>0.96045138888888892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45</v>
      </c>
      <c r="B605" s="65" t="s">
        <v>118</v>
      </c>
      <c r="C605" s="65">
        <v>8505</v>
      </c>
      <c r="D605" s="65">
        <v>39.204000000000001</v>
      </c>
      <c r="E605" s="65">
        <v>-9.8580000000000005</v>
      </c>
      <c r="F605" s="65">
        <v>25.486000000000001</v>
      </c>
      <c r="G605" s="108">
        <v>0.96045138888888892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45</v>
      </c>
      <c r="B606" s="65" t="s">
        <v>118</v>
      </c>
      <c r="C606" s="65">
        <v>8153</v>
      </c>
      <c r="D606" s="65">
        <v>37.606000000000002</v>
      </c>
      <c r="E606" s="65">
        <v>-9.8339999999999996</v>
      </c>
      <c r="F606" s="65">
        <v>25.506</v>
      </c>
      <c r="G606" s="108">
        <v>0.96045138888888892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45</v>
      </c>
      <c r="B607" s="65" t="s">
        <v>118</v>
      </c>
      <c r="C607" s="65">
        <v>7856</v>
      </c>
      <c r="D607" s="65">
        <v>36.183</v>
      </c>
      <c r="E607" s="65">
        <v>-9.8620000000000001</v>
      </c>
      <c r="F607" s="65">
        <v>25.484999999999999</v>
      </c>
      <c r="G607" s="108">
        <v>0.96045138888888892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45</v>
      </c>
      <c r="B608" s="65" t="s">
        <v>118</v>
      </c>
      <c r="C608" s="65">
        <v>7558</v>
      </c>
      <c r="D608" s="65">
        <v>34.780999999999999</v>
      </c>
      <c r="E608" s="65">
        <v>-9.8460000000000001</v>
      </c>
      <c r="F608" s="65">
        <v>25.529</v>
      </c>
      <c r="G608" s="108">
        <v>0.96045138888888892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45</v>
      </c>
      <c r="B609" s="65" t="s">
        <v>118</v>
      </c>
      <c r="C609" s="65">
        <v>7264</v>
      </c>
      <c r="D609" s="65">
        <v>33.402000000000001</v>
      </c>
      <c r="E609" s="65">
        <v>-9.91</v>
      </c>
      <c r="F609" s="65">
        <v>25.52</v>
      </c>
      <c r="G609" s="108">
        <v>0.96045138888888892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45</v>
      </c>
      <c r="B610" s="65" t="s">
        <v>118</v>
      </c>
      <c r="C610" s="65">
        <v>6980</v>
      </c>
      <c r="D610" s="65">
        <v>32.076000000000001</v>
      </c>
      <c r="E610" s="65">
        <v>-9.9090000000000007</v>
      </c>
      <c r="F610" s="65">
        <v>25.591999999999999</v>
      </c>
      <c r="G610" s="108">
        <v>0.96045138888888892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46</v>
      </c>
      <c r="B611" s="65" t="s">
        <v>119</v>
      </c>
      <c r="C611" s="65">
        <v>2731</v>
      </c>
      <c r="D611" s="65">
        <v>38.738999999999997</v>
      </c>
      <c r="E611" s="65">
        <v>-41.712000000000003</v>
      </c>
      <c r="F611" s="65">
        <v>2.9239999999999999</v>
      </c>
      <c r="G611" s="108">
        <v>0.96995370370370371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46</v>
      </c>
      <c r="B612" s="65" t="s">
        <v>119</v>
      </c>
      <c r="C612" s="65">
        <v>2732</v>
      </c>
      <c r="D612" s="65">
        <v>39.283000000000001</v>
      </c>
      <c r="E612" s="65">
        <v>-41.7</v>
      </c>
      <c r="F612" s="65">
        <v>2.9</v>
      </c>
      <c r="G612" s="108">
        <v>0.96995370370370371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46</v>
      </c>
      <c r="B613" s="65" t="s">
        <v>119</v>
      </c>
      <c r="C613" s="65">
        <v>2732</v>
      </c>
      <c r="D613" s="65">
        <v>39.311</v>
      </c>
      <c r="E613" s="65">
        <v>-41.72</v>
      </c>
      <c r="F613" s="65">
        <v>2.8860000000000001</v>
      </c>
      <c r="G613" s="108">
        <v>0.96995370370370371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46</v>
      </c>
      <c r="B614" s="65" t="s">
        <v>119</v>
      </c>
      <c r="C614" s="65">
        <v>2732</v>
      </c>
      <c r="D614" s="65">
        <v>39.296999999999997</v>
      </c>
      <c r="E614" s="65">
        <v>-41.688000000000002</v>
      </c>
      <c r="F614" s="65">
        <v>2.859</v>
      </c>
      <c r="G614" s="108">
        <v>0.96995370370370371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46</v>
      </c>
      <c r="B615" s="65" t="s">
        <v>119</v>
      </c>
      <c r="C615" s="65">
        <v>2733</v>
      </c>
      <c r="D615" s="65">
        <v>39.323</v>
      </c>
      <c r="E615" s="65">
        <v>-41.694000000000003</v>
      </c>
      <c r="F615" s="65">
        <v>2.8730000000000002</v>
      </c>
      <c r="G615" s="108">
        <v>0.96995370370370371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46</v>
      </c>
      <c r="B616" s="65" t="s">
        <v>119</v>
      </c>
      <c r="C616" s="65">
        <v>8166</v>
      </c>
      <c r="D616" s="65">
        <v>37.491999999999997</v>
      </c>
      <c r="E616" s="65">
        <v>-9.6449999999999996</v>
      </c>
      <c r="F616" s="65">
        <v>26.108000000000001</v>
      </c>
      <c r="G616" s="108">
        <v>0.96995370370370371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46</v>
      </c>
      <c r="B617" s="65" t="s">
        <v>119</v>
      </c>
      <c r="C617" s="65">
        <v>7765</v>
      </c>
      <c r="D617" s="65">
        <v>35.652000000000001</v>
      </c>
      <c r="E617" s="65">
        <v>-9.5570000000000004</v>
      </c>
      <c r="F617" s="65">
        <v>26.041</v>
      </c>
      <c r="G617" s="108">
        <v>0.96995370370370371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46</v>
      </c>
      <c r="B618" s="65" t="s">
        <v>119</v>
      </c>
      <c r="C618" s="65">
        <v>7441</v>
      </c>
      <c r="D618" s="65">
        <v>34.174999999999997</v>
      </c>
      <c r="E618" s="65">
        <v>-9.5570000000000004</v>
      </c>
      <c r="F618" s="65">
        <v>26.050999999999998</v>
      </c>
      <c r="G618" s="108">
        <v>0.96995370370370371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46</v>
      </c>
      <c r="B619" s="65" t="s">
        <v>119</v>
      </c>
      <c r="C619" s="65">
        <v>7152</v>
      </c>
      <c r="D619" s="65">
        <v>32.868000000000002</v>
      </c>
      <c r="E619" s="65">
        <v>-9.5980000000000008</v>
      </c>
      <c r="F619" s="65">
        <v>26.048999999999999</v>
      </c>
      <c r="G619" s="108">
        <v>0.96995370370370371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46</v>
      </c>
      <c r="B620" s="65" t="s">
        <v>119</v>
      </c>
      <c r="C620" s="65">
        <v>6880</v>
      </c>
      <c r="D620" s="65">
        <v>31.585999999999999</v>
      </c>
      <c r="E620" s="65">
        <v>-9.5760000000000005</v>
      </c>
      <c r="F620" s="65">
        <v>26.059000000000001</v>
      </c>
      <c r="G620" s="108">
        <v>0.96995370370370371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46</v>
      </c>
      <c r="B621" s="65" t="s">
        <v>119</v>
      </c>
      <c r="C621" s="65">
        <v>6615</v>
      </c>
      <c r="D621" s="65">
        <v>30.331</v>
      </c>
      <c r="E621" s="65">
        <v>-9.64</v>
      </c>
      <c r="F621" s="65">
        <v>26.132999999999999</v>
      </c>
      <c r="G621" s="108">
        <v>0.96995370370370371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46</v>
      </c>
      <c r="B622" s="65" t="s">
        <v>119</v>
      </c>
      <c r="C622" s="65">
        <v>6357</v>
      </c>
      <c r="D622" s="65">
        <v>29.13</v>
      </c>
      <c r="E622" s="65">
        <v>-9.641</v>
      </c>
      <c r="F622" s="65">
        <v>26.17</v>
      </c>
      <c r="G622" s="108">
        <v>0.96995370370370371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47</v>
      </c>
      <c r="B623" s="65" t="s">
        <v>8</v>
      </c>
      <c r="C623" s="65">
        <v>2743</v>
      </c>
      <c r="D623" s="65">
        <v>38.902000000000001</v>
      </c>
      <c r="E623" s="65">
        <v>-41.713000000000001</v>
      </c>
      <c r="F623" s="65">
        <v>2.948</v>
      </c>
      <c r="G623" s="108">
        <v>0.97996527777777775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47</v>
      </c>
      <c r="B624" s="65" t="s">
        <v>8</v>
      </c>
      <c r="C624" s="65">
        <v>2743</v>
      </c>
      <c r="D624" s="65">
        <v>39.445</v>
      </c>
      <c r="E624" s="65">
        <v>-41.7</v>
      </c>
      <c r="F624" s="65">
        <v>2.9</v>
      </c>
      <c r="G624" s="108">
        <v>0.97996527777777775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47</v>
      </c>
      <c r="B625" s="65" t="s">
        <v>8</v>
      </c>
      <c r="C625" s="65">
        <v>2744</v>
      </c>
      <c r="D625" s="65">
        <v>39.448999999999998</v>
      </c>
      <c r="E625" s="65">
        <v>-41.698999999999998</v>
      </c>
      <c r="F625" s="65">
        <v>2.8919999999999999</v>
      </c>
      <c r="G625" s="108">
        <v>0.97996527777777775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47</v>
      </c>
      <c r="B626" s="65" t="s">
        <v>8</v>
      </c>
      <c r="C626" s="65">
        <v>2743</v>
      </c>
      <c r="D626" s="65">
        <v>39.451999999999998</v>
      </c>
      <c r="E626" s="65">
        <v>-41.722000000000001</v>
      </c>
      <c r="F626" s="65">
        <v>2.8969999999999998</v>
      </c>
      <c r="G626" s="108">
        <v>0.97996527777777775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47</v>
      </c>
      <c r="B627" s="65" t="s">
        <v>8</v>
      </c>
      <c r="C627" s="65">
        <v>2743</v>
      </c>
      <c r="D627" s="65">
        <v>39.444000000000003</v>
      </c>
      <c r="E627" s="65">
        <v>-41.71</v>
      </c>
      <c r="F627" s="65">
        <v>2.9009999999999998</v>
      </c>
      <c r="G627" s="108">
        <v>0.97996527777777775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47</v>
      </c>
      <c r="B628" s="65" t="s">
        <v>8</v>
      </c>
      <c r="C628" s="65">
        <v>8421</v>
      </c>
      <c r="D628" s="65">
        <v>38.680999999999997</v>
      </c>
      <c r="E628" s="65">
        <v>4.4790000000000001</v>
      </c>
      <c r="F628" s="65">
        <v>26.117000000000001</v>
      </c>
      <c r="G628" s="108">
        <v>0.97996527777777775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47</v>
      </c>
      <c r="B629" s="65" t="s">
        <v>8</v>
      </c>
      <c r="C629" s="65">
        <v>8016</v>
      </c>
      <c r="D629" s="65">
        <v>36.85</v>
      </c>
      <c r="E629" s="65">
        <v>4.5270000000000001</v>
      </c>
      <c r="F629" s="65">
        <v>26.108000000000001</v>
      </c>
      <c r="G629" s="108">
        <v>0.97996527777777775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47</v>
      </c>
      <c r="B630" s="65" t="s">
        <v>8</v>
      </c>
      <c r="C630" s="65">
        <v>7679</v>
      </c>
      <c r="D630" s="65">
        <v>35.320999999999998</v>
      </c>
      <c r="E630" s="65">
        <v>4.5110000000000001</v>
      </c>
      <c r="F630" s="65">
        <v>26.032</v>
      </c>
      <c r="G630" s="108">
        <v>0.97996527777777775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47</v>
      </c>
      <c r="B631" s="65" t="s">
        <v>8</v>
      </c>
      <c r="C631" s="65">
        <v>7392</v>
      </c>
      <c r="D631" s="65">
        <v>33.963999999999999</v>
      </c>
      <c r="E631" s="65">
        <v>4.5270000000000001</v>
      </c>
      <c r="F631" s="65">
        <v>26.068000000000001</v>
      </c>
      <c r="G631" s="108">
        <v>0.97996527777777775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47</v>
      </c>
      <c r="B632" s="65" t="s">
        <v>8</v>
      </c>
      <c r="C632" s="65">
        <v>7109</v>
      </c>
      <c r="D632" s="65">
        <v>32.643000000000001</v>
      </c>
      <c r="E632" s="65">
        <v>4.5469999999999997</v>
      </c>
      <c r="F632" s="65">
        <v>26.085999999999999</v>
      </c>
      <c r="G632" s="108">
        <v>0.97996527777777775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47</v>
      </c>
      <c r="B633" s="65" t="s">
        <v>8</v>
      </c>
      <c r="C633" s="65">
        <v>6832</v>
      </c>
      <c r="D633" s="65">
        <v>31.341000000000001</v>
      </c>
      <c r="E633" s="65">
        <v>4.4349999999999996</v>
      </c>
      <c r="F633" s="65">
        <v>26.123999999999999</v>
      </c>
      <c r="G633" s="108">
        <v>0.97996527777777775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47</v>
      </c>
      <c r="B634" s="65" t="s">
        <v>8</v>
      </c>
      <c r="C634" s="65">
        <v>6565</v>
      </c>
      <c r="D634" s="65">
        <v>30.100999999999999</v>
      </c>
      <c r="E634" s="65">
        <v>4.4000000000000004</v>
      </c>
      <c r="F634" s="65">
        <v>26.15</v>
      </c>
      <c r="G634" s="108">
        <v>0.97996527777777775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48</v>
      </c>
      <c r="B635" s="65" t="s">
        <v>8</v>
      </c>
      <c r="C635" s="65">
        <v>2729</v>
      </c>
      <c r="D635" s="65">
        <v>38.686999999999998</v>
      </c>
      <c r="E635" s="65">
        <v>-41.673000000000002</v>
      </c>
      <c r="F635" s="65">
        <v>2.9729999999999999</v>
      </c>
      <c r="G635" s="108">
        <v>0.98946759259259265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48</v>
      </c>
      <c r="B636" s="65" t="s">
        <v>8</v>
      </c>
      <c r="C636" s="65">
        <v>2729</v>
      </c>
      <c r="D636" s="65">
        <v>39.243000000000002</v>
      </c>
      <c r="E636" s="65">
        <v>-41.7</v>
      </c>
      <c r="F636" s="65">
        <v>2.9</v>
      </c>
      <c r="G636" s="108">
        <v>0.98946759259259265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48</v>
      </c>
      <c r="B637" s="65" t="s">
        <v>8</v>
      </c>
      <c r="C637" s="65">
        <v>2730</v>
      </c>
      <c r="D637" s="65">
        <v>39.253999999999998</v>
      </c>
      <c r="E637" s="65">
        <v>-41.69</v>
      </c>
      <c r="F637" s="65">
        <v>2.9430000000000001</v>
      </c>
      <c r="G637" s="108">
        <v>0.98946759259259265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48</v>
      </c>
      <c r="B638" s="65" t="s">
        <v>8</v>
      </c>
      <c r="C638" s="65">
        <v>2728</v>
      </c>
      <c r="D638" s="65">
        <v>39.21</v>
      </c>
      <c r="E638" s="65">
        <v>-41.686999999999998</v>
      </c>
      <c r="F638" s="65">
        <v>2.8820000000000001</v>
      </c>
      <c r="G638" s="108">
        <v>0.98946759259259265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48</v>
      </c>
      <c r="B639" s="65" t="s">
        <v>8</v>
      </c>
      <c r="C639" s="65">
        <v>2729</v>
      </c>
      <c r="D639" s="65">
        <v>39.241999999999997</v>
      </c>
      <c r="E639" s="65">
        <v>-41.680999999999997</v>
      </c>
      <c r="F639" s="65">
        <v>2.9009999999999998</v>
      </c>
      <c r="G639" s="108">
        <v>0.98946759259259265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48</v>
      </c>
      <c r="B640" s="65" t="s">
        <v>8</v>
      </c>
      <c r="C640" s="65">
        <v>9841</v>
      </c>
      <c r="D640" s="65">
        <v>45.563000000000002</v>
      </c>
      <c r="E640" s="65">
        <v>4.5679999999999996</v>
      </c>
      <c r="F640" s="65">
        <v>26.201000000000001</v>
      </c>
      <c r="G640" s="108">
        <v>0.98946759259259265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48</v>
      </c>
      <c r="B641" s="65" t="s">
        <v>8</v>
      </c>
      <c r="C641" s="65">
        <v>9449</v>
      </c>
      <c r="D641" s="65">
        <v>43.750999999999998</v>
      </c>
      <c r="E641" s="65">
        <v>4.593</v>
      </c>
      <c r="F641" s="65">
        <v>26.175000000000001</v>
      </c>
      <c r="G641" s="108">
        <v>0.98946759259259265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48</v>
      </c>
      <c r="B642" s="65" t="s">
        <v>8</v>
      </c>
      <c r="C642" s="65">
        <v>9046</v>
      </c>
      <c r="D642" s="65">
        <v>41.905999999999999</v>
      </c>
      <c r="E642" s="65">
        <v>4.5720000000000001</v>
      </c>
      <c r="F642" s="65">
        <v>26.164999999999999</v>
      </c>
      <c r="G642" s="108">
        <v>0.98946759259259265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48</v>
      </c>
      <c r="B643" s="65" t="s">
        <v>8</v>
      </c>
      <c r="C643" s="65">
        <v>8715</v>
      </c>
      <c r="D643" s="65">
        <v>40.33</v>
      </c>
      <c r="E643" s="65">
        <v>4.6379999999999999</v>
      </c>
      <c r="F643" s="65">
        <v>26.201000000000001</v>
      </c>
      <c r="G643" s="108">
        <v>0.98946759259259265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48</v>
      </c>
      <c r="B644" s="65" t="s">
        <v>8</v>
      </c>
      <c r="C644" s="65">
        <v>8394</v>
      </c>
      <c r="D644" s="65">
        <v>38.795000000000002</v>
      </c>
      <c r="E644" s="65">
        <v>4.6079999999999997</v>
      </c>
      <c r="F644" s="65">
        <v>26.166</v>
      </c>
      <c r="G644" s="108">
        <v>0.98946759259259265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48</v>
      </c>
      <c r="B645" s="65" t="s">
        <v>8</v>
      </c>
      <c r="C645" s="65">
        <v>8072</v>
      </c>
      <c r="D645" s="65">
        <v>37.238</v>
      </c>
      <c r="E645" s="65">
        <v>4.4580000000000002</v>
      </c>
      <c r="F645" s="65">
        <v>26.193000000000001</v>
      </c>
      <c r="G645" s="108">
        <v>0.98946759259259265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48</v>
      </c>
      <c r="B646" s="65" t="s">
        <v>8</v>
      </c>
      <c r="C646" s="65">
        <v>7763</v>
      </c>
      <c r="D646" s="65">
        <v>35.798000000000002</v>
      </c>
      <c r="E646" s="65">
        <v>4.4569999999999999</v>
      </c>
      <c r="F646" s="65">
        <v>26.210999999999999</v>
      </c>
      <c r="G646" s="108">
        <v>0.98946759259259265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49</v>
      </c>
      <c r="B647" s="65" t="s">
        <v>120</v>
      </c>
      <c r="C647" s="65">
        <v>2743</v>
      </c>
      <c r="D647" s="65">
        <v>38.923999999999999</v>
      </c>
      <c r="E647" s="65">
        <v>-41.680999999999997</v>
      </c>
      <c r="F647" s="65">
        <v>2.895</v>
      </c>
      <c r="G647" s="108">
        <v>0.9994791666666667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49</v>
      </c>
      <c r="B648" s="65" t="s">
        <v>120</v>
      </c>
      <c r="C648" s="65">
        <v>2742</v>
      </c>
      <c r="D648" s="65">
        <v>39.424999999999997</v>
      </c>
      <c r="E648" s="65">
        <v>-41.7</v>
      </c>
      <c r="F648" s="65">
        <v>2.9</v>
      </c>
      <c r="G648" s="108">
        <v>0.9994791666666667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49</v>
      </c>
      <c r="B649" s="65" t="s">
        <v>120</v>
      </c>
      <c r="C649" s="65">
        <v>2744</v>
      </c>
      <c r="D649" s="65">
        <v>39.436</v>
      </c>
      <c r="E649" s="65">
        <v>-41.689</v>
      </c>
      <c r="F649" s="65">
        <v>2.891</v>
      </c>
      <c r="G649" s="108">
        <v>0.9994791666666667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49</v>
      </c>
      <c r="B650" s="65" t="s">
        <v>120</v>
      </c>
      <c r="C650" s="65">
        <v>2743</v>
      </c>
      <c r="D650" s="65">
        <v>39.423999999999999</v>
      </c>
      <c r="E650" s="65">
        <v>-41.692999999999998</v>
      </c>
      <c r="F650" s="65">
        <v>2.8580000000000001</v>
      </c>
      <c r="G650" s="108">
        <v>0.9994791666666667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49</v>
      </c>
      <c r="B651" s="65" t="s">
        <v>120</v>
      </c>
      <c r="C651" s="65">
        <v>2744</v>
      </c>
      <c r="D651" s="65">
        <v>39.441000000000003</v>
      </c>
      <c r="E651" s="65">
        <v>-41.655999999999999</v>
      </c>
      <c r="F651" s="65">
        <v>2.8490000000000002</v>
      </c>
      <c r="G651" s="108">
        <v>0.9994791666666667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49</v>
      </c>
      <c r="B652" s="65" t="s">
        <v>120</v>
      </c>
      <c r="C652" s="65">
        <v>11006</v>
      </c>
      <c r="D652" s="65">
        <v>51.26</v>
      </c>
      <c r="E652" s="65">
        <v>-9.1690000000000005</v>
      </c>
      <c r="F652" s="65">
        <v>26.469000000000001</v>
      </c>
      <c r="G652" s="108">
        <v>0.9994791666666667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49</v>
      </c>
      <c r="B653" s="65" t="s">
        <v>120</v>
      </c>
      <c r="C653" s="65">
        <v>10534</v>
      </c>
      <c r="D653" s="65">
        <v>49.045999999999999</v>
      </c>
      <c r="E653" s="65">
        <v>-9.1270000000000007</v>
      </c>
      <c r="F653" s="65">
        <v>26.411000000000001</v>
      </c>
      <c r="G653" s="108">
        <v>0.9994791666666667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49</v>
      </c>
      <c r="B654" s="65" t="s">
        <v>120</v>
      </c>
      <c r="C654" s="65">
        <v>10089</v>
      </c>
      <c r="D654" s="65">
        <v>46.972000000000001</v>
      </c>
      <c r="E654" s="65">
        <v>-9.1519999999999992</v>
      </c>
      <c r="F654" s="65">
        <v>26.456</v>
      </c>
      <c r="G654" s="108">
        <v>0.9994791666666667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49</v>
      </c>
      <c r="B655" s="65" t="s">
        <v>120</v>
      </c>
      <c r="C655" s="65">
        <v>9726</v>
      </c>
      <c r="D655" s="65">
        <v>45.204999999999998</v>
      </c>
      <c r="E655" s="65">
        <v>-9.1590000000000007</v>
      </c>
      <c r="F655" s="65">
        <v>26.404</v>
      </c>
      <c r="G655" s="108">
        <v>0.9994791666666667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49</v>
      </c>
      <c r="B656" s="65" t="s">
        <v>120</v>
      </c>
      <c r="C656" s="65">
        <v>9362</v>
      </c>
      <c r="D656" s="65">
        <v>43.453000000000003</v>
      </c>
      <c r="E656" s="65">
        <v>-9.1750000000000007</v>
      </c>
      <c r="F656" s="65">
        <v>26.44</v>
      </c>
      <c r="G656" s="108">
        <v>0.9994791666666667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49</v>
      </c>
      <c r="B657" s="65" t="s">
        <v>120</v>
      </c>
      <c r="C657" s="65">
        <v>9001</v>
      </c>
      <c r="D657" s="65">
        <v>41.723999999999997</v>
      </c>
      <c r="E657" s="65">
        <v>-9.2479999999999993</v>
      </c>
      <c r="F657" s="65">
        <v>26.498999999999999</v>
      </c>
      <c r="G657" s="108">
        <v>0.9994791666666667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49</v>
      </c>
      <c r="B658" s="65" t="s">
        <v>120</v>
      </c>
      <c r="C658" s="65">
        <v>8653</v>
      </c>
      <c r="D658" s="65">
        <v>40.076999999999998</v>
      </c>
      <c r="E658" s="65">
        <v>-9.2219999999999995</v>
      </c>
      <c r="F658" s="65">
        <v>26.503</v>
      </c>
      <c r="G658" s="108">
        <v>0.9994791666666667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50</v>
      </c>
      <c r="B659" s="65" t="s">
        <v>121</v>
      </c>
      <c r="C659" s="65">
        <v>2728</v>
      </c>
      <c r="D659" s="65">
        <v>38.659999999999997</v>
      </c>
      <c r="E659" s="65">
        <v>-41.707000000000001</v>
      </c>
      <c r="F659" s="65">
        <v>2.9940000000000002</v>
      </c>
      <c r="G659" s="108">
        <v>8.9814814814814809E-3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50</v>
      </c>
      <c r="B660" s="65" t="s">
        <v>121</v>
      </c>
      <c r="C660" s="65">
        <v>2728</v>
      </c>
      <c r="D660" s="65">
        <v>39.225000000000001</v>
      </c>
      <c r="E660" s="65">
        <v>-41.7</v>
      </c>
      <c r="F660" s="65">
        <v>2.9</v>
      </c>
      <c r="G660" s="108">
        <v>8.9814814814814809E-3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50</v>
      </c>
      <c r="B661" s="65" t="s">
        <v>121</v>
      </c>
      <c r="C661" s="65">
        <v>2728</v>
      </c>
      <c r="D661" s="65">
        <v>39.225000000000001</v>
      </c>
      <c r="E661" s="65">
        <v>-41.725999999999999</v>
      </c>
      <c r="F661" s="65">
        <v>2.891</v>
      </c>
      <c r="G661" s="108">
        <v>8.9814814814814809E-3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50</v>
      </c>
      <c r="B662" s="65" t="s">
        <v>121</v>
      </c>
      <c r="C662" s="65">
        <v>2728</v>
      </c>
      <c r="D662" s="65">
        <v>39.250999999999998</v>
      </c>
      <c r="E662" s="65">
        <v>-41.71</v>
      </c>
      <c r="F662" s="65">
        <v>2.8370000000000002</v>
      </c>
      <c r="G662" s="108">
        <v>8.9814814814814809E-3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50</v>
      </c>
      <c r="B663" s="65" t="s">
        <v>121</v>
      </c>
      <c r="C663" s="65">
        <v>2729</v>
      </c>
      <c r="D663" s="65">
        <v>39.234999999999999</v>
      </c>
      <c r="E663" s="65">
        <v>-41.732999999999997</v>
      </c>
      <c r="F663" s="65">
        <v>2.8759999999999999</v>
      </c>
      <c r="G663" s="108">
        <v>8.9814814814814809E-3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50</v>
      </c>
      <c r="B664" s="65" t="s">
        <v>121</v>
      </c>
      <c r="C664" s="65">
        <v>13054</v>
      </c>
      <c r="D664" s="65">
        <v>61.508000000000003</v>
      </c>
      <c r="E664" s="65">
        <v>-9.0069999999999997</v>
      </c>
      <c r="F664" s="65">
        <v>26.138999999999999</v>
      </c>
      <c r="G664" s="108">
        <v>8.9814814814814809E-3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50</v>
      </c>
      <c r="B665" s="65" t="s">
        <v>121</v>
      </c>
      <c r="C665" s="65">
        <v>12496</v>
      </c>
      <c r="D665" s="65">
        <v>58.886000000000003</v>
      </c>
      <c r="E665" s="65">
        <v>-8.9740000000000002</v>
      </c>
      <c r="F665" s="65">
        <v>26.11</v>
      </c>
      <c r="G665" s="108">
        <v>8.9814814814814809E-3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50</v>
      </c>
      <c r="B666" s="65" t="s">
        <v>121</v>
      </c>
      <c r="C666" s="65">
        <v>11981</v>
      </c>
      <c r="D666" s="65">
        <v>56.384</v>
      </c>
      <c r="E666" s="65">
        <v>-8.9879999999999995</v>
      </c>
      <c r="F666" s="65">
        <v>26.111000000000001</v>
      </c>
      <c r="G666" s="108">
        <v>8.9814814814814809E-3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50</v>
      </c>
      <c r="B667" s="65" t="s">
        <v>121</v>
      </c>
      <c r="C667" s="65">
        <v>11556</v>
      </c>
      <c r="D667" s="65">
        <v>54.262999999999998</v>
      </c>
      <c r="E667" s="65">
        <v>-9</v>
      </c>
      <c r="F667" s="65">
        <v>26.088000000000001</v>
      </c>
      <c r="G667" s="108">
        <v>8.9814814814814809E-3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50</v>
      </c>
      <c r="B668" s="65" t="s">
        <v>121</v>
      </c>
      <c r="C668" s="65">
        <v>11132</v>
      </c>
      <c r="D668" s="65">
        <v>52.171999999999997</v>
      </c>
      <c r="E668" s="65">
        <v>-8.9960000000000004</v>
      </c>
      <c r="F668" s="65">
        <v>26.076000000000001</v>
      </c>
      <c r="G668" s="108">
        <v>8.9814814814814809E-3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50</v>
      </c>
      <c r="B669" s="65" t="s">
        <v>121</v>
      </c>
      <c r="C669" s="65">
        <v>10704</v>
      </c>
      <c r="D669" s="65">
        <v>50.09</v>
      </c>
      <c r="E669" s="65">
        <v>-9.0519999999999996</v>
      </c>
      <c r="F669" s="65">
        <v>26.151</v>
      </c>
      <c r="G669" s="108">
        <v>8.9814814814814809E-3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50</v>
      </c>
      <c r="B670" s="65" t="s">
        <v>121</v>
      </c>
      <c r="C670" s="65">
        <v>10293</v>
      </c>
      <c r="D670" s="65">
        <v>48.137</v>
      </c>
      <c r="E670" s="65">
        <v>-9.0549999999999997</v>
      </c>
      <c r="F670" s="65">
        <v>26.151</v>
      </c>
      <c r="G670" s="108">
        <v>8.9814814814814809E-3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51</v>
      </c>
      <c r="B671" s="65" t="s">
        <v>122</v>
      </c>
      <c r="C671" s="65">
        <v>2745</v>
      </c>
      <c r="D671" s="65">
        <v>38.973999999999997</v>
      </c>
      <c r="E671" s="65">
        <v>-41.673999999999999</v>
      </c>
      <c r="F671" s="65">
        <v>2.8929999999999998</v>
      </c>
      <c r="G671" s="108">
        <v>1.8993055555555558E-2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51</v>
      </c>
      <c r="B672" s="65" t="s">
        <v>122</v>
      </c>
      <c r="C672" s="65">
        <v>2744</v>
      </c>
      <c r="D672" s="65">
        <v>39.463999999999999</v>
      </c>
      <c r="E672" s="65">
        <v>-41.7</v>
      </c>
      <c r="F672" s="65">
        <v>2.9</v>
      </c>
      <c r="G672" s="108">
        <v>1.8993055555555558E-2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51</v>
      </c>
      <c r="B673" s="65" t="s">
        <v>122</v>
      </c>
      <c r="C673" s="65">
        <v>2745</v>
      </c>
      <c r="D673" s="65">
        <v>39.469000000000001</v>
      </c>
      <c r="E673" s="65">
        <v>-41.679000000000002</v>
      </c>
      <c r="F673" s="65">
        <v>2.8769999999999998</v>
      </c>
      <c r="G673" s="108">
        <v>1.8993055555555558E-2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51</v>
      </c>
      <c r="B674" s="65" t="s">
        <v>122</v>
      </c>
      <c r="C674" s="65">
        <v>2744</v>
      </c>
      <c r="D674" s="65">
        <v>39.475000000000001</v>
      </c>
      <c r="E674" s="65">
        <v>-41.704000000000001</v>
      </c>
      <c r="F674" s="65">
        <v>2.86</v>
      </c>
      <c r="G674" s="108">
        <v>1.8993055555555558E-2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51</v>
      </c>
      <c r="B675" s="65" t="s">
        <v>122</v>
      </c>
      <c r="C675" s="65">
        <v>2744</v>
      </c>
      <c r="D675" s="65">
        <v>39.466999999999999</v>
      </c>
      <c r="E675" s="65">
        <v>-41.682000000000002</v>
      </c>
      <c r="F675" s="65">
        <v>2.879</v>
      </c>
      <c r="G675" s="108">
        <v>1.8993055555555558E-2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51</v>
      </c>
      <c r="B676" s="65" t="s">
        <v>122</v>
      </c>
      <c r="C676" s="65">
        <v>12899</v>
      </c>
      <c r="D676" s="65">
        <v>60.771999999999998</v>
      </c>
      <c r="E676" s="65">
        <v>-8.6829999999999998</v>
      </c>
      <c r="F676" s="65">
        <v>25.422000000000001</v>
      </c>
      <c r="G676" s="108">
        <v>1.8993055555555558E-2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51</v>
      </c>
      <c r="B677" s="65" t="s">
        <v>122</v>
      </c>
      <c r="C677" s="65">
        <v>12344</v>
      </c>
      <c r="D677" s="65">
        <v>58.167999999999999</v>
      </c>
      <c r="E677" s="65">
        <v>-8.657</v>
      </c>
      <c r="F677" s="65">
        <v>25.422000000000001</v>
      </c>
      <c r="G677" s="108">
        <v>1.8993055555555558E-2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51</v>
      </c>
      <c r="B678" s="65" t="s">
        <v>122</v>
      </c>
      <c r="C678" s="65">
        <v>11857</v>
      </c>
      <c r="D678" s="65">
        <v>55.716000000000001</v>
      </c>
      <c r="E678" s="65">
        <v>-8.657</v>
      </c>
      <c r="F678" s="65">
        <v>25.373999999999999</v>
      </c>
      <c r="G678" s="108">
        <v>1.8993055555555558E-2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51</v>
      </c>
      <c r="B679" s="65" t="s">
        <v>122</v>
      </c>
      <c r="C679" s="65">
        <v>11411</v>
      </c>
      <c r="D679" s="65">
        <v>53.573999999999998</v>
      </c>
      <c r="E679" s="65">
        <v>-8.6579999999999995</v>
      </c>
      <c r="F679" s="65">
        <v>25.44</v>
      </c>
      <c r="G679" s="108">
        <v>1.8993055555555558E-2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51</v>
      </c>
      <c r="B680" s="65" t="s">
        <v>122</v>
      </c>
      <c r="C680" s="65">
        <v>10983</v>
      </c>
      <c r="D680" s="65">
        <v>51.481000000000002</v>
      </c>
      <c r="E680" s="65">
        <v>-8.6639999999999997</v>
      </c>
      <c r="F680" s="65">
        <v>25.436</v>
      </c>
      <c r="G680" s="108">
        <v>1.8993055555555558E-2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51</v>
      </c>
      <c r="B681" s="65" t="s">
        <v>122</v>
      </c>
      <c r="C681" s="65">
        <v>10571</v>
      </c>
      <c r="D681" s="65">
        <v>49.415999999999997</v>
      </c>
      <c r="E681" s="65">
        <v>-8.7279999999999998</v>
      </c>
      <c r="F681" s="65">
        <v>25.491</v>
      </c>
      <c r="G681" s="108">
        <v>1.8993055555555558E-2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51</v>
      </c>
      <c r="B682" s="65" t="s">
        <v>122</v>
      </c>
      <c r="C682" s="65">
        <v>10169</v>
      </c>
      <c r="D682" s="65">
        <v>47.460999999999999</v>
      </c>
      <c r="E682" s="65">
        <v>-8.7319999999999993</v>
      </c>
      <c r="F682" s="65">
        <v>25.465</v>
      </c>
      <c r="G682" s="108">
        <v>1.8993055555555558E-2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52</v>
      </c>
      <c r="B683" s="65" t="s">
        <v>123</v>
      </c>
      <c r="C683" s="65">
        <v>2730</v>
      </c>
      <c r="D683" s="65">
        <v>38.662999999999997</v>
      </c>
      <c r="E683" s="65">
        <v>-41.680999999999997</v>
      </c>
      <c r="F683" s="65">
        <v>2.944</v>
      </c>
      <c r="G683" s="108">
        <v>2.8495370370370369E-2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52</v>
      </c>
      <c r="B684" s="65" t="s">
        <v>123</v>
      </c>
      <c r="C684" s="65">
        <v>2730</v>
      </c>
      <c r="D684" s="65">
        <v>39.283000000000001</v>
      </c>
      <c r="E684" s="65">
        <v>-41.7</v>
      </c>
      <c r="F684" s="65">
        <v>2.9</v>
      </c>
      <c r="G684" s="108">
        <v>2.8495370370370369E-2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52</v>
      </c>
      <c r="B685" s="65" t="s">
        <v>123</v>
      </c>
      <c r="C685" s="65">
        <v>2732</v>
      </c>
      <c r="D685" s="65">
        <v>39.253999999999998</v>
      </c>
      <c r="E685" s="65">
        <v>-41.713999999999999</v>
      </c>
      <c r="F685" s="65">
        <v>2.9039999999999999</v>
      </c>
      <c r="G685" s="108">
        <v>2.8495370370370369E-2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52</v>
      </c>
      <c r="B686" s="65" t="s">
        <v>123</v>
      </c>
      <c r="C686" s="65">
        <v>2731</v>
      </c>
      <c r="D686" s="65">
        <v>39.264000000000003</v>
      </c>
      <c r="E686" s="65">
        <v>-41.738999999999997</v>
      </c>
      <c r="F686" s="65">
        <v>2.9249999999999998</v>
      </c>
      <c r="G686" s="108">
        <v>2.8495370370370369E-2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52</v>
      </c>
      <c r="B687" s="65" t="s">
        <v>123</v>
      </c>
      <c r="C687" s="65">
        <v>2732</v>
      </c>
      <c r="D687" s="65">
        <v>39.261000000000003</v>
      </c>
      <c r="E687" s="65">
        <v>-41.71</v>
      </c>
      <c r="F687" s="65">
        <v>2.8809999999999998</v>
      </c>
      <c r="G687" s="108">
        <v>2.8495370370370369E-2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52</v>
      </c>
      <c r="B688" s="65" t="s">
        <v>123</v>
      </c>
      <c r="C688" s="65">
        <v>12044</v>
      </c>
      <c r="D688" s="65">
        <v>56.465000000000003</v>
      </c>
      <c r="E688" s="65">
        <v>-8.4380000000000006</v>
      </c>
      <c r="F688" s="65">
        <v>25.300999999999998</v>
      </c>
      <c r="G688" s="108">
        <v>2.8495370370370369E-2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52</v>
      </c>
      <c r="B689" s="65" t="s">
        <v>123</v>
      </c>
      <c r="C689" s="65">
        <v>11552</v>
      </c>
      <c r="D689" s="65">
        <v>54.128999999999998</v>
      </c>
      <c r="E689" s="65">
        <v>-8.4169999999999998</v>
      </c>
      <c r="F689" s="65">
        <v>25.315000000000001</v>
      </c>
      <c r="G689" s="108">
        <v>2.8495370370370369E-2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52</v>
      </c>
      <c r="B690" s="65" t="s">
        <v>123</v>
      </c>
      <c r="C690" s="65">
        <v>11078</v>
      </c>
      <c r="D690" s="65">
        <v>51.866</v>
      </c>
      <c r="E690" s="65">
        <v>-8.4250000000000007</v>
      </c>
      <c r="F690" s="65">
        <v>25.292999999999999</v>
      </c>
      <c r="G690" s="108">
        <v>2.8495370370370369E-2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52</v>
      </c>
      <c r="B691" s="65" t="s">
        <v>123</v>
      </c>
      <c r="C691" s="65">
        <v>10679</v>
      </c>
      <c r="D691" s="65">
        <v>49.917999999999999</v>
      </c>
      <c r="E691" s="65">
        <v>-8.4550000000000001</v>
      </c>
      <c r="F691" s="65">
        <v>25.291</v>
      </c>
      <c r="G691" s="108">
        <v>2.8495370370370369E-2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52</v>
      </c>
      <c r="B692" s="65" t="s">
        <v>123</v>
      </c>
      <c r="C692" s="65">
        <v>10282</v>
      </c>
      <c r="D692" s="65">
        <v>48.018999999999998</v>
      </c>
      <c r="E692" s="65">
        <v>-8.4469999999999992</v>
      </c>
      <c r="F692" s="65">
        <v>25.302</v>
      </c>
      <c r="G692" s="108">
        <v>2.8495370370370369E-2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52</v>
      </c>
      <c r="B693" s="65" t="s">
        <v>123</v>
      </c>
      <c r="C693" s="65">
        <v>9890</v>
      </c>
      <c r="D693" s="65">
        <v>46.119</v>
      </c>
      <c r="E693" s="65">
        <v>-8.4909999999999997</v>
      </c>
      <c r="F693" s="65">
        <v>25.308</v>
      </c>
      <c r="G693" s="108">
        <v>2.8495370370370369E-2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52</v>
      </c>
      <c r="B694" s="65" t="s">
        <v>123</v>
      </c>
      <c r="C694" s="65">
        <v>9526</v>
      </c>
      <c r="D694" s="65">
        <v>44.323999999999998</v>
      </c>
      <c r="E694" s="65">
        <v>-8.5129999999999999</v>
      </c>
      <c r="F694" s="65">
        <v>25.364000000000001</v>
      </c>
      <c r="G694" s="108">
        <v>2.8495370370370369E-2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53</v>
      </c>
      <c r="B695" s="65" t="s">
        <v>124</v>
      </c>
      <c r="C695" s="65">
        <v>2743</v>
      </c>
      <c r="D695" s="65">
        <v>38.912999999999997</v>
      </c>
      <c r="E695" s="65">
        <v>-41.701000000000001</v>
      </c>
      <c r="F695" s="65">
        <v>2.9129999999999998</v>
      </c>
      <c r="G695" s="108">
        <v>3.8495370370370367E-2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53</v>
      </c>
      <c r="B696" s="65" t="s">
        <v>124</v>
      </c>
      <c r="C696" s="65">
        <v>2744</v>
      </c>
      <c r="D696" s="65">
        <v>39.457000000000001</v>
      </c>
      <c r="E696" s="65">
        <v>-41.7</v>
      </c>
      <c r="F696" s="65">
        <v>2.9</v>
      </c>
      <c r="G696" s="108">
        <v>3.8495370370370367E-2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53</v>
      </c>
      <c r="B697" s="65" t="s">
        <v>124</v>
      </c>
      <c r="C697" s="65">
        <v>2745</v>
      </c>
      <c r="D697" s="65">
        <v>39.46</v>
      </c>
      <c r="E697" s="65">
        <v>-41.73</v>
      </c>
      <c r="F697" s="65">
        <v>2.8740000000000001</v>
      </c>
      <c r="G697" s="108">
        <v>3.8495370370370367E-2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53</v>
      </c>
      <c r="B698" s="65" t="s">
        <v>124</v>
      </c>
      <c r="C698" s="65">
        <v>2744</v>
      </c>
      <c r="D698" s="65">
        <v>39.451999999999998</v>
      </c>
      <c r="E698" s="65">
        <v>-41.722999999999999</v>
      </c>
      <c r="F698" s="65">
        <v>2.82</v>
      </c>
      <c r="G698" s="108">
        <v>3.8495370370370367E-2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53</v>
      </c>
      <c r="B699" s="65" t="s">
        <v>124</v>
      </c>
      <c r="C699" s="65">
        <v>2744</v>
      </c>
      <c r="D699" s="65">
        <v>39.466000000000001</v>
      </c>
      <c r="E699" s="65">
        <v>-41.731999999999999</v>
      </c>
      <c r="F699" s="65">
        <v>2.8820000000000001</v>
      </c>
      <c r="G699" s="108">
        <v>3.8495370370370367E-2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53</v>
      </c>
      <c r="B700" s="65" t="s">
        <v>124</v>
      </c>
      <c r="C700" s="65">
        <v>12598</v>
      </c>
      <c r="D700" s="65">
        <v>59.353999999999999</v>
      </c>
      <c r="E700" s="65">
        <v>-8.7080000000000002</v>
      </c>
      <c r="F700" s="65">
        <v>25.068999999999999</v>
      </c>
      <c r="G700" s="108">
        <v>3.8495370370370367E-2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53</v>
      </c>
      <c r="B701" s="65" t="s">
        <v>124</v>
      </c>
      <c r="C701" s="65">
        <v>11977</v>
      </c>
      <c r="D701" s="65">
        <v>56.381999999999998</v>
      </c>
      <c r="E701" s="65">
        <v>-8.6489999999999991</v>
      </c>
      <c r="F701" s="65">
        <v>25.068000000000001</v>
      </c>
      <c r="G701" s="108">
        <v>3.8495370370370367E-2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53</v>
      </c>
      <c r="B702" s="65" t="s">
        <v>124</v>
      </c>
      <c r="C702" s="65">
        <v>11519</v>
      </c>
      <c r="D702" s="65">
        <v>54.085000000000001</v>
      </c>
      <c r="E702" s="65">
        <v>-8.6839999999999993</v>
      </c>
      <c r="F702" s="65">
        <v>25.085000000000001</v>
      </c>
      <c r="G702" s="108">
        <v>3.8495370370370367E-2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53</v>
      </c>
      <c r="B703" s="65" t="s">
        <v>124</v>
      </c>
      <c r="C703" s="65">
        <v>11084</v>
      </c>
      <c r="D703" s="65">
        <v>52.015999999999998</v>
      </c>
      <c r="E703" s="65">
        <v>-8.6660000000000004</v>
      </c>
      <c r="F703" s="65">
        <v>25.084</v>
      </c>
      <c r="G703" s="108">
        <v>3.8495370370370367E-2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53</v>
      </c>
      <c r="B704" s="65" t="s">
        <v>124</v>
      </c>
      <c r="C704" s="65">
        <v>10678</v>
      </c>
      <c r="D704" s="65">
        <v>50.011000000000003</v>
      </c>
      <c r="E704" s="65">
        <v>-8.6630000000000003</v>
      </c>
      <c r="F704" s="65">
        <v>25.061</v>
      </c>
      <c r="G704" s="108">
        <v>3.8495370370370367E-2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53</v>
      </c>
      <c r="B705" s="65" t="s">
        <v>124</v>
      </c>
      <c r="C705" s="65">
        <v>10272</v>
      </c>
      <c r="D705" s="65">
        <v>47.970999999999997</v>
      </c>
      <c r="E705" s="65">
        <v>-8.8480000000000008</v>
      </c>
      <c r="F705" s="65">
        <v>25.038</v>
      </c>
      <c r="G705" s="108">
        <v>3.8495370370370367E-2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53</v>
      </c>
      <c r="B706" s="65" t="s">
        <v>124</v>
      </c>
      <c r="C706" s="65">
        <v>9883</v>
      </c>
      <c r="D706" s="65">
        <v>46.075000000000003</v>
      </c>
      <c r="E706" s="65">
        <v>-8.8260000000000005</v>
      </c>
      <c r="F706" s="65">
        <v>25.062000000000001</v>
      </c>
      <c r="G706" s="108">
        <v>3.8495370370370367E-2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54</v>
      </c>
      <c r="B707" s="65" t="s">
        <v>125</v>
      </c>
      <c r="C707" s="65">
        <v>2729</v>
      </c>
      <c r="D707" s="65">
        <v>38.692</v>
      </c>
      <c r="E707" s="65">
        <v>-41.686</v>
      </c>
      <c r="F707" s="65">
        <v>2.9660000000000002</v>
      </c>
      <c r="G707" s="108">
        <v>4.8009259259259258E-2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54</v>
      </c>
      <c r="B708" s="65" t="s">
        <v>125</v>
      </c>
      <c r="C708" s="65">
        <v>2729</v>
      </c>
      <c r="D708" s="65">
        <v>39.238</v>
      </c>
      <c r="E708" s="65">
        <v>-41.7</v>
      </c>
      <c r="F708" s="65">
        <v>2.9</v>
      </c>
      <c r="G708" s="108">
        <v>4.8009259259259258E-2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54</v>
      </c>
      <c r="B709" s="65" t="s">
        <v>125</v>
      </c>
      <c r="C709" s="65">
        <v>2731</v>
      </c>
      <c r="D709" s="65">
        <v>39.261000000000003</v>
      </c>
      <c r="E709" s="65">
        <v>-41.709000000000003</v>
      </c>
      <c r="F709" s="65">
        <v>2.9009999999999998</v>
      </c>
      <c r="G709" s="108">
        <v>4.8009259259259258E-2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54</v>
      </c>
      <c r="B710" s="65" t="s">
        <v>125</v>
      </c>
      <c r="C710" s="65">
        <v>2731</v>
      </c>
      <c r="D710" s="65">
        <v>39.247</v>
      </c>
      <c r="E710" s="65">
        <v>-41.695999999999998</v>
      </c>
      <c r="F710" s="65">
        <v>2.903</v>
      </c>
      <c r="G710" s="108">
        <v>4.8009259259259258E-2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54</v>
      </c>
      <c r="B711" s="65" t="s">
        <v>125</v>
      </c>
      <c r="C711" s="65">
        <v>2730</v>
      </c>
      <c r="D711" s="65">
        <v>39.276000000000003</v>
      </c>
      <c r="E711" s="65">
        <v>-41.688000000000002</v>
      </c>
      <c r="F711" s="65">
        <v>2.883</v>
      </c>
      <c r="G711" s="108">
        <v>4.8009259259259258E-2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54</v>
      </c>
      <c r="B712" s="65" t="s">
        <v>125</v>
      </c>
      <c r="C712" s="65">
        <v>14372</v>
      </c>
      <c r="D712" s="65">
        <v>68.468000000000004</v>
      </c>
      <c r="E712" s="65">
        <v>-9.0169999999999995</v>
      </c>
      <c r="F712" s="65">
        <v>25.824000000000002</v>
      </c>
      <c r="G712" s="108">
        <v>4.8009259259259258E-2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54</v>
      </c>
      <c r="B713" s="65" t="s">
        <v>125</v>
      </c>
      <c r="C713" s="65">
        <v>13699</v>
      </c>
      <c r="D713" s="65">
        <v>65.156000000000006</v>
      </c>
      <c r="E713" s="65">
        <v>-8.9719999999999995</v>
      </c>
      <c r="F713" s="65">
        <v>25.79</v>
      </c>
      <c r="G713" s="108">
        <v>4.8009259259259258E-2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54</v>
      </c>
      <c r="B714" s="65" t="s">
        <v>125</v>
      </c>
      <c r="C714" s="65">
        <v>13178</v>
      </c>
      <c r="D714" s="65">
        <v>62.503999999999998</v>
      </c>
      <c r="E714" s="65">
        <v>-8.9730000000000008</v>
      </c>
      <c r="F714" s="65">
        <v>25.81</v>
      </c>
      <c r="G714" s="108">
        <v>4.8009259259259258E-2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54</v>
      </c>
      <c r="B715" s="65" t="s">
        <v>125</v>
      </c>
      <c r="C715" s="65">
        <v>12695</v>
      </c>
      <c r="D715" s="65">
        <v>60.127000000000002</v>
      </c>
      <c r="E715" s="65">
        <v>-8.9740000000000002</v>
      </c>
      <c r="F715" s="65">
        <v>25.786000000000001</v>
      </c>
      <c r="G715" s="108">
        <v>4.8009259259259258E-2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54</v>
      </c>
      <c r="B716" s="65" t="s">
        <v>125</v>
      </c>
      <c r="C716" s="65">
        <v>12247</v>
      </c>
      <c r="D716" s="65">
        <v>57.832999999999998</v>
      </c>
      <c r="E716" s="65">
        <v>-8.9879999999999995</v>
      </c>
      <c r="F716" s="65">
        <v>25.777999999999999</v>
      </c>
      <c r="G716" s="108">
        <v>4.8009259259259258E-2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54</v>
      </c>
      <c r="B717" s="65" t="s">
        <v>125</v>
      </c>
      <c r="C717" s="65">
        <v>11791</v>
      </c>
      <c r="D717" s="65">
        <v>55.564</v>
      </c>
      <c r="E717" s="65">
        <v>-9.0190000000000001</v>
      </c>
      <c r="F717" s="65">
        <v>25.843</v>
      </c>
      <c r="G717" s="108">
        <v>4.8009259259259258E-2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54</v>
      </c>
      <c r="B718" s="65" t="s">
        <v>125</v>
      </c>
      <c r="C718" s="65">
        <v>11345</v>
      </c>
      <c r="D718" s="65">
        <v>53.381999999999998</v>
      </c>
      <c r="E718" s="65">
        <v>-9.0250000000000004</v>
      </c>
      <c r="F718" s="65">
        <v>25.853999999999999</v>
      </c>
      <c r="G718" s="108">
        <v>4.8009259259259258E-2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55</v>
      </c>
      <c r="B719" s="65" t="s">
        <v>126</v>
      </c>
      <c r="C719" s="65">
        <v>2744</v>
      </c>
      <c r="D719" s="65">
        <v>38.901000000000003</v>
      </c>
      <c r="E719" s="65">
        <v>-41.713999999999999</v>
      </c>
      <c r="F719" s="65">
        <v>2.984</v>
      </c>
      <c r="G719" s="108">
        <v>5.8020833333333334E-2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55</v>
      </c>
      <c r="B720" s="65" t="s">
        <v>126</v>
      </c>
      <c r="C720" s="65">
        <v>2743</v>
      </c>
      <c r="D720" s="65">
        <v>39.475999999999999</v>
      </c>
      <c r="E720" s="65">
        <v>-41.7</v>
      </c>
      <c r="F720" s="65">
        <v>2.9</v>
      </c>
      <c r="G720" s="108">
        <v>5.8020833333333334E-2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55</v>
      </c>
      <c r="B721" s="65" t="s">
        <v>126</v>
      </c>
      <c r="C721" s="65">
        <v>2744</v>
      </c>
      <c r="D721" s="65">
        <v>39.465000000000003</v>
      </c>
      <c r="E721" s="65">
        <v>-41.725999999999999</v>
      </c>
      <c r="F721" s="65">
        <v>2.8639999999999999</v>
      </c>
      <c r="G721" s="108">
        <v>5.8020833333333334E-2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55</v>
      </c>
      <c r="B722" s="65" t="s">
        <v>126</v>
      </c>
      <c r="C722" s="65">
        <v>2744</v>
      </c>
      <c r="D722" s="65">
        <v>39.444000000000003</v>
      </c>
      <c r="E722" s="65">
        <v>-41.732999999999997</v>
      </c>
      <c r="F722" s="65">
        <v>2.851</v>
      </c>
      <c r="G722" s="108">
        <v>5.8020833333333334E-2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55</v>
      </c>
      <c r="B723" s="65" t="s">
        <v>126</v>
      </c>
      <c r="C723" s="65">
        <v>2745</v>
      </c>
      <c r="D723" s="65">
        <v>39.463999999999999</v>
      </c>
      <c r="E723" s="65">
        <v>-41.701999999999998</v>
      </c>
      <c r="F723" s="65">
        <v>2.8820000000000001</v>
      </c>
      <c r="G723" s="108">
        <v>5.8020833333333334E-2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55</v>
      </c>
      <c r="B724" s="65" t="s">
        <v>126</v>
      </c>
      <c r="C724" s="65">
        <v>11332</v>
      </c>
      <c r="D724" s="65">
        <v>52.923999999999999</v>
      </c>
      <c r="E724" s="65">
        <v>-9.1839999999999993</v>
      </c>
      <c r="F724" s="65">
        <v>26.308</v>
      </c>
      <c r="G724" s="108">
        <v>5.8020833333333334E-2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55</v>
      </c>
      <c r="B725" s="65" t="s">
        <v>126</v>
      </c>
      <c r="C725" s="65">
        <v>10782</v>
      </c>
      <c r="D725" s="65">
        <v>50.39</v>
      </c>
      <c r="E725" s="65">
        <v>-9.1539999999999999</v>
      </c>
      <c r="F725" s="65">
        <v>26.274000000000001</v>
      </c>
      <c r="G725" s="108">
        <v>5.8020833333333334E-2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55</v>
      </c>
      <c r="B726" s="65" t="s">
        <v>126</v>
      </c>
      <c r="C726" s="65">
        <v>10356</v>
      </c>
      <c r="D726" s="65">
        <v>48.274999999999999</v>
      </c>
      <c r="E726" s="65">
        <v>-9.1669999999999998</v>
      </c>
      <c r="F726" s="65">
        <v>26.315000000000001</v>
      </c>
      <c r="G726" s="108">
        <v>5.8020833333333334E-2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55</v>
      </c>
      <c r="B727" s="65" t="s">
        <v>126</v>
      </c>
      <c r="C727" s="65">
        <v>9963</v>
      </c>
      <c r="D727" s="65">
        <v>46.460999999999999</v>
      </c>
      <c r="E727" s="65">
        <v>-9.1660000000000004</v>
      </c>
      <c r="F727" s="65">
        <v>26.306999999999999</v>
      </c>
      <c r="G727" s="108">
        <v>5.8020833333333334E-2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55</v>
      </c>
      <c r="B728" s="65" t="s">
        <v>126</v>
      </c>
      <c r="C728" s="65">
        <v>9593</v>
      </c>
      <c r="D728" s="65">
        <v>44.652999999999999</v>
      </c>
      <c r="E728" s="65">
        <v>-9.1809999999999992</v>
      </c>
      <c r="F728" s="65">
        <v>26.285</v>
      </c>
      <c r="G728" s="108">
        <v>5.8020833333333334E-2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55</v>
      </c>
      <c r="B729" s="65" t="s">
        <v>126</v>
      </c>
      <c r="C729" s="65">
        <v>9231</v>
      </c>
      <c r="D729" s="65">
        <v>42.87</v>
      </c>
      <c r="E729" s="65">
        <v>-9.2569999999999997</v>
      </c>
      <c r="F729" s="65">
        <v>26.344000000000001</v>
      </c>
      <c r="G729" s="108">
        <v>5.8020833333333334E-2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55</v>
      </c>
      <c r="B730" s="65" t="s">
        <v>126</v>
      </c>
      <c r="C730" s="65">
        <v>8878</v>
      </c>
      <c r="D730" s="65">
        <v>41.18</v>
      </c>
      <c r="E730" s="65">
        <v>-9.2669999999999995</v>
      </c>
      <c r="F730" s="65">
        <v>26.300999999999998</v>
      </c>
      <c r="G730" s="108">
        <v>5.8020833333333334E-2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56</v>
      </c>
      <c r="B731" s="65" t="s">
        <v>127</v>
      </c>
      <c r="C731" s="65">
        <v>2728</v>
      </c>
      <c r="D731" s="65">
        <v>38.676000000000002</v>
      </c>
      <c r="E731" s="65">
        <v>-41.691000000000003</v>
      </c>
      <c r="F731" s="65">
        <v>2.9329999999999998</v>
      </c>
      <c r="G731" s="108">
        <v>6.7523148148148152E-2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56</v>
      </c>
      <c r="B732" s="65" t="s">
        <v>127</v>
      </c>
      <c r="C732" s="65">
        <v>2728</v>
      </c>
      <c r="D732" s="65">
        <v>39.229999999999997</v>
      </c>
      <c r="E732" s="65">
        <v>-41.7</v>
      </c>
      <c r="F732" s="65">
        <v>2.9</v>
      </c>
      <c r="G732" s="108">
        <v>6.7523148148148152E-2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56</v>
      </c>
      <c r="B733" s="65" t="s">
        <v>127</v>
      </c>
      <c r="C733" s="65">
        <v>2728</v>
      </c>
      <c r="D733" s="65">
        <v>39.232999999999997</v>
      </c>
      <c r="E733" s="65">
        <v>-41.694000000000003</v>
      </c>
      <c r="F733" s="65">
        <v>2.88</v>
      </c>
      <c r="G733" s="108">
        <v>6.7523148148148152E-2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56</v>
      </c>
      <c r="B734" s="65" t="s">
        <v>127</v>
      </c>
      <c r="C734" s="65">
        <v>2729</v>
      </c>
      <c r="D734" s="65">
        <v>39.232999999999997</v>
      </c>
      <c r="E734" s="65">
        <v>-41.701000000000001</v>
      </c>
      <c r="F734" s="65">
        <v>2.9</v>
      </c>
      <c r="G734" s="108">
        <v>6.7523148148148152E-2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56</v>
      </c>
      <c r="B735" s="65" t="s">
        <v>127</v>
      </c>
      <c r="C735" s="65">
        <v>2729</v>
      </c>
      <c r="D735" s="65">
        <v>39.241999999999997</v>
      </c>
      <c r="E735" s="65">
        <v>-41.695999999999998</v>
      </c>
      <c r="F735" s="65">
        <v>2.8570000000000002</v>
      </c>
      <c r="G735" s="108">
        <v>6.7523148148148152E-2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56</v>
      </c>
      <c r="B736" s="65" t="s">
        <v>127</v>
      </c>
      <c r="C736" s="65">
        <v>13173</v>
      </c>
      <c r="D736" s="65">
        <v>62.235999999999997</v>
      </c>
      <c r="E736" s="65">
        <v>-8.98</v>
      </c>
      <c r="F736" s="65">
        <v>26.187999999999999</v>
      </c>
      <c r="G736" s="108">
        <v>6.7523148148148152E-2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56</v>
      </c>
      <c r="B737" s="65" t="s">
        <v>127</v>
      </c>
      <c r="C737" s="65">
        <v>12562</v>
      </c>
      <c r="D737" s="65">
        <v>59.328000000000003</v>
      </c>
      <c r="E737" s="65">
        <v>-8.9629999999999992</v>
      </c>
      <c r="F737" s="65">
        <v>26.167999999999999</v>
      </c>
      <c r="G737" s="108">
        <v>6.7523148148148152E-2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56</v>
      </c>
      <c r="B738" s="65" t="s">
        <v>127</v>
      </c>
      <c r="C738" s="65">
        <v>12068</v>
      </c>
      <c r="D738" s="65">
        <v>56.826000000000001</v>
      </c>
      <c r="E738" s="65">
        <v>-8.9220000000000006</v>
      </c>
      <c r="F738" s="65">
        <v>26.158000000000001</v>
      </c>
      <c r="G738" s="108">
        <v>6.7523148148148152E-2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56</v>
      </c>
      <c r="B739" s="65" t="s">
        <v>127</v>
      </c>
      <c r="C739" s="65">
        <v>11609</v>
      </c>
      <c r="D739" s="65">
        <v>54.655999999999999</v>
      </c>
      <c r="E739" s="65">
        <v>-8.9619999999999997</v>
      </c>
      <c r="F739" s="65">
        <v>26.146000000000001</v>
      </c>
      <c r="G739" s="108">
        <v>6.7523148148148152E-2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56</v>
      </c>
      <c r="B740" s="65" t="s">
        <v>127</v>
      </c>
      <c r="C740" s="65">
        <v>11191</v>
      </c>
      <c r="D740" s="65">
        <v>52.534999999999997</v>
      </c>
      <c r="E740" s="65">
        <v>-8.9369999999999994</v>
      </c>
      <c r="F740" s="65">
        <v>26.116</v>
      </c>
      <c r="G740" s="108">
        <v>6.7523148148148152E-2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56</v>
      </c>
      <c r="B741" s="65" t="s">
        <v>127</v>
      </c>
      <c r="C741" s="65">
        <v>10767</v>
      </c>
      <c r="D741" s="65">
        <v>50.414000000000001</v>
      </c>
      <c r="E741" s="65">
        <v>-8.99</v>
      </c>
      <c r="F741" s="65">
        <v>26.178999999999998</v>
      </c>
      <c r="G741" s="108">
        <v>6.7523148148148152E-2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56</v>
      </c>
      <c r="B742" s="65" t="s">
        <v>127</v>
      </c>
      <c r="C742" s="65">
        <v>10357</v>
      </c>
      <c r="D742" s="65">
        <v>48.442</v>
      </c>
      <c r="E742" s="65">
        <v>-8.9879999999999995</v>
      </c>
      <c r="F742" s="65">
        <v>26.227</v>
      </c>
      <c r="G742" s="108">
        <v>6.7523148148148152E-2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57</v>
      </c>
      <c r="B743" s="65" t="s">
        <v>128</v>
      </c>
      <c r="C743" s="65">
        <v>2742</v>
      </c>
      <c r="D743" s="65">
        <v>38.944000000000003</v>
      </c>
      <c r="E743" s="65">
        <v>-41.686</v>
      </c>
      <c r="F743" s="65">
        <v>2.9279999999999999</v>
      </c>
      <c r="G743" s="108">
        <v>7.7534722222222227E-2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57</v>
      </c>
      <c r="B744" s="65" t="s">
        <v>128</v>
      </c>
      <c r="C744" s="65">
        <v>2742</v>
      </c>
      <c r="D744" s="65">
        <v>39.436999999999998</v>
      </c>
      <c r="E744" s="65">
        <v>-41.7</v>
      </c>
      <c r="F744" s="65">
        <v>2.9</v>
      </c>
      <c r="G744" s="108">
        <v>7.7534722222222227E-2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57</v>
      </c>
      <c r="B745" s="65" t="s">
        <v>128</v>
      </c>
      <c r="C745" s="65">
        <v>2742</v>
      </c>
      <c r="D745" s="65">
        <v>39.465000000000003</v>
      </c>
      <c r="E745" s="65">
        <v>-41.71</v>
      </c>
      <c r="F745" s="65">
        <v>2.8439999999999999</v>
      </c>
      <c r="G745" s="108">
        <v>7.7534722222222227E-2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57</v>
      </c>
      <c r="B746" s="65" t="s">
        <v>128</v>
      </c>
      <c r="C746" s="65">
        <v>2743</v>
      </c>
      <c r="D746" s="65">
        <v>39.451000000000001</v>
      </c>
      <c r="E746" s="65">
        <v>-41.703000000000003</v>
      </c>
      <c r="F746" s="65">
        <v>2.903</v>
      </c>
      <c r="G746" s="108">
        <v>7.7534722222222227E-2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57</v>
      </c>
      <c r="B747" s="65" t="s">
        <v>128</v>
      </c>
      <c r="C747" s="65">
        <v>2743</v>
      </c>
      <c r="D747" s="65">
        <v>39.44</v>
      </c>
      <c r="E747" s="65">
        <v>-41.701000000000001</v>
      </c>
      <c r="F747" s="65">
        <v>2.8980000000000001</v>
      </c>
      <c r="G747" s="108">
        <v>7.7534722222222227E-2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57</v>
      </c>
      <c r="B748" s="65" t="s">
        <v>128</v>
      </c>
      <c r="C748" s="65">
        <v>12524</v>
      </c>
      <c r="D748" s="65">
        <v>58.960999999999999</v>
      </c>
      <c r="E748" s="65">
        <v>-8.8670000000000009</v>
      </c>
      <c r="F748" s="65">
        <v>25.459</v>
      </c>
      <c r="G748" s="108">
        <v>7.7534722222222227E-2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57</v>
      </c>
      <c r="B749" s="65" t="s">
        <v>128</v>
      </c>
      <c r="C749" s="65">
        <v>11994</v>
      </c>
      <c r="D749" s="65">
        <v>56.393999999999998</v>
      </c>
      <c r="E749" s="65">
        <v>-8.8529999999999998</v>
      </c>
      <c r="F749" s="65">
        <v>25.422000000000001</v>
      </c>
      <c r="G749" s="108">
        <v>7.7534722222222227E-2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57</v>
      </c>
      <c r="B750" s="65" t="s">
        <v>128</v>
      </c>
      <c r="C750" s="65">
        <v>11508</v>
      </c>
      <c r="D750" s="65">
        <v>54.031999999999996</v>
      </c>
      <c r="E750" s="65">
        <v>-8.8460000000000001</v>
      </c>
      <c r="F750" s="65">
        <v>25.402000000000001</v>
      </c>
      <c r="G750" s="108">
        <v>7.7534722222222227E-2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57</v>
      </c>
      <c r="B751" s="65" t="s">
        <v>128</v>
      </c>
      <c r="C751" s="65">
        <v>11088</v>
      </c>
      <c r="D751" s="65">
        <v>51.985999999999997</v>
      </c>
      <c r="E751" s="65">
        <v>-8.8469999999999995</v>
      </c>
      <c r="F751" s="65">
        <v>25.42</v>
      </c>
      <c r="G751" s="108">
        <v>7.7534722222222227E-2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57</v>
      </c>
      <c r="B752" s="65" t="s">
        <v>128</v>
      </c>
      <c r="C752" s="65">
        <v>10669</v>
      </c>
      <c r="D752" s="65">
        <v>49.972999999999999</v>
      </c>
      <c r="E752" s="65">
        <v>-8.84</v>
      </c>
      <c r="F752" s="65">
        <v>25.425999999999998</v>
      </c>
      <c r="G752" s="108">
        <v>7.7534722222222227E-2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57</v>
      </c>
      <c r="B753" s="65" t="s">
        <v>128</v>
      </c>
      <c r="C753" s="65">
        <v>10266</v>
      </c>
      <c r="D753" s="65">
        <v>47.993000000000002</v>
      </c>
      <c r="E753" s="65">
        <v>-8.9160000000000004</v>
      </c>
      <c r="F753" s="65">
        <v>25.454999999999998</v>
      </c>
      <c r="G753" s="108">
        <v>7.7534722222222227E-2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57</v>
      </c>
      <c r="B754" s="65" t="s">
        <v>128</v>
      </c>
      <c r="C754" s="65">
        <v>9887</v>
      </c>
      <c r="D754" s="65">
        <v>46.124000000000002</v>
      </c>
      <c r="E754" s="65">
        <v>-8.9090000000000007</v>
      </c>
      <c r="F754" s="65">
        <v>25.498000000000001</v>
      </c>
      <c r="G754" s="108">
        <v>7.7534722222222227E-2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58</v>
      </c>
      <c r="B755" s="65" t="s">
        <v>129</v>
      </c>
      <c r="C755" s="65">
        <v>2726</v>
      </c>
      <c r="D755" s="65">
        <v>38.640999999999998</v>
      </c>
      <c r="E755" s="65">
        <v>-41.7</v>
      </c>
      <c r="F755" s="65">
        <v>2.9740000000000002</v>
      </c>
      <c r="G755" s="108">
        <v>8.7037037037037038E-2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58</v>
      </c>
      <c r="B756" s="65" t="s">
        <v>129</v>
      </c>
      <c r="C756" s="65">
        <v>2726</v>
      </c>
      <c r="D756" s="65">
        <v>39.194000000000003</v>
      </c>
      <c r="E756" s="65">
        <v>-41.7</v>
      </c>
      <c r="F756" s="65">
        <v>2.9</v>
      </c>
      <c r="G756" s="108">
        <v>8.7037037037037038E-2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58</v>
      </c>
      <c r="B757" s="65" t="s">
        <v>129</v>
      </c>
      <c r="C757" s="65">
        <v>2726</v>
      </c>
      <c r="D757" s="65">
        <v>39.206000000000003</v>
      </c>
      <c r="E757" s="65">
        <v>-41.707999999999998</v>
      </c>
      <c r="F757" s="65">
        <v>2.9020000000000001</v>
      </c>
      <c r="G757" s="108">
        <v>8.7037037037037038E-2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58</v>
      </c>
      <c r="B758" s="65" t="s">
        <v>129</v>
      </c>
      <c r="C758" s="65">
        <v>2727</v>
      </c>
      <c r="D758" s="65">
        <v>39.198999999999998</v>
      </c>
      <c r="E758" s="65">
        <v>-41.713000000000001</v>
      </c>
      <c r="F758" s="65">
        <v>2.9049999999999998</v>
      </c>
      <c r="G758" s="108">
        <v>8.7037037037037038E-2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58</v>
      </c>
      <c r="B759" s="65" t="s">
        <v>129</v>
      </c>
      <c r="C759" s="65">
        <v>2727</v>
      </c>
      <c r="D759" s="65">
        <v>39.212000000000003</v>
      </c>
      <c r="E759" s="65">
        <v>-41.722000000000001</v>
      </c>
      <c r="F759" s="65">
        <v>2.8929999999999998</v>
      </c>
      <c r="G759" s="108">
        <v>8.7037037037037038E-2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58</v>
      </c>
      <c r="B760" s="65" t="s">
        <v>129</v>
      </c>
      <c r="C760" s="65">
        <v>8584</v>
      </c>
      <c r="D760" s="65">
        <v>39.432000000000002</v>
      </c>
      <c r="E760" s="65">
        <v>-8.8140000000000001</v>
      </c>
      <c r="F760" s="65">
        <v>25.466999999999999</v>
      </c>
      <c r="G760" s="108">
        <v>8.7037037037037038E-2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58</v>
      </c>
      <c r="B761" s="65" t="s">
        <v>129</v>
      </c>
      <c r="C761" s="65">
        <v>8209</v>
      </c>
      <c r="D761" s="65">
        <v>37.828000000000003</v>
      </c>
      <c r="E761" s="65">
        <v>-8.7539999999999996</v>
      </c>
      <c r="F761" s="65">
        <v>25.45</v>
      </c>
      <c r="G761" s="108">
        <v>8.7037037037037038E-2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58</v>
      </c>
      <c r="B762" s="65" t="s">
        <v>129</v>
      </c>
      <c r="C762" s="65">
        <v>7875</v>
      </c>
      <c r="D762" s="65">
        <v>36.250999999999998</v>
      </c>
      <c r="E762" s="65">
        <v>-8.7560000000000002</v>
      </c>
      <c r="F762" s="65">
        <v>25.440999999999999</v>
      </c>
      <c r="G762" s="108">
        <v>8.7037037037037038E-2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58</v>
      </c>
      <c r="B763" s="65" t="s">
        <v>129</v>
      </c>
      <c r="C763" s="65">
        <v>7578</v>
      </c>
      <c r="D763" s="65">
        <v>34.878999999999998</v>
      </c>
      <c r="E763" s="65">
        <v>-8.7710000000000008</v>
      </c>
      <c r="F763" s="65">
        <v>25.43</v>
      </c>
      <c r="G763" s="108">
        <v>8.7037037037037038E-2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58</v>
      </c>
      <c r="B764" s="65" t="s">
        <v>129</v>
      </c>
      <c r="C764" s="65">
        <v>7289</v>
      </c>
      <c r="D764" s="65">
        <v>33.539000000000001</v>
      </c>
      <c r="E764" s="65">
        <v>-8.7889999999999997</v>
      </c>
      <c r="F764" s="65">
        <v>25.449000000000002</v>
      </c>
      <c r="G764" s="108">
        <v>8.7037037037037038E-2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58</v>
      </c>
      <c r="B765" s="65" t="s">
        <v>129</v>
      </c>
      <c r="C765" s="65">
        <v>7004</v>
      </c>
      <c r="D765" s="65">
        <v>32.226999999999997</v>
      </c>
      <c r="E765" s="65">
        <v>-8.8219999999999992</v>
      </c>
      <c r="F765" s="65">
        <v>25.504000000000001</v>
      </c>
      <c r="G765" s="108">
        <v>8.7037037037037038E-2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58</v>
      </c>
      <c r="B766" s="65" t="s">
        <v>129</v>
      </c>
      <c r="C766" s="65">
        <v>6734</v>
      </c>
      <c r="D766" s="65">
        <v>30.966000000000001</v>
      </c>
      <c r="E766" s="65">
        <v>-8.8480000000000008</v>
      </c>
      <c r="F766" s="65">
        <v>25.456</v>
      </c>
      <c r="G766" s="108">
        <v>8.7037037037037038E-2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59</v>
      </c>
      <c r="B767" s="65" t="s">
        <v>8</v>
      </c>
      <c r="C767" s="65">
        <v>2738</v>
      </c>
      <c r="D767" s="65">
        <v>38.860999999999997</v>
      </c>
      <c r="E767" s="65">
        <v>-41.679000000000002</v>
      </c>
      <c r="F767" s="65">
        <v>2.8969999999999998</v>
      </c>
      <c r="G767" s="108">
        <v>9.7048611111111113E-2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59</v>
      </c>
      <c r="B768" s="65" t="s">
        <v>8</v>
      </c>
      <c r="C768" s="65">
        <v>2738</v>
      </c>
      <c r="D768" s="65">
        <v>39.368000000000002</v>
      </c>
      <c r="E768" s="65">
        <v>-41.7</v>
      </c>
      <c r="F768" s="65">
        <v>2.9</v>
      </c>
      <c r="G768" s="108">
        <v>9.7048611111111113E-2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59</v>
      </c>
      <c r="B769" s="65" t="s">
        <v>8</v>
      </c>
      <c r="C769" s="65">
        <v>2739</v>
      </c>
      <c r="D769" s="65">
        <v>39.405999999999999</v>
      </c>
      <c r="E769" s="65">
        <v>-41.715000000000003</v>
      </c>
      <c r="F769" s="65">
        <v>2.8420000000000001</v>
      </c>
      <c r="G769" s="108">
        <v>9.7048611111111113E-2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59</v>
      </c>
      <c r="B770" s="65" t="s">
        <v>8</v>
      </c>
      <c r="C770" s="65">
        <v>2740</v>
      </c>
      <c r="D770" s="65">
        <v>39.39</v>
      </c>
      <c r="E770" s="65">
        <v>-41.731999999999999</v>
      </c>
      <c r="F770" s="65">
        <v>2.855</v>
      </c>
      <c r="G770" s="108">
        <v>9.7048611111111113E-2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59</v>
      </c>
      <c r="B771" s="65" t="s">
        <v>8</v>
      </c>
      <c r="C771" s="65">
        <v>2739</v>
      </c>
      <c r="D771" s="65">
        <v>39.384</v>
      </c>
      <c r="E771" s="65">
        <v>-41.704000000000001</v>
      </c>
      <c r="F771" s="65">
        <v>2.8650000000000002</v>
      </c>
      <c r="G771" s="108">
        <v>9.7048611111111113E-2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59</v>
      </c>
      <c r="B772" s="65" t="s">
        <v>8</v>
      </c>
      <c r="C772" s="65">
        <v>9241</v>
      </c>
      <c r="D772" s="65">
        <v>42.655999999999999</v>
      </c>
      <c r="E772" s="65">
        <v>4.4720000000000004</v>
      </c>
      <c r="F772" s="65">
        <v>26.079000000000001</v>
      </c>
      <c r="G772" s="108">
        <v>9.7048611111111113E-2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59</v>
      </c>
      <c r="B773" s="65" t="s">
        <v>8</v>
      </c>
      <c r="C773" s="65">
        <v>8852</v>
      </c>
      <c r="D773" s="65">
        <v>40.887</v>
      </c>
      <c r="E773" s="65">
        <v>4.5019999999999998</v>
      </c>
      <c r="F773" s="65">
        <v>26.03</v>
      </c>
      <c r="G773" s="108">
        <v>9.7048611111111113E-2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59</v>
      </c>
      <c r="B774" s="65" t="s">
        <v>8</v>
      </c>
      <c r="C774" s="65">
        <v>8478</v>
      </c>
      <c r="D774" s="65">
        <v>39.186</v>
      </c>
      <c r="E774" s="65">
        <v>4.5049999999999999</v>
      </c>
      <c r="F774" s="65">
        <v>26.038</v>
      </c>
      <c r="G774" s="108">
        <v>9.7048611111111113E-2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59</v>
      </c>
      <c r="B775" s="65" t="s">
        <v>8</v>
      </c>
      <c r="C775" s="65">
        <v>8172</v>
      </c>
      <c r="D775" s="65">
        <v>37.703000000000003</v>
      </c>
      <c r="E775" s="65">
        <v>4.4619999999999997</v>
      </c>
      <c r="F775" s="65">
        <v>26.05</v>
      </c>
      <c r="G775" s="108">
        <v>9.7048611111111113E-2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59</v>
      </c>
      <c r="B776" s="65" t="s">
        <v>8</v>
      </c>
      <c r="C776" s="65">
        <v>7866</v>
      </c>
      <c r="D776" s="65">
        <v>36.274000000000001</v>
      </c>
      <c r="E776" s="65">
        <v>4.4939999999999998</v>
      </c>
      <c r="F776" s="65">
        <v>26.003</v>
      </c>
      <c r="G776" s="108">
        <v>9.7048611111111113E-2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59</v>
      </c>
      <c r="B777" s="65" t="s">
        <v>8</v>
      </c>
      <c r="C777" s="65">
        <v>7564</v>
      </c>
      <c r="D777" s="65">
        <v>34.841000000000001</v>
      </c>
      <c r="E777" s="65">
        <v>4.4459999999999997</v>
      </c>
      <c r="F777" s="65">
        <v>26.081</v>
      </c>
      <c r="G777" s="108">
        <v>9.7048611111111113E-2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59</v>
      </c>
      <c r="B778" s="65" t="s">
        <v>8</v>
      </c>
      <c r="C778" s="65">
        <v>7273</v>
      </c>
      <c r="D778" s="65">
        <v>33.491</v>
      </c>
      <c r="E778" s="65">
        <v>4.4630000000000001</v>
      </c>
      <c r="F778" s="65">
        <v>26.111000000000001</v>
      </c>
      <c r="G778" s="108">
        <v>9.7048611111111113E-2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60</v>
      </c>
      <c r="B779" s="65" t="s">
        <v>8</v>
      </c>
      <c r="C779" s="65">
        <v>2723</v>
      </c>
      <c r="D779" s="65">
        <v>38.604999999999997</v>
      </c>
      <c r="E779" s="65">
        <v>-41.698</v>
      </c>
      <c r="F779" s="65">
        <v>2.9550000000000001</v>
      </c>
      <c r="G779" s="108">
        <v>0.10655092592592592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60</v>
      </c>
      <c r="B780" s="65" t="s">
        <v>8</v>
      </c>
      <c r="C780" s="65">
        <v>2723</v>
      </c>
      <c r="D780" s="65">
        <v>39.177999999999997</v>
      </c>
      <c r="E780" s="65">
        <v>-41.7</v>
      </c>
      <c r="F780" s="65">
        <v>2.9</v>
      </c>
      <c r="G780" s="108">
        <v>0.10655092592592592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60</v>
      </c>
      <c r="B781" s="65" t="s">
        <v>8</v>
      </c>
      <c r="C781" s="65">
        <v>2725</v>
      </c>
      <c r="D781" s="65">
        <v>39.206000000000003</v>
      </c>
      <c r="E781" s="65">
        <v>-41.726999999999997</v>
      </c>
      <c r="F781" s="65">
        <v>2.895</v>
      </c>
      <c r="G781" s="108">
        <v>0.10655092592592592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60</v>
      </c>
      <c r="B782" s="65" t="s">
        <v>8</v>
      </c>
      <c r="C782" s="65">
        <v>2724</v>
      </c>
      <c r="D782" s="65">
        <v>39.134</v>
      </c>
      <c r="E782" s="65">
        <v>-41.692</v>
      </c>
      <c r="F782" s="65">
        <v>2.8919999999999999</v>
      </c>
      <c r="G782" s="108">
        <v>0.10655092592592592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60</v>
      </c>
      <c r="B783" s="65" t="s">
        <v>8</v>
      </c>
      <c r="C783" s="65">
        <v>2723</v>
      </c>
      <c r="D783" s="65">
        <v>39.177999999999997</v>
      </c>
      <c r="E783" s="65">
        <v>-41.738999999999997</v>
      </c>
      <c r="F783" s="65">
        <v>2.93</v>
      </c>
      <c r="G783" s="108">
        <v>0.10655092592592592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60</v>
      </c>
      <c r="B784" s="65" t="s">
        <v>8</v>
      </c>
      <c r="C784" s="65">
        <v>7366</v>
      </c>
      <c r="D784" s="65">
        <v>33.682000000000002</v>
      </c>
      <c r="E784" s="65">
        <v>4.5119999999999996</v>
      </c>
      <c r="F784" s="65">
        <v>26.111000000000001</v>
      </c>
      <c r="G784" s="108">
        <v>0.10655092592592592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60</v>
      </c>
      <c r="B785" s="65" t="s">
        <v>8</v>
      </c>
      <c r="C785" s="65">
        <v>7011</v>
      </c>
      <c r="D785" s="65">
        <v>32.091000000000001</v>
      </c>
      <c r="E785" s="65">
        <v>4.5510000000000002</v>
      </c>
      <c r="F785" s="65">
        <v>26.050999999999998</v>
      </c>
      <c r="G785" s="108">
        <v>0.10655092592592592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60</v>
      </c>
      <c r="B786" s="65" t="s">
        <v>8</v>
      </c>
      <c r="C786" s="65">
        <v>6712</v>
      </c>
      <c r="D786" s="65">
        <v>30.771000000000001</v>
      </c>
      <c r="E786" s="65">
        <v>4.5570000000000004</v>
      </c>
      <c r="F786" s="65">
        <v>26.1</v>
      </c>
      <c r="G786" s="108">
        <v>0.10655092592592592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60</v>
      </c>
      <c r="B787" s="65" t="s">
        <v>8</v>
      </c>
      <c r="C787" s="65">
        <v>6466</v>
      </c>
      <c r="D787" s="65">
        <v>29.61</v>
      </c>
      <c r="E787" s="65">
        <v>4.5679999999999996</v>
      </c>
      <c r="F787" s="65">
        <v>26.100999999999999</v>
      </c>
      <c r="G787" s="108">
        <v>0.10655092592592592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60</v>
      </c>
      <c r="B788" s="65" t="s">
        <v>8</v>
      </c>
      <c r="C788" s="65">
        <v>6218</v>
      </c>
      <c r="D788" s="65">
        <v>28.454999999999998</v>
      </c>
      <c r="E788" s="65">
        <v>4.5389999999999997</v>
      </c>
      <c r="F788" s="65">
        <v>25.972999999999999</v>
      </c>
      <c r="G788" s="108">
        <v>0.10655092592592592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60</v>
      </c>
      <c r="B789" s="65" t="s">
        <v>8</v>
      </c>
      <c r="C789" s="65">
        <v>5979</v>
      </c>
      <c r="D789" s="65">
        <v>27.344000000000001</v>
      </c>
      <c r="E789" s="65">
        <v>4.5030000000000001</v>
      </c>
      <c r="F789" s="65">
        <v>26.163</v>
      </c>
      <c r="G789" s="108">
        <v>0.10655092592592592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60</v>
      </c>
      <c r="B790" s="65" t="s">
        <v>8</v>
      </c>
      <c r="C790" s="65">
        <v>5745</v>
      </c>
      <c r="D790" s="65">
        <v>26.26</v>
      </c>
      <c r="E790" s="65">
        <v>4.5279999999999996</v>
      </c>
      <c r="F790" s="65">
        <v>26.108000000000001</v>
      </c>
      <c r="G790" s="108">
        <v>0.10655092592592592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61</v>
      </c>
      <c r="B791" s="65" t="s">
        <v>130</v>
      </c>
      <c r="C791" s="65">
        <v>2737</v>
      </c>
      <c r="D791" s="65">
        <v>38.844999999999999</v>
      </c>
      <c r="E791" s="65">
        <v>-41.689</v>
      </c>
      <c r="F791" s="65">
        <v>2.9609999999999999</v>
      </c>
      <c r="G791" s="108">
        <v>0.1165625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61</v>
      </c>
      <c r="B792" s="65" t="s">
        <v>130</v>
      </c>
      <c r="C792" s="65">
        <v>2737</v>
      </c>
      <c r="D792" s="65">
        <v>39.347000000000001</v>
      </c>
      <c r="E792" s="65">
        <v>-41.7</v>
      </c>
      <c r="F792" s="65">
        <v>2.9</v>
      </c>
      <c r="G792" s="108">
        <v>0.1165625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61</v>
      </c>
      <c r="B793" s="65" t="s">
        <v>130</v>
      </c>
      <c r="C793" s="65">
        <v>2738</v>
      </c>
      <c r="D793" s="65">
        <v>39.362000000000002</v>
      </c>
      <c r="E793" s="65">
        <v>-41.707999999999998</v>
      </c>
      <c r="F793" s="65">
        <v>2.8959999999999999</v>
      </c>
      <c r="G793" s="108">
        <v>0.1165625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61</v>
      </c>
      <c r="B794" s="65" t="s">
        <v>130</v>
      </c>
      <c r="C794" s="65">
        <v>2737</v>
      </c>
      <c r="D794" s="65">
        <v>39.360999999999997</v>
      </c>
      <c r="E794" s="65">
        <v>-41.698999999999998</v>
      </c>
      <c r="F794" s="65">
        <v>2.9049999999999998</v>
      </c>
      <c r="G794" s="108">
        <v>0.1165625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61</v>
      </c>
      <c r="B795" s="65" t="s">
        <v>130</v>
      </c>
      <c r="C795" s="65">
        <v>2737</v>
      </c>
      <c r="D795" s="65">
        <v>39.36</v>
      </c>
      <c r="E795" s="65">
        <v>-41.701000000000001</v>
      </c>
      <c r="F795" s="65">
        <v>2.9380000000000002</v>
      </c>
      <c r="G795" s="108">
        <v>0.1165625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61</v>
      </c>
      <c r="B796" s="65" t="s">
        <v>130</v>
      </c>
      <c r="C796" s="65">
        <v>6057</v>
      </c>
      <c r="D796" s="65">
        <v>27.518000000000001</v>
      </c>
      <c r="E796" s="65">
        <v>-8.7149999999999999</v>
      </c>
      <c r="F796" s="65">
        <v>25.297000000000001</v>
      </c>
      <c r="G796" s="108">
        <v>0.1165625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61</v>
      </c>
      <c r="B797" s="65" t="s">
        <v>130</v>
      </c>
      <c r="C797" s="65">
        <v>5809</v>
      </c>
      <c r="D797" s="65">
        <v>26.437000000000001</v>
      </c>
      <c r="E797" s="65">
        <v>-8.6639999999999997</v>
      </c>
      <c r="F797" s="65">
        <v>25.312999999999999</v>
      </c>
      <c r="G797" s="108">
        <v>0.1165625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61</v>
      </c>
      <c r="B798" s="65" t="s">
        <v>130</v>
      </c>
      <c r="C798" s="65">
        <v>5556</v>
      </c>
      <c r="D798" s="65">
        <v>25.323</v>
      </c>
      <c r="E798" s="65">
        <v>-8.6720000000000006</v>
      </c>
      <c r="F798" s="65">
        <v>25.286000000000001</v>
      </c>
      <c r="G798" s="108">
        <v>0.1165625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61</v>
      </c>
      <c r="B799" s="65" t="s">
        <v>130</v>
      </c>
      <c r="C799" s="65">
        <v>5340</v>
      </c>
      <c r="D799" s="65">
        <v>24.361000000000001</v>
      </c>
      <c r="E799" s="65">
        <v>-8.6829999999999998</v>
      </c>
      <c r="F799" s="65">
        <v>25.32</v>
      </c>
      <c r="G799" s="108">
        <v>0.1165625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61</v>
      </c>
      <c r="B800" s="65" t="s">
        <v>130</v>
      </c>
      <c r="C800" s="65">
        <v>5139</v>
      </c>
      <c r="D800" s="65">
        <v>23.428000000000001</v>
      </c>
      <c r="E800" s="65">
        <v>-8.6829999999999998</v>
      </c>
      <c r="F800" s="65">
        <v>25.253</v>
      </c>
      <c r="G800" s="108">
        <v>0.1165625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61</v>
      </c>
      <c r="B801" s="65" t="s">
        <v>130</v>
      </c>
      <c r="C801" s="65">
        <v>4939</v>
      </c>
      <c r="D801" s="65">
        <v>22.501999999999999</v>
      </c>
      <c r="E801" s="65">
        <v>-8.7289999999999992</v>
      </c>
      <c r="F801" s="65">
        <v>25.321000000000002</v>
      </c>
      <c r="G801" s="108">
        <v>0.1165625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61</v>
      </c>
      <c r="B802" s="65" t="s">
        <v>130</v>
      </c>
      <c r="C802" s="65">
        <v>4747</v>
      </c>
      <c r="D802" s="65">
        <v>21.623999999999999</v>
      </c>
      <c r="E802" s="65">
        <v>-8.7650000000000006</v>
      </c>
      <c r="F802" s="65">
        <v>25.341999999999999</v>
      </c>
      <c r="G802" s="108">
        <v>0.1165625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62</v>
      </c>
      <c r="B803" s="65" t="s">
        <v>131</v>
      </c>
      <c r="C803" s="65">
        <v>2723</v>
      </c>
      <c r="D803" s="65">
        <v>38.591999999999999</v>
      </c>
      <c r="E803" s="65">
        <v>-41.691000000000003</v>
      </c>
      <c r="F803" s="65">
        <v>2.91</v>
      </c>
      <c r="G803" s="108">
        <v>0.12606481481481482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62</v>
      </c>
      <c r="B804" s="65" t="s">
        <v>131</v>
      </c>
      <c r="C804" s="65">
        <v>2722</v>
      </c>
      <c r="D804" s="65">
        <v>39.134</v>
      </c>
      <c r="E804" s="65">
        <v>-41.7</v>
      </c>
      <c r="F804" s="65">
        <v>2.9</v>
      </c>
      <c r="G804" s="108">
        <v>0.12606481481481482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62</v>
      </c>
      <c r="B805" s="65" t="s">
        <v>131</v>
      </c>
      <c r="C805" s="65">
        <v>2722</v>
      </c>
      <c r="D805" s="65">
        <v>39.137999999999998</v>
      </c>
      <c r="E805" s="65">
        <v>-41.707999999999998</v>
      </c>
      <c r="F805" s="65">
        <v>2.9</v>
      </c>
      <c r="G805" s="108">
        <v>0.12606481481481482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62</v>
      </c>
      <c r="B806" s="65" t="s">
        <v>131</v>
      </c>
      <c r="C806" s="65">
        <v>2723</v>
      </c>
      <c r="D806" s="65">
        <v>39.170999999999999</v>
      </c>
      <c r="E806" s="65">
        <v>-41.688000000000002</v>
      </c>
      <c r="F806" s="65">
        <v>2.8610000000000002</v>
      </c>
      <c r="G806" s="108">
        <v>0.12606481481481482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62</v>
      </c>
      <c r="B807" s="65" t="s">
        <v>131</v>
      </c>
      <c r="C807" s="65">
        <v>2722</v>
      </c>
      <c r="D807" s="65">
        <v>39.143999999999998</v>
      </c>
      <c r="E807" s="65">
        <v>-41.713999999999999</v>
      </c>
      <c r="F807" s="65">
        <v>2.8730000000000002</v>
      </c>
      <c r="G807" s="108">
        <v>0.12606481481481482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62</v>
      </c>
      <c r="B808" s="65" t="s">
        <v>131</v>
      </c>
      <c r="C808" s="65">
        <v>7194</v>
      </c>
      <c r="D808" s="65">
        <v>32.834000000000003</v>
      </c>
      <c r="E808" s="65">
        <v>-8.6370000000000005</v>
      </c>
      <c r="F808" s="65">
        <v>25.149000000000001</v>
      </c>
      <c r="G808" s="108">
        <v>0.12606481481481482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62</v>
      </c>
      <c r="B809" s="65" t="s">
        <v>131</v>
      </c>
      <c r="C809" s="65">
        <v>6864</v>
      </c>
      <c r="D809" s="65">
        <v>31.437000000000001</v>
      </c>
      <c r="E809" s="65">
        <v>-8.5820000000000007</v>
      </c>
      <c r="F809" s="65">
        <v>25.117999999999999</v>
      </c>
      <c r="G809" s="108">
        <v>0.12606481481481482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62</v>
      </c>
      <c r="B810" s="65" t="s">
        <v>131</v>
      </c>
      <c r="C810" s="65">
        <v>6585</v>
      </c>
      <c r="D810" s="65">
        <v>30.126999999999999</v>
      </c>
      <c r="E810" s="65">
        <v>-8.6470000000000002</v>
      </c>
      <c r="F810" s="65">
        <v>25.135999999999999</v>
      </c>
      <c r="G810" s="108">
        <v>0.12606481481481482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62</v>
      </c>
      <c r="B811" s="65" t="s">
        <v>131</v>
      </c>
      <c r="C811" s="65">
        <v>6335</v>
      </c>
      <c r="D811" s="65">
        <v>28.986999999999998</v>
      </c>
      <c r="E811" s="65">
        <v>-8.6110000000000007</v>
      </c>
      <c r="F811" s="65">
        <v>25.134</v>
      </c>
      <c r="G811" s="108">
        <v>0.12606481481481482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62</v>
      </c>
      <c r="B812" s="65" t="s">
        <v>131</v>
      </c>
      <c r="C812" s="65">
        <v>6089</v>
      </c>
      <c r="D812" s="65">
        <v>27.859000000000002</v>
      </c>
      <c r="E812" s="65">
        <v>-8.59</v>
      </c>
      <c r="F812" s="65">
        <v>25.207000000000001</v>
      </c>
      <c r="G812" s="108">
        <v>0.12606481481481482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62</v>
      </c>
      <c r="B813" s="65" t="s">
        <v>131</v>
      </c>
      <c r="C813" s="65">
        <v>5850</v>
      </c>
      <c r="D813" s="65">
        <v>26.765000000000001</v>
      </c>
      <c r="E813" s="65">
        <v>-8.6709999999999994</v>
      </c>
      <c r="F813" s="65">
        <v>25.206</v>
      </c>
      <c r="G813" s="108">
        <v>0.12606481481481482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62</v>
      </c>
      <c r="B814" s="65" t="s">
        <v>131</v>
      </c>
      <c r="C814" s="65">
        <v>5619</v>
      </c>
      <c r="D814" s="65">
        <v>25.702999999999999</v>
      </c>
      <c r="E814" s="65">
        <v>-8.6709999999999994</v>
      </c>
      <c r="F814" s="65">
        <v>25.204000000000001</v>
      </c>
      <c r="G814" s="108">
        <v>0.12606481481481482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63</v>
      </c>
      <c r="B815" s="65" t="s">
        <v>132</v>
      </c>
      <c r="C815" s="65">
        <v>2736</v>
      </c>
      <c r="D815" s="65">
        <v>38.808</v>
      </c>
      <c r="E815" s="65">
        <v>-41.722000000000001</v>
      </c>
      <c r="F815" s="65">
        <v>3.0009999999999999</v>
      </c>
      <c r="G815" s="108">
        <v>0.13607638888888887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63</v>
      </c>
      <c r="B816" s="65" t="s">
        <v>132</v>
      </c>
      <c r="C816" s="65">
        <v>2737</v>
      </c>
      <c r="D816" s="65">
        <v>39.341000000000001</v>
      </c>
      <c r="E816" s="65">
        <v>-41.7</v>
      </c>
      <c r="F816" s="65">
        <v>2.9</v>
      </c>
      <c r="G816" s="108">
        <v>0.13607638888888887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63</v>
      </c>
      <c r="B817" s="65" t="s">
        <v>132</v>
      </c>
      <c r="C817" s="65">
        <v>2736</v>
      </c>
      <c r="D817" s="65">
        <v>39.341999999999999</v>
      </c>
      <c r="E817" s="65">
        <v>-41.713000000000001</v>
      </c>
      <c r="F817" s="65">
        <v>2.948</v>
      </c>
      <c r="G817" s="108">
        <v>0.13607638888888887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63</v>
      </c>
      <c r="B818" s="65" t="s">
        <v>132</v>
      </c>
      <c r="C818" s="65">
        <v>2737</v>
      </c>
      <c r="D818" s="65">
        <v>39.35</v>
      </c>
      <c r="E818" s="65">
        <v>-41.706000000000003</v>
      </c>
      <c r="F818" s="65">
        <v>2.9209999999999998</v>
      </c>
      <c r="G818" s="108">
        <v>0.13607638888888887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63</v>
      </c>
      <c r="B819" s="65" t="s">
        <v>132</v>
      </c>
      <c r="C819" s="65">
        <v>2736</v>
      </c>
      <c r="D819" s="65">
        <v>39.356000000000002</v>
      </c>
      <c r="E819" s="65">
        <v>-41.679000000000002</v>
      </c>
      <c r="F819" s="65">
        <v>2.948</v>
      </c>
      <c r="G819" s="108">
        <v>0.13607638888888887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63</v>
      </c>
      <c r="B820" s="65" t="s">
        <v>132</v>
      </c>
      <c r="C820" s="65">
        <v>14572</v>
      </c>
      <c r="D820" s="65">
        <v>69.52</v>
      </c>
      <c r="E820" s="65">
        <v>-8.8369999999999997</v>
      </c>
      <c r="F820" s="65">
        <v>25.071000000000002</v>
      </c>
      <c r="G820" s="108">
        <v>0.13607638888888887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63</v>
      </c>
      <c r="B821" s="65" t="s">
        <v>132</v>
      </c>
      <c r="C821" s="65">
        <v>13943</v>
      </c>
      <c r="D821" s="65">
        <v>66.498000000000005</v>
      </c>
      <c r="E821" s="65">
        <v>-8.8019999999999996</v>
      </c>
      <c r="F821" s="65">
        <v>25.053999999999998</v>
      </c>
      <c r="G821" s="108">
        <v>0.13607638888888887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63</v>
      </c>
      <c r="B822" s="65" t="s">
        <v>132</v>
      </c>
      <c r="C822" s="65">
        <v>13412</v>
      </c>
      <c r="D822" s="65">
        <v>63.738999999999997</v>
      </c>
      <c r="E822" s="65">
        <v>-8.8070000000000004</v>
      </c>
      <c r="F822" s="65">
        <v>25.084</v>
      </c>
      <c r="G822" s="108">
        <v>0.13607638888888887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63</v>
      </c>
      <c r="B823" s="65" t="s">
        <v>132</v>
      </c>
      <c r="C823" s="65">
        <v>12914</v>
      </c>
      <c r="D823" s="65">
        <v>61.304000000000002</v>
      </c>
      <c r="E823" s="65">
        <v>-8.8219999999999992</v>
      </c>
      <c r="F823" s="65">
        <v>25.062999999999999</v>
      </c>
      <c r="G823" s="108">
        <v>0.13607638888888887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63</v>
      </c>
      <c r="B824" s="65" t="s">
        <v>132</v>
      </c>
      <c r="C824" s="65">
        <v>12461</v>
      </c>
      <c r="D824" s="65">
        <v>58.968000000000004</v>
      </c>
      <c r="E824" s="65">
        <v>-8.7949999999999999</v>
      </c>
      <c r="F824" s="65">
        <v>25.06</v>
      </c>
      <c r="G824" s="108">
        <v>0.13607638888888887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63</v>
      </c>
      <c r="B825" s="65" t="s">
        <v>132</v>
      </c>
      <c r="C825" s="65">
        <v>12002</v>
      </c>
      <c r="D825" s="65">
        <v>56.625</v>
      </c>
      <c r="E825" s="65">
        <v>-8.8550000000000004</v>
      </c>
      <c r="F825" s="65">
        <v>25.135999999999999</v>
      </c>
      <c r="G825" s="108">
        <v>0.13607638888888887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63</v>
      </c>
      <c r="B826" s="65" t="s">
        <v>132</v>
      </c>
      <c r="C826" s="65">
        <v>11549</v>
      </c>
      <c r="D826" s="65">
        <v>54.387999999999998</v>
      </c>
      <c r="E826" s="65">
        <v>-8.8610000000000007</v>
      </c>
      <c r="F826" s="65">
        <v>25.158000000000001</v>
      </c>
      <c r="G826" s="108">
        <v>0.13607638888888887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64</v>
      </c>
      <c r="B827" s="65" t="s">
        <v>133</v>
      </c>
      <c r="C827" s="65">
        <v>2721</v>
      </c>
      <c r="D827" s="65">
        <v>38.558</v>
      </c>
      <c r="E827" s="65">
        <v>-41.695</v>
      </c>
      <c r="F827" s="65">
        <v>2.9769999999999999</v>
      </c>
      <c r="G827" s="108">
        <v>0.14557870370370371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64</v>
      </c>
      <c r="B828" s="65" t="s">
        <v>133</v>
      </c>
      <c r="C828" s="65">
        <v>2721</v>
      </c>
      <c r="D828" s="65">
        <v>39.119</v>
      </c>
      <c r="E828" s="65">
        <v>-41.7</v>
      </c>
      <c r="F828" s="65">
        <v>2.9</v>
      </c>
      <c r="G828" s="108">
        <v>0.14557870370370371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64</v>
      </c>
      <c r="B829" s="65" t="s">
        <v>133</v>
      </c>
      <c r="C829" s="65">
        <v>2721</v>
      </c>
      <c r="D829" s="65">
        <v>39.14</v>
      </c>
      <c r="E829" s="65">
        <v>-41.683999999999997</v>
      </c>
      <c r="F829" s="65">
        <v>2.8849999999999998</v>
      </c>
      <c r="G829" s="108">
        <v>0.14557870370370371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64</v>
      </c>
      <c r="B830" s="65" t="s">
        <v>133</v>
      </c>
      <c r="C830" s="65">
        <v>2723</v>
      </c>
      <c r="D830" s="65">
        <v>39.158999999999999</v>
      </c>
      <c r="E830" s="65">
        <v>-41.688000000000002</v>
      </c>
      <c r="F830" s="65">
        <v>2.907</v>
      </c>
      <c r="G830" s="108">
        <v>0.14557870370370371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64</v>
      </c>
      <c r="B831" s="65" t="s">
        <v>133</v>
      </c>
      <c r="C831" s="65">
        <v>2723</v>
      </c>
      <c r="D831" s="65">
        <v>39.142000000000003</v>
      </c>
      <c r="E831" s="65">
        <v>-41.719000000000001</v>
      </c>
      <c r="F831" s="65">
        <v>2.9209999999999998</v>
      </c>
      <c r="G831" s="108">
        <v>0.14557870370370371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64</v>
      </c>
      <c r="B832" s="65" t="s">
        <v>133</v>
      </c>
      <c r="C832" s="65">
        <v>12872</v>
      </c>
      <c r="D832" s="65">
        <v>60.713000000000001</v>
      </c>
      <c r="E832" s="65">
        <v>-8.8879999999999999</v>
      </c>
      <c r="F832" s="65">
        <v>25.047999999999998</v>
      </c>
      <c r="G832" s="108">
        <v>0.14557870370370371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64</v>
      </c>
      <c r="B833" s="65" t="s">
        <v>133</v>
      </c>
      <c r="C833" s="65">
        <v>12297</v>
      </c>
      <c r="D833" s="65">
        <v>58.036999999999999</v>
      </c>
      <c r="E833" s="65">
        <v>-8.8510000000000009</v>
      </c>
      <c r="F833" s="65">
        <v>24.99</v>
      </c>
      <c r="G833" s="108">
        <v>0.14557870370370371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64</v>
      </c>
      <c r="B834" s="65" t="s">
        <v>133</v>
      </c>
      <c r="C834" s="65">
        <v>11819</v>
      </c>
      <c r="D834" s="65">
        <v>55.603000000000002</v>
      </c>
      <c r="E834" s="65">
        <v>-8.8710000000000004</v>
      </c>
      <c r="F834" s="65">
        <v>24.983000000000001</v>
      </c>
      <c r="G834" s="108">
        <v>0.14557870370370371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64</v>
      </c>
      <c r="B835" s="65" t="s">
        <v>133</v>
      </c>
      <c r="C835" s="65">
        <v>11373</v>
      </c>
      <c r="D835" s="65">
        <v>53.491</v>
      </c>
      <c r="E835" s="65">
        <v>-8.8550000000000004</v>
      </c>
      <c r="F835" s="65">
        <v>25.004999999999999</v>
      </c>
      <c r="G835" s="108">
        <v>0.14557870370370371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64</v>
      </c>
      <c r="B836" s="65" t="s">
        <v>133</v>
      </c>
      <c r="C836" s="65">
        <v>10961</v>
      </c>
      <c r="D836" s="65">
        <v>51.421999999999997</v>
      </c>
      <c r="E836" s="65">
        <v>-8.89</v>
      </c>
      <c r="F836" s="65">
        <v>25.032</v>
      </c>
      <c r="G836" s="108">
        <v>0.14557870370370371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64</v>
      </c>
      <c r="B837" s="65" t="s">
        <v>133</v>
      </c>
      <c r="C837" s="65">
        <v>10556</v>
      </c>
      <c r="D837" s="65">
        <v>49.393000000000001</v>
      </c>
      <c r="E837" s="65">
        <v>-8.93</v>
      </c>
      <c r="F837" s="65">
        <v>25.09</v>
      </c>
      <c r="G837" s="108">
        <v>0.14557870370370371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64</v>
      </c>
      <c r="B838" s="65" t="s">
        <v>133</v>
      </c>
      <c r="C838" s="65">
        <v>10156</v>
      </c>
      <c r="D838" s="65">
        <v>47.448</v>
      </c>
      <c r="E838" s="65">
        <v>-8.9429999999999996</v>
      </c>
      <c r="F838" s="65">
        <v>25.059000000000001</v>
      </c>
      <c r="G838" s="108">
        <v>0.14557870370370371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65</v>
      </c>
      <c r="B839" s="65" t="s">
        <v>134</v>
      </c>
      <c r="C839" s="65">
        <v>2736</v>
      </c>
      <c r="D839" s="65">
        <v>38.82</v>
      </c>
      <c r="E839" s="65">
        <v>-41.716999999999999</v>
      </c>
      <c r="F839" s="65">
        <v>2.8919999999999999</v>
      </c>
      <c r="G839" s="108">
        <v>0.15559027777777779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65</v>
      </c>
      <c r="B840" s="65" t="s">
        <v>134</v>
      </c>
      <c r="C840" s="65">
        <v>2736</v>
      </c>
      <c r="D840" s="65">
        <v>39.341000000000001</v>
      </c>
      <c r="E840" s="65">
        <v>-41.7</v>
      </c>
      <c r="F840" s="65">
        <v>2.9</v>
      </c>
      <c r="G840" s="108">
        <v>0.15559027777777779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65</v>
      </c>
      <c r="B841" s="65" t="s">
        <v>134</v>
      </c>
      <c r="C841" s="65">
        <v>2736</v>
      </c>
      <c r="D841" s="65">
        <v>39.332999999999998</v>
      </c>
      <c r="E841" s="65">
        <v>-41.723999999999997</v>
      </c>
      <c r="F841" s="65">
        <v>2.8679999999999999</v>
      </c>
      <c r="G841" s="108">
        <v>0.15559027777777779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65</v>
      </c>
      <c r="B842" s="65" t="s">
        <v>134</v>
      </c>
      <c r="C842" s="65">
        <v>2736</v>
      </c>
      <c r="D842" s="65">
        <v>39.334000000000003</v>
      </c>
      <c r="E842" s="65">
        <v>-41.73</v>
      </c>
      <c r="F842" s="65">
        <v>2.879</v>
      </c>
      <c r="G842" s="108">
        <v>0.15559027777777779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65</v>
      </c>
      <c r="B843" s="65" t="s">
        <v>134</v>
      </c>
      <c r="C843" s="65">
        <v>2736</v>
      </c>
      <c r="D843" s="65">
        <v>39.338000000000001</v>
      </c>
      <c r="E843" s="65">
        <v>-41.758000000000003</v>
      </c>
      <c r="F843" s="65">
        <v>2.867</v>
      </c>
      <c r="G843" s="108">
        <v>0.15559027777777779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65</v>
      </c>
      <c r="B844" s="65" t="s">
        <v>134</v>
      </c>
      <c r="C844" s="65">
        <v>15001</v>
      </c>
      <c r="D844" s="65">
        <v>71.825000000000003</v>
      </c>
      <c r="E844" s="65">
        <v>-9.24</v>
      </c>
      <c r="F844" s="65">
        <v>25.428000000000001</v>
      </c>
      <c r="G844" s="108">
        <v>0.15559027777777779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65</v>
      </c>
      <c r="B845" s="65" t="s">
        <v>134</v>
      </c>
      <c r="C845" s="65">
        <v>14364</v>
      </c>
      <c r="D845" s="65">
        <v>68.712000000000003</v>
      </c>
      <c r="E845" s="65">
        <v>-9.2050000000000001</v>
      </c>
      <c r="F845" s="65">
        <v>25.416</v>
      </c>
      <c r="G845" s="108">
        <v>0.15559027777777779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65</v>
      </c>
      <c r="B846" s="65" t="s">
        <v>134</v>
      </c>
      <c r="C846" s="65">
        <v>13820</v>
      </c>
      <c r="D846" s="65">
        <v>65.852000000000004</v>
      </c>
      <c r="E846" s="65">
        <v>-9.2040000000000006</v>
      </c>
      <c r="F846" s="65">
        <v>25.37</v>
      </c>
      <c r="G846" s="108">
        <v>0.15559027777777779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65</v>
      </c>
      <c r="B847" s="65" t="s">
        <v>134</v>
      </c>
      <c r="C847" s="65">
        <v>13309</v>
      </c>
      <c r="D847" s="65">
        <v>63.356999999999999</v>
      </c>
      <c r="E847" s="65">
        <v>-9.1850000000000005</v>
      </c>
      <c r="F847" s="65">
        <v>25.396000000000001</v>
      </c>
      <c r="G847" s="108">
        <v>0.15559027777777779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65</v>
      </c>
      <c r="B848" s="65" t="s">
        <v>134</v>
      </c>
      <c r="C848" s="65">
        <v>12844</v>
      </c>
      <c r="D848" s="65">
        <v>60.939</v>
      </c>
      <c r="E848" s="65">
        <v>-9.1959999999999997</v>
      </c>
      <c r="F848" s="65">
        <v>25.428999999999998</v>
      </c>
      <c r="G848" s="108">
        <v>0.15559027777777779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65</v>
      </c>
      <c r="B849" s="65" t="s">
        <v>134</v>
      </c>
      <c r="C849" s="65">
        <v>12375</v>
      </c>
      <c r="D849" s="65">
        <v>58.543999999999997</v>
      </c>
      <c r="E849" s="65">
        <v>-9.2620000000000005</v>
      </c>
      <c r="F849" s="65">
        <v>25.460999999999999</v>
      </c>
      <c r="G849" s="108">
        <v>0.15559027777777779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65</v>
      </c>
      <c r="B850" s="65" t="s">
        <v>134</v>
      </c>
      <c r="C850" s="65">
        <v>11914</v>
      </c>
      <c r="D850" s="65">
        <v>56.246000000000002</v>
      </c>
      <c r="E850" s="65">
        <v>-9.2609999999999992</v>
      </c>
      <c r="F850" s="65">
        <v>25.498999999999999</v>
      </c>
      <c r="G850" s="108">
        <v>0.15559027777777779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66</v>
      </c>
      <c r="B851" s="65" t="s">
        <v>135</v>
      </c>
      <c r="C851" s="65">
        <v>2722</v>
      </c>
      <c r="D851" s="65">
        <v>38.58</v>
      </c>
      <c r="E851" s="65">
        <v>-41.704000000000001</v>
      </c>
      <c r="F851" s="65">
        <v>2.923</v>
      </c>
      <c r="G851" s="108">
        <v>0.1650925925925926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66</v>
      </c>
      <c r="B852" s="65" t="s">
        <v>135</v>
      </c>
      <c r="C852" s="65">
        <v>2722</v>
      </c>
      <c r="D852" s="65">
        <v>39.161000000000001</v>
      </c>
      <c r="E852" s="65">
        <v>-41.7</v>
      </c>
      <c r="F852" s="65">
        <v>2.9</v>
      </c>
      <c r="G852" s="108">
        <v>0.1650925925925926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66</v>
      </c>
      <c r="B853" s="65" t="s">
        <v>135</v>
      </c>
      <c r="C853" s="65">
        <v>2723</v>
      </c>
      <c r="D853" s="65">
        <v>39.168999999999997</v>
      </c>
      <c r="E853" s="65">
        <v>-41.728000000000002</v>
      </c>
      <c r="F853" s="65">
        <v>2.8809999999999998</v>
      </c>
      <c r="G853" s="108">
        <v>0.1650925925925926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66</v>
      </c>
      <c r="B854" s="65" t="s">
        <v>135</v>
      </c>
      <c r="C854" s="65">
        <v>2723</v>
      </c>
      <c r="D854" s="65">
        <v>39.146999999999998</v>
      </c>
      <c r="E854" s="65">
        <v>-41.712000000000003</v>
      </c>
      <c r="F854" s="65">
        <v>2.891</v>
      </c>
      <c r="G854" s="108">
        <v>0.1650925925925926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66</v>
      </c>
      <c r="B855" s="65" t="s">
        <v>135</v>
      </c>
      <c r="C855" s="65">
        <v>2723</v>
      </c>
      <c r="D855" s="65">
        <v>39.156999999999996</v>
      </c>
      <c r="E855" s="65">
        <v>-41.716000000000001</v>
      </c>
      <c r="F855" s="65">
        <v>2.8530000000000002</v>
      </c>
      <c r="G855" s="108">
        <v>0.1650925925925926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66</v>
      </c>
      <c r="B856" s="65" t="s">
        <v>135</v>
      </c>
      <c r="C856" s="65">
        <v>14760</v>
      </c>
      <c r="D856" s="65">
        <v>70.573999999999998</v>
      </c>
      <c r="E856" s="65">
        <v>-9.2880000000000003</v>
      </c>
      <c r="F856" s="65">
        <v>26.335000000000001</v>
      </c>
      <c r="G856" s="108">
        <v>0.1650925925925926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66</v>
      </c>
      <c r="B857" s="65" t="s">
        <v>135</v>
      </c>
      <c r="C857" s="65">
        <v>14079</v>
      </c>
      <c r="D857" s="65">
        <v>67.230999999999995</v>
      </c>
      <c r="E857" s="65">
        <v>-9.2210000000000001</v>
      </c>
      <c r="F857" s="65">
        <v>26.277000000000001</v>
      </c>
      <c r="G857" s="108">
        <v>0.1650925925925926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66</v>
      </c>
      <c r="B858" s="65" t="s">
        <v>135</v>
      </c>
      <c r="C858" s="65">
        <v>13534</v>
      </c>
      <c r="D858" s="65">
        <v>64.403000000000006</v>
      </c>
      <c r="E858" s="65">
        <v>-9.2390000000000008</v>
      </c>
      <c r="F858" s="65">
        <v>26.268000000000001</v>
      </c>
      <c r="G858" s="108">
        <v>0.1650925925925926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66</v>
      </c>
      <c r="B859" s="65" t="s">
        <v>135</v>
      </c>
      <c r="C859" s="65">
        <v>13041</v>
      </c>
      <c r="D859" s="65">
        <v>61.944000000000003</v>
      </c>
      <c r="E859" s="65">
        <v>-9.2469999999999999</v>
      </c>
      <c r="F859" s="65">
        <v>26.286000000000001</v>
      </c>
      <c r="G859" s="108">
        <v>0.1650925925925926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66</v>
      </c>
      <c r="B860" s="65" t="s">
        <v>135</v>
      </c>
      <c r="C860" s="65">
        <v>12571</v>
      </c>
      <c r="D860" s="65">
        <v>59.537999999999997</v>
      </c>
      <c r="E860" s="65">
        <v>-9.2789999999999999</v>
      </c>
      <c r="F860" s="65">
        <v>26.277999999999999</v>
      </c>
      <c r="G860" s="108">
        <v>0.1650925925925926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66</v>
      </c>
      <c r="B861" s="65" t="s">
        <v>135</v>
      </c>
      <c r="C861" s="65">
        <v>12096</v>
      </c>
      <c r="D861" s="65">
        <v>57.162999999999997</v>
      </c>
      <c r="E861" s="65">
        <v>-9.2870000000000008</v>
      </c>
      <c r="F861" s="65">
        <v>26.331</v>
      </c>
      <c r="G861" s="108">
        <v>0.1650925925925926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66</v>
      </c>
      <c r="B862" s="65" t="s">
        <v>135</v>
      </c>
      <c r="C862" s="65">
        <v>11635</v>
      </c>
      <c r="D862" s="65">
        <v>54.889000000000003</v>
      </c>
      <c r="E862" s="65">
        <v>-9.2949999999999999</v>
      </c>
      <c r="F862" s="65">
        <v>26.338000000000001</v>
      </c>
      <c r="G862" s="108">
        <v>0.1650925925925926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67</v>
      </c>
      <c r="B863" s="65" t="s">
        <v>136</v>
      </c>
      <c r="C863" s="65">
        <v>2734</v>
      </c>
      <c r="D863" s="65">
        <v>38.792000000000002</v>
      </c>
      <c r="E863" s="65">
        <v>-41.692999999999998</v>
      </c>
      <c r="F863" s="65">
        <v>2.887</v>
      </c>
      <c r="G863" s="108">
        <v>0.17509259259259258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67</v>
      </c>
      <c r="B864" s="65" t="s">
        <v>136</v>
      </c>
      <c r="C864" s="65">
        <v>2735</v>
      </c>
      <c r="D864" s="65">
        <v>39.322000000000003</v>
      </c>
      <c r="E864" s="65">
        <v>-41.7</v>
      </c>
      <c r="F864" s="65">
        <v>2.9</v>
      </c>
      <c r="G864" s="108">
        <v>0.17509259259259258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67</v>
      </c>
      <c r="B865" s="65" t="s">
        <v>136</v>
      </c>
      <c r="C865" s="65">
        <v>2736</v>
      </c>
      <c r="D865" s="65">
        <v>39.341000000000001</v>
      </c>
      <c r="E865" s="65">
        <v>-41.731000000000002</v>
      </c>
      <c r="F865" s="65">
        <v>2.883</v>
      </c>
      <c r="G865" s="108">
        <v>0.17509259259259258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67</v>
      </c>
      <c r="B866" s="65" t="s">
        <v>136</v>
      </c>
      <c r="C866" s="65">
        <v>2735</v>
      </c>
      <c r="D866" s="65">
        <v>39.311</v>
      </c>
      <c r="E866" s="65">
        <v>-41.707999999999998</v>
      </c>
      <c r="F866" s="65">
        <v>2.8690000000000002</v>
      </c>
      <c r="G866" s="108">
        <v>0.17509259259259258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67</v>
      </c>
      <c r="B867" s="65" t="s">
        <v>136</v>
      </c>
      <c r="C867" s="65">
        <v>2736</v>
      </c>
      <c r="D867" s="65">
        <v>39.331000000000003</v>
      </c>
      <c r="E867" s="65">
        <v>-41.706000000000003</v>
      </c>
      <c r="F867" s="65">
        <v>2.8479999999999999</v>
      </c>
      <c r="G867" s="108">
        <v>0.17509259259259258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67</v>
      </c>
      <c r="B868" s="65" t="s">
        <v>136</v>
      </c>
      <c r="C868" s="65">
        <v>8816</v>
      </c>
      <c r="D868" s="65">
        <v>40.625999999999998</v>
      </c>
      <c r="E868" s="65">
        <v>2.859</v>
      </c>
      <c r="F868" s="65">
        <v>25.186</v>
      </c>
      <c r="G868" s="108">
        <v>0.17509259259259258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67</v>
      </c>
      <c r="B869" s="65" t="s">
        <v>136</v>
      </c>
      <c r="C869" s="65">
        <v>8430</v>
      </c>
      <c r="D869" s="65">
        <v>38.859000000000002</v>
      </c>
      <c r="E869" s="65">
        <v>2.927</v>
      </c>
      <c r="F869" s="65">
        <v>25.177</v>
      </c>
      <c r="G869" s="108">
        <v>0.17509259259259258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67</v>
      </c>
      <c r="B870" s="65" t="s">
        <v>136</v>
      </c>
      <c r="C870" s="65">
        <v>8073</v>
      </c>
      <c r="D870" s="65">
        <v>37.259</v>
      </c>
      <c r="E870" s="65">
        <v>2.9449999999999998</v>
      </c>
      <c r="F870" s="65">
        <v>25.172000000000001</v>
      </c>
      <c r="G870" s="108">
        <v>0.17509259259259258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67</v>
      </c>
      <c r="B871" s="65" t="s">
        <v>136</v>
      </c>
      <c r="C871" s="65">
        <v>7778</v>
      </c>
      <c r="D871" s="65">
        <v>35.847999999999999</v>
      </c>
      <c r="E871" s="65">
        <v>2.9319999999999999</v>
      </c>
      <c r="F871" s="65">
        <v>25.19</v>
      </c>
      <c r="G871" s="108">
        <v>0.17509259259259258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67</v>
      </c>
      <c r="B872" s="65" t="s">
        <v>136</v>
      </c>
      <c r="C872" s="65">
        <v>7483</v>
      </c>
      <c r="D872" s="65">
        <v>34.460999999999999</v>
      </c>
      <c r="E872" s="65">
        <v>2.948</v>
      </c>
      <c r="F872" s="65">
        <v>25.158000000000001</v>
      </c>
      <c r="G872" s="108">
        <v>0.17509259259259258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67</v>
      </c>
      <c r="B873" s="65" t="s">
        <v>136</v>
      </c>
      <c r="C873" s="65">
        <v>7193</v>
      </c>
      <c r="D873" s="65">
        <v>33.097000000000001</v>
      </c>
      <c r="E873" s="65">
        <v>2.895</v>
      </c>
      <c r="F873" s="65">
        <v>25.236000000000001</v>
      </c>
      <c r="G873" s="108">
        <v>0.17509259259259258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67</v>
      </c>
      <c r="B874" s="65" t="s">
        <v>136</v>
      </c>
      <c r="C874" s="65">
        <v>6915</v>
      </c>
      <c r="D874" s="65">
        <v>31.806000000000001</v>
      </c>
      <c r="E874" s="65">
        <v>2.9049999999999998</v>
      </c>
      <c r="F874" s="65">
        <v>25.254999999999999</v>
      </c>
      <c r="G874" s="108">
        <v>0.17509259259259258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68</v>
      </c>
      <c r="B875" s="65" t="s">
        <v>137</v>
      </c>
      <c r="C875" s="65">
        <v>2720</v>
      </c>
      <c r="D875" s="65">
        <v>38.540999999999997</v>
      </c>
      <c r="E875" s="65">
        <v>-41.674999999999997</v>
      </c>
      <c r="F875" s="65">
        <v>2.9809999999999999</v>
      </c>
      <c r="G875" s="108">
        <v>0.18460648148148148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68</v>
      </c>
      <c r="B876" s="65" t="s">
        <v>137</v>
      </c>
      <c r="C876" s="65">
        <v>2719</v>
      </c>
      <c r="D876" s="65">
        <v>39.121000000000002</v>
      </c>
      <c r="E876" s="65">
        <v>-41.7</v>
      </c>
      <c r="F876" s="65">
        <v>2.9</v>
      </c>
      <c r="G876" s="108">
        <v>0.18460648148148148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68</v>
      </c>
      <c r="B877" s="65" t="s">
        <v>137</v>
      </c>
      <c r="C877" s="65">
        <v>2720</v>
      </c>
      <c r="D877" s="65">
        <v>39.133000000000003</v>
      </c>
      <c r="E877" s="65">
        <v>-41.685000000000002</v>
      </c>
      <c r="F877" s="65">
        <v>2.8530000000000002</v>
      </c>
      <c r="G877" s="108">
        <v>0.18460648148148148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68</v>
      </c>
      <c r="B878" s="65" t="s">
        <v>137</v>
      </c>
      <c r="C878" s="65">
        <v>2720</v>
      </c>
      <c r="D878" s="65">
        <v>39.095999999999997</v>
      </c>
      <c r="E878" s="65">
        <v>-41.716000000000001</v>
      </c>
      <c r="F878" s="65">
        <v>2.9140000000000001</v>
      </c>
      <c r="G878" s="108">
        <v>0.18460648148148148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68</v>
      </c>
      <c r="B879" s="65" t="s">
        <v>137</v>
      </c>
      <c r="C879" s="65">
        <v>2720</v>
      </c>
      <c r="D879" s="65">
        <v>39.113999999999997</v>
      </c>
      <c r="E879" s="65">
        <v>-41.7</v>
      </c>
      <c r="F879" s="65">
        <v>2.8969999999999998</v>
      </c>
      <c r="G879" s="108">
        <v>0.18460648148148148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68</v>
      </c>
      <c r="B880" s="65" t="s">
        <v>137</v>
      </c>
      <c r="C880" s="65">
        <v>12267</v>
      </c>
      <c r="D880" s="65">
        <v>57.722000000000001</v>
      </c>
      <c r="E880" s="65">
        <v>0.73499999999999999</v>
      </c>
      <c r="F880" s="65">
        <v>20.277999999999999</v>
      </c>
      <c r="G880" s="108">
        <v>0.18460648148148148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68</v>
      </c>
      <c r="B881" s="65" t="s">
        <v>137</v>
      </c>
      <c r="C881" s="65">
        <v>11751</v>
      </c>
      <c r="D881" s="65">
        <v>55.228000000000002</v>
      </c>
      <c r="E881" s="65">
        <v>0.75800000000000001</v>
      </c>
      <c r="F881" s="65">
        <v>20.286000000000001</v>
      </c>
      <c r="G881" s="108">
        <v>0.18460648148148148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68</v>
      </c>
      <c r="B882" s="65" t="s">
        <v>137</v>
      </c>
      <c r="C882" s="65">
        <v>11278</v>
      </c>
      <c r="D882" s="65">
        <v>52.914000000000001</v>
      </c>
      <c r="E882" s="65">
        <v>0.78100000000000003</v>
      </c>
      <c r="F882" s="65">
        <v>20.268000000000001</v>
      </c>
      <c r="G882" s="108">
        <v>0.18460648148148148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68</v>
      </c>
      <c r="B883" s="65" t="s">
        <v>137</v>
      </c>
      <c r="C883" s="65">
        <v>10867</v>
      </c>
      <c r="D883" s="65">
        <v>50.923999999999999</v>
      </c>
      <c r="E883" s="65">
        <v>0.78300000000000003</v>
      </c>
      <c r="F883" s="65">
        <v>20.274999999999999</v>
      </c>
      <c r="G883" s="108">
        <v>0.18460648148148148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68</v>
      </c>
      <c r="B884" s="65" t="s">
        <v>137</v>
      </c>
      <c r="C884" s="65">
        <v>10457</v>
      </c>
      <c r="D884" s="65">
        <v>48.954000000000001</v>
      </c>
      <c r="E884" s="65">
        <v>0.76800000000000002</v>
      </c>
      <c r="F884" s="65">
        <v>20.302</v>
      </c>
      <c r="G884" s="108">
        <v>0.18460648148148148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68</v>
      </c>
      <c r="B885" s="65" t="s">
        <v>137</v>
      </c>
      <c r="C885" s="65">
        <v>10066</v>
      </c>
      <c r="D885" s="65">
        <v>47.033000000000001</v>
      </c>
      <c r="E885" s="65">
        <v>0.68700000000000006</v>
      </c>
      <c r="F885" s="65">
        <v>20.359000000000002</v>
      </c>
      <c r="G885" s="108">
        <v>0.18460648148148148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68</v>
      </c>
      <c r="B886" s="65" t="s">
        <v>137</v>
      </c>
      <c r="C886" s="65">
        <v>9691</v>
      </c>
      <c r="D886" s="65">
        <v>45.194000000000003</v>
      </c>
      <c r="E886" s="65">
        <v>0.69899999999999995</v>
      </c>
      <c r="F886" s="65">
        <v>20.347999999999999</v>
      </c>
      <c r="G886" s="108">
        <v>0.18460648148148148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69</v>
      </c>
      <c r="B887" s="65" t="s">
        <v>138</v>
      </c>
      <c r="C887" s="65">
        <v>2732</v>
      </c>
      <c r="D887" s="65">
        <v>38.774999999999999</v>
      </c>
      <c r="E887" s="65">
        <v>-41.695</v>
      </c>
      <c r="F887" s="65">
        <v>2.9350000000000001</v>
      </c>
      <c r="G887" s="108">
        <v>0.19461805555555556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69</v>
      </c>
      <c r="B888" s="65" t="s">
        <v>138</v>
      </c>
      <c r="C888" s="65">
        <v>2732</v>
      </c>
      <c r="D888" s="65">
        <v>39.28</v>
      </c>
      <c r="E888" s="65">
        <v>-41.7</v>
      </c>
      <c r="F888" s="65">
        <v>2.9</v>
      </c>
      <c r="G888" s="108">
        <v>0.19461805555555556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69</v>
      </c>
      <c r="B889" s="65" t="s">
        <v>138</v>
      </c>
      <c r="C889" s="65">
        <v>2732</v>
      </c>
      <c r="D889" s="65">
        <v>39.28</v>
      </c>
      <c r="E889" s="65">
        <v>-41.712000000000003</v>
      </c>
      <c r="F889" s="65">
        <v>2.9249999999999998</v>
      </c>
      <c r="G889" s="108">
        <v>0.19461805555555556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69</v>
      </c>
      <c r="B890" s="65" t="s">
        <v>138</v>
      </c>
      <c r="C890" s="65">
        <v>2732</v>
      </c>
      <c r="D890" s="65">
        <v>39.274000000000001</v>
      </c>
      <c r="E890" s="65">
        <v>-41.71</v>
      </c>
      <c r="F890" s="65">
        <v>2.9249999999999998</v>
      </c>
      <c r="G890" s="108">
        <v>0.19461805555555556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69</v>
      </c>
      <c r="B891" s="65" t="s">
        <v>138</v>
      </c>
      <c r="C891" s="65">
        <v>2733</v>
      </c>
      <c r="D891" s="65">
        <v>39.326999999999998</v>
      </c>
      <c r="E891" s="65">
        <v>-41.734999999999999</v>
      </c>
      <c r="F891" s="65">
        <v>2.9510000000000001</v>
      </c>
      <c r="G891" s="108">
        <v>0.19461805555555556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69</v>
      </c>
      <c r="B892" s="65" t="s">
        <v>138</v>
      </c>
      <c r="C892" s="65">
        <v>9499</v>
      </c>
      <c r="D892" s="65">
        <v>43.932000000000002</v>
      </c>
      <c r="E892" s="65">
        <v>-0.39400000000000002</v>
      </c>
      <c r="F892" s="65">
        <v>24.649000000000001</v>
      </c>
      <c r="G892" s="108">
        <v>0.19461805555555556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69</v>
      </c>
      <c r="B893" s="65" t="s">
        <v>138</v>
      </c>
      <c r="C893" s="65">
        <v>9066</v>
      </c>
      <c r="D893" s="65">
        <v>41.935000000000002</v>
      </c>
      <c r="E893" s="65">
        <v>-0.32800000000000001</v>
      </c>
      <c r="F893" s="65">
        <v>24.6</v>
      </c>
      <c r="G893" s="108">
        <v>0.19461805555555556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69</v>
      </c>
      <c r="B894" s="65" t="s">
        <v>138</v>
      </c>
      <c r="C894" s="65">
        <v>8694</v>
      </c>
      <c r="D894" s="65">
        <v>40.222999999999999</v>
      </c>
      <c r="E894" s="65">
        <v>-0.308</v>
      </c>
      <c r="F894" s="65">
        <v>24.625</v>
      </c>
      <c r="G894" s="108">
        <v>0.19461805555555556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69</v>
      </c>
      <c r="B895" s="65" t="s">
        <v>138</v>
      </c>
      <c r="C895" s="65">
        <v>8370</v>
      </c>
      <c r="D895" s="65">
        <v>38.728999999999999</v>
      </c>
      <c r="E895" s="65">
        <v>-0.33500000000000002</v>
      </c>
      <c r="F895" s="65">
        <v>24.544</v>
      </c>
      <c r="G895" s="108">
        <v>0.19461805555555556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69</v>
      </c>
      <c r="B896" s="65" t="s">
        <v>138</v>
      </c>
      <c r="C896" s="65">
        <v>8068</v>
      </c>
      <c r="D896" s="65">
        <v>37.265000000000001</v>
      </c>
      <c r="E896" s="65">
        <v>-0.34699999999999998</v>
      </c>
      <c r="F896" s="65">
        <v>24.59</v>
      </c>
      <c r="G896" s="108">
        <v>0.19461805555555556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69</v>
      </c>
      <c r="B897" s="65" t="s">
        <v>138</v>
      </c>
      <c r="C897" s="65">
        <v>7763</v>
      </c>
      <c r="D897" s="65">
        <v>35.807000000000002</v>
      </c>
      <c r="E897" s="65">
        <v>-0.39800000000000002</v>
      </c>
      <c r="F897" s="65">
        <v>24.643000000000001</v>
      </c>
      <c r="G897" s="108">
        <v>0.19461805555555556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69</v>
      </c>
      <c r="B898" s="65" t="s">
        <v>138</v>
      </c>
      <c r="C898" s="65">
        <v>7468</v>
      </c>
      <c r="D898" s="65">
        <v>34.423999999999999</v>
      </c>
      <c r="E898" s="65">
        <v>-0.39100000000000001</v>
      </c>
      <c r="F898" s="65">
        <v>24.713000000000001</v>
      </c>
      <c r="G898" s="108">
        <v>0.19461805555555556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70</v>
      </c>
      <c r="B899" s="65" t="s">
        <v>139</v>
      </c>
      <c r="C899" s="65">
        <v>2715</v>
      </c>
      <c r="D899" s="65">
        <v>38.494999999999997</v>
      </c>
      <c r="E899" s="65">
        <v>-41.652000000000001</v>
      </c>
      <c r="F899" s="65">
        <v>2.9849999999999999</v>
      </c>
      <c r="G899" s="108">
        <v>0.20412037037037037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70</v>
      </c>
      <c r="B900" s="65" t="s">
        <v>139</v>
      </c>
      <c r="C900" s="65">
        <v>2717</v>
      </c>
      <c r="D900" s="65">
        <v>39.040999999999997</v>
      </c>
      <c r="E900" s="65">
        <v>-41.7</v>
      </c>
      <c r="F900" s="65">
        <v>2.9</v>
      </c>
      <c r="G900" s="108">
        <v>0.20412037037037037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70</v>
      </c>
      <c r="B901" s="65" t="s">
        <v>139</v>
      </c>
      <c r="C901" s="65">
        <v>2717</v>
      </c>
      <c r="D901" s="65">
        <v>39.066000000000003</v>
      </c>
      <c r="E901" s="65">
        <v>-41.658000000000001</v>
      </c>
      <c r="F901" s="65">
        <v>2.851</v>
      </c>
      <c r="G901" s="108">
        <v>0.20412037037037037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70</v>
      </c>
      <c r="B902" s="65" t="s">
        <v>139</v>
      </c>
      <c r="C902" s="65">
        <v>2716</v>
      </c>
      <c r="D902" s="65">
        <v>39.054000000000002</v>
      </c>
      <c r="E902" s="65">
        <v>-41.662999999999997</v>
      </c>
      <c r="F902" s="65">
        <v>2.9689999999999999</v>
      </c>
      <c r="G902" s="108">
        <v>0.20412037037037037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70</v>
      </c>
      <c r="B903" s="65" t="s">
        <v>139</v>
      </c>
      <c r="C903" s="65">
        <v>2716</v>
      </c>
      <c r="D903" s="65">
        <v>39.052999999999997</v>
      </c>
      <c r="E903" s="65">
        <v>-41.674999999999997</v>
      </c>
      <c r="F903" s="65">
        <v>2.9</v>
      </c>
      <c r="G903" s="108">
        <v>0.20412037037037037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70</v>
      </c>
      <c r="B904" s="65" t="s">
        <v>139</v>
      </c>
      <c r="C904" s="65">
        <v>10372</v>
      </c>
      <c r="D904" s="65">
        <v>48.154000000000003</v>
      </c>
      <c r="E904" s="65">
        <v>-0.76100000000000001</v>
      </c>
      <c r="F904" s="65">
        <v>24.318999999999999</v>
      </c>
      <c r="G904" s="108">
        <v>0.20412037037037037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70</v>
      </c>
      <c r="B905" s="65" t="s">
        <v>139</v>
      </c>
      <c r="C905" s="65">
        <v>9965</v>
      </c>
      <c r="D905" s="65">
        <v>46.354999999999997</v>
      </c>
      <c r="E905" s="65">
        <v>-0.76100000000000001</v>
      </c>
      <c r="F905" s="65">
        <v>24.227</v>
      </c>
      <c r="G905" s="108">
        <v>0.20412037037037037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70</v>
      </c>
      <c r="B906" s="65" t="s">
        <v>139</v>
      </c>
      <c r="C906" s="65">
        <v>9555</v>
      </c>
      <c r="D906" s="65">
        <v>44.395000000000003</v>
      </c>
      <c r="E906" s="65">
        <v>-0.76500000000000001</v>
      </c>
      <c r="F906" s="65">
        <v>24.265000000000001</v>
      </c>
      <c r="G906" s="108">
        <v>0.20412037037037037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70</v>
      </c>
      <c r="B907" s="65" t="s">
        <v>139</v>
      </c>
      <c r="C907" s="65">
        <v>9208</v>
      </c>
      <c r="D907" s="65">
        <v>42.74</v>
      </c>
      <c r="E907" s="65">
        <v>-0.75800000000000001</v>
      </c>
      <c r="F907" s="65">
        <v>24.233000000000001</v>
      </c>
      <c r="G907" s="108">
        <v>0.20412037037037037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70</v>
      </c>
      <c r="B908" s="65" t="s">
        <v>139</v>
      </c>
      <c r="C908" s="65">
        <v>8862</v>
      </c>
      <c r="D908" s="65">
        <v>41.145000000000003</v>
      </c>
      <c r="E908" s="65">
        <v>-0.73799999999999999</v>
      </c>
      <c r="F908" s="65">
        <v>24.253</v>
      </c>
      <c r="G908" s="108">
        <v>0.20412037037037037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70</v>
      </c>
      <c r="B909" s="65" t="s">
        <v>139</v>
      </c>
      <c r="C909" s="65">
        <v>8527</v>
      </c>
      <c r="D909" s="65">
        <v>39.536999999999999</v>
      </c>
      <c r="E909" s="65">
        <v>-0.8</v>
      </c>
      <c r="F909" s="65">
        <v>24.327999999999999</v>
      </c>
      <c r="G909" s="108">
        <v>0.20412037037037037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70</v>
      </c>
      <c r="B910" s="65" t="s">
        <v>139</v>
      </c>
      <c r="C910" s="65">
        <v>8209</v>
      </c>
      <c r="D910" s="65">
        <v>37.996000000000002</v>
      </c>
      <c r="E910" s="65">
        <v>-0.84799999999999998</v>
      </c>
      <c r="F910" s="65">
        <v>24.35</v>
      </c>
      <c r="G910" s="108">
        <v>0.20412037037037037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71</v>
      </c>
      <c r="B911" s="65" t="s">
        <v>8</v>
      </c>
      <c r="C911" s="65">
        <v>2730</v>
      </c>
      <c r="D911" s="65">
        <v>38.72</v>
      </c>
      <c r="E911" s="65">
        <v>-41.713000000000001</v>
      </c>
      <c r="F911" s="65">
        <v>2.9569999999999999</v>
      </c>
      <c r="G911" s="108">
        <v>0.21413194444444442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71</v>
      </c>
      <c r="B912" s="65" t="s">
        <v>8</v>
      </c>
      <c r="C912" s="65">
        <v>2729</v>
      </c>
      <c r="D912" s="65">
        <v>39.25</v>
      </c>
      <c r="E912" s="65">
        <v>-41.7</v>
      </c>
      <c r="F912" s="65">
        <v>2.9</v>
      </c>
      <c r="G912" s="108">
        <v>0.21413194444444442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71</v>
      </c>
      <c r="B913" s="65" t="s">
        <v>8</v>
      </c>
      <c r="C913" s="65">
        <v>2730</v>
      </c>
      <c r="D913" s="65">
        <v>39.253</v>
      </c>
      <c r="E913" s="65">
        <v>-41.735999999999997</v>
      </c>
      <c r="F913" s="65">
        <v>2.871</v>
      </c>
      <c r="G913" s="108">
        <v>0.21413194444444442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71</v>
      </c>
      <c r="B914" s="65" t="s">
        <v>8</v>
      </c>
      <c r="C914" s="65">
        <v>2729</v>
      </c>
      <c r="D914" s="65">
        <v>39.253</v>
      </c>
      <c r="E914" s="65">
        <v>-41.746000000000002</v>
      </c>
      <c r="F914" s="65">
        <v>2.8879999999999999</v>
      </c>
      <c r="G914" s="108">
        <v>0.21413194444444442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71</v>
      </c>
      <c r="B915" s="65" t="s">
        <v>8</v>
      </c>
      <c r="C915" s="65">
        <v>2730</v>
      </c>
      <c r="D915" s="65">
        <v>39.250999999999998</v>
      </c>
      <c r="E915" s="65">
        <v>-41.722999999999999</v>
      </c>
      <c r="F915" s="65">
        <v>2.8730000000000002</v>
      </c>
      <c r="G915" s="108">
        <v>0.21413194444444442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71</v>
      </c>
      <c r="B916" s="65" t="s">
        <v>8</v>
      </c>
      <c r="C916" s="65">
        <v>2597</v>
      </c>
      <c r="D916" s="65">
        <v>11.641</v>
      </c>
      <c r="E916" s="65">
        <v>4.5060000000000002</v>
      </c>
      <c r="F916" s="65">
        <v>26.119</v>
      </c>
      <c r="G916" s="108">
        <v>0.21413194444444442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71</v>
      </c>
      <c r="B917" s="65" t="s">
        <v>8</v>
      </c>
      <c r="C917" s="65">
        <v>2496</v>
      </c>
      <c r="D917" s="65">
        <v>11.225</v>
      </c>
      <c r="E917" s="65">
        <v>4.5519999999999996</v>
      </c>
      <c r="F917" s="65">
        <v>26.18</v>
      </c>
      <c r="G917" s="108">
        <v>0.21413194444444442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71</v>
      </c>
      <c r="B918" s="65" t="s">
        <v>8</v>
      </c>
      <c r="C918" s="65">
        <v>2389</v>
      </c>
      <c r="D918" s="65">
        <v>10.750999999999999</v>
      </c>
      <c r="E918" s="65">
        <v>4.58</v>
      </c>
      <c r="F918" s="65">
        <v>26.184999999999999</v>
      </c>
      <c r="G918" s="108">
        <v>0.21413194444444442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71</v>
      </c>
      <c r="B919" s="65" t="s">
        <v>8</v>
      </c>
      <c r="C919" s="65">
        <v>2297</v>
      </c>
      <c r="D919" s="65">
        <v>10.348000000000001</v>
      </c>
      <c r="E919" s="65">
        <v>4.53</v>
      </c>
      <c r="F919" s="65">
        <v>26.215</v>
      </c>
      <c r="G919" s="108">
        <v>0.21413194444444442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71</v>
      </c>
      <c r="B920" s="65" t="s">
        <v>8</v>
      </c>
      <c r="C920" s="65">
        <v>2209</v>
      </c>
      <c r="D920" s="65">
        <v>9.9589999999999996</v>
      </c>
      <c r="E920" s="65">
        <v>4.5060000000000002</v>
      </c>
      <c r="F920" s="65">
        <v>26.138999999999999</v>
      </c>
      <c r="G920" s="108">
        <v>0.21413194444444442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71</v>
      </c>
      <c r="B921" s="65" t="s">
        <v>8</v>
      </c>
      <c r="C921" s="65">
        <v>2122</v>
      </c>
      <c r="D921" s="65">
        <v>9.5670000000000002</v>
      </c>
      <c r="E921" s="65">
        <v>4.38</v>
      </c>
      <c r="F921" s="65">
        <v>26.074999999999999</v>
      </c>
      <c r="G921" s="108">
        <v>0.21413194444444442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71</v>
      </c>
      <c r="B922" s="65" t="s">
        <v>8</v>
      </c>
      <c r="C922" s="65">
        <v>2039</v>
      </c>
      <c r="D922" s="65">
        <v>9.1940000000000008</v>
      </c>
      <c r="E922" s="65">
        <v>4.4560000000000004</v>
      </c>
      <c r="F922" s="65">
        <v>26.25</v>
      </c>
      <c r="G922" s="108">
        <v>0.21413194444444442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72</v>
      </c>
      <c r="B923" s="65" t="s">
        <v>8</v>
      </c>
      <c r="C923" s="65">
        <v>2714</v>
      </c>
      <c r="D923" s="65">
        <v>38.457999999999998</v>
      </c>
      <c r="E923" s="65">
        <v>-41.692</v>
      </c>
      <c r="F923" s="65">
        <v>2.9580000000000002</v>
      </c>
      <c r="G923" s="108">
        <v>0.22363425925925925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72</v>
      </c>
      <c r="B924" s="65" t="s">
        <v>8</v>
      </c>
      <c r="C924" s="65">
        <v>2713</v>
      </c>
      <c r="D924" s="65">
        <v>38.999000000000002</v>
      </c>
      <c r="E924" s="65">
        <v>-41.7</v>
      </c>
      <c r="F924" s="65">
        <v>2.9</v>
      </c>
      <c r="G924" s="108">
        <v>0.22363425925925925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72</v>
      </c>
      <c r="B925" s="65" t="s">
        <v>8</v>
      </c>
      <c r="C925" s="65">
        <v>2713</v>
      </c>
      <c r="D925" s="65">
        <v>38.996000000000002</v>
      </c>
      <c r="E925" s="65">
        <v>-41.720999999999997</v>
      </c>
      <c r="F925" s="65">
        <v>2.9079999999999999</v>
      </c>
      <c r="G925" s="108">
        <v>0.22363425925925925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72</v>
      </c>
      <c r="B926" s="65" t="s">
        <v>8</v>
      </c>
      <c r="C926" s="65">
        <v>2712</v>
      </c>
      <c r="D926" s="65">
        <v>39.012999999999998</v>
      </c>
      <c r="E926" s="65">
        <v>-41.695999999999998</v>
      </c>
      <c r="F926" s="65">
        <v>2.89</v>
      </c>
      <c r="G926" s="108">
        <v>0.22363425925925925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72</v>
      </c>
      <c r="B927" s="65" t="s">
        <v>8</v>
      </c>
      <c r="C927" s="65">
        <v>2714</v>
      </c>
      <c r="D927" s="65">
        <v>39.027999999999999</v>
      </c>
      <c r="E927" s="65">
        <v>-41.703000000000003</v>
      </c>
      <c r="F927" s="65">
        <v>2.9039999999999999</v>
      </c>
      <c r="G927" s="108">
        <v>0.22363425925925925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72</v>
      </c>
      <c r="B928" s="65" t="s">
        <v>8</v>
      </c>
      <c r="C928" s="65">
        <v>2549</v>
      </c>
      <c r="D928" s="65">
        <v>11.419</v>
      </c>
      <c r="E928" s="65">
        <v>4.6100000000000003</v>
      </c>
      <c r="F928" s="65">
        <v>26.193000000000001</v>
      </c>
      <c r="G928" s="108">
        <v>0.22363425925925925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72</v>
      </c>
      <c r="B929" s="65" t="s">
        <v>8</v>
      </c>
      <c r="C929" s="65">
        <v>2422</v>
      </c>
      <c r="D929" s="65">
        <v>10.901</v>
      </c>
      <c r="E929" s="65">
        <v>4.5540000000000003</v>
      </c>
      <c r="F929" s="65">
        <v>26.24</v>
      </c>
      <c r="G929" s="108">
        <v>0.22363425925925925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72</v>
      </c>
      <c r="B930" s="65" t="s">
        <v>8</v>
      </c>
      <c r="C930" s="65">
        <v>2321</v>
      </c>
      <c r="D930" s="65">
        <v>10.449</v>
      </c>
      <c r="E930" s="65">
        <v>4.6070000000000002</v>
      </c>
      <c r="F930" s="65">
        <v>26.17</v>
      </c>
      <c r="G930" s="108">
        <v>0.22363425925925925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72</v>
      </c>
      <c r="B931" s="65" t="s">
        <v>8</v>
      </c>
      <c r="C931" s="65">
        <v>2232</v>
      </c>
      <c r="D931" s="65">
        <v>10.052</v>
      </c>
      <c r="E931" s="65">
        <v>4.5659999999999998</v>
      </c>
      <c r="F931" s="65">
        <v>26.23</v>
      </c>
      <c r="G931" s="108">
        <v>0.22363425925925925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72</v>
      </c>
      <c r="B932" s="65" t="s">
        <v>8</v>
      </c>
      <c r="C932" s="65">
        <v>2144</v>
      </c>
      <c r="D932" s="65">
        <v>9.66</v>
      </c>
      <c r="E932" s="65">
        <v>4.6539999999999999</v>
      </c>
      <c r="F932" s="65">
        <v>26.178999999999998</v>
      </c>
      <c r="G932" s="108">
        <v>0.22363425925925925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72</v>
      </c>
      <c r="B933" s="65" t="s">
        <v>8</v>
      </c>
      <c r="C933" s="65">
        <v>2059</v>
      </c>
      <c r="D933" s="65">
        <v>9.2780000000000005</v>
      </c>
      <c r="E933" s="65">
        <v>4.4889999999999999</v>
      </c>
      <c r="F933" s="65">
        <v>26.158000000000001</v>
      </c>
      <c r="G933" s="108">
        <v>0.22363425925925925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72</v>
      </c>
      <c r="B934" s="65" t="s">
        <v>8</v>
      </c>
      <c r="C934" s="65">
        <v>1977</v>
      </c>
      <c r="D934" s="65">
        <v>8.9139999999999997</v>
      </c>
      <c r="E934" s="65">
        <v>4.5469999999999997</v>
      </c>
      <c r="F934" s="65">
        <v>26.143999999999998</v>
      </c>
      <c r="G934" s="108">
        <v>0.22363425925925925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73</v>
      </c>
      <c r="B935" s="65" t="s">
        <v>140</v>
      </c>
      <c r="C935" s="65">
        <v>2726</v>
      </c>
      <c r="D935" s="65">
        <v>38.656999999999996</v>
      </c>
      <c r="E935" s="65">
        <v>-41.688000000000002</v>
      </c>
      <c r="F935" s="65">
        <v>2.9849999999999999</v>
      </c>
      <c r="G935" s="108">
        <v>0.23364583333333333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73</v>
      </c>
      <c r="B936" s="65" t="s">
        <v>140</v>
      </c>
      <c r="C936" s="65">
        <v>2726</v>
      </c>
      <c r="D936" s="65">
        <v>39.180999999999997</v>
      </c>
      <c r="E936" s="65">
        <v>-41.7</v>
      </c>
      <c r="F936" s="65">
        <v>2.9</v>
      </c>
      <c r="G936" s="108">
        <v>0.23364583333333333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73</v>
      </c>
      <c r="B937" s="65" t="s">
        <v>140</v>
      </c>
      <c r="C937" s="65">
        <v>2726</v>
      </c>
      <c r="D937" s="65">
        <v>39.173999999999999</v>
      </c>
      <c r="E937" s="65">
        <v>-41.686999999999998</v>
      </c>
      <c r="F937" s="65">
        <v>2.9159999999999999</v>
      </c>
      <c r="G937" s="108">
        <v>0.23364583333333333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73</v>
      </c>
      <c r="B938" s="65" t="s">
        <v>140</v>
      </c>
      <c r="C938" s="65">
        <v>2725</v>
      </c>
      <c r="D938" s="65">
        <v>39.183</v>
      </c>
      <c r="E938" s="65">
        <v>-41.694000000000003</v>
      </c>
      <c r="F938" s="65">
        <v>2.9039999999999999</v>
      </c>
      <c r="G938" s="108">
        <v>0.23364583333333333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73</v>
      </c>
      <c r="B939" s="65" t="s">
        <v>140</v>
      </c>
      <c r="C939" s="65">
        <v>2726</v>
      </c>
      <c r="D939" s="65">
        <v>39.188000000000002</v>
      </c>
      <c r="E939" s="65">
        <v>-41.670999999999999</v>
      </c>
      <c r="F939" s="65">
        <v>2.8530000000000002</v>
      </c>
      <c r="G939" s="108">
        <v>0.23364583333333333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73</v>
      </c>
      <c r="B940" s="65" t="s">
        <v>140</v>
      </c>
      <c r="C940" s="65">
        <v>12875</v>
      </c>
      <c r="D940" s="65">
        <v>60.8</v>
      </c>
      <c r="E940" s="65">
        <v>-2.278</v>
      </c>
      <c r="F940" s="65">
        <v>17.244</v>
      </c>
      <c r="G940" s="108">
        <v>0.23364583333333333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73</v>
      </c>
      <c r="B941" s="65" t="s">
        <v>140</v>
      </c>
      <c r="C941" s="65">
        <v>12281</v>
      </c>
      <c r="D941" s="65">
        <v>57.908000000000001</v>
      </c>
      <c r="E941" s="65">
        <v>-2.2549999999999999</v>
      </c>
      <c r="F941" s="65">
        <v>17.222000000000001</v>
      </c>
      <c r="G941" s="108">
        <v>0.23364583333333333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73</v>
      </c>
      <c r="B942" s="65" t="s">
        <v>140</v>
      </c>
      <c r="C942" s="65">
        <v>11773</v>
      </c>
      <c r="D942" s="65">
        <v>55.491999999999997</v>
      </c>
      <c r="E942" s="65">
        <v>-2.2410000000000001</v>
      </c>
      <c r="F942" s="65">
        <v>17.271999999999998</v>
      </c>
      <c r="G942" s="108">
        <v>0.23364583333333333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73</v>
      </c>
      <c r="B943" s="65" t="s">
        <v>140</v>
      </c>
      <c r="C943" s="65">
        <v>11354</v>
      </c>
      <c r="D943" s="65">
        <v>53.389000000000003</v>
      </c>
      <c r="E943" s="65">
        <v>-2.2690000000000001</v>
      </c>
      <c r="F943" s="65">
        <v>17.224</v>
      </c>
      <c r="G943" s="108">
        <v>0.23364583333333333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73</v>
      </c>
      <c r="B944" s="65" t="s">
        <v>140</v>
      </c>
      <c r="C944" s="65">
        <v>10935</v>
      </c>
      <c r="D944" s="65">
        <v>51.31</v>
      </c>
      <c r="E944" s="65">
        <v>-2.2519999999999998</v>
      </c>
      <c r="F944" s="65">
        <v>17.245999999999999</v>
      </c>
      <c r="G944" s="108">
        <v>0.23364583333333333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73</v>
      </c>
      <c r="B945" s="65" t="s">
        <v>140</v>
      </c>
      <c r="C945" s="65">
        <v>10513</v>
      </c>
      <c r="D945" s="65">
        <v>49.223999999999997</v>
      </c>
      <c r="E945" s="65">
        <v>-2.3730000000000002</v>
      </c>
      <c r="F945" s="65">
        <v>17.297000000000001</v>
      </c>
      <c r="G945" s="108">
        <v>0.23364583333333333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73</v>
      </c>
      <c r="B946" s="65" t="s">
        <v>140</v>
      </c>
      <c r="C946" s="65">
        <v>10109</v>
      </c>
      <c r="D946" s="65">
        <v>47.277999999999999</v>
      </c>
      <c r="E946" s="65">
        <v>-2.387</v>
      </c>
      <c r="F946" s="65">
        <v>17.292000000000002</v>
      </c>
      <c r="G946" s="108">
        <v>0.23364583333333333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74</v>
      </c>
      <c r="B947" s="65" t="s">
        <v>141</v>
      </c>
      <c r="C947" s="65">
        <v>2711</v>
      </c>
      <c r="D947" s="65">
        <v>38.438000000000002</v>
      </c>
      <c r="E947" s="65">
        <v>-41.701999999999998</v>
      </c>
      <c r="F947" s="65">
        <v>2.9670000000000001</v>
      </c>
      <c r="G947" s="108">
        <v>0.24314814814814814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74</v>
      </c>
      <c r="B948" s="65" t="s">
        <v>141</v>
      </c>
      <c r="C948" s="65">
        <v>2712</v>
      </c>
      <c r="D948" s="65">
        <v>39.006999999999998</v>
      </c>
      <c r="E948" s="65">
        <v>-41.7</v>
      </c>
      <c r="F948" s="65">
        <v>2.9</v>
      </c>
      <c r="G948" s="108">
        <v>0.24314814814814814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74</v>
      </c>
      <c r="B949" s="65" t="s">
        <v>141</v>
      </c>
      <c r="C949" s="65">
        <v>2713</v>
      </c>
      <c r="D949" s="65">
        <v>39.008000000000003</v>
      </c>
      <c r="E949" s="65">
        <v>-41.698</v>
      </c>
      <c r="F949" s="65">
        <v>2.8809999999999998</v>
      </c>
      <c r="G949" s="108">
        <v>0.24314814814814814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74</v>
      </c>
      <c r="B950" s="65" t="s">
        <v>141</v>
      </c>
      <c r="C950" s="65">
        <v>2713</v>
      </c>
      <c r="D950" s="65">
        <v>39.031999999999996</v>
      </c>
      <c r="E950" s="65">
        <v>-41.713999999999999</v>
      </c>
      <c r="F950" s="65">
        <v>2.8580000000000001</v>
      </c>
      <c r="G950" s="108">
        <v>0.24314814814814814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74</v>
      </c>
      <c r="B951" s="65" t="s">
        <v>141</v>
      </c>
      <c r="C951" s="65">
        <v>2714</v>
      </c>
      <c r="D951" s="65">
        <v>39.037999999999997</v>
      </c>
      <c r="E951" s="65">
        <v>-41.680999999999997</v>
      </c>
      <c r="F951" s="65">
        <v>2.855</v>
      </c>
      <c r="G951" s="108">
        <v>0.24314814814814814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74</v>
      </c>
      <c r="B952" s="65" t="s">
        <v>141</v>
      </c>
      <c r="C952" s="65">
        <v>11574</v>
      </c>
      <c r="D952" s="65">
        <v>54.116</v>
      </c>
      <c r="E952" s="65">
        <v>-1.8120000000000001</v>
      </c>
      <c r="F952" s="65">
        <v>8.1809999999999992</v>
      </c>
      <c r="G952" s="108">
        <v>0.24314814814814814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74</v>
      </c>
      <c r="B953" s="65" t="s">
        <v>141</v>
      </c>
      <c r="C953" s="65">
        <v>11186</v>
      </c>
      <c r="D953" s="65">
        <v>52.451000000000001</v>
      </c>
      <c r="E953" s="65">
        <v>-1.776</v>
      </c>
      <c r="F953" s="65">
        <v>8.1820000000000004</v>
      </c>
      <c r="G953" s="108">
        <v>0.24314814814814814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74</v>
      </c>
      <c r="B954" s="65" t="s">
        <v>141</v>
      </c>
      <c r="C954" s="65">
        <v>10726</v>
      </c>
      <c r="D954" s="65">
        <v>50.18</v>
      </c>
      <c r="E954" s="65">
        <v>-1.8280000000000001</v>
      </c>
      <c r="F954" s="65">
        <v>8.1419999999999995</v>
      </c>
      <c r="G954" s="108">
        <v>0.24314814814814814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74</v>
      </c>
      <c r="B955" s="65" t="s">
        <v>141</v>
      </c>
      <c r="C955" s="65">
        <v>10323</v>
      </c>
      <c r="D955" s="65">
        <v>48.268999999999998</v>
      </c>
      <c r="E955" s="65">
        <v>-1.792</v>
      </c>
      <c r="F955" s="65">
        <v>8.1419999999999995</v>
      </c>
      <c r="G955" s="108">
        <v>0.24314814814814814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74</v>
      </c>
      <c r="B956" s="65" t="s">
        <v>141</v>
      </c>
      <c r="C956" s="65">
        <v>9936</v>
      </c>
      <c r="D956" s="65">
        <v>46.417000000000002</v>
      </c>
      <c r="E956" s="65">
        <v>-1.83</v>
      </c>
      <c r="F956" s="65">
        <v>8.1839999999999993</v>
      </c>
      <c r="G956" s="108">
        <v>0.24314814814814814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74</v>
      </c>
      <c r="B957" s="65" t="s">
        <v>141</v>
      </c>
      <c r="C957" s="65">
        <v>9559</v>
      </c>
      <c r="D957" s="65">
        <v>44.54</v>
      </c>
      <c r="E957" s="65">
        <v>-1.9870000000000001</v>
      </c>
      <c r="F957" s="65">
        <v>8.1910000000000007</v>
      </c>
      <c r="G957" s="108">
        <v>0.24314814814814814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74</v>
      </c>
      <c r="B958" s="65" t="s">
        <v>141</v>
      </c>
      <c r="C958" s="65">
        <v>9200</v>
      </c>
      <c r="D958" s="65">
        <v>42.792999999999999</v>
      </c>
      <c r="E958" s="65">
        <v>-1.972</v>
      </c>
      <c r="F958" s="65">
        <v>8.202</v>
      </c>
      <c r="G958" s="108">
        <v>0.24314814814814814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75</v>
      </c>
      <c r="B959" s="65" t="s">
        <v>142</v>
      </c>
      <c r="C959" s="65">
        <v>2726</v>
      </c>
      <c r="D959" s="65">
        <v>38.643999999999998</v>
      </c>
      <c r="E959" s="65">
        <v>-41.664000000000001</v>
      </c>
      <c r="F959" s="65">
        <v>2.9319999999999999</v>
      </c>
      <c r="G959" s="108">
        <v>0.25315972222222222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75</v>
      </c>
      <c r="B960" s="65" t="s">
        <v>142</v>
      </c>
      <c r="C960" s="65">
        <v>2727</v>
      </c>
      <c r="D960" s="65">
        <v>39.198999999999998</v>
      </c>
      <c r="E960" s="65">
        <v>-41.7</v>
      </c>
      <c r="F960" s="65">
        <v>2.9</v>
      </c>
      <c r="G960" s="108">
        <v>0.25315972222222222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75</v>
      </c>
      <c r="B961" s="65" t="s">
        <v>142</v>
      </c>
      <c r="C961" s="65">
        <v>2727</v>
      </c>
      <c r="D961" s="65">
        <v>39.216999999999999</v>
      </c>
      <c r="E961" s="65">
        <v>-41.715000000000003</v>
      </c>
      <c r="F961" s="65">
        <v>2.87</v>
      </c>
      <c r="G961" s="108">
        <v>0.25315972222222222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75</v>
      </c>
      <c r="B962" s="65" t="s">
        <v>142</v>
      </c>
      <c r="C962" s="65">
        <v>2727</v>
      </c>
      <c r="D962" s="65">
        <v>39.213000000000001</v>
      </c>
      <c r="E962" s="65">
        <v>-41.694000000000003</v>
      </c>
      <c r="F962" s="65">
        <v>2.8650000000000002</v>
      </c>
      <c r="G962" s="108">
        <v>0.25315972222222222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75</v>
      </c>
      <c r="B963" s="65" t="s">
        <v>142</v>
      </c>
      <c r="C963" s="65">
        <v>2727</v>
      </c>
      <c r="D963" s="65">
        <v>39.212000000000003</v>
      </c>
      <c r="E963" s="65">
        <v>-41.720999999999997</v>
      </c>
      <c r="F963" s="65">
        <v>2.9159999999999999</v>
      </c>
      <c r="G963" s="108">
        <v>0.25315972222222222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75</v>
      </c>
      <c r="B964" s="65" t="s">
        <v>142</v>
      </c>
      <c r="C964" s="65">
        <v>9978</v>
      </c>
      <c r="D964" s="65">
        <v>46.261000000000003</v>
      </c>
      <c r="E964" s="65">
        <v>0.28199999999999997</v>
      </c>
      <c r="F964" s="65">
        <v>17.038</v>
      </c>
      <c r="G964" s="108">
        <v>0.25315972222222222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75</v>
      </c>
      <c r="B965" s="65" t="s">
        <v>142</v>
      </c>
      <c r="C965" s="65">
        <v>9546</v>
      </c>
      <c r="D965" s="65">
        <v>44.301000000000002</v>
      </c>
      <c r="E965" s="65">
        <v>0.318</v>
      </c>
      <c r="F965" s="65">
        <v>17.036999999999999</v>
      </c>
      <c r="G965" s="108">
        <v>0.25315972222222222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75</v>
      </c>
      <c r="B966" s="65" t="s">
        <v>142</v>
      </c>
      <c r="C966" s="65">
        <v>9155</v>
      </c>
      <c r="D966" s="65">
        <v>42.454000000000001</v>
      </c>
      <c r="E966" s="65">
        <v>0.29699999999999999</v>
      </c>
      <c r="F966" s="65">
        <v>17.061</v>
      </c>
      <c r="G966" s="108">
        <v>0.25315972222222222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75</v>
      </c>
      <c r="B967" s="65" t="s">
        <v>142</v>
      </c>
      <c r="C967" s="65">
        <v>8816</v>
      </c>
      <c r="D967" s="65">
        <v>40.835999999999999</v>
      </c>
      <c r="E967" s="65">
        <v>0.309</v>
      </c>
      <c r="F967" s="65">
        <v>17.061</v>
      </c>
      <c r="G967" s="108">
        <v>0.25315972222222222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75</v>
      </c>
      <c r="B968" s="65" t="s">
        <v>142</v>
      </c>
      <c r="C968" s="65">
        <v>8482</v>
      </c>
      <c r="D968" s="65">
        <v>39.274999999999999</v>
      </c>
      <c r="E968" s="65">
        <v>0.32400000000000001</v>
      </c>
      <c r="F968" s="65">
        <v>17.015999999999998</v>
      </c>
      <c r="G968" s="108">
        <v>0.25315972222222222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75</v>
      </c>
      <c r="B969" s="65" t="s">
        <v>142</v>
      </c>
      <c r="C969" s="65">
        <v>8149</v>
      </c>
      <c r="D969" s="65">
        <v>37.692999999999998</v>
      </c>
      <c r="E969" s="65">
        <v>0.24099999999999999</v>
      </c>
      <c r="F969" s="65">
        <v>17.088999999999999</v>
      </c>
      <c r="G969" s="108">
        <v>0.25315972222222222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75</v>
      </c>
      <c r="B970" s="65" t="s">
        <v>142</v>
      </c>
      <c r="C970" s="65">
        <v>7833</v>
      </c>
      <c r="D970" s="65">
        <v>36.219000000000001</v>
      </c>
      <c r="E970" s="65">
        <v>0.217</v>
      </c>
      <c r="F970" s="65">
        <v>17.068000000000001</v>
      </c>
      <c r="G970" s="108">
        <v>0.25315972222222222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76</v>
      </c>
      <c r="B971" s="65" t="s">
        <v>143</v>
      </c>
      <c r="C971" s="65">
        <v>2712</v>
      </c>
      <c r="D971" s="65">
        <v>38.427</v>
      </c>
      <c r="E971" s="65">
        <v>-41.707000000000001</v>
      </c>
      <c r="F971" s="65">
        <v>2.9860000000000002</v>
      </c>
      <c r="G971" s="108">
        <v>0.26267361111111109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76</v>
      </c>
      <c r="B972" s="65" t="s">
        <v>143</v>
      </c>
      <c r="C972" s="65">
        <v>2712</v>
      </c>
      <c r="D972" s="65">
        <v>38.991</v>
      </c>
      <c r="E972" s="65">
        <v>-41.7</v>
      </c>
      <c r="F972" s="65">
        <v>2.9</v>
      </c>
      <c r="G972" s="108">
        <v>0.26267361111111109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76</v>
      </c>
      <c r="B973" s="65" t="s">
        <v>143</v>
      </c>
      <c r="C973" s="65">
        <v>2712</v>
      </c>
      <c r="D973" s="65">
        <v>38.99</v>
      </c>
      <c r="E973" s="65">
        <v>-41.695</v>
      </c>
      <c r="F973" s="65">
        <v>2.968</v>
      </c>
      <c r="G973" s="108">
        <v>0.26267361111111109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76</v>
      </c>
      <c r="B974" s="65" t="s">
        <v>143</v>
      </c>
      <c r="C974" s="65">
        <v>2711</v>
      </c>
      <c r="D974" s="65">
        <v>38.979999999999997</v>
      </c>
      <c r="E974" s="65">
        <v>-41.718000000000004</v>
      </c>
      <c r="F974" s="65">
        <v>2.8919999999999999</v>
      </c>
      <c r="G974" s="108">
        <v>0.26267361111111109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76</v>
      </c>
      <c r="B975" s="65" t="s">
        <v>143</v>
      </c>
      <c r="C975" s="65">
        <v>2712</v>
      </c>
      <c r="D975" s="65">
        <v>38.988999999999997</v>
      </c>
      <c r="E975" s="65">
        <v>-41.75</v>
      </c>
      <c r="F975" s="65">
        <v>2.9079999999999999</v>
      </c>
      <c r="G975" s="108">
        <v>0.26267361111111109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76</v>
      </c>
      <c r="B976" s="65" t="s">
        <v>143</v>
      </c>
      <c r="C976" s="65">
        <v>10687</v>
      </c>
      <c r="D976" s="65">
        <v>49.725000000000001</v>
      </c>
      <c r="E976" s="65">
        <v>0.67400000000000004</v>
      </c>
      <c r="F976" s="65">
        <v>19.202000000000002</v>
      </c>
      <c r="G976" s="108">
        <v>0.26267361111111109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76</v>
      </c>
      <c r="B977" s="65" t="s">
        <v>143</v>
      </c>
      <c r="C977" s="65">
        <v>10215</v>
      </c>
      <c r="D977" s="65">
        <v>47.545000000000002</v>
      </c>
      <c r="E977" s="65">
        <v>0.69199999999999995</v>
      </c>
      <c r="F977" s="65">
        <v>19.145</v>
      </c>
      <c r="G977" s="108">
        <v>0.26267361111111109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76</v>
      </c>
      <c r="B978" s="65" t="s">
        <v>143</v>
      </c>
      <c r="C978" s="65">
        <v>9800</v>
      </c>
      <c r="D978" s="65">
        <v>45.585000000000001</v>
      </c>
      <c r="E978" s="65">
        <v>0.70799999999999996</v>
      </c>
      <c r="F978" s="65">
        <v>19.158999999999999</v>
      </c>
      <c r="G978" s="108">
        <v>0.26267361111111109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76</v>
      </c>
      <c r="B979" s="65" t="s">
        <v>143</v>
      </c>
      <c r="C979" s="65">
        <v>9427</v>
      </c>
      <c r="D979" s="65">
        <v>43.843000000000004</v>
      </c>
      <c r="E979" s="65">
        <v>0.70699999999999996</v>
      </c>
      <c r="F979" s="65">
        <v>19.192</v>
      </c>
      <c r="G979" s="108">
        <v>0.26267361111111109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76</v>
      </c>
      <c r="B980" s="65" t="s">
        <v>143</v>
      </c>
      <c r="C980" s="65">
        <v>9081</v>
      </c>
      <c r="D980" s="65">
        <v>42.155999999999999</v>
      </c>
      <c r="E980" s="65">
        <v>0.70099999999999996</v>
      </c>
      <c r="F980" s="65">
        <v>19.170000000000002</v>
      </c>
      <c r="G980" s="108">
        <v>0.26267361111111109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76</v>
      </c>
      <c r="B981" s="65" t="s">
        <v>143</v>
      </c>
      <c r="C981" s="65">
        <v>8731</v>
      </c>
      <c r="D981" s="65">
        <v>40.468000000000004</v>
      </c>
      <c r="E981" s="65">
        <v>0.65800000000000003</v>
      </c>
      <c r="F981" s="65">
        <v>19.224</v>
      </c>
      <c r="G981" s="108">
        <v>0.26267361111111109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76</v>
      </c>
      <c r="B982" s="65" t="s">
        <v>143</v>
      </c>
      <c r="C982" s="65">
        <v>8400</v>
      </c>
      <c r="D982" s="65">
        <v>38.887999999999998</v>
      </c>
      <c r="E982" s="65">
        <v>0.66</v>
      </c>
      <c r="F982" s="65">
        <v>19.259</v>
      </c>
      <c r="G982" s="108">
        <v>0.26267361111111109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77</v>
      </c>
      <c r="B983" s="65" t="s">
        <v>144</v>
      </c>
      <c r="C983" s="65">
        <v>2724</v>
      </c>
      <c r="D983" s="65">
        <v>38.625</v>
      </c>
      <c r="E983" s="65">
        <v>-41.673999999999999</v>
      </c>
      <c r="F983" s="65">
        <v>2.93</v>
      </c>
      <c r="G983" s="108">
        <v>0.2726736111111111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77</v>
      </c>
      <c r="B984" s="65" t="s">
        <v>144</v>
      </c>
      <c r="C984" s="65">
        <v>2722</v>
      </c>
      <c r="D984" s="65">
        <v>39.155000000000001</v>
      </c>
      <c r="E984" s="65">
        <v>-41.7</v>
      </c>
      <c r="F984" s="65">
        <v>2.9</v>
      </c>
      <c r="G984" s="108">
        <v>0.2726736111111111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77</v>
      </c>
      <c r="B985" s="65" t="s">
        <v>144</v>
      </c>
      <c r="C985" s="65">
        <v>2723</v>
      </c>
      <c r="D985" s="65">
        <v>39.155000000000001</v>
      </c>
      <c r="E985" s="65">
        <v>-41.679000000000002</v>
      </c>
      <c r="F985" s="65">
        <v>2.8820000000000001</v>
      </c>
      <c r="G985" s="108">
        <v>0.2726736111111111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77</v>
      </c>
      <c r="B986" s="65" t="s">
        <v>144</v>
      </c>
      <c r="C986" s="65">
        <v>2723</v>
      </c>
      <c r="D986" s="65">
        <v>39.171999999999997</v>
      </c>
      <c r="E986" s="65">
        <v>-41.707999999999998</v>
      </c>
      <c r="F986" s="65">
        <v>2.8690000000000002</v>
      </c>
      <c r="G986" s="108">
        <v>0.2726736111111111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77</v>
      </c>
      <c r="B987" s="65" t="s">
        <v>144</v>
      </c>
      <c r="C987" s="65">
        <v>2724</v>
      </c>
      <c r="D987" s="65">
        <v>39.201000000000001</v>
      </c>
      <c r="E987" s="65">
        <v>-41.682000000000002</v>
      </c>
      <c r="F987" s="65">
        <v>2.91</v>
      </c>
      <c r="G987" s="108">
        <v>0.2726736111111111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77</v>
      </c>
      <c r="B988" s="65" t="s">
        <v>144</v>
      </c>
      <c r="C988" s="65">
        <v>13637</v>
      </c>
      <c r="D988" s="65">
        <v>64.622</v>
      </c>
      <c r="E988" s="65">
        <v>-1.331</v>
      </c>
      <c r="F988" s="65">
        <v>20.231000000000002</v>
      </c>
      <c r="G988" s="108">
        <v>0.2726736111111111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77</v>
      </c>
      <c r="B989" s="65" t="s">
        <v>144</v>
      </c>
      <c r="C989" s="65">
        <v>13187</v>
      </c>
      <c r="D989" s="65">
        <v>62.515000000000001</v>
      </c>
      <c r="E989" s="65">
        <v>-1.2949999999999999</v>
      </c>
      <c r="F989" s="65">
        <v>20.225999999999999</v>
      </c>
      <c r="G989" s="108">
        <v>0.2726736111111111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77</v>
      </c>
      <c r="B990" s="65" t="s">
        <v>144</v>
      </c>
      <c r="C990" s="65">
        <v>12647</v>
      </c>
      <c r="D990" s="65">
        <v>59.904000000000003</v>
      </c>
      <c r="E990" s="65">
        <v>-1.3129999999999999</v>
      </c>
      <c r="F990" s="65">
        <v>20.239000000000001</v>
      </c>
      <c r="G990" s="108">
        <v>0.2726736111111111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77</v>
      </c>
      <c r="B991" s="65" t="s">
        <v>144</v>
      </c>
      <c r="C991" s="65">
        <v>12216</v>
      </c>
      <c r="D991" s="65">
        <v>57.69</v>
      </c>
      <c r="E991" s="65">
        <v>-1.2929999999999999</v>
      </c>
      <c r="F991" s="65">
        <v>20.228000000000002</v>
      </c>
      <c r="G991" s="108">
        <v>0.2726736111111111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77</v>
      </c>
      <c r="B992" s="65" t="s">
        <v>144</v>
      </c>
      <c r="C992" s="65">
        <v>11776</v>
      </c>
      <c r="D992" s="65">
        <v>55.530999999999999</v>
      </c>
      <c r="E992" s="65">
        <v>-1.306</v>
      </c>
      <c r="F992" s="65">
        <v>20.236999999999998</v>
      </c>
      <c r="G992" s="108">
        <v>0.2726736111111111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77</v>
      </c>
      <c r="B993" s="65" t="s">
        <v>144</v>
      </c>
      <c r="C993" s="65">
        <v>11343</v>
      </c>
      <c r="D993" s="65">
        <v>53.4</v>
      </c>
      <c r="E993" s="65">
        <v>-1.383</v>
      </c>
      <c r="F993" s="65">
        <v>20.283999999999999</v>
      </c>
      <c r="G993" s="108">
        <v>0.2726736111111111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77</v>
      </c>
      <c r="B994" s="65" t="s">
        <v>144</v>
      </c>
      <c r="C994" s="65">
        <v>10933</v>
      </c>
      <c r="D994" s="65">
        <v>51.356999999999999</v>
      </c>
      <c r="E994" s="65">
        <v>-1.36</v>
      </c>
      <c r="F994" s="65">
        <v>20.297999999999998</v>
      </c>
      <c r="G994" s="108">
        <v>0.2726736111111111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78</v>
      </c>
      <c r="B995" s="65" t="s">
        <v>145</v>
      </c>
      <c r="C995" s="65">
        <v>2710</v>
      </c>
      <c r="D995" s="65">
        <v>38.405000000000001</v>
      </c>
      <c r="E995" s="65">
        <v>-41.75</v>
      </c>
      <c r="F995" s="65">
        <v>3.0019999999999998</v>
      </c>
      <c r="G995" s="108">
        <v>0.28218749999999998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78</v>
      </c>
      <c r="B996" s="65" t="s">
        <v>145</v>
      </c>
      <c r="C996" s="65">
        <v>2709</v>
      </c>
      <c r="D996" s="65">
        <v>38.953000000000003</v>
      </c>
      <c r="E996" s="65">
        <v>-41.7</v>
      </c>
      <c r="F996" s="65">
        <v>2.9</v>
      </c>
      <c r="G996" s="108">
        <v>0.28218749999999998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78</v>
      </c>
      <c r="B997" s="65" t="s">
        <v>145</v>
      </c>
      <c r="C997" s="65">
        <v>2710</v>
      </c>
      <c r="D997" s="65">
        <v>38.991999999999997</v>
      </c>
      <c r="E997" s="65">
        <v>-41.704000000000001</v>
      </c>
      <c r="F997" s="65">
        <v>2.8889999999999998</v>
      </c>
      <c r="G997" s="108">
        <v>0.28218749999999998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78</v>
      </c>
      <c r="B998" s="65" t="s">
        <v>145</v>
      </c>
      <c r="C998" s="65">
        <v>2710</v>
      </c>
      <c r="D998" s="65">
        <v>38.984999999999999</v>
      </c>
      <c r="E998" s="65">
        <v>-41.723999999999997</v>
      </c>
      <c r="F998" s="65">
        <v>2.9049999999999998</v>
      </c>
      <c r="G998" s="108">
        <v>0.28218749999999998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78</v>
      </c>
      <c r="B999" s="65" t="s">
        <v>145</v>
      </c>
      <c r="C999" s="65">
        <v>2710</v>
      </c>
      <c r="D999" s="65">
        <v>38.978999999999999</v>
      </c>
      <c r="E999" s="65">
        <v>-41.728000000000002</v>
      </c>
      <c r="F999" s="65">
        <v>2.952</v>
      </c>
      <c r="G999" s="108">
        <v>0.28218749999999998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78</v>
      </c>
      <c r="B1000" s="65" t="s">
        <v>145</v>
      </c>
      <c r="C1000" s="65">
        <v>12416</v>
      </c>
      <c r="D1000" s="65">
        <v>58.359000000000002</v>
      </c>
      <c r="E1000" s="65">
        <v>-0.26200000000000001</v>
      </c>
      <c r="F1000" s="65">
        <v>24.324999999999999</v>
      </c>
      <c r="G1000" s="108">
        <v>0.28218749999999998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78</v>
      </c>
      <c r="B1001" s="65" t="s">
        <v>145</v>
      </c>
      <c r="C1001" s="65">
        <v>11917</v>
      </c>
      <c r="D1001" s="65">
        <v>56.058999999999997</v>
      </c>
      <c r="E1001" s="65">
        <v>-0.224</v>
      </c>
      <c r="F1001" s="65">
        <v>24.276</v>
      </c>
      <c r="G1001" s="108">
        <v>0.28218749999999998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78</v>
      </c>
      <c r="B1002" s="65" t="s">
        <v>145</v>
      </c>
      <c r="C1002" s="65">
        <v>11441</v>
      </c>
      <c r="D1002" s="65">
        <v>53.715000000000003</v>
      </c>
      <c r="E1002" s="65">
        <v>-0.248</v>
      </c>
      <c r="F1002" s="65">
        <v>24.306000000000001</v>
      </c>
      <c r="G1002" s="108">
        <v>0.28218749999999998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78</v>
      </c>
      <c r="B1003" s="65" t="s">
        <v>145</v>
      </c>
      <c r="C1003" s="65">
        <v>11019</v>
      </c>
      <c r="D1003" s="65">
        <v>51.713999999999999</v>
      </c>
      <c r="E1003" s="65">
        <v>-0.25600000000000001</v>
      </c>
      <c r="F1003" s="65">
        <v>24.300999999999998</v>
      </c>
      <c r="G1003" s="108">
        <v>0.28218749999999998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78</v>
      </c>
      <c r="B1004" s="65" t="s">
        <v>145</v>
      </c>
      <c r="C1004" s="65">
        <v>10630</v>
      </c>
      <c r="D1004" s="65">
        <v>49.764000000000003</v>
      </c>
      <c r="E1004" s="65">
        <v>-0.27</v>
      </c>
      <c r="F1004" s="65">
        <v>24.3</v>
      </c>
      <c r="G1004" s="108">
        <v>0.28218749999999998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78</v>
      </c>
      <c r="B1005" s="65" t="s">
        <v>145</v>
      </c>
      <c r="C1005" s="65">
        <v>10237</v>
      </c>
      <c r="D1005" s="65">
        <v>47.823</v>
      </c>
      <c r="E1005" s="65">
        <v>-0.313</v>
      </c>
      <c r="F1005" s="65">
        <v>24.338999999999999</v>
      </c>
      <c r="G1005" s="108">
        <v>0.28218749999999998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78</v>
      </c>
      <c r="B1006" s="65" t="s">
        <v>145</v>
      </c>
      <c r="C1006" s="65">
        <v>9852</v>
      </c>
      <c r="D1006" s="65">
        <v>45.982999999999997</v>
      </c>
      <c r="E1006" s="65">
        <v>-0.30399999999999999</v>
      </c>
      <c r="F1006" s="65">
        <v>24.337</v>
      </c>
      <c r="G1006" s="108">
        <v>0.28218749999999998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79</v>
      </c>
      <c r="B1007" s="65" t="s">
        <v>146</v>
      </c>
      <c r="C1007" s="65">
        <v>2723</v>
      </c>
      <c r="D1007" s="65">
        <v>38.646999999999998</v>
      </c>
      <c r="E1007" s="65">
        <v>-41.670999999999999</v>
      </c>
      <c r="F1007" s="65">
        <v>2.9449999999999998</v>
      </c>
      <c r="G1007" s="108">
        <v>0.29219907407407408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79</v>
      </c>
      <c r="B1008" s="65" t="s">
        <v>146</v>
      </c>
      <c r="C1008" s="65">
        <v>2724</v>
      </c>
      <c r="D1008" s="65">
        <v>39.180999999999997</v>
      </c>
      <c r="E1008" s="65">
        <v>-41.7</v>
      </c>
      <c r="F1008" s="65">
        <v>2.9</v>
      </c>
      <c r="G1008" s="108">
        <v>0.29219907407407408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79</v>
      </c>
      <c r="B1009" s="65" t="s">
        <v>146</v>
      </c>
      <c r="C1009" s="65">
        <v>2723</v>
      </c>
      <c r="D1009" s="65">
        <v>39.152000000000001</v>
      </c>
      <c r="E1009" s="65">
        <v>-41.698999999999998</v>
      </c>
      <c r="F1009" s="65">
        <v>2.9220000000000002</v>
      </c>
      <c r="G1009" s="108">
        <v>0.29219907407407408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79</v>
      </c>
      <c r="B1010" s="65" t="s">
        <v>146</v>
      </c>
      <c r="C1010" s="65">
        <v>2723</v>
      </c>
      <c r="D1010" s="65">
        <v>39.149000000000001</v>
      </c>
      <c r="E1010" s="65">
        <v>-41.668999999999997</v>
      </c>
      <c r="F1010" s="65">
        <v>2.92</v>
      </c>
      <c r="G1010" s="108">
        <v>0.29219907407407408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79</v>
      </c>
      <c r="B1011" s="65" t="s">
        <v>146</v>
      </c>
      <c r="C1011" s="65">
        <v>2723</v>
      </c>
      <c r="D1011" s="65">
        <v>39.194000000000003</v>
      </c>
      <c r="E1011" s="65">
        <v>-41.689</v>
      </c>
      <c r="F1011" s="65">
        <v>2.944</v>
      </c>
      <c r="G1011" s="108">
        <v>0.29219907407407408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79</v>
      </c>
      <c r="B1012" s="65" t="s">
        <v>146</v>
      </c>
      <c r="C1012" s="65">
        <v>166</v>
      </c>
      <c r="D1012" s="65">
        <v>0.73399999999999999</v>
      </c>
      <c r="E1012" s="65">
        <v>-1.2849999999999999</v>
      </c>
      <c r="F1012" s="65">
        <v>15.611000000000001</v>
      </c>
      <c r="G1012" s="108">
        <v>0.29219907407407408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79</v>
      </c>
      <c r="B1013" s="65" t="s">
        <v>146</v>
      </c>
      <c r="C1013" s="65">
        <v>160</v>
      </c>
      <c r="D1013" s="65">
        <v>0.70799999999999996</v>
      </c>
      <c r="E1013" s="65">
        <v>-1.5960000000000001</v>
      </c>
      <c r="F1013" s="65">
        <v>15.712999999999999</v>
      </c>
      <c r="G1013" s="108">
        <v>0.29219907407407408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79</v>
      </c>
      <c r="B1014" s="65" t="s">
        <v>146</v>
      </c>
      <c r="C1014" s="65">
        <v>152</v>
      </c>
      <c r="D1014" s="65">
        <v>0.67600000000000005</v>
      </c>
      <c r="E1014" s="65">
        <v>-1.6439999999999999</v>
      </c>
      <c r="F1014" s="65">
        <v>16.026</v>
      </c>
      <c r="G1014" s="108">
        <v>0.29219907407407408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79</v>
      </c>
      <c r="B1015" s="65" t="s">
        <v>146</v>
      </c>
      <c r="C1015" s="65">
        <v>147</v>
      </c>
      <c r="D1015" s="65">
        <v>0.65200000000000002</v>
      </c>
      <c r="E1015" s="65">
        <v>-0.88300000000000001</v>
      </c>
      <c r="F1015" s="65">
        <v>15.766999999999999</v>
      </c>
      <c r="G1015" s="108">
        <v>0.29219907407407408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79</v>
      </c>
      <c r="B1016" s="65" t="s">
        <v>146</v>
      </c>
      <c r="C1016" s="65">
        <v>141</v>
      </c>
      <c r="D1016" s="65">
        <v>0.628</v>
      </c>
      <c r="E1016" s="65">
        <v>-1.4279999999999999</v>
      </c>
      <c r="F1016" s="65">
        <v>16.608000000000001</v>
      </c>
      <c r="G1016" s="108">
        <v>0.29219907407407408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79</v>
      </c>
      <c r="B1017" s="65" t="s">
        <v>146</v>
      </c>
      <c r="C1017" s="65">
        <v>136</v>
      </c>
      <c r="D1017" s="65">
        <v>0.60399999999999998</v>
      </c>
      <c r="E1017" s="65">
        <v>-1.399</v>
      </c>
      <c r="F1017" s="65">
        <v>16.77</v>
      </c>
      <c r="G1017" s="108">
        <v>0.29219907407407408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79</v>
      </c>
      <c r="B1018" s="65" t="s">
        <v>146</v>
      </c>
      <c r="C1018" s="65">
        <v>131</v>
      </c>
      <c r="D1018" s="65">
        <v>0.58199999999999996</v>
      </c>
      <c r="E1018" s="65">
        <v>-1.052</v>
      </c>
      <c r="F1018" s="65">
        <v>16.16</v>
      </c>
      <c r="G1018" s="108">
        <v>0.29219907407407408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80</v>
      </c>
      <c r="B1019" s="65" t="s">
        <v>147</v>
      </c>
      <c r="C1019" s="65">
        <v>2707</v>
      </c>
      <c r="D1019" s="65">
        <v>38.375</v>
      </c>
      <c r="E1019" s="65">
        <v>-41.677</v>
      </c>
      <c r="F1019" s="65">
        <v>2.9729999999999999</v>
      </c>
      <c r="G1019" s="108">
        <v>0.30170138888888892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80</v>
      </c>
      <c r="B1020" s="65" t="s">
        <v>147</v>
      </c>
      <c r="C1020" s="65">
        <v>2708</v>
      </c>
      <c r="D1020" s="65">
        <v>38.936999999999998</v>
      </c>
      <c r="E1020" s="65">
        <v>-41.7</v>
      </c>
      <c r="F1020" s="65">
        <v>2.9</v>
      </c>
      <c r="G1020" s="108">
        <v>0.30170138888888892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80</v>
      </c>
      <c r="B1021" s="65" t="s">
        <v>147</v>
      </c>
      <c r="C1021" s="65">
        <v>2709</v>
      </c>
      <c r="D1021" s="65">
        <v>38.941000000000003</v>
      </c>
      <c r="E1021" s="65">
        <v>-41.706000000000003</v>
      </c>
      <c r="F1021" s="65">
        <v>2.8849999999999998</v>
      </c>
      <c r="G1021" s="108">
        <v>0.30170138888888892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80</v>
      </c>
      <c r="B1022" s="65" t="s">
        <v>147</v>
      </c>
      <c r="C1022" s="65">
        <v>2707</v>
      </c>
      <c r="D1022" s="65">
        <v>38.944000000000003</v>
      </c>
      <c r="E1022" s="65">
        <v>-41.726999999999997</v>
      </c>
      <c r="F1022" s="65">
        <v>2.839</v>
      </c>
      <c r="G1022" s="108">
        <v>0.30170138888888892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80</v>
      </c>
      <c r="B1023" s="65" t="s">
        <v>147</v>
      </c>
      <c r="C1023" s="65">
        <v>2709</v>
      </c>
      <c r="D1023" s="65">
        <v>38.941000000000003</v>
      </c>
      <c r="E1023" s="65">
        <v>-41.725999999999999</v>
      </c>
      <c r="F1023" s="65">
        <v>2.9129999999999998</v>
      </c>
      <c r="G1023" s="108">
        <v>0.30170138888888892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80</v>
      </c>
      <c r="B1024" s="65" t="s">
        <v>147</v>
      </c>
      <c r="C1024" s="65">
        <v>11096</v>
      </c>
      <c r="D1024" s="65">
        <v>51.774000000000001</v>
      </c>
      <c r="E1024" s="65">
        <v>-6.1909999999999998</v>
      </c>
      <c r="F1024" s="65">
        <v>18.701000000000001</v>
      </c>
      <c r="G1024" s="108">
        <v>0.30170138888888892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80</v>
      </c>
      <c r="B1025" s="65" t="s">
        <v>147</v>
      </c>
      <c r="C1025" s="65">
        <v>10573</v>
      </c>
      <c r="D1025" s="65">
        <v>49.384999999999998</v>
      </c>
      <c r="E1025" s="65">
        <v>-6.15</v>
      </c>
      <c r="F1025" s="65">
        <v>18.643000000000001</v>
      </c>
      <c r="G1025" s="108">
        <v>0.30170138888888892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80</v>
      </c>
      <c r="B1026" s="65" t="s">
        <v>147</v>
      </c>
      <c r="C1026" s="65">
        <v>10153</v>
      </c>
      <c r="D1026" s="65">
        <v>47.311999999999998</v>
      </c>
      <c r="E1026" s="65">
        <v>-6.1340000000000003</v>
      </c>
      <c r="F1026" s="65">
        <v>18.66</v>
      </c>
      <c r="G1026" s="108">
        <v>0.30170138888888892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80</v>
      </c>
      <c r="B1027" s="65" t="s">
        <v>147</v>
      </c>
      <c r="C1027" s="65">
        <v>9767</v>
      </c>
      <c r="D1027" s="65">
        <v>45.493000000000002</v>
      </c>
      <c r="E1027" s="65">
        <v>-6.1559999999999997</v>
      </c>
      <c r="F1027" s="65">
        <v>18.632999999999999</v>
      </c>
      <c r="G1027" s="108">
        <v>0.30170138888888892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80</v>
      </c>
      <c r="B1028" s="65" t="s">
        <v>147</v>
      </c>
      <c r="C1028" s="65">
        <v>9386</v>
      </c>
      <c r="D1028" s="65">
        <v>43.710999999999999</v>
      </c>
      <c r="E1028" s="65">
        <v>-6.1779999999999999</v>
      </c>
      <c r="F1028" s="65">
        <v>18.673999999999999</v>
      </c>
      <c r="G1028" s="108">
        <v>0.30170138888888892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80</v>
      </c>
      <c r="B1029" s="65" t="s">
        <v>147</v>
      </c>
      <c r="C1029" s="65">
        <v>9032</v>
      </c>
      <c r="D1029" s="65">
        <v>41.951000000000001</v>
      </c>
      <c r="E1029" s="65">
        <v>-6.1970000000000001</v>
      </c>
      <c r="F1029" s="65">
        <v>18.692</v>
      </c>
      <c r="G1029" s="108">
        <v>0.30170138888888892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80</v>
      </c>
      <c r="B1030" s="65" t="s">
        <v>147</v>
      </c>
      <c r="C1030" s="65">
        <v>8684</v>
      </c>
      <c r="D1030" s="65">
        <v>40.273000000000003</v>
      </c>
      <c r="E1030" s="65">
        <v>-6.2130000000000001</v>
      </c>
      <c r="F1030" s="65">
        <v>18.724</v>
      </c>
      <c r="G1030" s="108">
        <v>0.30170138888888892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81</v>
      </c>
      <c r="B1031" s="65" t="s">
        <v>148</v>
      </c>
      <c r="C1031" s="65">
        <v>2722</v>
      </c>
      <c r="D1031" s="65">
        <v>38.610999999999997</v>
      </c>
      <c r="E1031" s="65">
        <v>-41.698999999999998</v>
      </c>
      <c r="F1031" s="65">
        <v>2.94</v>
      </c>
      <c r="G1031" s="108">
        <v>0.31171296296296297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81</v>
      </c>
      <c r="B1032" s="65" t="s">
        <v>148</v>
      </c>
      <c r="C1032" s="65">
        <v>2721</v>
      </c>
      <c r="D1032" s="65">
        <v>39.119</v>
      </c>
      <c r="E1032" s="65">
        <v>-41.7</v>
      </c>
      <c r="F1032" s="65">
        <v>2.9</v>
      </c>
      <c r="G1032" s="108">
        <v>0.31171296296296297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81</v>
      </c>
      <c r="B1033" s="65" t="s">
        <v>148</v>
      </c>
      <c r="C1033" s="65">
        <v>2721</v>
      </c>
      <c r="D1033" s="65">
        <v>39.131</v>
      </c>
      <c r="E1033" s="65">
        <v>-41.694000000000003</v>
      </c>
      <c r="F1033" s="65">
        <v>2.8780000000000001</v>
      </c>
      <c r="G1033" s="108">
        <v>0.31171296296296297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81</v>
      </c>
      <c r="B1034" s="65" t="s">
        <v>148</v>
      </c>
      <c r="C1034" s="65">
        <v>2723</v>
      </c>
      <c r="D1034" s="65">
        <v>39.131</v>
      </c>
      <c r="E1034" s="65">
        <v>-41.679000000000002</v>
      </c>
      <c r="F1034" s="65">
        <v>2.8889999999999998</v>
      </c>
      <c r="G1034" s="108">
        <v>0.31171296296296297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81</v>
      </c>
      <c r="B1035" s="65" t="s">
        <v>148</v>
      </c>
      <c r="C1035" s="65">
        <v>2721</v>
      </c>
      <c r="D1035" s="65">
        <v>39.145000000000003</v>
      </c>
      <c r="E1035" s="65">
        <v>-41.674999999999997</v>
      </c>
      <c r="F1035" s="65">
        <v>2.8769999999999998</v>
      </c>
      <c r="G1035" s="108">
        <v>0.31171296296296297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81</v>
      </c>
      <c r="B1036" s="65" t="s">
        <v>148</v>
      </c>
      <c r="C1036" s="65">
        <v>11223</v>
      </c>
      <c r="D1036" s="65">
        <v>52.390999999999998</v>
      </c>
      <c r="E1036" s="65">
        <v>-6.5620000000000003</v>
      </c>
      <c r="F1036" s="65">
        <v>20.609000000000002</v>
      </c>
      <c r="G1036" s="108">
        <v>0.31171296296296297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81</v>
      </c>
      <c r="B1037" s="65" t="s">
        <v>148</v>
      </c>
      <c r="C1037" s="65">
        <v>10738</v>
      </c>
      <c r="D1037" s="65">
        <v>50.210999999999999</v>
      </c>
      <c r="E1037" s="65">
        <v>-6.508</v>
      </c>
      <c r="F1037" s="65">
        <v>20.58</v>
      </c>
      <c r="G1037" s="108">
        <v>0.31171296296296297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81</v>
      </c>
      <c r="B1038" s="65" t="s">
        <v>148</v>
      </c>
      <c r="C1038" s="65">
        <v>10314</v>
      </c>
      <c r="D1038" s="65">
        <v>48.104999999999997</v>
      </c>
      <c r="E1038" s="65">
        <v>-6.524</v>
      </c>
      <c r="F1038" s="65">
        <v>20.568000000000001</v>
      </c>
      <c r="G1038" s="108">
        <v>0.31171296296296297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81</v>
      </c>
      <c r="B1039" s="65" t="s">
        <v>148</v>
      </c>
      <c r="C1039" s="65">
        <v>9925</v>
      </c>
      <c r="D1039" s="65">
        <v>46.274999999999999</v>
      </c>
      <c r="E1039" s="65">
        <v>-6.5</v>
      </c>
      <c r="F1039" s="65">
        <v>20.603000000000002</v>
      </c>
      <c r="G1039" s="108">
        <v>0.31171296296296297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81</v>
      </c>
      <c r="B1040" s="65" t="s">
        <v>148</v>
      </c>
      <c r="C1040" s="65">
        <v>9558</v>
      </c>
      <c r="D1040" s="65">
        <v>44.524999999999999</v>
      </c>
      <c r="E1040" s="65">
        <v>-6.5250000000000004</v>
      </c>
      <c r="F1040" s="65">
        <v>20.625</v>
      </c>
      <c r="G1040" s="108">
        <v>0.31171296296296297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81</v>
      </c>
      <c r="B1041" s="65" t="s">
        <v>148</v>
      </c>
      <c r="C1041" s="65">
        <v>9198</v>
      </c>
      <c r="D1041" s="65">
        <v>42.759</v>
      </c>
      <c r="E1041" s="65">
        <v>-6.601</v>
      </c>
      <c r="F1041" s="65">
        <v>20.654</v>
      </c>
      <c r="G1041" s="108">
        <v>0.31171296296296297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81</v>
      </c>
      <c r="B1042" s="65" t="s">
        <v>148</v>
      </c>
      <c r="C1042" s="65">
        <v>8853</v>
      </c>
      <c r="D1042" s="65">
        <v>41.088999999999999</v>
      </c>
      <c r="E1042" s="65">
        <v>-6.59</v>
      </c>
      <c r="F1042" s="65">
        <v>20.629000000000001</v>
      </c>
      <c r="G1042" s="108">
        <v>0.31171296296296297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82</v>
      </c>
      <c r="B1043" s="65" t="s">
        <v>149</v>
      </c>
      <c r="C1043" s="65">
        <v>2708</v>
      </c>
      <c r="D1043" s="65">
        <v>38.375</v>
      </c>
      <c r="E1043" s="65">
        <v>-41.683</v>
      </c>
      <c r="F1043" s="65">
        <v>2.9790000000000001</v>
      </c>
      <c r="G1043" s="108">
        <v>0.32121527777777775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82</v>
      </c>
      <c r="B1044" s="65" t="s">
        <v>149</v>
      </c>
      <c r="C1044" s="65">
        <v>2708</v>
      </c>
      <c r="D1044" s="65">
        <v>38.923000000000002</v>
      </c>
      <c r="E1044" s="65">
        <v>-41.7</v>
      </c>
      <c r="F1044" s="65">
        <v>2.9</v>
      </c>
      <c r="G1044" s="108">
        <v>0.32121527777777775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82</v>
      </c>
      <c r="B1045" s="65" t="s">
        <v>149</v>
      </c>
      <c r="C1045" s="65">
        <v>2708</v>
      </c>
      <c r="D1045" s="65">
        <v>38.933999999999997</v>
      </c>
      <c r="E1045" s="65">
        <v>-41.685000000000002</v>
      </c>
      <c r="F1045" s="65">
        <v>2.9359999999999999</v>
      </c>
      <c r="G1045" s="108">
        <v>0.32121527777777775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82</v>
      </c>
      <c r="B1046" s="65" t="s">
        <v>149</v>
      </c>
      <c r="C1046" s="65">
        <v>2708</v>
      </c>
      <c r="D1046" s="65">
        <v>38.963000000000001</v>
      </c>
      <c r="E1046" s="65">
        <v>-41.673000000000002</v>
      </c>
      <c r="F1046" s="65">
        <v>2.879</v>
      </c>
      <c r="G1046" s="108">
        <v>0.32121527777777775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82</v>
      </c>
      <c r="B1047" s="65" t="s">
        <v>149</v>
      </c>
      <c r="C1047" s="65">
        <v>2709</v>
      </c>
      <c r="D1047" s="65">
        <v>38.945</v>
      </c>
      <c r="E1047" s="65">
        <v>-41.694000000000003</v>
      </c>
      <c r="F1047" s="65">
        <v>2.9350000000000001</v>
      </c>
      <c r="G1047" s="108">
        <v>0.32121527777777775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82</v>
      </c>
      <c r="B1048" s="65" t="s">
        <v>149</v>
      </c>
      <c r="C1048" s="65">
        <v>12198</v>
      </c>
      <c r="D1048" s="65">
        <v>57.271000000000001</v>
      </c>
      <c r="E1048" s="65">
        <v>-3.9470000000000001</v>
      </c>
      <c r="F1048" s="65">
        <v>19.864999999999998</v>
      </c>
      <c r="G1048" s="108">
        <v>0.32121527777777775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82</v>
      </c>
      <c r="B1049" s="65" t="s">
        <v>149</v>
      </c>
      <c r="C1049" s="65">
        <v>11725</v>
      </c>
      <c r="D1049" s="65">
        <v>55.073</v>
      </c>
      <c r="E1049" s="65">
        <v>-3.915</v>
      </c>
      <c r="F1049" s="65">
        <v>19.797000000000001</v>
      </c>
      <c r="G1049" s="108">
        <v>0.32121527777777775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82</v>
      </c>
      <c r="B1050" s="65" t="s">
        <v>149</v>
      </c>
      <c r="C1050" s="65">
        <v>11243</v>
      </c>
      <c r="D1050" s="65">
        <v>52.749000000000002</v>
      </c>
      <c r="E1050" s="65">
        <v>-3.948</v>
      </c>
      <c r="F1050" s="65">
        <v>19.82</v>
      </c>
      <c r="G1050" s="108">
        <v>0.32121527777777775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82</v>
      </c>
      <c r="B1051" s="65" t="s">
        <v>149</v>
      </c>
      <c r="C1051" s="65">
        <v>10843</v>
      </c>
      <c r="D1051" s="65">
        <v>50.780999999999999</v>
      </c>
      <c r="E1051" s="65">
        <v>-3.9569999999999999</v>
      </c>
      <c r="F1051" s="65">
        <v>19.829999999999998</v>
      </c>
      <c r="G1051" s="108">
        <v>0.32121527777777775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82</v>
      </c>
      <c r="B1052" s="65" t="s">
        <v>149</v>
      </c>
      <c r="C1052" s="65">
        <v>10444</v>
      </c>
      <c r="D1052" s="65">
        <v>48.844000000000001</v>
      </c>
      <c r="E1052" s="65">
        <v>-3.93</v>
      </c>
      <c r="F1052" s="65">
        <v>19.821999999999999</v>
      </c>
      <c r="G1052" s="108">
        <v>0.32121527777777775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82</v>
      </c>
      <c r="B1053" s="65" t="s">
        <v>149</v>
      </c>
      <c r="C1053" s="65">
        <v>10055</v>
      </c>
      <c r="D1053" s="65">
        <v>46.945</v>
      </c>
      <c r="E1053" s="65">
        <v>-3.9910000000000001</v>
      </c>
      <c r="F1053" s="65">
        <v>19.885000000000002</v>
      </c>
      <c r="G1053" s="108">
        <v>0.32121527777777775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82</v>
      </c>
      <c r="B1054" s="65" t="s">
        <v>149</v>
      </c>
      <c r="C1054" s="65">
        <v>9671</v>
      </c>
      <c r="D1054" s="65">
        <v>45.124000000000002</v>
      </c>
      <c r="E1054" s="65">
        <v>-3.9780000000000002</v>
      </c>
      <c r="F1054" s="65">
        <v>19.876000000000001</v>
      </c>
      <c r="G1054" s="108">
        <v>0.32121527777777775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83</v>
      </c>
      <c r="B1055" s="65" t="s">
        <v>8</v>
      </c>
      <c r="C1055" s="65">
        <v>2721</v>
      </c>
      <c r="D1055" s="65">
        <v>38.588000000000001</v>
      </c>
      <c r="E1055" s="65">
        <v>-41.697000000000003</v>
      </c>
      <c r="F1055" s="65">
        <v>2.9790000000000001</v>
      </c>
      <c r="G1055" s="108">
        <v>0.33122685185185186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83</v>
      </c>
      <c r="B1056" s="65" t="s">
        <v>8</v>
      </c>
      <c r="C1056" s="65">
        <v>2720</v>
      </c>
      <c r="D1056" s="65">
        <v>39.109000000000002</v>
      </c>
      <c r="E1056" s="65">
        <v>-41.7</v>
      </c>
      <c r="F1056" s="65">
        <v>2.9</v>
      </c>
      <c r="G1056" s="108">
        <v>0.33122685185185186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83</v>
      </c>
      <c r="B1057" s="65" t="s">
        <v>8</v>
      </c>
      <c r="C1057" s="65">
        <v>2721</v>
      </c>
      <c r="D1057" s="65">
        <v>39.11</v>
      </c>
      <c r="E1057" s="65">
        <v>-41.719000000000001</v>
      </c>
      <c r="F1057" s="65">
        <v>2.9340000000000002</v>
      </c>
      <c r="G1057" s="108">
        <v>0.33122685185185186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83</v>
      </c>
      <c r="B1058" s="65" t="s">
        <v>8</v>
      </c>
      <c r="C1058" s="65">
        <v>2721</v>
      </c>
      <c r="D1058" s="65">
        <v>39.115000000000002</v>
      </c>
      <c r="E1058" s="65">
        <v>-41.715000000000003</v>
      </c>
      <c r="F1058" s="65">
        <v>2.9319999999999999</v>
      </c>
      <c r="G1058" s="108">
        <v>0.33122685185185186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83</v>
      </c>
      <c r="B1059" s="65" t="s">
        <v>8</v>
      </c>
      <c r="C1059" s="65">
        <v>2721</v>
      </c>
      <c r="D1059" s="65">
        <v>39.128</v>
      </c>
      <c r="E1059" s="65">
        <v>-41.709000000000003</v>
      </c>
      <c r="F1059" s="65">
        <v>2.899</v>
      </c>
      <c r="G1059" s="108">
        <v>0.33122685185185186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83</v>
      </c>
      <c r="B1060" s="65" t="s">
        <v>8</v>
      </c>
      <c r="C1060" s="65">
        <v>1222</v>
      </c>
      <c r="D1060" s="65">
        <v>5.4379999999999997</v>
      </c>
      <c r="E1060" s="65">
        <v>4.3620000000000001</v>
      </c>
      <c r="F1060" s="65">
        <v>26.13</v>
      </c>
      <c r="G1060" s="108">
        <v>0.33122685185185186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83</v>
      </c>
      <c r="B1061" s="65" t="s">
        <v>8</v>
      </c>
      <c r="C1061" s="65">
        <v>1186</v>
      </c>
      <c r="D1061" s="65">
        <v>5.3019999999999996</v>
      </c>
      <c r="E1061" s="65">
        <v>4.4630000000000001</v>
      </c>
      <c r="F1061" s="65">
        <v>26.068999999999999</v>
      </c>
      <c r="G1061" s="108">
        <v>0.33122685185185186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83</v>
      </c>
      <c r="B1062" s="65" t="s">
        <v>8</v>
      </c>
      <c r="C1062" s="65">
        <v>1133</v>
      </c>
      <c r="D1062" s="65">
        <v>5.0750000000000002</v>
      </c>
      <c r="E1062" s="65">
        <v>4.5620000000000003</v>
      </c>
      <c r="F1062" s="65">
        <v>26.001999999999999</v>
      </c>
      <c r="G1062" s="108">
        <v>0.33122685185185186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83</v>
      </c>
      <c r="B1063" s="65" t="s">
        <v>8</v>
      </c>
      <c r="C1063" s="65">
        <v>1089</v>
      </c>
      <c r="D1063" s="65">
        <v>4.8860000000000001</v>
      </c>
      <c r="E1063" s="65">
        <v>4.476</v>
      </c>
      <c r="F1063" s="65">
        <v>26.175000000000001</v>
      </c>
      <c r="G1063" s="108">
        <v>0.33122685185185186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83</v>
      </c>
      <c r="B1064" s="65" t="s">
        <v>8</v>
      </c>
      <c r="C1064" s="65">
        <v>1047</v>
      </c>
      <c r="D1064" s="65">
        <v>4.6989999999999998</v>
      </c>
      <c r="E1064" s="65">
        <v>4.4950000000000001</v>
      </c>
      <c r="F1064" s="65">
        <v>26.042999999999999</v>
      </c>
      <c r="G1064" s="108">
        <v>0.33122685185185186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83</v>
      </c>
      <c r="B1065" s="65" t="s">
        <v>8</v>
      </c>
      <c r="C1065" s="65">
        <v>1007</v>
      </c>
      <c r="D1065" s="65">
        <v>4.516</v>
      </c>
      <c r="E1065" s="65">
        <v>4.4000000000000004</v>
      </c>
      <c r="F1065" s="65">
        <v>26.091000000000001</v>
      </c>
      <c r="G1065" s="108">
        <v>0.33122685185185186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83</v>
      </c>
      <c r="B1066" s="65" t="s">
        <v>8</v>
      </c>
      <c r="C1066" s="65">
        <v>968</v>
      </c>
      <c r="D1066" s="65">
        <v>4.343</v>
      </c>
      <c r="E1066" s="65">
        <v>4.3239999999999998</v>
      </c>
      <c r="F1066" s="65">
        <v>26.187999999999999</v>
      </c>
      <c r="G1066" s="108">
        <v>0.33122685185185186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84</v>
      </c>
      <c r="B1067" s="65" t="s">
        <v>8</v>
      </c>
      <c r="C1067" s="65">
        <v>2707</v>
      </c>
      <c r="D1067" s="65">
        <v>38.359000000000002</v>
      </c>
      <c r="E1067" s="65">
        <v>-41.673999999999999</v>
      </c>
      <c r="F1067" s="65">
        <v>2.9369999999999998</v>
      </c>
      <c r="G1067" s="108">
        <v>0.34074074074074073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84</v>
      </c>
      <c r="B1068" s="65" t="s">
        <v>8</v>
      </c>
      <c r="C1068" s="65">
        <v>2706</v>
      </c>
      <c r="D1068" s="65">
        <v>38.918999999999997</v>
      </c>
      <c r="E1068" s="65">
        <v>-41.7</v>
      </c>
      <c r="F1068" s="65">
        <v>2.9</v>
      </c>
      <c r="G1068" s="108">
        <v>0.34074074074074073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84</v>
      </c>
      <c r="B1069" s="65" t="s">
        <v>8</v>
      </c>
      <c r="C1069" s="65">
        <v>2706</v>
      </c>
      <c r="D1069" s="65">
        <v>38.911000000000001</v>
      </c>
      <c r="E1069" s="65">
        <v>-41.72</v>
      </c>
      <c r="F1069" s="65">
        <v>2.9359999999999999</v>
      </c>
      <c r="G1069" s="108">
        <v>0.34074074074074073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84</v>
      </c>
      <c r="B1070" s="65" t="s">
        <v>8</v>
      </c>
      <c r="C1070" s="65">
        <v>2707</v>
      </c>
      <c r="D1070" s="65">
        <v>38.909999999999997</v>
      </c>
      <c r="E1070" s="65">
        <v>-41.723999999999997</v>
      </c>
      <c r="F1070" s="65">
        <v>2.887</v>
      </c>
      <c r="G1070" s="108">
        <v>0.34074074074074073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84</v>
      </c>
      <c r="B1071" s="65" t="s">
        <v>8</v>
      </c>
      <c r="C1071" s="65">
        <v>2706</v>
      </c>
      <c r="D1071" s="65">
        <v>38.945999999999998</v>
      </c>
      <c r="E1071" s="65">
        <v>-41.743000000000002</v>
      </c>
      <c r="F1071" s="65">
        <v>2.8940000000000001</v>
      </c>
      <c r="G1071" s="108">
        <v>0.34074074074074073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84</v>
      </c>
      <c r="B1072" s="65" t="s">
        <v>8</v>
      </c>
      <c r="C1072" s="65">
        <v>1707</v>
      </c>
      <c r="D1072" s="65">
        <v>7.6159999999999997</v>
      </c>
      <c r="E1072" s="65">
        <v>4.4290000000000003</v>
      </c>
      <c r="F1072" s="65">
        <v>26.207999999999998</v>
      </c>
      <c r="G1072" s="108">
        <v>0.34074074074074073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84</v>
      </c>
      <c r="B1073" s="65" t="s">
        <v>8</v>
      </c>
      <c r="C1073" s="65">
        <v>1655</v>
      </c>
      <c r="D1073" s="65">
        <v>7.4130000000000003</v>
      </c>
      <c r="E1073" s="65">
        <v>4.5140000000000002</v>
      </c>
      <c r="F1073" s="65">
        <v>26.242000000000001</v>
      </c>
      <c r="G1073" s="108">
        <v>0.34074074074074073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84</v>
      </c>
      <c r="B1074" s="65" t="s">
        <v>8</v>
      </c>
      <c r="C1074" s="65">
        <v>1586</v>
      </c>
      <c r="D1074" s="65">
        <v>7.1109999999999998</v>
      </c>
      <c r="E1074" s="65">
        <v>4.5460000000000003</v>
      </c>
      <c r="F1074" s="65">
        <v>26.158999999999999</v>
      </c>
      <c r="G1074" s="108">
        <v>0.34074074074074073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84</v>
      </c>
      <c r="B1075" s="65" t="s">
        <v>8</v>
      </c>
      <c r="C1075" s="65">
        <v>1527</v>
      </c>
      <c r="D1075" s="65">
        <v>6.8529999999999998</v>
      </c>
      <c r="E1075" s="65">
        <v>4.47</v>
      </c>
      <c r="F1075" s="65">
        <v>26.167000000000002</v>
      </c>
      <c r="G1075" s="108">
        <v>0.34074074074074073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84</v>
      </c>
      <c r="B1076" s="65" t="s">
        <v>8</v>
      </c>
      <c r="C1076" s="65">
        <v>1469</v>
      </c>
      <c r="D1076" s="65">
        <v>6.5970000000000004</v>
      </c>
      <c r="E1076" s="65">
        <v>4.5419999999999998</v>
      </c>
      <c r="F1076" s="65">
        <v>26.152999999999999</v>
      </c>
      <c r="G1076" s="108">
        <v>0.34074074074074073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84</v>
      </c>
      <c r="B1077" s="65" t="s">
        <v>8</v>
      </c>
      <c r="C1077" s="65">
        <v>1413</v>
      </c>
      <c r="D1077" s="65">
        <v>6.3479999999999999</v>
      </c>
      <c r="E1077" s="65">
        <v>4.5119999999999996</v>
      </c>
      <c r="F1077" s="65">
        <v>26.2</v>
      </c>
      <c r="G1077" s="108">
        <v>0.34074074074074073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84</v>
      </c>
      <c r="B1078" s="65" t="s">
        <v>8</v>
      </c>
      <c r="C1078" s="65">
        <v>1358</v>
      </c>
      <c r="D1078" s="65">
        <v>6.1079999999999997</v>
      </c>
      <c r="E1078" s="65">
        <v>4.3929999999999998</v>
      </c>
      <c r="F1078" s="65">
        <v>26.138999999999999</v>
      </c>
      <c r="G1078" s="108">
        <v>0.34074074074074073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85</v>
      </c>
      <c r="B1079" s="65" t="s">
        <v>150</v>
      </c>
      <c r="C1079" s="65">
        <v>2720</v>
      </c>
      <c r="D1079" s="65">
        <v>38.56</v>
      </c>
      <c r="E1079" s="65">
        <v>-41.713999999999999</v>
      </c>
      <c r="F1079" s="65">
        <v>2.9569999999999999</v>
      </c>
      <c r="G1079" s="108">
        <v>0.35075231481481484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85</v>
      </c>
      <c r="B1080" s="65" t="s">
        <v>150</v>
      </c>
      <c r="C1080" s="65">
        <v>2719</v>
      </c>
      <c r="D1080" s="65">
        <v>39.101999999999997</v>
      </c>
      <c r="E1080" s="65">
        <v>-41.7</v>
      </c>
      <c r="F1080" s="65">
        <v>2.9</v>
      </c>
      <c r="G1080" s="108">
        <v>0.35075231481481484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85</v>
      </c>
      <c r="B1081" s="65" t="s">
        <v>150</v>
      </c>
      <c r="C1081" s="65">
        <v>2720</v>
      </c>
      <c r="D1081" s="65">
        <v>39.109000000000002</v>
      </c>
      <c r="E1081" s="65">
        <v>-41.704999999999998</v>
      </c>
      <c r="F1081" s="65">
        <v>2.87</v>
      </c>
      <c r="G1081" s="108">
        <v>0.35075231481481484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85</v>
      </c>
      <c r="B1082" s="65" t="s">
        <v>150</v>
      </c>
      <c r="C1082" s="65">
        <v>2720</v>
      </c>
      <c r="D1082" s="65">
        <v>39.098999999999997</v>
      </c>
      <c r="E1082" s="65">
        <v>-41.689</v>
      </c>
      <c r="F1082" s="65">
        <v>2.847</v>
      </c>
      <c r="G1082" s="108">
        <v>0.35075231481481484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85</v>
      </c>
      <c r="B1083" s="65" t="s">
        <v>150</v>
      </c>
      <c r="C1083" s="65">
        <v>2719</v>
      </c>
      <c r="D1083" s="65">
        <v>39.104999999999997</v>
      </c>
      <c r="E1083" s="65">
        <v>-41.72</v>
      </c>
      <c r="F1083" s="65">
        <v>2.87</v>
      </c>
      <c r="G1083" s="108">
        <v>0.35075231481481484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85</v>
      </c>
      <c r="B1084" s="65" t="s">
        <v>150</v>
      </c>
      <c r="C1084" s="65">
        <v>11578</v>
      </c>
      <c r="D1084" s="65">
        <v>54.207000000000001</v>
      </c>
      <c r="E1084" s="65">
        <v>-5.0449999999999999</v>
      </c>
      <c r="F1084" s="65">
        <v>20.356000000000002</v>
      </c>
      <c r="G1084" s="108">
        <v>0.35075231481481484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85</v>
      </c>
      <c r="B1085" s="65" t="s">
        <v>150</v>
      </c>
      <c r="C1085" s="65">
        <v>11129</v>
      </c>
      <c r="D1085" s="65">
        <v>52.08</v>
      </c>
      <c r="E1085" s="65">
        <v>-4.9649999999999999</v>
      </c>
      <c r="F1085" s="65">
        <v>20.358000000000001</v>
      </c>
      <c r="G1085" s="108">
        <v>0.35075231481481484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85</v>
      </c>
      <c r="B1086" s="65" t="s">
        <v>150</v>
      </c>
      <c r="C1086" s="65">
        <v>10668</v>
      </c>
      <c r="D1086" s="65">
        <v>49.886000000000003</v>
      </c>
      <c r="E1086" s="65">
        <v>-5.0090000000000003</v>
      </c>
      <c r="F1086" s="65">
        <v>20.356999999999999</v>
      </c>
      <c r="G1086" s="108">
        <v>0.35075231481481484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85</v>
      </c>
      <c r="B1087" s="65" t="s">
        <v>150</v>
      </c>
      <c r="C1087" s="65">
        <v>10285</v>
      </c>
      <c r="D1087" s="65">
        <v>48.012999999999998</v>
      </c>
      <c r="E1087" s="65">
        <v>-4.9859999999999998</v>
      </c>
      <c r="F1087" s="65">
        <v>20.355</v>
      </c>
      <c r="G1087" s="108">
        <v>0.35075231481481484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85</v>
      </c>
      <c r="B1088" s="65" t="s">
        <v>150</v>
      </c>
      <c r="C1088" s="65">
        <v>9903</v>
      </c>
      <c r="D1088" s="65">
        <v>46.188000000000002</v>
      </c>
      <c r="E1088" s="65">
        <v>-4.9630000000000001</v>
      </c>
      <c r="F1088" s="65">
        <v>20.332999999999998</v>
      </c>
      <c r="G1088" s="108">
        <v>0.35075231481481484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85</v>
      </c>
      <c r="B1089" s="65" t="s">
        <v>150</v>
      </c>
      <c r="C1089" s="65">
        <v>9523</v>
      </c>
      <c r="D1089" s="65">
        <v>44.375999999999998</v>
      </c>
      <c r="E1089" s="65">
        <v>-5.0659999999999998</v>
      </c>
      <c r="F1089" s="65">
        <v>20.420999999999999</v>
      </c>
      <c r="G1089" s="108">
        <v>0.35075231481481484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85</v>
      </c>
      <c r="B1090" s="65" t="s">
        <v>150</v>
      </c>
      <c r="C1090" s="65">
        <v>9167</v>
      </c>
      <c r="D1090" s="65">
        <v>42.66</v>
      </c>
      <c r="E1090" s="65">
        <v>-5.0309999999999997</v>
      </c>
      <c r="F1090" s="65">
        <v>20.41</v>
      </c>
      <c r="G1090" s="108">
        <v>0.35075231481481484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86</v>
      </c>
      <c r="B1091" s="65" t="s">
        <v>151</v>
      </c>
      <c r="C1091" s="65">
        <v>2703</v>
      </c>
      <c r="D1091" s="65">
        <v>38.314999999999998</v>
      </c>
      <c r="E1091" s="65">
        <v>-41.71</v>
      </c>
      <c r="F1091" s="65">
        <v>2.923</v>
      </c>
      <c r="G1091" s="108">
        <v>0.36025462962962962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86</v>
      </c>
      <c r="B1092" s="65" t="s">
        <v>151</v>
      </c>
      <c r="C1092" s="65">
        <v>2704</v>
      </c>
      <c r="D1092" s="65">
        <v>38.862000000000002</v>
      </c>
      <c r="E1092" s="65">
        <v>-41.7</v>
      </c>
      <c r="F1092" s="65">
        <v>2.9</v>
      </c>
      <c r="G1092" s="108">
        <v>0.36025462962962962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86</v>
      </c>
      <c r="B1093" s="65" t="s">
        <v>151</v>
      </c>
      <c r="C1093" s="65">
        <v>2706</v>
      </c>
      <c r="D1093" s="65">
        <v>38.893000000000001</v>
      </c>
      <c r="E1093" s="65">
        <v>-41.704000000000001</v>
      </c>
      <c r="F1093" s="65">
        <v>2.9129999999999998</v>
      </c>
      <c r="G1093" s="108">
        <v>0.36025462962962962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86</v>
      </c>
      <c r="B1094" s="65" t="s">
        <v>151</v>
      </c>
      <c r="C1094" s="65">
        <v>2705</v>
      </c>
      <c r="D1094" s="65">
        <v>38.887</v>
      </c>
      <c r="E1094" s="65">
        <v>-41.697000000000003</v>
      </c>
      <c r="F1094" s="65">
        <v>2.8420000000000001</v>
      </c>
      <c r="G1094" s="108">
        <v>0.36025462962962962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86</v>
      </c>
      <c r="B1095" s="65" t="s">
        <v>151</v>
      </c>
      <c r="C1095" s="65">
        <v>2705</v>
      </c>
      <c r="D1095" s="65">
        <v>38.887999999999998</v>
      </c>
      <c r="E1095" s="65">
        <v>-41.695999999999998</v>
      </c>
      <c r="F1095" s="65">
        <v>2.88</v>
      </c>
      <c r="G1095" s="108">
        <v>0.36025462962962962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86</v>
      </c>
      <c r="B1096" s="65" t="s">
        <v>151</v>
      </c>
      <c r="C1096" s="65">
        <v>10886</v>
      </c>
      <c r="D1096" s="65">
        <v>50.718000000000004</v>
      </c>
      <c r="E1096" s="65">
        <v>-4.0999999999999996</v>
      </c>
      <c r="F1096" s="65">
        <v>19.751000000000001</v>
      </c>
      <c r="G1096" s="108">
        <v>0.36025462962962962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86</v>
      </c>
      <c r="B1097" s="65" t="s">
        <v>151</v>
      </c>
      <c r="C1097" s="65">
        <v>10396</v>
      </c>
      <c r="D1097" s="65">
        <v>48.511000000000003</v>
      </c>
      <c r="E1097" s="65">
        <v>-4.024</v>
      </c>
      <c r="F1097" s="65">
        <v>19.741</v>
      </c>
      <c r="G1097" s="108">
        <v>0.36025462962962962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86</v>
      </c>
      <c r="B1098" s="65" t="s">
        <v>151</v>
      </c>
      <c r="C1098" s="65">
        <v>9986</v>
      </c>
      <c r="D1098" s="65">
        <v>46.485999999999997</v>
      </c>
      <c r="E1098" s="65">
        <v>-4.0129999999999999</v>
      </c>
      <c r="F1098" s="65">
        <v>19.760000000000002</v>
      </c>
      <c r="G1098" s="108">
        <v>0.36025462962962962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86</v>
      </c>
      <c r="B1099" s="65" t="s">
        <v>151</v>
      </c>
      <c r="C1099" s="65">
        <v>9604</v>
      </c>
      <c r="D1099" s="65">
        <v>44.685000000000002</v>
      </c>
      <c r="E1099" s="65">
        <v>-4.0529999999999999</v>
      </c>
      <c r="F1099" s="65">
        <v>19.748000000000001</v>
      </c>
      <c r="G1099" s="108">
        <v>0.36025462962962962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86</v>
      </c>
      <c r="B1100" s="65" t="s">
        <v>151</v>
      </c>
      <c r="C1100" s="65">
        <v>9236</v>
      </c>
      <c r="D1100" s="65">
        <v>42.970999999999997</v>
      </c>
      <c r="E1100" s="65">
        <v>-4.0570000000000004</v>
      </c>
      <c r="F1100" s="65">
        <v>19.713999999999999</v>
      </c>
      <c r="G1100" s="108">
        <v>0.36025462962962962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86</v>
      </c>
      <c r="B1101" s="65" t="s">
        <v>151</v>
      </c>
      <c r="C1101" s="65">
        <v>8888</v>
      </c>
      <c r="D1101" s="65">
        <v>41.250999999999998</v>
      </c>
      <c r="E1101" s="65">
        <v>-4.1150000000000002</v>
      </c>
      <c r="F1101" s="65">
        <v>19.818999999999999</v>
      </c>
      <c r="G1101" s="108">
        <v>0.36025462962962962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86</v>
      </c>
      <c r="B1102" s="65" t="s">
        <v>151</v>
      </c>
      <c r="C1102" s="65">
        <v>8553</v>
      </c>
      <c r="D1102" s="65">
        <v>39.625</v>
      </c>
      <c r="E1102" s="65">
        <v>-4.101</v>
      </c>
      <c r="F1102" s="65">
        <v>19.812000000000001</v>
      </c>
      <c r="G1102" s="108">
        <v>0.36025462962962962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87</v>
      </c>
      <c r="B1103" s="65" t="s">
        <v>152</v>
      </c>
      <c r="C1103" s="65">
        <v>2718</v>
      </c>
      <c r="D1103" s="65">
        <v>38.548000000000002</v>
      </c>
      <c r="E1103" s="65">
        <v>-41.680999999999997</v>
      </c>
      <c r="F1103" s="65">
        <v>2.9889999999999999</v>
      </c>
      <c r="G1103" s="108">
        <v>0.37026620370370367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87</v>
      </c>
      <c r="B1104" s="65" t="s">
        <v>152</v>
      </c>
      <c r="C1104" s="65">
        <v>2718</v>
      </c>
      <c r="D1104" s="65">
        <v>39.107999999999997</v>
      </c>
      <c r="E1104" s="65">
        <v>-41.7</v>
      </c>
      <c r="F1104" s="65">
        <v>2.9</v>
      </c>
      <c r="G1104" s="108">
        <v>0.37026620370370367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87</v>
      </c>
      <c r="B1105" s="65" t="s">
        <v>152</v>
      </c>
      <c r="C1105" s="65">
        <v>2718</v>
      </c>
      <c r="D1105" s="65">
        <v>39.085999999999999</v>
      </c>
      <c r="E1105" s="65">
        <v>-41.67</v>
      </c>
      <c r="F1105" s="65">
        <v>2.9380000000000002</v>
      </c>
      <c r="G1105" s="108">
        <v>0.37026620370370367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87</v>
      </c>
      <c r="B1106" s="65" t="s">
        <v>152</v>
      </c>
      <c r="C1106" s="65">
        <v>2717</v>
      </c>
      <c r="D1106" s="65">
        <v>39.058</v>
      </c>
      <c r="E1106" s="65">
        <v>-41.679000000000002</v>
      </c>
      <c r="F1106" s="65">
        <v>2.931</v>
      </c>
      <c r="G1106" s="108">
        <v>0.37026620370370367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87</v>
      </c>
      <c r="B1107" s="65" t="s">
        <v>152</v>
      </c>
      <c r="C1107" s="65">
        <v>2718</v>
      </c>
      <c r="D1107" s="65">
        <v>39.084000000000003</v>
      </c>
      <c r="E1107" s="65">
        <v>-41.683999999999997</v>
      </c>
      <c r="F1107" s="65">
        <v>2.9089999999999998</v>
      </c>
      <c r="G1107" s="108">
        <v>0.37026620370370367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87</v>
      </c>
      <c r="B1108" s="65" t="s">
        <v>152</v>
      </c>
      <c r="C1108" s="65">
        <v>8468</v>
      </c>
      <c r="D1108" s="65">
        <v>38.889000000000003</v>
      </c>
      <c r="E1108" s="65">
        <v>-0.17299999999999999</v>
      </c>
      <c r="F1108" s="65">
        <v>23.585000000000001</v>
      </c>
      <c r="G1108" s="108">
        <v>0.37026620370370367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87</v>
      </c>
      <c r="B1109" s="65" t="s">
        <v>152</v>
      </c>
      <c r="C1109" s="65">
        <v>8127</v>
      </c>
      <c r="D1109" s="65">
        <v>37.426000000000002</v>
      </c>
      <c r="E1109" s="65">
        <v>-0.10100000000000001</v>
      </c>
      <c r="F1109" s="65">
        <v>23.53</v>
      </c>
      <c r="G1109" s="108">
        <v>0.37026620370370367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87</v>
      </c>
      <c r="B1110" s="65" t="s">
        <v>152</v>
      </c>
      <c r="C1110" s="65">
        <v>7792</v>
      </c>
      <c r="D1110" s="65">
        <v>35.854999999999997</v>
      </c>
      <c r="E1110" s="65">
        <v>-0.13400000000000001</v>
      </c>
      <c r="F1110" s="65">
        <v>23.576000000000001</v>
      </c>
      <c r="G1110" s="108">
        <v>0.37026620370370367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87</v>
      </c>
      <c r="B1111" s="65" t="s">
        <v>152</v>
      </c>
      <c r="C1111" s="65">
        <v>7492</v>
      </c>
      <c r="D1111" s="65">
        <v>34.5</v>
      </c>
      <c r="E1111" s="65">
        <v>-8.5000000000000006E-2</v>
      </c>
      <c r="F1111" s="65">
        <v>23.564</v>
      </c>
      <c r="G1111" s="108">
        <v>0.37026620370370367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87</v>
      </c>
      <c r="B1112" s="65" t="s">
        <v>152</v>
      </c>
      <c r="C1112" s="65">
        <v>7207</v>
      </c>
      <c r="D1112" s="65">
        <v>33.180999999999997</v>
      </c>
      <c r="E1112" s="65">
        <v>-0.14499999999999999</v>
      </c>
      <c r="F1112" s="65">
        <v>23.614000000000001</v>
      </c>
      <c r="G1112" s="108">
        <v>0.37026620370370367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87</v>
      </c>
      <c r="B1113" s="65" t="s">
        <v>152</v>
      </c>
      <c r="C1113" s="65">
        <v>6937</v>
      </c>
      <c r="D1113" s="65">
        <v>31.876000000000001</v>
      </c>
      <c r="E1113" s="65">
        <v>-0.161</v>
      </c>
      <c r="F1113" s="65">
        <v>23.622</v>
      </c>
      <c r="G1113" s="108">
        <v>0.37026620370370367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87</v>
      </c>
      <c r="B1114" s="65" t="s">
        <v>152</v>
      </c>
      <c r="C1114" s="65">
        <v>6671</v>
      </c>
      <c r="D1114" s="65">
        <v>30.635999999999999</v>
      </c>
      <c r="E1114" s="65">
        <v>-0.185</v>
      </c>
      <c r="F1114" s="65">
        <v>23.62</v>
      </c>
      <c r="G1114" s="108">
        <v>0.37026620370370367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88</v>
      </c>
      <c r="B1115" s="65" t="s">
        <v>153</v>
      </c>
      <c r="C1115" s="65">
        <v>2703</v>
      </c>
      <c r="D1115" s="65">
        <v>38.329000000000001</v>
      </c>
      <c r="E1115" s="65">
        <v>-41.698</v>
      </c>
      <c r="F1115" s="65">
        <v>2.9630000000000001</v>
      </c>
      <c r="G1115" s="108">
        <v>0.37976851851851851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88</v>
      </c>
      <c r="B1116" s="65" t="s">
        <v>153</v>
      </c>
      <c r="C1116" s="65">
        <v>2703</v>
      </c>
      <c r="D1116" s="65">
        <v>38.853999999999999</v>
      </c>
      <c r="E1116" s="65">
        <v>-41.7</v>
      </c>
      <c r="F1116" s="65">
        <v>2.9</v>
      </c>
      <c r="G1116" s="108">
        <v>0.37976851851851851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88</v>
      </c>
      <c r="B1117" s="65" t="s">
        <v>153</v>
      </c>
      <c r="C1117" s="65">
        <v>2703</v>
      </c>
      <c r="D1117" s="65">
        <v>38.895000000000003</v>
      </c>
      <c r="E1117" s="65">
        <v>-41.7</v>
      </c>
      <c r="F1117" s="65">
        <v>2.9159999999999999</v>
      </c>
      <c r="G1117" s="108">
        <v>0.37976851851851851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88</v>
      </c>
      <c r="B1118" s="65" t="s">
        <v>153</v>
      </c>
      <c r="C1118" s="65">
        <v>2704</v>
      </c>
      <c r="D1118" s="65">
        <v>38.859000000000002</v>
      </c>
      <c r="E1118" s="65">
        <v>-41.661999999999999</v>
      </c>
      <c r="F1118" s="65">
        <v>2.91</v>
      </c>
      <c r="G1118" s="108">
        <v>0.37976851851851851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88</v>
      </c>
      <c r="B1119" s="65" t="s">
        <v>153</v>
      </c>
      <c r="C1119" s="65">
        <v>2704</v>
      </c>
      <c r="D1119" s="65">
        <v>38.871000000000002</v>
      </c>
      <c r="E1119" s="65">
        <v>-41.701999999999998</v>
      </c>
      <c r="F1119" s="65">
        <v>2.9420000000000002</v>
      </c>
      <c r="G1119" s="108">
        <v>0.37976851851851851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88</v>
      </c>
      <c r="B1120" s="65" t="s">
        <v>153</v>
      </c>
      <c r="C1120" s="65">
        <v>9554</v>
      </c>
      <c r="D1120" s="65">
        <v>44.161999999999999</v>
      </c>
      <c r="E1120" s="65">
        <v>-5.048</v>
      </c>
      <c r="F1120" s="65">
        <v>20.327000000000002</v>
      </c>
      <c r="G1120" s="108">
        <v>0.37976851851851851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88</v>
      </c>
      <c r="B1121" s="65" t="s">
        <v>153</v>
      </c>
      <c r="C1121" s="65">
        <v>9201</v>
      </c>
      <c r="D1121" s="65">
        <v>42.567</v>
      </c>
      <c r="E1121" s="65">
        <v>-5.0339999999999998</v>
      </c>
      <c r="F1121" s="65">
        <v>20.327999999999999</v>
      </c>
      <c r="G1121" s="108">
        <v>0.37976851851851851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88</v>
      </c>
      <c r="B1122" s="65" t="s">
        <v>153</v>
      </c>
      <c r="C1122" s="65">
        <v>8807</v>
      </c>
      <c r="D1122" s="65">
        <v>40.768000000000001</v>
      </c>
      <c r="E1122" s="65">
        <v>-5.03</v>
      </c>
      <c r="F1122" s="65">
        <v>20.295000000000002</v>
      </c>
      <c r="G1122" s="108">
        <v>0.37976851851851851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88</v>
      </c>
      <c r="B1123" s="65" t="s">
        <v>153</v>
      </c>
      <c r="C1123" s="65">
        <v>8485</v>
      </c>
      <c r="D1123" s="65">
        <v>39.247999999999998</v>
      </c>
      <c r="E1123" s="65">
        <v>-5.032</v>
      </c>
      <c r="F1123" s="65">
        <v>20.318000000000001</v>
      </c>
      <c r="G1123" s="108">
        <v>0.37976851851851851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88</v>
      </c>
      <c r="B1124" s="65" t="s">
        <v>153</v>
      </c>
      <c r="C1124" s="65">
        <v>8180</v>
      </c>
      <c r="D1124" s="65">
        <v>37.780999999999999</v>
      </c>
      <c r="E1124" s="65">
        <v>-5.032</v>
      </c>
      <c r="F1124" s="65">
        <v>20.327999999999999</v>
      </c>
      <c r="G1124" s="108">
        <v>0.37976851851851851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88</v>
      </c>
      <c r="B1125" s="65" t="s">
        <v>153</v>
      </c>
      <c r="C1125" s="65">
        <v>7871</v>
      </c>
      <c r="D1125" s="65">
        <v>36.311999999999998</v>
      </c>
      <c r="E1125" s="65">
        <v>-5.0709999999999997</v>
      </c>
      <c r="F1125" s="65">
        <v>20.373999999999999</v>
      </c>
      <c r="G1125" s="108">
        <v>0.37976851851851851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88</v>
      </c>
      <c r="B1126" s="65" t="s">
        <v>153</v>
      </c>
      <c r="C1126" s="65">
        <v>7574</v>
      </c>
      <c r="D1126" s="65">
        <v>34.920999999999999</v>
      </c>
      <c r="E1126" s="65">
        <v>-5.0940000000000003</v>
      </c>
      <c r="F1126" s="65">
        <v>20.388999999999999</v>
      </c>
      <c r="G1126" s="108">
        <v>0.37976851851851851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89</v>
      </c>
      <c r="B1127" s="65" t="s">
        <v>154</v>
      </c>
      <c r="C1127" s="65">
        <v>2724</v>
      </c>
      <c r="D1127" s="65">
        <v>38.642000000000003</v>
      </c>
      <c r="E1127" s="65">
        <v>-41.674999999999997</v>
      </c>
      <c r="F1127" s="65">
        <v>2.9489999999999998</v>
      </c>
      <c r="G1127" s="108">
        <v>0.38978009259259255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89</v>
      </c>
      <c r="B1128" s="65" t="s">
        <v>154</v>
      </c>
      <c r="C1128" s="65">
        <v>2724</v>
      </c>
      <c r="D1128" s="65">
        <v>39.149000000000001</v>
      </c>
      <c r="E1128" s="65">
        <v>-41.7</v>
      </c>
      <c r="F1128" s="65">
        <v>2.9</v>
      </c>
      <c r="G1128" s="108">
        <v>0.38978009259259255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89</v>
      </c>
      <c r="B1129" s="65" t="s">
        <v>154</v>
      </c>
      <c r="C1129" s="65">
        <v>2727</v>
      </c>
      <c r="D1129" s="65">
        <v>39.182000000000002</v>
      </c>
      <c r="E1129" s="65">
        <v>-41.685000000000002</v>
      </c>
      <c r="F1129" s="65">
        <v>2.903</v>
      </c>
      <c r="G1129" s="108">
        <v>0.38978009259259255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89</v>
      </c>
      <c r="B1130" s="65" t="s">
        <v>154</v>
      </c>
      <c r="C1130" s="65">
        <v>2724</v>
      </c>
      <c r="D1130" s="65">
        <v>39.198</v>
      </c>
      <c r="E1130" s="65">
        <v>-41.683</v>
      </c>
      <c r="F1130" s="65">
        <v>2.8969999999999998</v>
      </c>
      <c r="G1130" s="108">
        <v>0.38978009259259255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89</v>
      </c>
      <c r="B1131" s="65" t="s">
        <v>154</v>
      </c>
      <c r="C1131" s="65">
        <v>2725</v>
      </c>
      <c r="D1131" s="65">
        <v>39.186</v>
      </c>
      <c r="E1131" s="65">
        <v>-41.677</v>
      </c>
      <c r="F1131" s="65">
        <v>2.8759999999999999</v>
      </c>
      <c r="G1131" s="108">
        <v>0.38978009259259255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89</v>
      </c>
      <c r="B1132" s="65" t="s">
        <v>154</v>
      </c>
      <c r="C1132" s="65">
        <v>12539</v>
      </c>
      <c r="D1132" s="65">
        <v>58.991</v>
      </c>
      <c r="E1132" s="65">
        <v>-0.504</v>
      </c>
      <c r="F1132" s="65">
        <v>23.507000000000001</v>
      </c>
      <c r="G1132" s="108">
        <v>0.38978009259259255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89</v>
      </c>
      <c r="B1133" s="65" t="s">
        <v>154</v>
      </c>
      <c r="C1133" s="65">
        <v>12045</v>
      </c>
      <c r="D1133" s="65">
        <v>56.753</v>
      </c>
      <c r="E1133" s="65">
        <v>-0.434</v>
      </c>
      <c r="F1133" s="65">
        <v>23.489000000000001</v>
      </c>
      <c r="G1133" s="108">
        <v>0.38978009259259255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89</v>
      </c>
      <c r="B1134" s="65" t="s">
        <v>154</v>
      </c>
      <c r="C1134" s="65">
        <v>11558</v>
      </c>
      <c r="D1134" s="65">
        <v>54.378</v>
      </c>
      <c r="E1134" s="65">
        <v>-0.45</v>
      </c>
      <c r="F1134" s="65">
        <v>23.51</v>
      </c>
      <c r="G1134" s="108">
        <v>0.38978009259259255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89</v>
      </c>
      <c r="B1135" s="65" t="s">
        <v>154</v>
      </c>
      <c r="C1135" s="65">
        <v>11149</v>
      </c>
      <c r="D1135" s="65">
        <v>52.350999999999999</v>
      </c>
      <c r="E1135" s="65">
        <v>-0.48699999999999999</v>
      </c>
      <c r="F1135" s="65">
        <v>23.494</v>
      </c>
      <c r="G1135" s="108">
        <v>0.38978009259259255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89</v>
      </c>
      <c r="B1136" s="65" t="s">
        <v>154</v>
      </c>
      <c r="C1136" s="65">
        <v>10740</v>
      </c>
      <c r="D1136" s="65">
        <v>50.374000000000002</v>
      </c>
      <c r="E1136" s="65">
        <v>-0.46899999999999997</v>
      </c>
      <c r="F1136" s="65">
        <v>23.504000000000001</v>
      </c>
      <c r="G1136" s="108">
        <v>0.38978009259259255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89</v>
      </c>
      <c r="B1137" s="65" t="s">
        <v>154</v>
      </c>
      <c r="C1137" s="65">
        <v>10335</v>
      </c>
      <c r="D1137" s="65">
        <v>48.393999999999998</v>
      </c>
      <c r="E1137" s="65">
        <v>-0.53200000000000003</v>
      </c>
      <c r="F1137" s="65">
        <v>23.54</v>
      </c>
      <c r="G1137" s="108">
        <v>0.38978009259259255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89</v>
      </c>
      <c r="B1138" s="65" t="s">
        <v>154</v>
      </c>
      <c r="C1138" s="65">
        <v>9957</v>
      </c>
      <c r="D1138" s="65">
        <v>46.524000000000001</v>
      </c>
      <c r="E1138" s="65">
        <v>-0.53900000000000003</v>
      </c>
      <c r="F1138" s="65">
        <v>23.555</v>
      </c>
      <c r="G1138" s="108">
        <v>0.38978009259259255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90</v>
      </c>
      <c r="B1139" s="65" t="s">
        <v>155</v>
      </c>
      <c r="C1139" s="65">
        <v>2726</v>
      </c>
      <c r="D1139" s="65">
        <v>38.673999999999999</v>
      </c>
      <c r="E1139" s="65">
        <v>-41.713000000000001</v>
      </c>
      <c r="F1139" s="65">
        <v>2.9790000000000001</v>
      </c>
      <c r="G1139" s="108">
        <v>0.39928240740740745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90</v>
      </c>
      <c r="B1140" s="65" t="s">
        <v>155</v>
      </c>
      <c r="C1140" s="65">
        <v>2728</v>
      </c>
      <c r="D1140" s="65">
        <v>39.225000000000001</v>
      </c>
      <c r="E1140" s="65">
        <v>-41.7</v>
      </c>
      <c r="F1140" s="65">
        <v>2.9</v>
      </c>
      <c r="G1140" s="108">
        <v>0.39928240740740745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90</v>
      </c>
      <c r="B1141" s="65" t="s">
        <v>155</v>
      </c>
      <c r="C1141" s="65">
        <v>2730</v>
      </c>
      <c r="D1141" s="65">
        <v>39.246000000000002</v>
      </c>
      <c r="E1141" s="65">
        <v>-41.701000000000001</v>
      </c>
      <c r="F1141" s="65">
        <v>2.89</v>
      </c>
      <c r="G1141" s="108">
        <v>0.39928240740740745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90</v>
      </c>
      <c r="B1142" s="65" t="s">
        <v>155</v>
      </c>
      <c r="C1142" s="65">
        <v>2730</v>
      </c>
      <c r="D1142" s="65">
        <v>39.25</v>
      </c>
      <c r="E1142" s="65">
        <v>-41.691000000000003</v>
      </c>
      <c r="F1142" s="65">
        <v>2.8889999999999998</v>
      </c>
      <c r="G1142" s="108">
        <v>0.39928240740740745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90</v>
      </c>
      <c r="B1143" s="65" t="s">
        <v>155</v>
      </c>
      <c r="C1143" s="65">
        <v>2730</v>
      </c>
      <c r="D1143" s="65">
        <v>39.25</v>
      </c>
      <c r="E1143" s="65">
        <v>-41.728000000000002</v>
      </c>
      <c r="F1143" s="65">
        <v>2.8479999999999999</v>
      </c>
      <c r="G1143" s="108">
        <v>0.39928240740740745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90</v>
      </c>
      <c r="B1144" s="65" t="s">
        <v>155</v>
      </c>
      <c r="C1144" s="65">
        <v>9467</v>
      </c>
      <c r="D1144" s="65">
        <v>43.844999999999999</v>
      </c>
      <c r="E1144" s="65">
        <v>-3.548</v>
      </c>
      <c r="F1144" s="65">
        <v>20.349</v>
      </c>
      <c r="G1144" s="108">
        <v>0.39928240740740745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90</v>
      </c>
      <c r="B1145" s="65" t="s">
        <v>155</v>
      </c>
      <c r="C1145" s="65">
        <v>9041</v>
      </c>
      <c r="D1145" s="65">
        <v>41.93</v>
      </c>
      <c r="E1145" s="65">
        <v>-3.5019999999999998</v>
      </c>
      <c r="F1145" s="65">
        <v>20.321000000000002</v>
      </c>
      <c r="G1145" s="108">
        <v>0.39928240740740745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90</v>
      </c>
      <c r="B1146" s="65" t="s">
        <v>155</v>
      </c>
      <c r="C1146" s="65">
        <v>8653</v>
      </c>
      <c r="D1146" s="65">
        <v>40.148000000000003</v>
      </c>
      <c r="E1146" s="65">
        <v>-3.536</v>
      </c>
      <c r="F1146" s="65">
        <v>20.295000000000002</v>
      </c>
      <c r="G1146" s="108">
        <v>0.39928240740740745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90</v>
      </c>
      <c r="B1147" s="65" t="s">
        <v>155</v>
      </c>
      <c r="C1147" s="65">
        <v>8330</v>
      </c>
      <c r="D1147" s="65">
        <v>38.622</v>
      </c>
      <c r="E1147" s="65">
        <v>-3.4990000000000001</v>
      </c>
      <c r="F1147" s="65">
        <v>20.332999999999998</v>
      </c>
      <c r="G1147" s="108">
        <v>0.39928240740740745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90</v>
      </c>
      <c r="B1148" s="65" t="s">
        <v>155</v>
      </c>
      <c r="C1148" s="65">
        <v>8018</v>
      </c>
      <c r="D1148" s="65">
        <v>37.142000000000003</v>
      </c>
      <c r="E1148" s="65">
        <v>-3.5390000000000001</v>
      </c>
      <c r="F1148" s="65">
        <v>20.370999999999999</v>
      </c>
      <c r="G1148" s="108">
        <v>0.39928240740740745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90</v>
      </c>
      <c r="B1149" s="65" t="s">
        <v>155</v>
      </c>
      <c r="C1149" s="65">
        <v>7707</v>
      </c>
      <c r="D1149" s="65">
        <v>35.655999999999999</v>
      </c>
      <c r="E1149" s="65">
        <v>-3.5569999999999999</v>
      </c>
      <c r="F1149" s="65">
        <v>20.370999999999999</v>
      </c>
      <c r="G1149" s="108">
        <v>0.39928240740740745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90</v>
      </c>
      <c r="B1150" s="65" t="s">
        <v>155</v>
      </c>
      <c r="C1150" s="65">
        <v>7405</v>
      </c>
      <c r="D1150" s="65">
        <v>34.265999999999998</v>
      </c>
      <c r="E1150" s="65">
        <v>-3.5489999999999999</v>
      </c>
      <c r="F1150" s="65">
        <v>20.364999999999998</v>
      </c>
      <c r="G1150" s="108">
        <v>0.39928240740740745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91</v>
      </c>
      <c r="B1151" s="65" t="s">
        <v>156</v>
      </c>
      <c r="C1151" s="65">
        <v>2754</v>
      </c>
      <c r="D1151" s="65">
        <v>39.039000000000001</v>
      </c>
      <c r="E1151" s="65">
        <v>-41.677</v>
      </c>
      <c r="F1151" s="65">
        <v>2.9540000000000002</v>
      </c>
      <c r="G1151" s="108">
        <v>0.40929398148148149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91</v>
      </c>
      <c r="B1152" s="65" t="s">
        <v>156</v>
      </c>
      <c r="C1152" s="65">
        <v>2751</v>
      </c>
      <c r="D1152" s="65">
        <v>39.555999999999997</v>
      </c>
      <c r="E1152" s="65">
        <v>-41.7</v>
      </c>
      <c r="F1152" s="65">
        <v>2.9</v>
      </c>
      <c r="G1152" s="108">
        <v>0.40929398148148149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91</v>
      </c>
      <c r="B1153" s="65" t="s">
        <v>156</v>
      </c>
      <c r="C1153" s="65">
        <v>2752</v>
      </c>
      <c r="D1153" s="65">
        <v>39.551000000000002</v>
      </c>
      <c r="E1153" s="65">
        <v>-41.698999999999998</v>
      </c>
      <c r="F1153" s="65">
        <v>2.9119999999999999</v>
      </c>
      <c r="G1153" s="108">
        <v>0.40929398148148149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91</v>
      </c>
      <c r="B1154" s="65" t="s">
        <v>156</v>
      </c>
      <c r="C1154" s="65">
        <v>2751</v>
      </c>
      <c r="D1154" s="65">
        <v>39.582999999999998</v>
      </c>
      <c r="E1154" s="65">
        <v>-41.710999999999999</v>
      </c>
      <c r="F1154" s="65">
        <v>2.9279999999999999</v>
      </c>
      <c r="G1154" s="108">
        <v>0.40929398148148149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91</v>
      </c>
      <c r="B1155" s="65" t="s">
        <v>156</v>
      </c>
      <c r="C1155" s="65">
        <v>2754</v>
      </c>
      <c r="D1155" s="65">
        <v>39.575000000000003</v>
      </c>
      <c r="E1155" s="65">
        <v>-41.709000000000003</v>
      </c>
      <c r="F1155" s="65">
        <v>2.8530000000000002</v>
      </c>
      <c r="G1155" s="108">
        <v>0.40929398148148149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91</v>
      </c>
      <c r="B1156" s="65" t="s">
        <v>156</v>
      </c>
      <c r="C1156" s="65">
        <v>9678</v>
      </c>
      <c r="D1156" s="65">
        <v>44.901000000000003</v>
      </c>
      <c r="E1156" s="65">
        <v>-5.0999999999999997E-2</v>
      </c>
      <c r="F1156" s="65">
        <v>23.183</v>
      </c>
      <c r="G1156" s="108">
        <v>0.40929398148148149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91</v>
      </c>
      <c r="B1157" s="65" t="s">
        <v>156</v>
      </c>
      <c r="C1157" s="65">
        <v>9321</v>
      </c>
      <c r="D1157" s="65">
        <v>43.298999999999999</v>
      </c>
      <c r="E1157" s="65">
        <v>-4.2999999999999997E-2</v>
      </c>
      <c r="F1157" s="65">
        <v>23.16</v>
      </c>
      <c r="G1157" s="108">
        <v>0.40929398148148149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91</v>
      </c>
      <c r="B1158" s="65" t="s">
        <v>156</v>
      </c>
      <c r="C1158" s="65">
        <v>8922</v>
      </c>
      <c r="D1158" s="65">
        <v>41.456000000000003</v>
      </c>
      <c r="E1158" s="65">
        <v>-2.1999999999999999E-2</v>
      </c>
      <c r="F1158" s="65">
        <v>23.145</v>
      </c>
      <c r="G1158" s="108">
        <v>0.40929398148148149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91</v>
      </c>
      <c r="B1159" s="65" t="s">
        <v>156</v>
      </c>
      <c r="C1159" s="65">
        <v>8574</v>
      </c>
      <c r="D1159" s="65">
        <v>39.860999999999997</v>
      </c>
      <c r="E1159" s="65">
        <v>-3.5999999999999997E-2</v>
      </c>
      <c r="F1159" s="65">
        <v>23.173999999999999</v>
      </c>
      <c r="G1159" s="108">
        <v>0.40929398148148149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91</v>
      </c>
      <c r="B1160" s="65" t="s">
        <v>156</v>
      </c>
      <c r="C1160" s="65">
        <v>8248</v>
      </c>
      <c r="D1160" s="65">
        <v>38.307000000000002</v>
      </c>
      <c r="E1160" s="65">
        <v>-5.6000000000000001E-2</v>
      </c>
      <c r="F1160" s="65">
        <v>23.145</v>
      </c>
      <c r="G1160" s="108">
        <v>0.40929398148148149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91</v>
      </c>
      <c r="B1161" s="65" t="s">
        <v>156</v>
      </c>
      <c r="C1161" s="65">
        <v>7909</v>
      </c>
      <c r="D1161" s="65">
        <v>36.734999999999999</v>
      </c>
      <c r="E1161" s="65">
        <v>-0.151</v>
      </c>
      <c r="F1161" s="65">
        <v>23.218</v>
      </c>
      <c r="G1161" s="108">
        <v>0.40929398148148149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91</v>
      </c>
      <c r="B1162" s="65" t="s">
        <v>156</v>
      </c>
      <c r="C1162" s="65">
        <v>7601</v>
      </c>
      <c r="D1162" s="65">
        <v>35.244999999999997</v>
      </c>
      <c r="E1162" s="65">
        <v>-0.127</v>
      </c>
      <c r="F1162" s="65">
        <v>23.210999999999999</v>
      </c>
      <c r="G1162" s="108">
        <v>0.40929398148148149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92</v>
      </c>
      <c r="B1163" s="65" t="s">
        <v>157</v>
      </c>
      <c r="C1163" s="65">
        <v>2747</v>
      </c>
      <c r="D1163" s="65">
        <v>38.887</v>
      </c>
      <c r="E1163" s="65">
        <v>-41.72</v>
      </c>
      <c r="F1163" s="65">
        <v>2.9860000000000002</v>
      </c>
      <c r="G1163" s="108">
        <v>0.41880787037037037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92</v>
      </c>
      <c r="B1164" s="65" t="s">
        <v>157</v>
      </c>
      <c r="C1164" s="65">
        <v>2748</v>
      </c>
      <c r="D1164" s="65">
        <v>39.506</v>
      </c>
      <c r="E1164" s="65">
        <v>-41.7</v>
      </c>
      <c r="F1164" s="65">
        <v>2.9</v>
      </c>
      <c r="G1164" s="108">
        <v>0.41880787037037037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92</v>
      </c>
      <c r="B1165" s="65" t="s">
        <v>157</v>
      </c>
      <c r="C1165" s="65">
        <v>2749</v>
      </c>
      <c r="D1165" s="65">
        <v>39.484000000000002</v>
      </c>
      <c r="E1165" s="65">
        <v>-41.732999999999997</v>
      </c>
      <c r="F1165" s="65">
        <v>2.8780000000000001</v>
      </c>
      <c r="G1165" s="108">
        <v>0.41880787037037037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92</v>
      </c>
      <c r="B1166" s="65" t="s">
        <v>157</v>
      </c>
      <c r="C1166" s="65">
        <v>2746</v>
      </c>
      <c r="D1166" s="65">
        <v>39.545999999999999</v>
      </c>
      <c r="E1166" s="65">
        <v>-41.749000000000002</v>
      </c>
      <c r="F1166" s="65">
        <v>2.8570000000000002</v>
      </c>
      <c r="G1166" s="108">
        <v>0.41880787037037037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92</v>
      </c>
      <c r="B1167" s="65" t="s">
        <v>157</v>
      </c>
      <c r="C1167" s="65">
        <v>2749</v>
      </c>
      <c r="D1167" s="65">
        <v>39.479999999999997</v>
      </c>
      <c r="E1167" s="65">
        <v>-41.737000000000002</v>
      </c>
      <c r="F1167" s="65">
        <v>2.8740000000000001</v>
      </c>
      <c r="G1167" s="108">
        <v>0.41880787037037037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92</v>
      </c>
      <c r="B1168" s="65" t="s">
        <v>157</v>
      </c>
      <c r="C1168" s="65">
        <v>11630</v>
      </c>
      <c r="D1168" s="65">
        <v>54.436</v>
      </c>
      <c r="E1168" s="65">
        <v>-7.9000000000000001E-2</v>
      </c>
      <c r="F1168" s="65">
        <v>23.844000000000001</v>
      </c>
      <c r="G1168" s="108">
        <v>0.41880787037037037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92</v>
      </c>
      <c r="B1169" s="65" t="s">
        <v>157</v>
      </c>
      <c r="C1169" s="65">
        <v>11388</v>
      </c>
      <c r="D1169" s="65">
        <v>53.67</v>
      </c>
      <c r="E1169" s="65">
        <v>8.0000000000000002E-3</v>
      </c>
      <c r="F1169" s="65">
        <v>23.814</v>
      </c>
      <c r="G1169" s="108">
        <v>0.41880787037037037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92</v>
      </c>
      <c r="B1170" s="65" t="s">
        <v>157</v>
      </c>
      <c r="C1170" s="65">
        <v>10886</v>
      </c>
      <c r="D1170" s="65">
        <v>51.243000000000002</v>
      </c>
      <c r="E1170" s="65">
        <v>-8.5000000000000006E-2</v>
      </c>
      <c r="F1170" s="65">
        <v>23.850999999999999</v>
      </c>
      <c r="G1170" s="108">
        <v>0.41880787037037037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92</v>
      </c>
      <c r="B1171" s="65" t="s">
        <v>157</v>
      </c>
      <c r="C1171" s="65">
        <v>10491</v>
      </c>
      <c r="D1171" s="65">
        <v>49.292000000000002</v>
      </c>
      <c r="E1171" s="65">
        <v>-7.5999999999999998E-2</v>
      </c>
      <c r="F1171" s="65">
        <v>23.824999999999999</v>
      </c>
      <c r="G1171" s="108">
        <v>0.41880787037037037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92</v>
      </c>
      <c r="B1172" s="65" t="s">
        <v>157</v>
      </c>
      <c r="C1172" s="65">
        <v>10094</v>
      </c>
      <c r="D1172" s="65">
        <v>47.362000000000002</v>
      </c>
      <c r="E1172" s="65">
        <v>-7.6999999999999999E-2</v>
      </c>
      <c r="F1172" s="65">
        <v>23.831</v>
      </c>
      <c r="G1172" s="108">
        <v>0.41880787037037037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92</v>
      </c>
      <c r="B1173" s="65" t="s">
        <v>157</v>
      </c>
      <c r="C1173" s="65">
        <v>9673</v>
      </c>
      <c r="D1173" s="65">
        <v>45.357999999999997</v>
      </c>
      <c r="E1173" s="65">
        <v>-0.377</v>
      </c>
      <c r="F1173" s="65">
        <v>23.763999999999999</v>
      </c>
      <c r="G1173" s="108">
        <v>0.41880787037037037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92</v>
      </c>
      <c r="B1174" s="65" t="s">
        <v>157</v>
      </c>
      <c r="C1174" s="65">
        <v>9319</v>
      </c>
      <c r="D1174" s="65">
        <v>43.601999999999997</v>
      </c>
      <c r="E1174" s="65">
        <v>-0.38500000000000001</v>
      </c>
      <c r="F1174" s="65">
        <v>23.803000000000001</v>
      </c>
      <c r="G1174" s="108">
        <v>0.41880787037037037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93</v>
      </c>
      <c r="B1175" s="65" t="s">
        <v>158</v>
      </c>
      <c r="C1175" s="65">
        <v>2768</v>
      </c>
      <c r="D1175" s="65">
        <v>39.241999999999997</v>
      </c>
      <c r="E1175" s="65">
        <v>-41.701999999999998</v>
      </c>
      <c r="F1175" s="65">
        <v>2.956</v>
      </c>
      <c r="G1175" s="108">
        <v>0.42881944444444442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93</v>
      </c>
      <c r="B1176" s="65" t="s">
        <v>158</v>
      </c>
      <c r="C1176" s="65">
        <v>2762</v>
      </c>
      <c r="D1176" s="65">
        <v>39.692999999999998</v>
      </c>
      <c r="E1176" s="65">
        <v>-41.7</v>
      </c>
      <c r="F1176" s="65">
        <v>2.9</v>
      </c>
      <c r="G1176" s="108">
        <v>0.42881944444444442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93</v>
      </c>
      <c r="B1177" s="65" t="s">
        <v>158</v>
      </c>
      <c r="C1177" s="65">
        <v>2764</v>
      </c>
      <c r="D1177" s="65">
        <v>39.767000000000003</v>
      </c>
      <c r="E1177" s="65">
        <v>-41.712000000000003</v>
      </c>
      <c r="F1177" s="65">
        <v>2.867</v>
      </c>
      <c r="G1177" s="108">
        <v>0.42881944444444442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93</v>
      </c>
      <c r="B1178" s="65" t="s">
        <v>158</v>
      </c>
      <c r="C1178" s="65">
        <v>2764</v>
      </c>
      <c r="D1178" s="65">
        <v>39.725999999999999</v>
      </c>
      <c r="E1178" s="65">
        <v>-41.698999999999998</v>
      </c>
      <c r="F1178" s="65">
        <v>2.8610000000000002</v>
      </c>
      <c r="G1178" s="108">
        <v>0.42881944444444442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93</v>
      </c>
      <c r="B1179" s="65" t="s">
        <v>158</v>
      </c>
      <c r="C1179" s="65">
        <v>2761</v>
      </c>
      <c r="D1179" s="65">
        <v>39.738</v>
      </c>
      <c r="E1179" s="65">
        <v>-41.694000000000003</v>
      </c>
      <c r="F1179" s="65">
        <v>2.8690000000000002</v>
      </c>
      <c r="G1179" s="108">
        <v>0.42881944444444442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93</v>
      </c>
      <c r="B1180" s="65" t="s">
        <v>158</v>
      </c>
      <c r="C1180" s="65">
        <v>13015</v>
      </c>
      <c r="D1180" s="65">
        <v>61.734000000000002</v>
      </c>
      <c r="E1180" s="65">
        <v>-5.3609999999999998</v>
      </c>
      <c r="F1180" s="65">
        <v>20.297000000000001</v>
      </c>
      <c r="G1180" s="108">
        <v>0.42881944444444442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93</v>
      </c>
      <c r="B1181" s="65" t="s">
        <v>158</v>
      </c>
      <c r="C1181" s="65">
        <v>12486</v>
      </c>
      <c r="D1181" s="65">
        <v>59.148000000000003</v>
      </c>
      <c r="E1181" s="65">
        <v>-5.327</v>
      </c>
      <c r="F1181" s="65">
        <v>20.268000000000001</v>
      </c>
      <c r="G1181" s="108">
        <v>0.42881944444444442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93</v>
      </c>
      <c r="B1182" s="65" t="s">
        <v>158</v>
      </c>
      <c r="C1182" s="65">
        <v>11998</v>
      </c>
      <c r="D1182" s="65">
        <v>56.774000000000001</v>
      </c>
      <c r="E1182" s="65">
        <v>-5.3129999999999997</v>
      </c>
      <c r="F1182" s="65">
        <v>20.271999999999998</v>
      </c>
      <c r="G1182" s="108">
        <v>0.42881944444444442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93</v>
      </c>
      <c r="B1183" s="65" t="s">
        <v>158</v>
      </c>
      <c r="C1183" s="65">
        <v>11574</v>
      </c>
      <c r="D1183" s="65">
        <v>54.701999999999998</v>
      </c>
      <c r="E1183" s="65">
        <v>-5.3109999999999999</v>
      </c>
      <c r="F1183" s="65">
        <v>20.280999999999999</v>
      </c>
      <c r="G1183" s="108">
        <v>0.42881944444444442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93</v>
      </c>
      <c r="B1184" s="65" t="s">
        <v>158</v>
      </c>
      <c r="C1184" s="65">
        <v>11168</v>
      </c>
      <c r="D1184" s="65">
        <v>52.662999999999997</v>
      </c>
      <c r="E1184" s="65">
        <v>-5.3259999999999996</v>
      </c>
      <c r="F1184" s="65">
        <v>20.282</v>
      </c>
      <c r="G1184" s="108">
        <v>0.42881944444444442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93</v>
      </c>
      <c r="B1185" s="65" t="s">
        <v>158</v>
      </c>
      <c r="C1185" s="65">
        <v>10723</v>
      </c>
      <c r="D1185" s="65">
        <v>50.468000000000004</v>
      </c>
      <c r="E1185" s="65">
        <v>-5.4980000000000002</v>
      </c>
      <c r="F1185" s="65">
        <v>20.294</v>
      </c>
      <c r="G1185" s="108">
        <v>0.42881944444444442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93</v>
      </c>
      <c r="B1186" s="65" t="s">
        <v>158</v>
      </c>
      <c r="C1186" s="65">
        <v>10300</v>
      </c>
      <c r="D1186" s="65">
        <v>48.457000000000001</v>
      </c>
      <c r="E1186" s="65">
        <v>-5.4829999999999997</v>
      </c>
      <c r="F1186" s="65">
        <v>20.263000000000002</v>
      </c>
      <c r="G1186" s="108">
        <v>0.42881944444444442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94</v>
      </c>
      <c r="B1187" s="65" t="s">
        <v>159</v>
      </c>
      <c r="C1187" s="65">
        <v>2756</v>
      </c>
      <c r="D1187" s="65">
        <v>39.085999999999999</v>
      </c>
      <c r="E1187" s="65">
        <v>-41.7</v>
      </c>
      <c r="F1187" s="65">
        <v>2.97</v>
      </c>
      <c r="G1187" s="108">
        <v>0.43832175925925926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94</v>
      </c>
      <c r="B1188" s="65" t="s">
        <v>159</v>
      </c>
      <c r="C1188" s="65">
        <v>2754</v>
      </c>
      <c r="D1188" s="65">
        <v>39.597000000000001</v>
      </c>
      <c r="E1188" s="65">
        <v>-41.7</v>
      </c>
      <c r="F1188" s="65">
        <v>2.9</v>
      </c>
      <c r="G1188" s="108">
        <v>0.43832175925925926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94</v>
      </c>
      <c r="B1189" s="65" t="s">
        <v>159</v>
      </c>
      <c r="C1189" s="65">
        <v>2760</v>
      </c>
      <c r="D1189" s="65">
        <v>39.670999999999999</v>
      </c>
      <c r="E1189" s="65">
        <v>-41.74</v>
      </c>
      <c r="F1189" s="65">
        <v>2.839</v>
      </c>
      <c r="G1189" s="108">
        <v>0.43832175925925926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94</v>
      </c>
      <c r="B1190" s="65" t="s">
        <v>159</v>
      </c>
      <c r="C1190" s="65">
        <v>2758</v>
      </c>
      <c r="D1190" s="65">
        <v>39.646999999999998</v>
      </c>
      <c r="E1190" s="65">
        <v>-41.683</v>
      </c>
      <c r="F1190" s="65">
        <v>2.9119999999999999</v>
      </c>
      <c r="G1190" s="108">
        <v>0.43832175925925926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94</v>
      </c>
      <c r="B1191" s="65" t="s">
        <v>159</v>
      </c>
      <c r="C1191" s="65">
        <v>2763</v>
      </c>
      <c r="D1191" s="65">
        <v>39.662999999999997</v>
      </c>
      <c r="E1191" s="65">
        <v>-41.720999999999997</v>
      </c>
      <c r="F1191" s="65">
        <v>2.8730000000000002</v>
      </c>
      <c r="G1191" s="108">
        <v>0.43832175925925926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94</v>
      </c>
      <c r="B1192" s="65" t="s">
        <v>159</v>
      </c>
      <c r="C1192" s="65">
        <v>9959</v>
      </c>
      <c r="D1192" s="65">
        <v>46.353999999999999</v>
      </c>
      <c r="E1192" s="65">
        <v>-4.6539999999999999</v>
      </c>
      <c r="F1192" s="65">
        <v>20.521999999999998</v>
      </c>
      <c r="G1192" s="108">
        <v>0.43832175925925926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94</v>
      </c>
      <c r="B1193" s="65" t="s">
        <v>159</v>
      </c>
      <c r="C1193" s="65">
        <v>9528</v>
      </c>
      <c r="D1193" s="65">
        <v>44.395000000000003</v>
      </c>
      <c r="E1193" s="65">
        <v>-4.5940000000000003</v>
      </c>
      <c r="F1193" s="65">
        <v>20.556000000000001</v>
      </c>
      <c r="G1193" s="108">
        <v>0.43832175925925926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94</v>
      </c>
      <c r="B1194" s="65" t="s">
        <v>159</v>
      </c>
      <c r="C1194" s="65">
        <v>9128</v>
      </c>
      <c r="D1194" s="65">
        <v>42.542000000000002</v>
      </c>
      <c r="E1194" s="65">
        <v>-4.6079999999999997</v>
      </c>
      <c r="F1194" s="65">
        <v>20.515999999999998</v>
      </c>
      <c r="G1194" s="108">
        <v>0.43832175925925926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94</v>
      </c>
      <c r="B1195" s="65" t="s">
        <v>159</v>
      </c>
      <c r="C1195" s="65">
        <v>8787</v>
      </c>
      <c r="D1195" s="65">
        <v>40.898000000000003</v>
      </c>
      <c r="E1195" s="65">
        <v>-4.6180000000000003</v>
      </c>
      <c r="F1195" s="65">
        <v>20.547999999999998</v>
      </c>
      <c r="G1195" s="108">
        <v>0.43832175925925926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94</v>
      </c>
      <c r="B1196" s="65" t="s">
        <v>159</v>
      </c>
      <c r="C1196" s="65">
        <v>8447</v>
      </c>
      <c r="D1196" s="65">
        <v>39.335999999999999</v>
      </c>
      <c r="E1196" s="65">
        <v>-4.6100000000000003</v>
      </c>
      <c r="F1196" s="65">
        <v>20.584</v>
      </c>
      <c r="G1196" s="108">
        <v>0.43832175925925926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94</v>
      </c>
      <c r="B1197" s="65" t="s">
        <v>159</v>
      </c>
      <c r="C1197" s="65">
        <v>8122</v>
      </c>
      <c r="D1197" s="65">
        <v>37.75</v>
      </c>
      <c r="E1197" s="65">
        <v>-4.6870000000000003</v>
      </c>
      <c r="F1197" s="65">
        <v>20.548999999999999</v>
      </c>
      <c r="G1197" s="108">
        <v>0.43832175925925926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94</v>
      </c>
      <c r="B1198" s="65" t="s">
        <v>159</v>
      </c>
      <c r="C1198" s="65">
        <v>7801</v>
      </c>
      <c r="D1198" s="65">
        <v>36.253</v>
      </c>
      <c r="E1198" s="65">
        <v>-4.6749999999999998</v>
      </c>
      <c r="F1198" s="65">
        <v>20.588999999999999</v>
      </c>
      <c r="G1198" s="108">
        <v>0.43832175925925926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95</v>
      </c>
      <c r="B1199" s="65" t="s">
        <v>8</v>
      </c>
      <c r="C1199" s="65">
        <v>2772</v>
      </c>
      <c r="D1199" s="65">
        <v>39.322000000000003</v>
      </c>
      <c r="E1199" s="65">
        <v>-41.726999999999997</v>
      </c>
      <c r="F1199" s="65">
        <v>2.95</v>
      </c>
      <c r="G1199" s="108">
        <v>0.44833333333333331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95</v>
      </c>
      <c r="B1200" s="65" t="s">
        <v>8</v>
      </c>
      <c r="C1200" s="65">
        <v>2769</v>
      </c>
      <c r="D1200" s="65">
        <v>39.814</v>
      </c>
      <c r="E1200" s="65">
        <v>-41.7</v>
      </c>
      <c r="F1200" s="65">
        <v>2.9</v>
      </c>
      <c r="G1200" s="108">
        <v>0.44833333333333331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95</v>
      </c>
      <c r="B1201" s="65" t="s">
        <v>8</v>
      </c>
      <c r="C1201" s="65">
        <v>2770</v>
      </c>
      <c r="D1201" s="65">
        <v>39.831000000000003</v>
      </c>
      <c r="E1201" s="65">
        <v>-41.683</v>
      </c>
      <c r="F1201" s="65">
        <v>2.9049999999999998</v>
      </c>
      <c r="G1201" s="108">
        <v>0.44833333333333331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95</v>
      </c>
      <c r="B1202" s="65" t="s">
        <v>8</v>
      </c>
      <c r="C1202" s="65">
        <v>2776</v>
      </c>
      <c r="D1202" s="65">
        <v>39.875999999999998</v>
      </c>
      <c r="E1202" s="65">
        <v>-41.692999999999998</v>
      </c>
      <c r="F1202" s="65">
        <v>2.9009999999999998</v>
      </c>
      <c r="G1202" s="108">
        <v>0.44833333333333331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95</v>
      </c>
      <c r="B1203" s="65" t="s">
        <v>8</v>
      </c>
      <c r="C1203" s="65">
        <v>2775</v>
      </c>
      <c r="D1203" s="65">
        <v>39.843000000000004</v>
      </c>
      <c r="E1203" s="65">
        <v>-41.715000000000003</v>
      </c>
      <c r="F1203" s="65">
        <v>2.843</v>
      </c>
      <c r="G1203" s="108">
        <v>0.44833333333333331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95</v>
      </c>
      <c r="B1204" s="65" t="s">
        <v>8</v>
      </c>
      <c r="C1204" s="65">
        <v>6016</v>
      </c>
      <c r="D1204" s="65">
        <v>27.513999999999999</v>
      </c>
      <c r="E1204" s="65">
        <v>4.4009999999999998</v>
      </c>
      <c r="F1204" s="65">
        <v>26.219000000000001</v>
      </c>
      <c r="G1204" s="108">
        <v>0.44833333333333331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95</v>
      </c>
      <c r="B1205" s="65" t="s">
        <v>8</v>
      </c>
      <c r="C1205" s="65">
        <v>5750</v>
      </c>
      <c r="D1205" s="65">
        <v>26.369</v>
      </c>
      <c r="E1205" s="65">
        <v>4.3899999999999997</v>
      </c>
      <c r="F1205" s="65">
        <v>26.2</v>
      </c>
      <c r="G1205" s="108">
        <v>0.44833333333333331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95</v>
      </c>
      <c r="B1206" s="65" t="s">
        <v>8</v>
      </c>
      <c r="C1206" s="65">
        <v>5518</v>
      </c>
      <c r="D1206" s="65">
        <v>25.277999999999999</v>
      </c>
      <c r="E1206" s="65">
        <v>4.3929999999999998</v>
      </c>
      <c r="F1206" s="65">
        <v>26.228000000000002</v>
      </c>
      <c r="G1206" s="108">
        <v>0.44833333333333331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95</v>
      </c>
      <c r="B1207" s="65" t="s">
        <v>8</v>
      </c>
      <c r="C1207" s="65">
        <v>5317</v>
      </c>
      <c r="D1207" s="65">
        <v>24.364000000000001</v>
      </c>
      <c r="E1207" s="65">
        <v>4.4459999999999997</v>
      </c>
      <c r="F1207" s="65">
        <v>26.251999999999999</v>
      </c>
      <c r="G1207" s="108">
        <v>0.44833333333333331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95</v>
      </c>
      <c r="B1208" s="65" t="s">
        <v>8</v>
      </c>
      <c r="C1208" s="65">
        <v>5124</v>
      </c>
      <c r="D1208" s="65">
        <v>23.492000000000001</v>
      </c>
      <c r="E1208" s="65">
        <v>4.4269999999999996</v>
      </c>
      <c r="F1208" s="65">
        <v>26.236999999999998</v>
      </c>
      <c r="G1208" s="108">
        <v>0.44833333333333331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95</v>
      </c>
      <c r="B1209" s="65" t="s">
        <v>8</v>
      </c>
      <c r="C1209" s="65">
        <v>4931</v>
      </c>
      <c r="D1209" s="65">
        <v>22.593</v>
      </c>
      <c r="E1209" s="65">
        <v>4.351</v>
      </c>
      <c r="F1209" s="65">
        <v>26.251000000000001</v>
      </c>
      <c r="G1209" s="108">
        <v>0.44833333333333331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95</v>
      </c>
      <c r="B1210" s="65" t="s">
        <v>8</v>
      </c>
      <c r="C1210" s="65">
        <v>4742</v>
      </c>
      <c r="D1210" s="65">
        <v>21.722999999999999</v>
      </c>
      <c r="E1210" s="65">
        <v>4.3070000000000004</v>
      </c>
      <c r="F1210" s="65">
        <v>26.3</v>
      </c>
      <c r="G1210" s="108">
        <v>0.44833333333333331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96</v>
      </c>
      <c r="B1211" s="65" t="s">
        <v>8</v>
      </c>
      <c r="C1211" s="65">
        <v>2765</v>
      </c>
      <c r="D1211" s="65">
        <v>39.168999999999997</v>
      </c>
      <c r="E1211" s="65">
        <v>-41.713999999999999</v>
      </c>
      <c r="F1211" s="65">
        <v>2.944</v>
      </c>
      <c r="G1211" s="108">
        <v>0.45784722222222224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96</v>
      </c>
      <c r="B1212" s="65" t="s">
        <v>8</v>
      </c>
      <c r="C1212" s="65">
        <v>2760</v>
      </c>
      <c r="D1212" s="65">
        <v>39.673000000000002</v>
      </c>
      <c r="E1212" s="65">
        <v>-41.7</v>
      </c>
      <c r="F1212" s="65">
        <v>2.9</v>
      </c>
      <c r="G1212" s="108">
        <v>0.45784722222222224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96</v>
      </c>
      <c r="B1213" s="65" t="s">
        <v>8</v>
      </c>
      <c r="C1213" s="65">
        <v>2758</v>
      </c>
      <c r="D1213" s="65">
        <v>39.673999999999999</v>
      </c>
      <c r="E1213" s="65">
        <v>-41.720999999999997</v>
      </c>
      <c r="F1213" s="65">
        <v>2.8690000000000002</v>
      </c>
      <c r="G1213" s="108">
        <v>0.45784722222222224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96</v>
      </c>
      <c r="B1214" s="65" t="s">
        <v>8</v>
      </c>
      <c r="C1214" s="65">
        <v>2762</v>
      </c>
      <c r="D1214" s="65">
        <v>39.725000000000001</v>
      </c>
      <c r="E1214" s="65">
        <v>-41.716000000000001</v>
      </c>
      <c r="F1214" s="65">
        <v>2.8319999999999999</v>
      </c>
      <c r="G1214" s="108">
        <v>0.45784722222222224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96</v>
      </c>
      <c r="B1215" s="65" t="s">
        <v>8</v>
      </c>
      <c r="C1215" s="65">
        <v>2764</v>
      </c>
      <c r="D1215" s="65">
        <v>39.728999999999999</v>
      </c>
      <c r="E1215" s="65">
        <v>-41.73</v>
      </c>
      <c r="F1215" s="65">
        <v>2.8340000000000001</v>
      </c>
      <c r="G1215" s="108">
        <v>0.45784722222222224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96</v>
      </c>
      <c r="B1216" s="65" t="s">
        <v>8</v>
      </c>
      <c r="C1216" s="65">
        <v>1974</v>
      </c>
      <c r="D1216" s="65">
        <v>8.9039999999999999</v>
      </c>
      <c r="E1216" s="65">
        <v>4.319</v>
      </c>
      <c r="F1216" s="65">
        <v>26.428000000000001</v>
      </c>
      <c r="G1216" s="108">
        <v>0.45784722222222224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96</v>
      </c>
      <c r="B1217" s="65" t="s">
        <v>8</v>
      </c>
      <c r="C1217" s="65">
        <v>1883</v>
      </c>
      <c r="D1217" s="65">
        <v>8.5210000000000008</v>
      </c>
      <c r="E1217" s="65">
        <v>4.306</v>
      </c>
      <c r="F1217" s="65">
        <v>26.35</v>
      </c>
      <c r="G1217" s="108">
        <v>0.45784722222222224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96</v>
      </c>
      <c r="B1218" s="65" t="s">
        <v>8</v>
      </c>
      <c r="C1218" s="65">
        <v>1799</v>
      </c>
      <c r="D1218" s="65">
        <v>8.1560000000000006</v>
      </c>
      <c r="E1218" s="65">
        <v>4.3680000000000003</v>
      </c>
      <c r="F1218" s="65">
        <v>26.425000000000001</v>
      </c>
      <c r="G1218" s="108">
        <v>0.45784722222222224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96</v>
      </c>
      <c r="B1219" s="65" t="s">
        <v>8</v>
      </c>
      <c r="C1219" s="65">
        <v>1729</v>
      </c>
      <c r="D1219" s="65">
        <v>7.8470000000000004</v>
      </c>
      <c r="E1219" s="65">
        <v>4.226</v>
      </c>
      <c r="F1219" s="65">
        <v>26.327999999999999</v>
      </c>
      <c r="G1219" s="108">
        <v>0.45784722222222224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96</v>
      </c>
      <c r="B1220" s="65" t="s">
        <v>8</v>
      </c>
      <c r="C1220" s="65">
        <v>1660</v>
      </c>
      <c r="D1220" s="65">
        <v>7.5359999999999996</v>
      </c>
      <c r="E1220" s="65">
        <v>4.3310000000000004</v>
      </c>
      <c r="F1220" s="65">
        <v>26.398</v>
      </c>
      <c r="G1220" s="108">
        <v>0.45784722222222224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96</v>
      </c>
      <c r="B1221" s="65" t="s">
        <v>8</v>
      </c>
      <c r="C1221" s="65">
        <v>1593</v>
      </c>
      <c r="D1221" s="65">
        <v>7.2309999999999999</v>
      </c>
      <c r="E1221" s="65">
        <v>4.282</v>
      </c>
      <c r="F1221" s="65">
        <v>26.170999999999999</v>
      </c>
      <c r="G1221" s="108">
        <v>0.45784722222222224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96</v>
      </c>
      <c r="B1222" s="65" t="s">
        <v>8</v>
      </c>
      <c r="C1222" s="65">
        <v>1528</v>
      </c>
      <c r="D1222" s="65">
        <v>6.94</v>
      </c>
      <c r="E1222" s="65">
        <v>4.22</v>
      </c>
      <c r="F1222" s="65">
        <v>26.332000000000001</v>
      </c>
      <c r="G1222" s="108">
        <v>0.45784722222222224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2018-04-02T17:01:55Z</dcterms:modified>
</cp:coreProperties>
</file>