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39" i="2"/>
  <c r="X39" i="2"/>
  <c r="Y39" i="2"/>
  <c r="Y32" i="2"/>
  <c r="X32" i="2"/>
  <c r="W32" i="2"/>
  <c r="O32" i="2"/>
  <c r="J33" i="2" l="1"/>
  <c r="K33" i="2"/>
  <c r="N33" i="2" s="1"/>
  <c r="L33" i="2"/>
  <c r="O33" i="2"/>
  <c r="J34" i="2"/>
  <c r="K34" i="2"/>
  <c r="L34" i="2"/>
  <c r="O34" i="2" s="1"/>
  <c r="N34" i="2"/>
  <c r="J35" i="2"/>
  <c r="K35" i="2"/>
  <c r="N35" i="2" s="1"/>
  <c r="L35" i="2"/>
  <c r="O35" i="2" s="1"/>
  <c r="J36" i="2"/>
  <c r="K36" i="2"/>
  <c r="L36" i="2"/>
  <c r="O36" i="2" s="1"/>
  <c r="N36" i="2"/>
  <c r="J37" i="2"/>
  <c r="K37" i="2"/>
  <c r="L37" i="2"/>
  <c r="N37" i="2"/>
  <c r="O37" i="2"/>
  <c r="J38" i="2"/>
  <c r="K38" i="2"/>
  <c r="L38" i="2"/>
  <c r="O38" i="2" s="1"/>
  <c r="N38" i="2"/>
  <c r="J39" i="2"/>
  <c r="K39" i="2"/>
  <c r="L39" i="2"/>
  <c r="N39" i="2"/>
  <c r="O39" i="2"/>
  <c r="Q39" i="2"/>
  <c r="R39" i="2"/>
  <c r="T39" i="2"/>
  <c r="U39" i="2"/>
  <c r="V39" i="2"/>
  <c r="J40" i="2"/>
  <c r="K40" i="2"/>
  <c r="L40" i="2"/>
  <c r="N40" i="2"/>
  <c r="O40" i="2"/>
  <c r="J41" i="2"/>
  <c r="K41" i="2"/>
  <c r="N41" i="2" s="1"/>
  <c r="L41" i="2"/>
  <c r="O41" i="2" s="1"/>
  <c r="J42" i="2"/>
  <c r="K42" i="2"/>
  <c r="L42" i="2"/>
  <c r="O42" i="2" s="1"/>
  <c r="N42" i="2"/>
  <c r="J43" i="2"/>
  <c r="K43" i="2"/>
  <c r="N43" i="2" s="1"/>
  <c r="L43" i="2"/>
  <c r="O43" i="2" s="1"/>
  <c r="J44" i="2"/>
  <c r="K44" i="2"/>
  <c r="N44" i="2" s="1"/>
  <c r="L44" i="2"/>
  <c r="O44" i="2" s="1"/>
  <c r="J45" i="2"/>
  <c r="K45" i="2"/>
  <c r="N45" i="2" s="1"/>
  <c r="L45" i="2"/>
  <c r="O45" i="2"/>
  <c r="J46" i="2"/>
  <c r="K46" i="2"/>
  <c r="L46" i="2"/>
  <c r="N46" i="2"/>
  <c r="O46" i="2"/>
  <c r="J47" i="2"/>
  <c r="K47" i="2"/>
  <c r="N47" i="2" s="1"/>
  <c r="L47" i="2"/>
  <c r="O47" i="2" s="1"/>
  <c r="J48" i="2"/>
  <c r="K48" i="2"/>
  <c r="N48" i="2" s="1"/>
  <c r="L48" i="2"/>
  <c r="O48" i="2" s="1"/>
  <c r="J49" i="2"/>
  <c r="K49" i="2"/>
  <c r="N49" i="2" s="1"/>
  <c r="L49" i="2"/>
  <c r="O49" i="2" s="1"/>
  <c r="J50" i="2"/>
  <c r="K50" i="2"/>
  <c r="N50" i="2" s="1"/>
  <c r="L50" i="2"/>
  <c r="O50" i="2" s="1"/>
  <c r="J51" i="2"/>
  <c r="K51" i="2"/>
  <c r="N51" i="2" s="1"/>
  <c r="L51" i="2"/>
  <c r="O51" i="2" s="1"/>
  <c r="J52" i="2"/>
  <c r="K52" i="2"/>
  <c r="N52" i="2" s="1"/>
  <c r="L52" i="2"/>
  <c r="O52" i="2" s="1"/>
  <c r="J53" i="2"/>
  <c r="K53" i="2"/>
  <c r="N53" i="2" s="1"/>
  <c r="L53" i="2"/>
  <c r="O53" i="2"/>
  <c r="J54" i="2"/>
  <c r="K54" i="2"/>
  <c r="L54" i="2"/>
  <c r="O54" i="2" s="1"/>
  <c r="N54" i="2"/>
  <c r="J55" i="2"/>
  <c r="K55" i="2"/>
  <c r="N55" i="2" s="1"/>
  <c r="L55" i="2"/>
  <c r="O55" i="2" s="1"/>
  <c r="J56" i="2"/>
  <c r="K56" i="2"/>
  <c r="L56" i="2"/>
  <c r="N56" i="2"/>
  <c r="O56" i="2"/>
  <c r="J57" i="2"/>
  <c r="K57" i="2"/>
  <c r="N57" i="2" s="1"/>
  <c r="L57" i="2"/>
  <c r="O57" i="2"/>
  <c r="J58" i="2"/>
  <c r="K58" i="2"/>
  <c r="N58" i="2" s="1"/>
  <c r="L58" i="2"/>
  <c r="O58" i="2" s="1"/>
  <c r="J59" i="2"/>
  <c r="K59" i="2"/>
  <c r="N59" i="2" s="1"/>
  <c r="L59" i="2"/>
  <c r="O59" i="2"/>
  <c r="J60" i="2"/>
  <c r="K60" i="2"/>
  <c r="N60" i="2" s="1"/>
  <c r="L60" i="2"/>
  <c r="O60" i="2" s="1"/>
  <c r="J61" i="2"/>
  <c r="K61" i="2"/>
  <c r="N61" i="2" s="1"/>
  <c r="L61" i="2"/>
  <c r="O61" i="2" s="1"/>
  <c r="J62" i="2"/>
  <c r="K62" i="2"/>
  <c r="L62" i="2"/>
  <c r="N62" i="2"/>
  <c r="O62" i="2"/>
  <c r="J63" i="2"/>
  <c r="K63" i="2"/>
  <c r="N63" i="2" s="1"/>
  <c r="L63" i="2"/>
  <c r="O63" i="2" s="1"/>
  <c r="J64" i="2"/>
  <c r="K64" i="2"/>
  <c r="N64" i="2" s="1"/>
  <c r="L64" i="2"/>
  <c r="O64" i="2" s="1"/>
  <c r="J65" i="2"/>
  <c r="K65" i="2"/>
  <c r="N65" i="2" s="1"/>
  <c r="L65" i="2"/>
  <c r="O65" i="2"/>
  <c r="J66" i="2"/>
  <c r="K66" i="2"/>
  <c r="L66" i="2"/>
  <c r="O66" i="2" s="1"/>
  <c r="N66" i="2"/>
  <c r="J67" i="2"/>
  <c r="K67" i="2"/>
  <c r="N67" i="2" s="1"/>
  <c r="L67" i="2"/>
  <c r="O67" i="2" s="1"/>
  <c r="J68" i="2"/>
  <c r="K68" i="2"/>
  <c r="N68" i="2" s="1"/>
  <c r="L68" i="2"/>
  <c r="O68" i="2" s="1"/>
  <c r="J69" i="2"/>
  <c r="K69" i="2"/>
  <c r="N69" i="2" s="1"/>
  <c r="L69" i="2"/>
  <c r="O69" i="2" s="1"/>
  <c r="J70" i="2"/>
  <c r="K70" i="2"/>
  <c r="L70" i="2"/>
  <c r="O70" i="2" s="1"/>
  <c r="N70" i="2"/>
  <c r="J71" i="2"/>
  <c r="K71" i="2"/>
  <c r="L71" i="2"/>
  <c r="O71" i="2" s="1"/>
  <c r="N71" i="2"/>
  <c r="J72" i="2"/>
  <c r="K72" i="2"/>
  <c r="L72" i="2"/>
  <c r="O72" i="2" s="1"/>
  <c r="N72" i="2"/>
  <c r="J73" i="2"/>
  <c r="K73" i="2"/>
  <c r="N73" i="2" s="1"/>
  <c r="L73" i="2"/>
  <c r="O73" i="2"/>
  <c r="J74" i="2"/>
  <c r="K74" i="2"/>
  <c r="L74" i="2"/>
  <c r="O74" i="2" s="1"/>
  <c r="N74" i="2"/>
  <c r="J75" i="2"/>
  <c r="K75" i="2"/>
  <c r="L75" i="2"/>
  <c r="O75" i="2" s="1"/>
  <c r="N75" i="2"/>
  <c r="J76" i="2"/>
  <c r="K76" i="2"/>
  <c r="N76" i="2" s="1"/>
  <c r="L76" i="2"/>
  <c r="O76" i="2" s="1"/>
  <c r="J77" i="2"/>
  <c r="K77" i="2"/>
  <c r="N77" i="2" s="1"/>
  <c r="L77" i="2"/>
  <c r="O77" i="2" s="1"/>
  <c r="J78" i="2"/>
  <c r="K78" i="2"/>
  <c r="L78" i="2"/>
  <c r="N78" i="2"/>
  <c r="O78" i="2"/>
  <c r="J79" i="2"/>
  <c r="K79" i="2"/>
  <c r="N79" i="2" s="1"/>
  <c r="L79" i="2"/>
  <c r="O79" i="2"/>
  <c r="J80" i="2"/>
  <c r="K80" i="2"/>
  <c r="N80" i="2" s="1"/>
  <c r="L80" i="2"/>
  <c r="O80" i="2" s="1"/>
  <c r="J81" i="2"/>
  <c r="K81" i="2"/>
  <c r="N81" i="2" s="1"/>
  <c r="L81" i="2"/>
  <c r="O81" i="2" s="1"/>
  <c r="J82" i="2"/>
  <c r="K82" i="2"/>
  <c r="N82" i="2" s="1"/>
  <c r="L82" i="2"/>
  <c r="O82" i="2" s="1"/>
  <c r="J83" i="2"/>
  <c r="K83" i="2"/>
  <c r="N83" i="2" s="1"/>
  <c r="L83" i="2"/>
  <c r="O83" i="2" s="1"/>
  <c r="J84" i="2"/>
  <c r="K84" i="2"/>
  <c r="L84" i="2"/>
  <c r="O84" i="2" s="1"/>
  <c r="N84" i="2"/>
  <c r="J85" i="2"/>
  <c r="K85" i="2"/>
  <c r="L85" i="2"/>
  <c r="O85" i="2" s="1"/>
  <c r="N85" i="2"/>
  <c r="J86" i="2"/>
  <c r="K86" i="2"/>
  <c r="N86" i="2" s="1"/>
  <c r="L86" i="2"/>
  <c r="O86" i="2" s="1"/>
  <c r="J87" i="2"/>
  <c r="K87" i="2"/>
  <c r="N87" i="2" s="1"/>
  <c r="L87" i="2"/>
  <c r="O87" i="2" s="1"/>
  <c r="J88" i="2"/>
  <c r="K88" i="2"/>
  <c r="N88" i="2" s="1"/>
  <c r="L88" i="2"/>
  <c r="O88" i="2" s="1"/>
  <c r="J89" i="2"/>
  <c r="K89" i="2"/>
  <c r="N89" i="2" s="1"/>
  <c r="L89" i="2"/>
  <c r="O89" i="2" s="1"/>
  <c r="J90" i="2"/>
  <c r="K90" i="2"/>
  <c r="L90" i="2"/>
  <c r="N90" i="2"/>
  <c r="O90" i="2"/>
  <c r="J91" i="2"/>
  <c r="K91" i="2"/>
  <c r="N91" i="2" s="1"/>
  <c r="L91" i="2"/>
  <c r="O91" i="2" s="1"/>
  <c r="J92" i="2"/>
  <c r="K92" i="2"/>
  <c r="N92" i="2" s="1"/>
  <c r="L92" i="2"/>
  <c r="O92" i="2" s="1"/>
  <c r="J93" i="2"/>
  <c r="K93" i="2"/>
  <c r="N93" i="2" s="1"/>
  <c r="L93" i="2"/>
  <c r="O93" i="2"/>
  <c r="J94" i="2"/>
  <c r="K94" i="2"/>
  <c r="N94" i="2" s="1"/>
  <c r="L94" i="2"/>
  <c r="O94" i="2" s="1"/>
  <c r="J95" i="2"/>
  <c r="K95" i="2"/>
  <c r="N95" i="2" s="1"/>
  <c r="L95" i="2"/>
  <c r="O95" i="2" s="1"/>
  <c r="J96" i="2"/>
  <c r="K96" i="2"/>
  <c r="N96" i="2" s="1"/>
  <c r="L96" i="2"/>
  <c r="O96" i="2" s="1"/>
  <c r="J97" i="2"/>
  <c r="K97" i="2"/>
  <c r="N97" i="2" s="1"/>
  <c r="L97" i="2"/>
  <c r="O97" i="2" s="1"/>
  <c r="J98" i="2"/>
  <c r="K98" i="2"/>
  <c r="L98" i="2"/>
  <c r="N98" i="2"/>
  <c r="O98" i="2"/>
  <c r="J99" i="2"/>
  <c r="K99" i="2"/>
  <c r="N99" i="2" s="1"/>
  <c r="L99" i="2"/>
  <c r="O99" i="2" s="1"/>
  <c r="J100" i="2"/>
  <c r="K100" i="2"/>
  <c r="N100" i="2" s="1"/>
  <c r="L100" i="2"/>
  <c r="O100" i="2" s="1"/>
  <c r="J101" i="2"/>
  <c r="K101" i="2"/>
  <c r="L101" i="2"/>
  <c r="N101" i="2"/>
  <c r="O101" i="2"/>
  <c r="J102" i="2"/>
  <c r="K102" i="2"/>
  <c r="L102" i="2"/>
  <c r="O102" i="2" s="1"/>
  <c r="N102" i="2"/>
  <c r="J103" i="2"/>
  <c r="K103" i="2"/>
  <c r="N103" i="2" s="1"/>
  <c r="L103" i="2"/>
  <c r="O103" i="2" s="1"/>
  <c r="J104" i="2"/>
  <c r="K104" i="2"/>
  <c r="N104" i="2" s="1"/>
  <c r="L104" i="2"/>
  <c r="O104" i="2" s="1"/>
  <c r="J105" i="2"/>
  <c r="K105" i="2"/>
  <c r="N105" i="2" s="1"/>
  <c r="L105" i="2"/>
  <c r="O105" i="2" s="1"/>
  <c r="J106" i="2"/>
  <c r="K106" i="2"/>
  <c r="N106" i="2" s="1"/>
  <c r="L106" i="2"/>
  <c r="O106" i="2" s="1"/>
  <c r="J107" i="2"/>
  <c r="K107" i="2"/>
  <c r="N107" i="2" s="1"/>
  <c r="L107" i="2"/>
  <c r="O107" i="2"/>
  <c r="J108" i="2"/>
  <c r="K108" i="2"/>
  <c r="N108" i="2" s="1"/>
  <c r="L108" i="2"/>
  <c r="O108" i="2" s="1"/>
  <c r="J109" i="2"/>
  <c r="K109" i="2"/>
  <c r="N109" i="2" s="1"/>
  <c r="L109" i="2"/>
  <c r="O109" i="2"/>
  <c r="J110" i="2"/>
  <c r="K110" i="2"/>
  <c r="N110" i="2" s="1"/>
  <c r="L110" i="2"/>
  <c r="O110" i="2"/>
  <c r="J111" i="2"/>
  <c r="K111" i="2"/>
  <c r="N111" i="2" s="1"/>
  <c r="L111" i="2"/>
  <c r="O111" i="2"/>
  <c r="J112" i="2"/>
  <c r="K112" i="2"/>
  <c r="N112" i="2" s="1"/>
  <c r="L112" i="2"/>
  <c r="O112" i="2" s="1"/>
  <c r="J113" i="2"/>
  <c r="K113" i="2"/>
  <c r="N113" i="2" s="1"/>
  <c r="L113" i="2"/>
  <c r="O113" i="2" s="1"/>
  <c r="J114" i="2"/>
  <c r="K114" i="2"/>
  <c r="L114" i="2"/>
  <c r="O114" i="2" s="1"/>
  <c r="N114" i="2"/>
  <c r="J115" i="2"/>
  <c r="K115" i="2"/>
  <c r="N115" i="2" s="1"/>
  <c r="L115" i="2"/>
  <c r="O115" i="2" s="1"/>
  <c r="J116" i="2"/>
  <c r="K116" i="2"/>
  <c r="L116" i="2"/>
  <c r="O116" i="2" s="1"/>
  <c r="N116" i="2"/>
  <c r="J117" i="2"/>
  <c r="K117" i="2"/>
  <c r="L117" i="2"/>
  <c r="N117" i="2"/>
  <c r="O117" i="2"/>
  <c r="J118" i="2"/>
  <c r="K118" i="2"/>
  <c r="L118" i="2"/>
  <c r="O118" i="2" s="1"/>
  <c r="N118" i="2"/>
  <c r="J119" i="2"/>
  <c r="K119" i="2"/>
  <c r="L119" i="2"/>
  <c r="O119" i="2" s="1"/>
  <c r="N119" i="2"/>
  <c r="J120" i="2"/>
  <c r="K120" i="2"/>
  <c r="L120" i="2"/>
  <c r="O120" i="2" s="1"/>
  <c r="N120" i="2"/>
  <c r="J121" i="2"/>
  <c r="K121" i="2"/>
  <c r="N121" i="2" s="1"/>
  <c r="L121" i="2"/>
  <c r="O121" i="2" s="1"/>
  <c r="J122" i="2"/>
  <c r="K122" i="2"/>
  <c r="L122" i="2"/>
  <c r="O122" i="2" s="1"/>
  <c r="N122" i="2"/>
  <c r="J123" i="2"/>
  <c r="K123" i="2"/>
  <c r="L123" i="2"/>
  <c r="N123" i="2"/>
  <c r="O123" i="2"/>
  <c r="J124" i="2"/>
  <c r="K124" i="2"/>
  <c r="N124" i="2" s="1"/>
  <c r="L124" i="2"/>
  <c r="O124" i="2" s="1"/>
  <c r="J125" i="2"/>
  <c r="K125" i="2"/>
  <c r="N125" i="2" s="1"/>
  <c r="L125" i="2"/>
  <c r="O125" i="2" s="1"/>
  <c r="J126" i="2"/>
  <c r="K126" i="2"/>
  <c r="L126" i="2"/>
  <c r="O126" i="2" s="1"/>
  <c r="N126" i="2"/>
  <c r="J127" i="2"/>
  <c r="K127" i="2"/>
  <c r="N127" i="2" s="1"/>
  <c r="L127" i="2"/>
  <c r="O127" i="2"/>
  <c r="V32" i="2"/>
  <c r="U32" i="2"/>
  <c r="T32" i="2"/>
  <c r="R32" i="2"/>
  <c r="Q32" i="2"/>
  <c r="N32" i="2"/>
  <c r="L32" i="2"/>
  <c r="K32" i="2"/>
  <c r="J32" i="2"/>
  <c r="J146" i="2" l="1"/>
  <c r="K146" i="2"/>
  <c r="L146" i="2"/>
  <c r="N146" i="2"/>
  <c r="O146" i="2"/>
  <c r="J147" i="2"/>
  <c r="K147" i="2"/>
  <c r="N147" i="2" s="1"/>
  <c r="L147" i="2"/>
  <c r="O147" i="2" s="1"/>
  <c r="J148" i="2"/>
  <c r="K148" i="2"/>
  <c r="L148" i="2"/>
  <c r="O148" i="2" s="1"/>
  <c r="N148" i="2"/>
  <c r="J149" i="2"/>
  <c r="K149" i="2"/>
  <c r="L149" i="2"/>
  <c r="N149" i="2"/>
  <c r="O149" i="2"/>
  <c r="J150" i="2"/>
  <c r="K150" i="2"/>
  <c r="L150" i="2"/>
  <c r="N150" i="2"/>
  <c r="O150" i="2"/>
  <c r="J151" i="2"/>
  <c r="K151" i="2"/>
  <c r="L151" i="2"/>
  <c r="O151" i="2" s="1"/>
  <c r="N151" i="2"/>
  <c r="J152" i="2"/>
  <c r="K152" i="2"/>
  <c r="L152" i="2"/>
  <c r="N152" i="2"/>
  <c r="O152" i="2"/>
  <c r="Q152" i="2"/>
  <c r="R152" i="2"/>
  <c r="T152" i="2"/>
  <c r="U152" i="2"/>
  <c r="V152" i="2"/>
  <c r="J153" i="2"/>
  <c r="K153" i="2"/>
  <c r="L153" i="2"/>
  <c r="N153" i="2"/>
  <c r="O153" i="2"/>
  <c r="Q153" i="2"/>
  <c r="R153" i="2"/>
  <c r="T153" i="2"/>
  <c r="U153" i="2"/>
  <c r="V153" i="2"/>
  <c r="J154" i="2"/>
  <c r="K154" i="2"/>
  <c r="L154" i="2"/>
  <c r="N154" i="2"/>
  <c r="O154" i="2"/>
  <c r="Q154" i="2"/>
  <c r="R154" i="2"/>
  <c r="T154" i="2"/>
  <c r="U154" i="2"/>
  <c r="V154" i="2"/>
  <c r="J155" i="2"/>
  <c r="K155" i="2"/>
  <c r="L155" i="2"/>
  <c r="N155" i="2"/>
  <c r="O155" i="2"/>
  <c r="Q155" i="2"/>
  <c r="R155" i="2"/>
  <c r="T155" i="2"/>
  <c r="U155" i="2"/>
  <c r="V155" i="2"/>
  <c r="J156" i="2"/>
  <c r="K156" i="2"/>
  <c r="L156" i="2"/>
  <c r="N156" i="2"/>
  <c r="O156" i="2"/>
  <c r="Q156" i="2"/>
  <c r="R156" i="2"/>
  <c r="T156" i="2"/>
  <c r="U156" i="2"/>
  <c r="V156" i="2"/>
  <c r="J157" i="2"/>
  <c r="K157" i="2"/>
  <c r="L157" i="2"/>
  <c r="N157" i="2"/>
  <c r="O157" i="2"/>
  <c r="Q157" i="2"/>
  <c r="R157" i="2"/>
  <c r="T157" i="2"/>
  <c r="U157" i="2"/>
  <c r="V157" i="2"/>
  <c r="J158" i="2"/>
  <c r="K158" i="2"/>
  <c r="L158" i="2"/>
  <c r="N158" i="2"/>
  <c r="O158" i="2"/>
  <c r="Q158" i="2"/>
  <c r="R158" i="2"/>
  <c r="T158" i="2"/>
  <c r="U158" i="2"/>
  <c r="V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O145" i="2" s="1"/>
  <c r="K145" i="2"/>
  <c r="N145" i="2" s="1"/>
  <c r="J145" i="2"/>
  <c r="L144" i="2"/>
  <c r="O144" i="2" s="1"/>
  <c r="K144" i="2"/>
  <c r="N144" i="2" s="1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J26" i="2" l="1"/>
  <c r="I26" i="2"/>
  <c r="I27" i="2"/>
  <c r="J27" i="2"/>
  <c r="R123" i="2" l="1"/>
  <c r="R98" i="2"/>
  <c r="R33" i="2"/>
  <c r="R65" i="2"/>
  <c r="R45" i="2"/>
  <c r="R101" i="2"/>
  <c r="R96" i="2"/>
  <c r="R146" i="2"/>
  <c r="R113" i="2"/>
  <c r="R75" i="2"/>
  <c r="R111" i="2"/>
  <c r="R64" i="2"/>
  <c r="R150" i="2"/>
  <c r="R40" i="2"/>
  <c r="R58" i="2"/>
  <c r="R92" i="2"/>
  <c r="R46" i="2"/>
  <c r="R103" i="2"/>
  <c r="R62" i="2"/>
  <c r="R94" i="2"/>
  <c r="R112" i="2"/>
  <c r="R119" i="2"/>
  <c r="R90" i="2"/>
  <c r="R149" i="2"/>
  <c r="R71" i="2"/>
  <c r="R110" i="2"/>
  <c r="R99" i="2"/>
  <c r="R116" i="2"/>
  <c r="R87" i="2"/>
  <c r="R121" i="2"/>
  <c r="R80" i="2"/>
  <c r="R151" i="2"/>
  <c r="R78" i="2"/>
  <c r="R76" i="2"/>
  <c r="R100" i="2"/>
  <c r="R147" i="2"/>
  <c r="R54" i="2"/>
  <c r="R68" i="2"/>
  <c r="R49" i="2"/>
  <c r="R125" i="2"/>
  <c r="R148" i="2"/>
  <c r="R104" i="2"/>
  <c r="R51" i="2"/>
  <c r="R66" i="2"/>
  <c r="R117" i="2"/>
  <c r="R70" i="2"/>
  <c r="R42" i="2"/>
  <c r="R47" i="2"/>
  <c r="R127" i="2"/>
  <c r="R38" i="2"/>
  <c r="R97" i="2"/>
  <c r="R115" i="2"/>
  <c r="R86" i="2"/>
  <c r="R122" i="2"/>
  <c r="R107" i="2"/>
  <c r="R106" i="2"/>
  <c r="R60" i="2"/>
  <c r="R61" i="2"/>
  <c r="R81" i="2"/>
  <c r="R88" i="2"/>
  <c r="R59" i="2"/>
  <c r="R57" i="2"/>
  <c r="R73" i="2"/>
  <c r="R124" i="2"/>
  <c r="R37" i="2"/>
  <c r="R36" i="2"/>
  <c r="R34" i="2"/>
  <c r="R56" i="2"/>
  <c r="R83" i="2"/>
  <c r="R95" i="2"/>
  <c r="R102" i="2"/>
  <c r="R105" i="2"/>
  <c r="R93" i="2"/>
  <c r="R84" i="2"/>
  <c r="R89" i="2"/>
  <c r="R79" i="2"/>
  <c r="R43" i="2"/>
  <c r="R53" i="2"/>
  <c r="R126" i="2"/>
  <c r="R72" i="2"/>
  <c r="R67" i="2"/>
  <c r="R118" i="2"/>
  <c r="R63" i="2"/>
  <c r="R77" i="2"/>
  <c r="R91" i="2"/>
  <c r="R55" i="2"/>
  <c r="R69" i="2"/>
  <c r="R50" i="2"/>
  <c r="R48" i="2"/>
  <c r="R52" i="2"/>
  <c r="R41" i="2"/>
  <c r="R85" i="2"/>
  <c r="R44" i="2"/>
  <c r="R114" i="2"/>
  <c r="R120" i="2"/>
  <c r="R109" i="2"/>
  <c r="R82" i="2"/>
  <c r="R35" i="2"/>
  <c r="R74" i="2"/>
  <c r="R108" i="2"/>
  <c r="R144" i="2"/>
  <c r="Q119" i="2"/>
  <c r="Q74" i="2"/>
  <c r="Q75" i="2"/>
  <c r="Q78" i="2"/>
  <c r="Q85" i="2"/>
  <c r="Q37" i="2"/>
  <c r="Q38" i="2"/>
  <c r="Q73" i="2"/>
  <c r="Q55" i="2"/>
  <c r="Q149" i="2"/>
  <c r="Q90" i="2"/>
  <c r="Q62" i="2"/>
  <c r="Q151" i="2"/>
  <c r="Q103" i="2"/>
  <c r="Q35" i="2"/>
  <c r="Q91" i="2"/>
  <c r="Q101" i="2"/>
  <c r="Q48" i="2"/>
  <c r="Q56" i="2"/>
  <c r="Q60" i="2"/>
  <c r="Q114" i="2"/>
  <c r="Q100" i="2"/>
  <c r="Q42" i="2"/>
  <c r="Q82" i="2"/>
  <c r="Q66" i="2"/>
  <c r="Q94" i="2"/>
  <c r="Q89" i="2"/>
  <c r="Q58" i="2"/>
  <c r="Q64" i="2"/>
  <c r="Q123" i="2"/>
  <c r="Q146" i="2"/>
  <c r="Q46" i="2"/>
  <c r="Q45" i="2"/>
  <c r="Q96" i="2"/>
  <c r="Q105" i="2"/>
  <c r="Q112" i="2"/>
  <c r="Q49" i="2"/>
  <c r="Q109" i="2"/>
  <c r="Q76" i="2"/>
  <c r="Q93" i="2"/>
  <c r="Q44" i="2"/>
  <c r="Q36" i="2"/>
  <c r="Q34" i="2"/>
  <c r="Q118" i="2"/>
  <c r="Q106" i="2"/>
  <c r="Q113" i="2"/>
  <c r="Q116" i="2"/>
  <c r="Q122" i="2"/>
  <c r="Q83" i="2"/>
  <c r="Q68" i="2"/>
  <c r="Q102" i="2"/>
  <c r="Q80" i="2"/>
  <c r="Q53" i="2"/>
  <c r="Q72" i="2"/>
  <c r="Q79" i="2"/>
  <c r="Q51" i="2"/>
  <c r="Q40" i="2"/>
  <c r="Q65" i="2"/>
  <c r="Q95" i="2"/>
  <c r="Q71" i="2"/>
  <c r="Q52" i="2"/>
  <c r="Q97" i="2"/>
  <c r="Q54" i="2"/>
  <c r="Q104" i="2"/>
  <c r="Q120" i="2"/>
  <c r="Q47" i="2"/>
  <c r="Q117" i="2"/>
  <c r="Q86" i="2"/>
  <c r="Q84" i="2"/>
  <c r="Q98" i="2"/>
  <c r="Q63" i="2"/>
  <c r="Q61" i="2"/>
  <c r="Q127" i="2"/>
  <c r="Q110" i="2"/>
  <c r="Q87" i="2"/>
  <c r="Q125" i="2"/>
  <c r="Q88" i="2"/>
  <c r="Q59" i="2"/>
  <c r="Q99" i="2"/>
  <c r="Q57" i="2"/>
  <c r="Q81" i="2"/>
  <c r="Q70" i="2"/>
  <c r="Q115" i="2"/>
  <c r="Q33" i="2"/>
  <c r="Q108" i="2"/>
  <c r="Q43" i="2"/>
  <c r="Q67" i="2"/>
  <c r="Q121" i="2"/>
  <c r="Q111" i="2"/>
  <c r="Q147" i="2"/>
  <c r="Q50" i="2"/>
  <c r="Q92" i="2"/>
  <c r="Q77" i="2"/>
  <c r="Q41" i="2"/>
  <c r="Q126" i="2"/>
  <c r="Q124" i="2"/>
  <c r="Q69" i="2"/>
  <c r="Q107" i="2"/>
  <c r="Q148" i="2"/>
  <c r="Q150" i="2"/>
  <c r="R145" i="2"/>
  <c r="Q144" i="2"/>
  <c r="Q145" i="2"/>
  <c r="I18" i="2"/>
  <c r="J18" i="2" l="1"/>
  <c r="J17" i="2"/>
  <c r="I17" i="2"/>
  <c r="H22" i="2"/>
  <c r="F27" i="2" l="1"/>
  <c r="E27" i="2"/>
  <c r="F26" i="2"/>
  <c r="E26" i="2"/>
  <c r="T185" i="2" l="1"/>
  <c r="T184" i="2"/>
  <c r="U184" i="2"/>
  <c r="U185" i="2"/>
  <c r="T174" i="2"/>
  <c r="T175" i="2"/>
  <c r="U175" i="2"/>
  <c r="U174" i="2"/>
  <c r="T65" i="2"/>
  <c r="T115" i="2"/>
  <c r="T63" i="2"/>
  <c r="T127" i="2"/>
  <c r="T57" i="2"/>
  <c r="T44" i="2"/>
  <c r="T104" i="2"/>
  <c r="T106" i="2"/>
  <c r="T40" i="2"/>
  <c r="T94" i="2"/>
  <c r="T76" i="2"/>
  <c r="T150" i="2"/>
  <c r="T84" i="2"/>
  <c r="T151" i="2"/>
  <c r="T71" i="2"/>
  <c r="T101" i="2"/>
  <c r="T55" i="2"/>
  <c r="T111" i="2"/>
  <c r="T116" i="2"/>
  <c r="T96" i="2"/>
  <c r="T54" i="2"/>
  <c r="T87" i="2"/>
  <c r="T38" i="2"/>
  <c r="T86" i="2"/>
  <c r="T69" i="2"/>
  <c r="T90" i="2"/>
  <c r="T47" i="2"/>
  <c r="T123" i="2"/>
  <c r="T35" i="2"/>
  <c r="T56" i="2"/>
  <c r="T114" i="2"/>
  <c r="T43" i="2"/>
  <c r="T103" i="2"/>
  <c r="T147" i="2"/>
  <c r="T112" i="2"/>
  <c r="T120" i="2"/>
  <c r="T50" i="2"/>
  <c r="T145" i="2"/>
  <c r="T49" i="2"/>
  <c r="T105" i="2"/>
  <c r="T144" i="2"/>
  <c r="T70" i="2"/>
  <c r="T68" i="2"/>
  <c r="T91" i="2"/>
  <c r="T33" i="2"/>
  <c r="T78" i="2"/>
  <c r="T45" i="2"/>
  <c r="T67" i="2"/>
  <c r="T107" i="2"/>
  <c r="T41" i="2"/>
  <c r="T102" i="2"/>
  <c r="T42" i="2"/>
  <c r="T119" i="2"/>
  <c r="T92" i="2"/>
  <c r="T61" i="2"/>
  <c r="T97" i="2"/>
  <c r="T117" i="2"/>
  <c r="T48" i="2"/>
  <c r="T89" i="2"/>
  <c r="T62" i="2"/>
  <c r="T148" i="2"/>
  <c r="T108" i="2"/>
  <c r="T80" i="2"/>
  <c r="T58" i="2"/>
  <c r="T113" i="2"/>
  <c r="T98" i="2"/>
  <c r="T75" i="2"/>
  <c r="T125" i="2"/>
  <c r="T74" i="2"/>
  <c r="T146" i="2"/>
  <c r="T79" i="2"/>
  <c r="T83" i="2"/>
  <c r="T99" i="2"/>
  <c r="T37" i="2"/>
  <c r="T124" i="2"/>
  <c r="T52" i="2"/>
  <c r="T36" i="2"/>
  <c r="T122" i="2"/>
  <c r="T51" i="2"/>
  <c r="T66" i="2"/>
  <c r="T72" i="2"/>
  <c r="T118" i="2"/>
  <c r="T88" i="2"/>
  <c r="T53" i="2"/>
  <c r="T100" i="2"/>
  <c r="T46" i="2"/>
  <c r="T59" i="2"/>
  <c r="T95" i="2"/>
  <c r="T82" i="2"/>
  <c r="T109" i="2"/>
  <c r="T149" i="2"/>
  <c r="T64" i="2"/>
  <c r="T60" i="2"/>
  <c r="T73" i="2"/>
  <c r="T77" i="2"/>
  <c r="T81" i="2"/>
  <c r="T85" i="2"/>
  <c r="T110" i="2"/>
  <c r="T34" i="2"/>
  <c r="T93" i="2"/>
  <c r="T121" i="2"/>
  <c r="T126" i="2"/>
  <c r="U47" i="2"/>
  <c r="U56" i="2"/>
  <c r="U148" i="2"/>
  <c r="U114" i="2"/>
  <c r="U53" i="2"/>
  <c r="U105" i="2"/>
  <c r="U86" i="2"/>
  <c r="U127" i="2"/>
  <c r="U97" i="2"/>
  <c r="U147" i="2"/>
  <c r="U88" i="2"/>
  <c r="U70" i="2"/>
  <c r="U91" i="2"/>
  <c r="U94" i="2"/>
  <c r="U120" i="2"/>
  <c r="U62" i="2"/>
  <c r="U65" i="2"/>
  <c r="U122" i="2"/>
  <c r="U109" i="2"/>
  <c r="U73" i="2"/>
  <c r="U79" i="2"/>
  <c r="U95" i="2"/>
  <c r="U124" i="2"/>
  <c r="U78" i="2"/>
  <c r="U96" i="2"/>
  <c r="U80" i="2"/>
  <c r="U66" i="2"/>
  <c r="U37" i="2"/>
  <c r="U34" i="2"/>
  <c r="U81" i="2"/>
  <c r="U121" i="2"/>
  <c r="U38" i="2"/>
  <c r="U64" i="2"/>
  <c r="U93" i="2"/>
  <c r="U46" i="2"/>
  <c r="U42" i="2"/>
  <c r="U99" i="2"/>
  <c r="U44" i="2"/>
  <c r="U103" i="2"/>
  <c r="U126" i="2"/>
  <c r="U72" i="2"/>
  <c r="U125" i="2"/>
  <c r="U111" i="2"/>
  <c r="U144" i="2"/>
  <c r="U83" i="2"/>
  <c r="U58" i="2"/>
  <c r="U110" i="2"/>
  <c r="U45" i="2"/>
  <c r="U43" i="2"/>
  <c r="U112" i="2"/>
  <c r="U59" i="2"/>
  <c r="U113" i="2"/>
  <c r="U68" i="2"/>
  <c r="U123" i="2"/>
  <c r="U89" i="2"/>
  <c r="U119" i="2"/>
  <c r="U63" i="2"/>
  <c r="U35" i="2"/>
  <c r="U98" i="2"/>
  <c r="U87" i="2"/>
  <c r="U50" i="2"/>
  <c r="U101" i="2"/>
  <c r="U82" i="2"/>
  <c r="U74" i="2"/>
  <c r="U41" i="2"/>
  <c r="U55" i="2"/>
  <c r="U146" i="2"/>
  <c r="U85" i="2"/>
  <c r="U61" i="2"/>
  <c r="U49" i="2"/>
  <c r="U76" i="2"/>
  <c r="U107" i="2"/>
  <c r="U116" i="2"/>
  <c r="U33" i="2"/>
  <c r="U36" i="2"/>
  <c r="U115" i="2"/>
  <c r="U51" i="2"/>
  <c r="U52" i="2"/>
  <c r="U75" i="2"/>
  <c r="U118" i="2"/>
  <c r="U92" i="2"/>
  <c r="U57" i="2"/>
  <c r="U77" i="2"/>
  <c r="U40" i="2"/>
  <c r="U48" i="2"/>
  <c r="U145" i="2"/>
  <c r="U84" i="2"/>
  <c r="U100" i="2"/>
  <c r="U71" i="2"/>
  <c r="U67" i="2"/>
  <c r="U90" i="2"/>
  <c r="U104" i="2"/>
  <c r="U60" i="2"/>
  <c r="U54" i="2"/>
  <c r="U108" i="2"/>
  <c r="U106" i="2"/>
  <c r="U150" i="2"/>
  <c r="U149" i="2"/>
  <c r="U102" i="2"/>
  <c r="U69" i="2"/>
  <c r="U117" i="2"/>
  <c r="U151" i="2"/>
  <c r="V185" i="2" l="1"/>
  <c r="V184" i="2"/>
  <c r="V174" i="2"/>
  <c r="V175" i="2"/>
  <c r="V145" i="2"/>
  <c r="V148" i="2"/>
  <c r="V146" i="2"/>
  <c r="V151" i="2"/>
  <c r="V149" i="2"/>
  <c r="V147" i="2"/>
  <c r="V150" i="2"/>
  <c r="V35" i="2"/>
  <c r="V96" i="2"/>
  <c r="V40" i="2"/>
  <c r="V80" i="2"/>
  <c r="V123" i="2"/>
  <c r="V59" i="2"/>
  <c r="V112" i="2"/>
  <c r="V67" i="2"/>
  <c r="V89" i="2"/>
  <c r="V109" i="2"/>
  <c r="V77" i="2"/>
  <c r="V113" i="2"/>
  <c r="V73" i="2"/>
  <c r="V71" i="2"/>
  <c r="V84" i="2"/>
  <c r="V52" i="2"/>
  <c r="V91" i="2"/>
  <c r="V124" i="2"/>
  <c r="V58" i="2"/>
  <c r="V116" i="2"/>
  <c r="V86" i="2"/>
  <c r="V43" i="2"/>
  <c r="V45" i="2"/>
  <c r="V110" i="2"/>
  <c r="V68" i="2"/>
  <c r="V92" i="2"/>
  <c r="V62" i="2"/>
  <c r="V75" i="2"/>
  <c r="V107" i="2"/>
  <c r="V99" i="2"/>
  <c r="V53" i="2"/>
  <c r="V36" i="2"/>
  <c r="V97" i="2"/>
  <c r="V44" i="2"/>
  <c r="V85" i="2"/>
  <c r="V42" i="2"/>
  <c r="V114" i="2"/>
  <c r="V119" i="2"/>
  <c r="V79" i="2"/>
  <c r="V120" i="2"/>
  <c r="V49" i="2"/>
  <c r="V46" i="2"/>
  <c r="T168" i="2"/>
  <c r="G26" i="2" s="1"/>
  <c r="W36" i="2" s="1"/>
  <c r="T169" i="2"/>
  <c r="V94" i="2"/>
  <c r="V127" i="2"/>
  <c r="V117" i="2"/>
  <c r="V93" i="2"/>
  <c r="V56" i="2"/>
  <c r="V70" i="2"/>
  <c r="V33" i="2"/>
  <c r="V41" i="2"/>
  <c r="V64" i="2"/>
  <c r="V47" i="2"/>
  <c r="V118" i="2"/>
  <c r="V144" i="2"/>
  <c r="U169" i="2"/>
  <c r="U168" i="2"/>
  <c r="G27" i="2" s="1"/>
  <c r="X46" i="2" s="1"/>
  <c r="Y46" i="2" s="1"/>
  <c r="V74" i="2"/>
  <c r="V38" i="2"/>
  <c r="V78" i="2"/>
  <c r="V105" i="2"/>
  <c r="V108" i="2"/>
  <c r="V121" i="2"/>
  <c r="V100" i="2"/>
  <c r="V48" i="2"/>
  <c r="V111" i="2"/>
  <c r="V72" i="2"/>
  <c r="V103" i="2"/>
  <c r="V69" i="2"/>
  <c r="V82" i="2"/>
  <c r="V54" i="2"/>
  <c r="V101" i="2"/>
  <c r="V81" i="2"/>
  <c r="V63" i="2"/>
  <c r="V95" i="2"/>
  <c r="V83" i="2"/>
  <c r="V88" i="2"/>
  <c r="V102" i="2"/>
  <c r="V106" i="2"/>
  <c r="V60" i="2"/>
  <c r="V50" i="2"/>
  <c r="V34" i="2"/>
  <c r="V57" i="2"/>
  <c r="V122" i="2"/>
  <c r="V65" i="2"/>
  <c r="V125" i="2"/>
  <c r="V126" i="2"/>
  <c r="V104" i="2"/>
  <c r="V87" i="2"/>
  <c r="V37" i="2"/>
  <c r="V51" i="2"/>
  <c r="V115" i="2"/>
  <c r="V76" i="2"/>
  <c r="V61" i="2"/>
  <c r="V55" i="2"/>
  <c r="V90" i="2"/>
  <c r="V98" i="2"/>
  <c r="V66" i="2"/>
  <c r="X184" i="2" l="1"/>
  <c r="Y184" i="2" s="1"/>
  <c r="X185" i="2"/>
  <c r="Y185" i="2" s="1"/>
  <c r="W174" i="2"/>
  <c r="W175" i="2"/>
  <c r="X175" i="2"/>
  <c r="Y175" i="2" s="1"/>
  <c r="X174" i="2"/>
  <c r="Y174" i="2" s="1"/>
  <c r="X150" i="2"/>
  <c r="Y150" i="2" s="1"/>
  <c r="X147" i="2"/>
  <c r="Y147" i="2" s="1"/>
  <c r="W148" i="2"/>
  <c r="W147" i="2"/>
  <c r="W150" i="2"/>
  <c r="W145" i="2"/>
  <c r="W146" i="2"/>
  <c r="W144" i="2"/>
  <c r="W149" i="2"/>
  <c r="W151" i="2"/>
  <c r="X149" i="2"/>
  <c r="Y149" i="2" s="1"/>
  <c r="X151" i="2"/>
  <c r="Y151" i="2" s="1"/>
  <c r="X144" i="2"/>
  <c r="X146" i="2"/>
  <c r="Y146" i="2" s="1"/>
  <c r="X148" i="2"/>
  <c r="Y148" i="2" s="1"/>
  <c r="X145" i="2"/>
  <c r="Y145" i="2" s="1"/>
  <c r="X67" i="2"/>
  <c r="Y67" i="2" s="1"/>
  <c r="X112" i="2"/>
  <c r="Y112" i="2" s="1"/>
  <c r="X49" i="2"/>
  <c r="Y49" i="2" s="1"/>
  <c r="X122" i="2"/>
  <c r="Y122" i="2" s="1"/>
  <c r="X120" i="2"/>
  <c r="Y120" i="2" s="1"/>
  <c r="X90" i="2"/>
  <c r="Y90" i="2" s="1"/>
  <c r="X109" i="2"/>
  <c r="Y109" i="2" s="1"/>
  <c r="X61" i="2"/>
  <c r="Y61" i="2" s="1"/>
  <c r="X70" i="2"/>
  <c r="Y70" i="2" s="1"/>
  <c r="X116" i="2"/>
  <c r="Y116" i="2" s="1"/>
  <c r="X101" i="2"/>
  <c r="Y101" i="2" s="1"/>
  <c r="W85" i="2"/>
  <c r="W42" i="2"/>
  <c r="W69" i="2"/>
  <c r="W92" i="2"/>
  <c r="W53" i="2"/>
  <c r="W47" i="2"/>
  <c r="W62" i="2"/>
  <c r="W107" i="2"/>
  <c r="W117" i="2"/>
  <c r="W113" i="2"/>
  <c r="W73" i="2"/>
  <c r="X33" i="2"/>
  <c r="Y33" i="2" s="1"/>
  <c r="W74" i="2"/>
  <c r="W64" i="2"/>
  <c r="X95" i="2"/>
  <c r="Y95" i="2" s="1"/>
  <c r="X56" i="2"/>
  <c r="Y56" i="2" s="1"/>
  <c r="X58" i="2"/>
  <c r="Y58" i="2" s="1"/>
  <c r="W82" i="2"/>
  <c r="W41" i="2"/>
  <c r="X54" i="2"/>
  <c r="Y54" i="2" s="1"/>
  <c r="X92" i="2"/>
  <c r="Y92" i="2" s="1"/>
  <c r="X57" i="2"/>
  <c r="Y57" i="2" s="1"/>
  <c r="W108" i="2"/>
  <c r="W52" i="2"/>
  <c r="X114" i="2"/>
  <c r="Y114" i="2" s="1"/>
  <c r="W105" i="2"/>
  <c r="X105" i="2"/>
  <c r="Y105" i="2" s="1"/>
  <c r="X59" i="2"/>
  <c r="Y59" i="2" s="1"/>
  <c r="W102" i="2"/>
  <c r="X82" i="2"/>
  <c r="Y82" i="2" s="1"/>
  <c r="W88" i="2"/>
  <c r="W97" i="2"/>
  <c r="W38" i="2"/>
  <c r="W34" i="2"/>
  <c r="W57" i="2"/>
  <c r="W54" i="2"/>
  <c r="W101" i="2"/>
  <c r="X93" i="2"/>
  <c r="Y93" i="2" s="1"/>
  <c r="W87" i="2"/>
  <c r="W65" i="2"/>
  <c r="X79" i="2"/>
  <c r="Y79" i="2" s="1"/>
  <c r="W50" i="2"/>
  <c r="W96" i="2"/>
  <c r="W124" i="2"/>
  <c r="X124" i="2"/>
  <c r="Y124" i="2" s="1"/>
  <c r="X75" i="2"/>
  <c r="Y75" i="2" s="1"/>
  <c r="X119" i="2"/>
  <c r="Y119" i="2" s="1"/>
  <c r="W81" i="2"/>
  <c r="W37" i="2"/>
  <c r="X53" i="2"/>
  <c r="Y53" i="2" s="1"/>
  <c r="W100" i="2"/>
  <c r="X68" i="2"/>
  <c r="Y68" i="2" s="1"/>
  <c r="W112" i="2"/>
  <c r="W75" i="2"/>
  <c r="W70" i="2"/>
  <c r="X86" i="2"/>
  <c r="Y86" i="2" s="1"/>
  <c r="W83" i="2"/>
  <c r="W98" i="2"/>
  <c r="W120" i="2"/>
  <c r="W44" i="2"/>
  <c r="W78" i="2"/>
  <c r="W90" i="2"/>
  <c r="W103" i="2"/>
  <c r="W71" i="2"/>
  <c r="W63" i="2"/>
  <c r="W91" i="2"/>
  <c r="X78" i="2"/>
  <c r="Y78" i="2" s="1"/>
  <c r="W125" i="2"/>
  <c r="W126" i="2"/>
  <c r="W72" i="2"/>
  <c r="W122" i="2"/>
  <c r="W48" i="2"/>
  <c r="X84" i="2"/>
  <c r="Y84" i="2" s="1"/>
  <c r="X66" i="2"/>
  <c r="Y66" i="2" s="1"/>
  <c r="X41" i="2"/>
  <c r="Y41" i="2" s="1"/>
  <c r="W67" i="2"/>
  <c r="W106" i="2"/>
  <c r="W110" i="2"/>
  <c r="W93" i="2"/>
  <c r="X38" i="2"/>
  <c r="Y38" i="2" s="1"/>
  <c r="X99" i="2"/>
  <c r="Y99" i="2" s="1"/>
  <c r="X91" i="2"/>
  <c r="Y91" i="2" s="1"/>
  <c r="W109" i="2"/>
  <c r="X62" i="2"/>
  <c r="Y62" i="2" s="1"/>
  <c r="W59" i="2"/>
  <c r="X55" i="2"/>
  <c r="Y55" i="2" s="1"/>
  <c r="W43" i="2"/>
  <c r="W123" i="2"/>
  <c r="W127" i="2"/>
  <c r="X126" i="2"/>
  <c r="Y126" i="2" s="1"/>
  <c r="W46" i="2"/>
  <c r="X107" i="2"/>
  <c r="Y107" i="2" s="1"/>
  <c r="W61" i="2"/>
  <c r="W118" i="2"/>
  <c r="W94" i="2"/>
  <c r="W121" i="2"/>
  <c r="W115" i="2"/>
  <c r="X125" i="2"/>
  <c r="Y125" i="2" s="1"/>
  <c r="X81" i="2"/>
  <c r="Y81" i="2" s="1"/>
  <c r="X74" i="2"/>
  <c r="Y74" i="2" s="1"/>
  <c r="W86" i="2"/>
  <c r="X52" i="2"/>
  <c r="Y52" i="2" s="1"/>
  <c r="W51" i="2"/>
  <c r="X65" i="2"/>
  <c r="Y65" i="2" s="1"/>
  <c r="W45" i="2"/>
  <c r="X98" i="2"/>
  <c r="Y98" i="2" s="1"/>
  <c r="X89" i="2"/>
  <c r="Y89" i="2" s="1"/>
  <c r="X76" i="2"/>
  <c r="Y76" i="2" s="1"/>
  <c r="X121" i="2"/>
  <c r="Y121" i="2" s="1"/>
  <c r="X108" i="2"/>
  <c r="Y108" i="2" s="1"/>
  <c r="W119" i="2"/>
  <c r="X63" i="2"/>
  <c r="Y63" i="2" s="1"/>
  <c r="W66" i="2"/>
  <c r="X123" i="2"/>
  <c r="Y123" i="2" s="1"/>
  <c r="X80" i="2"/>
  <c r="Y80" i="2" s="1"/>
  <c r="X42" i="2"/>
  <c r="Y42" i="2" s="1"/>
  <c r="X115" i="2"/>
  <c r="Y115" i="2" s="1"/>
  <c r="X71" i="2"/>
  <c r="Y71" i="2" s="1"/>
  <c r="X85" i="2"/>
  <c r="Y85" i="2" s="1"/>
  <c r="X69" i="2"/>
  <c r="Y69" i="2" s="1"/>
  <c r="V168" i="2"/>
  <c r="V169" i="2"/>
  <c r="X110" i="2"/>
  <c r="Y110" i="2" s="1"/>
  <c r="X51" i="2"/>
  <c r="Y51" i="2" s="1"/>
  <c r="X60" i="2"/>
  <c r="Y60" i="2" s="1"/>
  <c r="X44" i="2"/>
  <c r="Y44" i="2" s="1"/>
  <c r="X73" i="2"/>
  <c r="Y73" i="2" s="1"/>
  <c r="X40" i="2"/>
  <c r="Y40" i="2" s="1"/>
  <c r="X111" i="2"/>
  <c r="Y111" i="2" s="1"/>
  <c r="X118" i="2"/>
  <c r="Y118" i="2" s="1"/>
  <c r="X94" i="2"/>
  <c r="Y94" i="2" s="1"/>
  <c r="X45" i="2"/>
  <c r="Y45" i="2" s="1"/>
  <c r="X97" i="2"/>
  <c r="Y97" i="2" s="1"/>
  <c r="W56" i="2"/>
  <c r="X50" i="2"/>
  <c r="Y50" i="2" s="1"/>
  <c r="X43" i="2"/>
  <c r="Y43" i="2" s="1"/>
  <c r="W55" i="2"/>
  <c r="W114" i="2"/>
  <c r="W104" i="2"/>
  <c r="W58" i="2"/>
  <c r="X36" i="2"/>
  <c r="Y36" i="2" s="1"/>
  <c r="X113" i="2"/>
  <c r="Y113" i="2" s="1"/>
  <c r="W80" i="2"/>
  <c r="X103" i="2"/>
  <c r="Y103" i="2" s="1"/>
  <c r="X72" i="2"/>
  <c r="Y72" i="2" s="1"/>
  <c r="X37" i="2"/>
  <c r="Y37" i="2" s="1"/>
  <c r="X102" i="2"/>
  <c r="Y102" i="2" s="1"/>
  <c r="X48" i="2"/>
  <c r="Y48" i="2" s="1"/>
  <c r="W49" i="2"/>
  <c r="W40" i="2"/>
  <c r="W95" i="2"/>
  <c r="W77" i="2"/>
  <c r="X88" i="2"/>
  <c r="Y88" i="2" s="1"/>
  <c r="X100" i="2"/>
  <c r="Y100" i="2" s="1"/>
  <c r="W79" i="2"/>
  <c r="W116" i="2"/>
  <c r="W89" i="2"/>
  <c r="W60" i="2"/>
  <c r="X34" i="2"/>
  <c r="Y34" i="2" s="1"/>
  <c r="X87" i="2"/>
  <c r="Y87" i="2" s="1"/>
  <c r="X47" i="2"/>
  <c r="Y47" i="2" s="1"/>
  <c r="W35" i="2"/>
  <c r="W84" i="2"/>
  <c r="W111" i="2"/>
  <c r="X96" i="2"/>
  <c r="Y96" i="2" s="1"/>
  <c r="X106" i="2"/>
  <c r="Y106" i="2" s="1"/>
  <c r="W99" i="2"/>
  <c r="W76" i="2"/>
  <c r="W33" i="2"/>
  <c r="X77" i="2"/>
  <c r="Y77" i="2" s="1"/>
  <c r="X35" i="2"/>
  <c r="Y35" i="2" s="1"/>
  <c r="X117" i="2"/>
  <c r="Y117" i="2" s="1"/>
  <c r="X127" i="2"/>
  <c r="Y127" i="2" s="1"/>
  <c r="X104" i="2"/>
  <c r="Y104" i="2" s="1"/>
  <c r="X83" i="2"/>
  <c r="Y83" i="2" s="1"/>
  <c r="X64" i="2"/>
  <c r="Y64" i="2" s="1"/>
  <c r="W68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<sst xmlns="http://schemas.openxmlformats.org/spreadsheetml/2006/main" count="1930" uniqueCount="166">
  <si>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</si>
  <si>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</si>
  <si>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</si>
  <si>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</si>
  <si>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</si>
  <si>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</si>
  <si>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</si>
  <si>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</si>
  <si>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</si>
  <si>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</si>
  <si>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</si>
  <si>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</si>
  <si>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</si>
  <si>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</si>
  <si>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</si>
  <si>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</si>
  <si>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</si>
  <si>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</si>
  <si>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</si>
  <si>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</si>
  <si>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</si>
  <si>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</si>
  <si>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</si>
  <si>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</si>
  <si>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</si>
  <si>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</si>
  <si>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</si>
  <si>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</si>
  <si>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</si>
  <si>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</si>
  <si>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</si>
  <si>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</si>
  <si>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</si>
  <si>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</si>
  <si>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</si>
  <si>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</si>
  <si>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</si>
  <si>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</si>
  <si>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</si>
  <si>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</si>
  <si>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</si>
  <si>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</si>
  <si>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</si>
  <si>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</si>
  <si>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</si>
  <si>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</si>
  <si>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</si>
  <si>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</si>
  <si>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</si>
  <si>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</si>
  <si>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</si>
  <si>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</si>
  <si>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</si>
  <si>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</si>
  <si>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</si>
  <si>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</si>
  <si>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</si>
  <si>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</si>
  <si>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</si>
  <si>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</si>
  <si>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</si>
  <si>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</si>
  <si>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</si>
  <si>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</si>
  <si>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</si>
  <si>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</si>
  <si>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</si>
  <si>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</si>
  <si>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</si>
  <si>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</si>
  <si>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</si>
  <si>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</si>
  <si>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</si>
  <si>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</si>
  <si>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</si>
  <si>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</si>
  <si>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</si>
  <si>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</si>
  <si>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</si>
  <si>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</si>
  <si>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</si>
  <si>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</si>
  <si>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</si>
  <si>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</si>
  <si>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</si>
  <si>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TH18</t>
  </si>
  <si>
    <t>TH17A</t>
  </si>
  <si>
    <t>TH17</t>
  </si>
  <si>
    <t>TH9</t>
  </si>
  <si>
    <t>TH4</t>
  </si>
  <si>
    <t>TH13</t>
  </si>
  <si>
    <t>TH10</t>
  </si>
  <si>
    <t>TH6</t>
  </si>
  <si>
    <t>TH12</t>
  </si>
  <si>
    <t>TH1</t>
  </si>
  <si>
    <t>TH11</t>
  </si>
  <si>
    <t>TH7</t>
  </si>
  <si>
    <t>TH14</t>
  </si>
  <si>
    <t>TH8</t>
  </si>
  <si>
    <t>TH15</t>
  </si>
  <si>
    <t>TH16</t>
  </si>
  <si>
    <t>TH19</t>
  </si>
  <si>
    <t>TH20</t>
  </si>
  <si>
    <t>1.4.1 Rand thru st</t>
  </si>
  <si>
    <t>2-1B-1</t>
  </si>
  <si>
    <t>2-1B-2</t>
  </si>
  <si>
    <t>2-4-5A</t>
  </si>
  <si>
    <t>2-4-5B</t>
  </si>
  <si>
    <t>2-4-5C</t>
  </si>
  <si>
    <t>135Q-1</t>
  </si>
  <si>
    <t>15Min-3</t>
  </si>
  <si>
    <t>15Min-4</t>
  </si>
  <si>
    <t>155QMK-5</t>
  </si>
  <si>
    <t>CS3B</t>
  </si>
  <si>
    <t>CS3C</t>
  </si>
  <si>
    <t>CS-5</t>
  </si>
  <si>
    <t>CS8</t>
  </si>
  <si>
    <t>CS13</t>
  </si>
  <si>
    <t>1S63</t>
  </si>
  <si>
    <t>1S64</t>
  </si>
  <si>
    <t>WR5-1</t>
  </si>
  <si>
    <t>WR10.0</t>
  </si>
  <si>
    <t>WR9.0</t>
  </si>
  <si>
    <t>WR8.6</t>
  </si>
  <si>
    <t>13SW2A</t>
  </si>
  <si>
    <t>13SW2B</t>
  </si>
  <si>
    <t>1S65</t>
  </si>
  <si>
    <t>16SW3H</t>
  </si>
  <si>
    <t>16SW3K</t>
  </si>
  <si>
    <t>16SW3I</t>
  </si>
  <si>
    <t>16SW3J</t>
  </si>
  <si>
    <t>16SW3G</t>
  </si>
  <si>
    <t>16SW3E</t>
  </si>
  <si>
    <t>16SW3B</t>
  </si>
  <si>
    <t>16SW3L</t>
  </si>
  <si>
    <t>16SW3F</t>
  </si>
  <si>
    <t>WC3 279</t>
  </si>
  <si>
    <t>WC3 281</t>
  </si>
  <si>
    <t>WC3 283</t>
  </si>
  <si>
    <t>WC3 285</t>
  </si>
  <si>
    <t>WC3 287</t>
  </si>
  <si>
    <t>WC3 289</t>
  </si>
  <si>
    <t>WC3 291</t>
  </si>
  <si>
    <t>WC3 293</t>
  </si>
  <si>
    <t>WC3 295</t>
  </si>
  <si>
    <t>WC3 297</t>
  </si>
  <si>
    <t>WC3 299</t>
  </si>
  <si>
    <t>WC3 243</t>
  </si>
  <si>
    <t>WC3 245</t>
  </si>
  <si>
    <t>WC3 247</t>
  </si>
  <si>
    <t>WC3 249</t>
  </si>
  <si>
    <t>WC3 251</t>
  </si>
  <si>
    <t>WC3 253</t>
  </si>
  <si>
    <t>WC3 255</t>
  </si>
  <si>
    <t>WC3 257</t>
  </si>
  <si>
    <t>Ampl44</t>
  </si>
  <si>
    <t>Area44</t>
  </si>
  <si>
    <t>d13C_12C</t>
  </si>
  <si>
    <t>d18O_16O</t>
  </si>
  <si>
    <t>Time</t>
  </si>
  <si>
    <t>Name</t>
  </si>
  <si>
    <t>Peter Carlson</t>
  </si>
  <si>
    <t>Last Two</t>
  </si>
  <si>
    <t>No (No Peaks)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</si>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</sst>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5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14" fontId="0" fillId="0" borderId="0" xfId="0" quotePrefix="1" applyNumberFormat="1"/>
    <xf numFmtId="21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14" fontId="13" fillId="0" borderId="0" xfId="0" applyNumberFormat="1" applyFont="1" applyAlignment="1">
      <alignment horizontal="left"/>
    </xf>
    <xf numFmtId="14" fontId="10" fillId="0" borderId="2" xfId="0" applyNumberFormat="1" applyFont="1" applyFill="1" applyBorder="1"/>
    <xf numFmtId="14" fontId="10" fillId="3" borderId="6" xfId="0" applyNumberFormat="1" applyFont="1" applyFill="1" applyBorder="1"/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-23.52085939764024</c:v>
                </c:pt>
                <c:pt idx="1">
                  <c:v>-29.964656265093492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-6.0847660594769888</c:v>
                </c:pt>
                <c:pt idx="1">
                  <c:v>-26.179927372984658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12</c:v>
                </c:pt>
                <c:pt idx="1">
                  <c:v>24</c:v>
                </c:pt>
                <c:pt idx="2">
                  <c:v>35</c:v>
                </c:pt>
                <c:pt idx="3">
                  <c:v>48</c:v>
                </c:pt>
                <c:pt idx="4">
                  <c:v>59</c:v>
                </c:pt>
                <c:pt idx="5">
                  <c:v>71</c:v>
                </c:pt>
                <c:pt idx="6">
                  <c:v>72</c:v>
                </c:pt>
                <c:pt idx="7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-20.698499999999999</c:v>
                </c:pt>
                <c:pt idx="1">
                  <c:v>-20.750499999999999</c:v>
                </c:pt>
                <c:pt idx="2">
                  <c:v>-20.9055</c:v>
                </c:pt>
                <c:pt idx="3">
                  <c:v>-21.279</c:v>
                </c:pt>
                <c:pt idx="4">
                  <c:v>-20.823999999999998</c:v>
                </c:pt>
                <c:pt idx="5">
                  <c:v>-20.7515</c:v>
                </c:pt>
                <c:pt idx="6">
                  <c:v>-21.051000000000002</c:v>
                </c:pt>
                <c:pt idx="7">
                  <c:v>-21.506999999999998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8"/>
                <c:pt idx="0">
                  <c:v>31.3</c:v>
                </c:pt>
                <c:pt idx="1">
                  <c:v>26.0</c:v>
                </c:pt>
                <c:pt idx="2">
                  <c:v>10.5</c:v>
                </c:pt>
                <c:pt idx="3">
                  <c:v>10.1</c:v>
                </c:pt>
                <c:pt idx="4">
                  <c:v>16.6</c:v>
                </c:pt>
                <c:pt idx="5">
                  <c:v>17.0</c:v>
                </c:pt>
                <c:pt idx="6">
                  <c:v>13.4</c:v>
                </c:pt>
                <c:pt idx="7">
                  <c:v>8.7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-7.8330000000000002</c:v>
                </c:pt>
                <c:pt idx="1">
                  <c:v>-7.6555</c:v>
                </c:pt>
                <c:pt idx="2">
                  <c:v>-8.0269999999999992</c:v>
                </c:pt>
                <c:pt idx="3">
                  <c:v>-8.125</c:v>
                </c:pt>
                <c:pt idx="4">
                  <c:v>-7.7985000000000007</c:v>
                </c:pt>
                <c:pt idx="5">
                  <c:v>-7.8929999999999998</c:v>
                </c:pt>
                <c:pt idx="6">
                  <c:v>-8.1524999999999999</c:v>
                </c:pt>
                <c:pt idx="7">
                  <c:v>-8.3895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12</c:v>
                </c:pt>
                <c:pt idx="1">
                  <c:v>24</c:v>
                </c:pt>
                <c:pt idx="2">
                  <c:v>35</c:v>
                </c:pt>
                <c:pt idx="3">
                  <c:v>48</c:v>
                </c:pt>
                <c:pt idx="4">
                  <c:v>59</c:v>
                </c:pt>
                <c:pt idx="5">
                  <c:v>71</c:v>
                </c:pt>
                <c:pt idx="6">
                  <c:v>72</c:v>
                </c:pt>
                <c:pt idx="7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-7.8330000000000002</c:v>
                </c:pt>
                <c:pt idx="1">
                  <c:v>-7.6555</c:v>
                </c:pt>
                <c:pt idx="2">
                  <c:v>-8.0269999999999992</c:v>
                </c:pt>
                <c:pt idx="3">
                  <c:v>-8.125</c:v>
                </c:pt>
                <c:pt idx="4">
                  <c:v>-7.7985000000000007</c:v>
                </c:pt>
                <c:pt idx="5">
                  <c:v>-7.8929999999999998</c:v>
                </c:pt>
                <c:pt idx="6">
                  <c:v>-8.1524999999999999</c:v>
                </c:pt>
                <c:pt idx="7">
                  <c:v>-8.3895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8"/>
                <c:pt idx="0">
                  <c:v>31.3</c:v>
                </c:pt>
                <c:pt idx="1">
                  <c:v>26.0</c:v>
                </c:pt>
                <c:pt idx="2">
                  <c:v>10.5</c:v>
                </c:pt>
                <c:pt idx="3">
                  <c:v>10.1</c:v>
                </c:pt>
                <c:pt idx="4">
                  <c:v>16.6</c:v>
                </c:pt>
                <c:pt idx="5">
                  <c:v>17.0</c:v>
                </c:pt>
                <c:pt idx="6">
                  <c:v>13.4</c:v>
                </c:pt>
                <c:pt idx="7">
                  <c:v>8.7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-20.698499999999999</c:v>
                </c:pt>
                <c:pt idx="1">
                  <c:v>-20.750499999999999</c:v>
                </c:pt>
                <c:pt idx="2">
                  <c:v>-20.9055</c:v>
                </c:pt>
                <c:pt idx="3">
                  <c:v>-21.279</c:v>
                </c:pt>
                <c:pt idx="4">
                  <c:v>-20.823999999999998</c:v>
                </c:pt>
                <c:pt idx="5">
                  <c:v>-20.7515</c:v>
                </c:pt>
                <c:pt idx="6">
                  <c:v>-21.051000000000002</c:v>
                </c:pt>
                <c:pt idx="7">
                  <c:v>-21.506999999999998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15.42578125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9" width="6.42578125" style="9" customWidth="1"/>
    <col min="10" max="10" width="4.42578125" style="9" customWidth="1"/>
    <col min="11" max="11" width="6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15.425781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42542</v>
      </c>
      <c r="C2" s="69">
        <v>7</v>
      </c>
      <c r="E2" s="64"/>
      <c r="F2" s="64"/>
      <c r="H2" s="39">
        <v>31.888999999999999</v>
      </c>
      <c r="I2" s="39">
        <v>-7.8005735780390459</v>
      </c>
      <c r="J2" s="39">
        <v>0.22439081740250813</v>
      </c>
      <c r="K2" s="61">
        <v>15.777851782111838</v>
      </c>
      <c r="L2" s="39">
        <v>0.17255693705082134</v>
      </c>
      <c r="M2" s="61" t="s">
        <v>161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86</v>
      </c>
      <c r="B3" s="70">
        <v>42542</v>
      </c>
      <c r="C3" s="69">
        <v>8</v>
      </c>
      <c r="E3" s="64"/>
      <c r="F3" s="64"/>
      <c r="H3" s="39"/>
      <c r="I3" s="39"/>
      <c r="J3" s="39">
        <v>0.22439081740250813</v>
      </c>
      <c r="K3" s="61"/>
      <c r="L3" s="39">
        <v>0.17255693705082134</v>
      </c>
      <c r="M3" s="61" t="s">
        <v>161</v>
      </c>
      <c r="O3" s="9">
        <v>50</v>
      </c>
      <c r="P3" s="9">
        <v>2</v>
      </c>
      <c r="Q3" s="9" t="s">
        <v>86</v>
      </c>
    </row>
    <row r="4" spans="1:18" x14ac:dyDescent="0.2">
      <c r="A4" s="9" t="s">
        <v>87</v>
      </c>
      <c r="B4" s="70">
        <v>42542</v>
      </c>
      <c r="C4" s="69">
        <v>9</v>
      </c>
      <c r="E4" s="64"/>
      <c r="F4" s="64"/>
      <c r="H4" s="39">
        <v>30.815999999999999</v>
      </c>
      <c r="I4" s="39">
        <v>-0.14521721246343944</v>
      </c>
      <c r="J4" s="39">
        <v>0.22439081740250813</v>
      </c>
      <c r="K4" s="61">
        <v>23.221084256842047</v>
      </c>
      <c r="L4" s="39">
        <v>0.17255693705082134</v>
      </c>
      <c r="M4" s="61" t="s">
        <v>161</v>
      </c>
      <c r="O4" s="9">
        <v>50</v>
      </c>
      <c r="P4" s="9">
        <v>2</v>
      </c>
      <c r="Q4" s="9" t="s">
        <v>87</v>
      </c>
    </row>
    <row r="5" spans="1:18" x14ac:dyDescent="0.2">
      <c r="A5" s="9" t="s">
        <v>89</v>
      </c>
      <c r="B5" s="70">
        <v>42542</v>
      </c>
      <c r="C5" s="69">
        <v>11</v>
      </c>
      <c r="E5" s="64"/>
      <c r="F5" s="64"/>
      <c r="H5" s="39">
        <v>20.898</v>
      </c>
      <c r="I5" s="39">
        <v>0.20032557977312848</v>
      </c>
      <c r="J5" s="39">
        <v>0.22439081740250813</v>
      </c>
      <c r="K5" s="61">
        <v>18.548400240128771</v>
      </c>
      <c r="L5" s="39">
        <v>0.17255693705082134</v>
      </c>
      <c r="M5" s="61" t="s">
        <v>161</v>
      </c>
      <c r="O5" s="9">
        <v>50</v>
      </c>
      <c r="P5" s="9">
        <v>2</v>
      </c>
      <c r="Q5" s="9" t="s">
        <v>89</v>
      </c>
    </row>
    <row r="6" spans="1:18" x14ac:dyDescent="0.2">
      <c r="A6" s="9" t="s">
        <v>90</v>
      </c>
      <c r="B6" s="70">
        <v>42542</v>
      </c>
      <c r="C6" s="69">
        <v>13</v>
      </c>
      <c r="E6" s="64"/>
      <c r="F6" s="64"/>
      <c r="H6" s="39">
        <v>17.535</v>
      </c>
      <c r="I6" s="39">
        <v>-1.2542521393097381</v>
      </c>
      <c r="J6" s="39">
        <v>0.22439081740250813</v>
      </c>
      <c r="K6" s="61">
        <v>15.177627291935654</v>
      </c>
      <c r="L6" s="39">
        <v>0.17255693705082134</v>
      </c>
      <c r="M6" s="61" t="s">
        <v>161</v>
      </c>
      <c r="O6" s="9">
        <v>50</v>
      </c>
      <c r="P6" s="9">
        <v>2</v>
      </c>
      <c r="Q6" s="9" t="s">
        <v>90</v>
      </c>
    </row>
    <row r="7" spans="1:18" x14ac:dyDescent="0.2">
      <c r="A7" s="9" t="s">
        <v>91</v>
      </c>
      <c r="B7" s="70">
        <v>42542</v>
      </c>
      <c r="C7" s="69">
        <v>14</v>
      </c>
      <c r="E7" s="64"/>
      <c r="F7" s="64"/>
      <c r="H7" s="39">
        <v>36.505000000000003</v>
      </c>
      <c r="I7" s="39">
        <v>0.38089260632353472</v>
      </c>
      <c r="J7" s="39">
        <v>0.22439081740250813</v>
      </c>
      <c r="K7" s="61">
        <v>23.369208704849456</v>
      </c>
      <c r="L7" s="39">
        <v>0.17255693705082134</v>
      </c>
      <c r="M7" s="61" t="s">
        <v>161</v>
      </c>
      <c r="O7" s="9">
        <v>50</v>
      </c>
      <c r="P7" s="9">
        <v>2</v>
      </c>
      <c r="Q7" s="9" t="s">
        <v>91</v>
      </c>
    </row>
    <row r="8" spans="1:18" x14ac:dyDescent="0.2">
      <c r="A8" s="9" t="s">
        <v>92</v>
      </c>
      <c r="B8" s="70">
        <v>42542</v>
      </c>
      <c r="C8" s="69">
        <v>15</v>
      </c>
      <c r="E8" s="64"/>
      <c r="F8" s="64"/>
      <c r="H8" s="39">
        <v>40.011000000000003</v>
      </c>
      <c r="I8" s="39">
        <v>8.2460515304308757E-2</v>
      </c>
      <c r="J8" s="39">
        <v>0.22439081740250813</v>
      </c>
      <c r="K8" s="61">
        <v>19.352862039836225</v>
      </c>
      <c r="L8" s="39">
        <v>0.17255693705082134</v>
      </c>
      <c r="M8" s="61" t="s">
        <v>161</v>
      </c>
      <c r="O8" s="9">
        <v>50</v>
      </c>
      <c r="P8" s="9">
        <v>2</v>
      </c>
      <c r="Q8" s="9" t="s">
        <v>92</v>
      </c>
    </row>
    <row r="9" spans="1:18" x14ac:dyDescent="0.2">
      <c r="A9" s="9" t="s">
        <v>93</v>
      </c>
      <c r="B9" s="70">
        <v>42542</v>
      </c>
      <c r="C9" s="69">
        <v>16</v>
      </c>
      <c r="E9" s="64"/>
      <c r="F9" s="64"/>
      <c r="H9" s="39">
        <v>36.628</v>
      </c>
      <c r="I9" s="39">
        <v>0.21570830738164659</v>
      </c>
      <c r="J9" s="39">
        <v>0.22439081740250813</v>
      </c>
      <c r="K9" s="61">
        <v>19.771050801553308</v>
      </c>
      <c r="L9" s="39">
        <v>0.17255693705082134</v>
      </c>
      <c r="M9" s="61" t="s">
        <v>161</v>
      </c>
      <c r="O9" s="9">
        <v>50</v>
      </c>
      <c r="P9" s="9">
        <v>2</v>
      </c>
      <c r="Q9" s="9" t="s">
        <v>93</v>
      </c>
    </row>
    <row r="10" spans="1:18" x14ac:dyDescent="0.2">
      <c r="A10" s="9" t="s">
        <v>95</v>
      </c>
      <c r="B10" s="70">
        <v>42542</v>
      </c>
      <c r="C10" s="69">
        <v>18</v>
      </c>
      <c r="E10" s="64"/>
      <c r="F10" s="64"/>
      <c r="H10" s="39">
        <v>31.033999999999999</v>
      </c>
      <c r="I10" s="39">
        <v>1.435390030549776</v>
      </c>
      <c r="J10" s="39">
        <v>0.22439081740250813</v>
      </c>
      <c r="K10" s="61">
        <v>22.719464396339838</v>
      </c>
      <c r="L10" s="39">
        <v>0.17255693705082134</v>
      </c>
      <c r="M10" s="61" t="s">
        <v>161</v>
      </c>
      <c r="O10" s="9">
        <v>50</v>
      </c>
      <c r="P10" s="9">
        <v>2</v>
      </c>
      <c r="Q10" s="9" t="s">
        <v>95</v>
      </c>
    </row>
    <row r="11" spans="1:18" x14ac:dyDescent="0.2">
      <c r="A11" s="9" t="s">
        <v>96</v>
      </c>
      <c r="B11" s="70">
        <v>42542</v>
      </c>
      <c r="C11" s="69">
        <v>19</v>
      </c>
      <c r="E11" s="64"/>
      <c r="F11" s="64"/>
      <c r="H11" s="39">
        <v>37.307000000000002</v>
      </c>
      <c r="I11" s="39">
        <v>-0.66264927822991027</v>
      </c>
      <c r="J11" s="39">
        <v>0.22439081740250813</v>
      </c>
      <c r="K11" s="61">
        <v>17.185984158790315</v>
      </c>
      <c r="L11" s="39">
        <v>0.17255693705082134</v>
      </c>
      <c r="M11" s="61" t="s">
        <v>161</v>
      </c>
      <c r="O11" s="9">
        <v>50</v>
      </c>
      <c r="P11" s="9">
        <v>2</v>
      </c>
      <c r="Q11" s="9" t="s">
        <v>96</v>
      </c>
    </row>
    <row r="12" spans="1:18" x14ac:dyDescent="0.2">
      <c r="A12" s="9" t="s">
        <v>97</v>
      </c>
      <c r="B12" s="70">
        <v>42542</v>
      </c>
      <c r="C12" s="69">
        <v>20</v>
      </c>
      <c r="E12" s="64"/>
      <c r="F12" s="64"/>
      <c r="H12" s="39">
        <v>34.773000000000003</v>
      </c>
      <c r="I12" s="39">
        <v>1.8086506749708953</v>
      </c>
      <c r="J12" s="39">
        <v>0.22439081740250813</v>
      </c>
      <c r="K12" s="61">
        <v>19.737889882927725</v>
      </c>
      <c r="L12" s="39">
        <v>0.17255693705082134</v>
      </c>
      <c r="M12" s="61" t="s">
        <v>161</v>
      </c>
      <c r="O12" s="9">
        <v>50</v>
      </c>
      <c r="P12" s="9">
        <v>2</v>
      </c>
      <c r="Q12" s="9" t="s">
        <v>97</v>
      </c>
    </row>
    <row r="13" spans="1:18" x14ac:dyDescent="0.2">
      <c r="A13" s="9" t="s">
        <v>98</v>
      </c>
      <c r="B13" s="70">
        <v>42542</v>
      </c>
      <c r="C13" s="69">
        <v>21</v>
      </c>
      <c r="E13" s="64"/>
      <c r="F13" s="64"/>
      <c r="H13" s="39">
        <v>46.64</v>
      </c>
      <c r="I13" s="39">
        <v>4.3225592405928381E-2</v>
      </c>
      <c r="J13" s="39">
        <v>0.22439081740250813</v>
      </c>
      <c r="K13" s="61">
        <v>19.46969336156635</v>
      </c>
      <c r="L13" s="39">
        <v>0.17255693705082134</v>
      </c>
      <c r="M13" s="61" t="s">
        <v>161</v>
      </c>
      <c r="O13" s="9">
        <v>50</v>
      </c>
      <c r="P13" s="9">
        <v>2</v>
      </c>
      <c r="Q13" s="9" t="s">
        <v>98</v>
      </c>
    </row>
    <row r="14" spans="1:18" x14ac:dyDescent="0.2">
      <c r="A14" s="9" t="s">
        <v>99</v>
      </c>
      <c r="B14" s="70">
        <v>42542</v>
      </c>
      <c r="C14" s="69">
        <v>22</v>
      </c>
      <c r="E14" s="64"/>
      <c r="F14" s="64"/>
      <c r="H14" s="39">
        <v>19.542999999999999</v>
      </c>
      <c r="I14" s="39">
        <v>1.6845298607468813</v>
      </c>
      <c r="J14" s="39">
        <v>0.22439081740250813</v>
      </c>
      <c r="K14" s="61">
        <v>21.455780709052021</v>
      </c>
      <c r="L14" s="39">
        <v>0.17255693705082134</v>
      </c>
      <c r="M14" s="61" t="s">
        <v>161</v>
      </c>
      <c r="O14" s="9">
        <v>50</v>
      </c>
      <c r="P14" s="9">
        <v>2</v>
      </c>
      <c r="Q14" s="9" t="s">
        <v>99</v>
      </c>
    </row>
    <row r="15" spans="1:18" x14ac:dyDescent="0.2">
      <c r="A15" s="9" t="s">
        <v>100</v>
      </c>
      <c r="B15" s="70">
        <v>42542</v>
      </c>
      <c r="C15" s="69">
        <v>25</v>
      </c>
      <c r="E15" s="64"/>
      <c r="F15" s="64"/>
      <c r="H15" s="39">
        <v>38.94</v>
      </c>
      <c r="I15" s="39">
        <v>0.52078105634615923</v>
      </c>
      <c r="J15" s="39">
        <v>0.22439081740250813</v>
      </c>
      <c r="K15" s="61">
        <v>19.883899122050451</v>
      </c>
      <c r="L15" s="39">
        <v>0.17255693705082134</v>
      </c>
      <c r="M15" s="61" t="s">
        <v>161</v>
      </c>
      <c r="O15" s="9">
        <v>50</v>
      </c>
      <c r="P15" s="9">
        <v>2</v>
      </c>
      <c r="Q15" s="9" t="s">
        <v>100</v>
      </c>
    </row>
    <row r="16" spans="1:18" x14ac:dyDescent="0.2">
      <c r="A16" s="9" t="s">
        <v>101</v>
      </c>
      <c r="B16" s="70">
        <v>42542</v>
      </c>
      <c r="C16" s="69">
        <v>26</v>
      </c>
      <c r="E16" s="64"/>
      <c r="F16" s="64"/>
      <c r="H16" s="39">
        <v>35.234999999999999</v>
      </c>
      <c r="I16" s="39">
        <v>5.3439920967627152</v>
      </c>
      <c r="J16" s="39">
        <v>0.22439081740250813</v>
      </c>
      <c r="K16" s="61">
        <v>14.483677044235737</v>
      </c>
      <c r="L16" s="39">
        <v>0.17255693705082134</v>
      </c>
      <c r="M16" s="61" t="s">
        <v>161</v>
      </c>
      <c r="O16" s="9">
        <v>50</v>
      </c>
      <c r="P16" s="9">
        <v>2</v>
      </c>
      <c r="Q16" s="9" t="s">
        <v>101</v>
      </c>
    </row>
    <row r="17" spans="1:17" x14ac:dyDescent="0.2">
      <c r="A17" s="9" t="s">
        <v>102</v>
      </c>
      <c r="B17" s="70">
        <v>42542</v>
      </c>
      <c r="C17" s="69">
        <v>27</v>
      </c>
      <c r="E17" s="64"/>
      <c r="F17" s="64"/>
      <c r="H17" s="39">
        <v>32.311</v>
      </c>
      <c r="I17" s="39">
        <v>3.4564031471620957</v>
      </c>
      <c r="J17" s="39">
        <v>0.22439081740250813</v>
      </c>
      <c r="K17" s="61">
        <v>12.708922994761465</v>
      </c>
      <c r="L17" s="39">
        <v>0.17255693705082134</v>
      </c>
      <c r="M17" s="61" t="s">
        <v>161</v>
      </c>
      <c r="O17" s="9">
        <v>50</v>
      </c>
      <c r="P17" s="9">
        <v>2</v>
      </c>
      <c r="Q17" s="9" t="s">
        <v>102</v>
      </c>
    </row>
    <row r="18" spans="1:17" x14ac:dyDescent="0.2">
      <c r="A18" s="9" t="s">
        <v>103</v>
      </c>
      <c r="B18" s="70">
        <v>42542</v>
      </c>
      <c r="C18" s="69">
        <v>28</v>
      </c>
      <c r="E18" s="64"/>
      <c r="F18" s="64"/>
      <c r="H18" s="39">
        <v>41.478999999999999</v>
      </c>
      <c r="I18" s="39">
        <v>1.9296595695197176</v>
      </c>
      <c r="J18" s="39">
        <v>0.22439081740250813</v>
      </c>
      <c r="K18" s="61">
        <v>14.398881098392035</v>
      </c>
      <c r="L18" s="39">
        <v>0.17255693705082134</v>
      </c>
      <c r="M18" s="61" t="s">
        <v>161</v>
      </c>
      <c r="O18" s="9">
        <v>50</v>
      </c>
      <c r="P18" s="9">
        <v>2</v>
      </c>
      <c r="Q18" s="9" t="s">
        <v>103</v>
      </c>
    </row>
    <row r="19" spans="1:17" x14ac:dyDescent="0.2">
      <c r="A19" s="9" t="s">
        <v>104</v>
      </c>
      <c r="B19" s="70">
        <v>42542</v>
      </c>
      <c r="C19" s="69">
        <v>29</v>
      </c>
      <c r="E19" s="64"/>
      <c r="F19" s="64"/>
      <c r="H19" s="39">
        <v>35.158999999999999</v>
      </c>
      <c r="I19" s="39">
        <v>0.98601747487103353</v>
      </c>
      <c r="J19" s="39">
        <v>0.22439081740250813</v>
      </c>
      <c r="K19" s="61">
        <v>21.883982743822923</v>
      </c>
      <c r="L19" s="39">
        <v>0.17255693705082134</v>
      </c>
      <c r="M19" s="61" t="s">
        <v>161</v>
      </c>
      <c r="O19" s="9">
        <v>50</v>
      </c>
      <c r="P19" s="9">
        <v>2</v>
      </c>
      <c r="Q19" s="9" t="s">
        <v>104</v>
      </c>
    </row>
    <row r="20" spans="1:17" x14ac:dyDescent="0.2">
      <c r="A20" s="70">
        <v>37291</v>
      </c>
      <c r="B20" s="70">
        <v>42542</v>
      </c>
      <c r="C20" s="69">
        <v>31</v>
      </c>
      <c r="E20" s="64"/>
      <c r="F20" s="64"/>
      <c r="H20" s="39">
        <v>29.79</v>
      </c>
      <c r="I20" s="39">
        <v>143.77154946932174</v>
      </c>
      <c r="J20" s="39">
        <v>0.22439081740250813</v>
      </c>
      <c r="K20" s="61">
        <v>205.75044266300614</v>
      </c>
      <c r="L20" s="39">
        <v>0.17255693705082134</v>
      </c>
      <c r="M20" s="61" t="s">
        <v>161</v>
      </c>
      <c r="O20" s="9">
        <v>50</v>
      </c>
      <c r="P20" s="9">
        <v>2</v>
      </c>
      <c r="Q20" s="70">
        <v>37291</v>
      </c>
    </row>
    <row r="21" spans="1:17" x14ac:dyDescent="0.2">
      <c r="A21" s="70">
        <v>37656</v>
      </c>
      <c r="B21" s="70">
        <v>42542</v>
      </c>
      <c r="C21" s="69">
        <v>32</v>
      </c>
      <c r="E21" s="64"/>
      <c r="F21" s="64"/>
      <c r="H21" s="39">
        <v>31.172000000000001</v>
      </c>
      <c r="I21" s="39">
        <v>0.15231642889015262</v>
      </c>
      <c r="J21" s="39">
        <v>0.22439081740250813</v>
      </c>
      <c r="K21" s="61">
        <v>23.554187574813675</v>
      </c>
      <c r="L21" s="39">
        <v>0.17255693705082134</v>
      </c>
      <c r="M21" s="61" t="s">
        <v>161</v>
      </c>
      <c r="O21" s="9">
        <v>50</v>
      </c>
      <c r="P21" s="9">
        <v>2</v>
      </c>
      <c r="Q21" s="70">
        <v>37656</v>
      </c>
    </row>
    <row r="22" spans="1:17" x14ac:dyDescent="0.2">
      <c r="A22" s="70">
        <v>38021</v>
      </c>
      <c r="B22" s="70">
        <v>42542</v>
      </c>
      <c r="C22" s="69">
        <v>33</v>
      </c>
      <c r="E22" s="64"/>
      <c r="F22" s="64"/>
      <c r="H22" s="39">
        <v>32.398000000000003</v>
      </c>
      <c r="I22" s="39">
        <v>-2.8198618108210951</v>
      </c>
      <c r="J22" s="39">
        <v>0.22439081740250813</v>
      </c>
      <c r="K22" s="61">
        <v>25.338272473812467</v>
      </c>
      <c r="L22" s="39">
        <v>0.17255693705082134</v>
      </c>
      <c r="M22" s="61" t="s">
        <v>161</v>
      </c>
      <c r="O22" s="9">
        <v>50</v>
      </c>
      <c r="P22" s="9">
        <v>2</v>
      </c>
      <c r="Q22" s="70">
        <v>38021</v>
      </c>
    </row>
    <row r="23" spans="1:17" x14ac:dyDescent="0.2">
      <c r="A23" s="9" t="s">
        <v>106</v>
      </c>
      <c r="B23" s="70">
        <v>42542</v>
      </c>
      <c r="C23" s="69">
        <v>34</v>
      </c>
      <c r="E23" s="64"/>
      <c r="F23" s="64"/>
      <c r="H23" s="39">
        <v>41.542000000000002</v>
      </c>
      <c r="I23" s="39">
        <v>0.47424771741394522</v>
      </c>
      <c r="J23" s="39">
        <v>0.22439081740250813</v>
      </c>
      <c r="K23" s="61">
        <v>21.107760909225444</v>
      </c>
      <c r="L23" s="39">
        <v>0.17255693705082134</v>
      </c>
      <c r="M23" s="61" t="s">
        <v>161</v>
      </c>
      <c r="O23" s="9">
        <v>50</v>
      </c>
      <c r="P23" s="9">
        <v>2</v>
      </c>
      <c r="Q23" s="9" t="s">
        <v>106</v>
      </c>
    </row>
    <row r="24" spans="1:17" x14ac:dyDescent="0.2">
      <c r="A24" s="9" t="s">
        <v>107</v>
      </c>
      <c r="B24" s="70">
        <v>42542</v>
      </c>
      <c r="C24" s="69">
        <v>37</v>
      </c>
      <c r="E24" s="64"/>
      <c r="F24" s="64"/>
      <c r="H24" s="39">
        <v>29.629000000000001</v>
      </c>
      <c r="I24" s="39">
        <v>0.12817555245772638</v>
      </c>
      <c r="J24" s="39">
        <v>0.22439081740250813</v>
      </c>
      <c r="K24" s="61">
        <v>22.505632596313724</v>
      </c>
      <c r="L24" s="39">
        <v>0.17255693705082134</v>
      </c>
      <c r="M24" s="61" t="s">
        <v>161</v>
      </c>
      <c r="O24" s="9">
        <v>50</v>
      </c>
      <c r="P24" s="9">
        <v>2</v>
      </c>
      <c r="Q24" s="9" t="s">
        <v>107</v>
      </c>
    </row>
    <row r="25" spans="1:17" x14ac:dyDescent="0.2">
      <c r="A25" s="70">
        <v>38752</v>
      </c>
      <c r="B25" s="70">
        <v>42542</v>
      </c>
      <c r="C25" s="69">
        <v>39</v>
      </c>
      <c r="E25" s="64"/>
      <c r="F25" s="64"/>
      <c r="H25" s="39">
        <v>34.064</v>
      </c>
      <c r="I25" s="39">
        <v>-1.4706376566966384</v>
      </c>
      <c r="J25" s="39">
        <v>0.22439081740250813</v>
      </c>
      <c r="K25" s="61">
        <v>24.711079070356622</v>
      </c>
      <c r="L25" s="39">
        <v>0.17255693705082134</v>
      </c>
      <c r="M25" s="61" t="s">
        <v>161</v>
      </c>
      <c r="O25" s="9">
        <v>50</v>
      </c>
      <c r="P25" s="9">
        <v>2</v>
      </c>
      <c r="Q25" s="70">
        <v>38752</v>
      </c>
    </row>
    <row r="26" spans="1:17" x14ac:dyDescent="0.2">
      <c r="A26" s="9" t="s">
        <v>109</v>
      </c>
      <c r="B26" s="70">
        <v>42542</v>
      </c>
      <c r="C26" s="69">
        <v>40</v>
      </c>
      <c r="E26" s="64"/>
      <c r="F26" s="64"/>
      <c r="H26" s="39">
        <v>1.1060000000000001</v>
      </c>
      <c r="I26" s="39">
        <v>-13.908975710993847</v>
      </c>
      <c r="J26" s="39">
        <v>0.22439081740250813</v>
      </c>
      <c r="K26" s="61">
        <v>7.7068210511908219</v>
      </c>
      <c r="L26" s="39">
        <v>0.17255693705082134</v>
      </c>
      <c r="M26" s="61" t="s">
        <v>161</v>
      </c>
      <c r="O26" s="9">
        <v>50</v>
      </c>
      <c r="P26" s="9">
        <v>2</v>
      </c>
      <c r="Q26" s="9" t="s">
        <v>109</v>
      </c>
    </row>
    <row r="27" spans="1:17" x14ac:dyDescent="0.2">
      <c r="A27" s="9" t="s">
        <v>110</v>
      </c>
      <c r="B27" s="70">
        <v>42542</v>
      </c>
      <c r="C27" s="69">
        <v>41</v>
      </c>
      <c r="E27" s="64"/>
      <c r="F27" s="64"/>
      <c r="H27" s="39">
        <v>102.07599999999999</v>
      </c>
      <c r="I27" s="39">
        <v>-0.86690820429649662</v>
      </c>
      <c r="J27" s="39">
        <v>0.22439081740250813</v>
      </c>
      <c r="K27" s="61">
        <v>20.283759284266154</v>
      </c>
      <c r="L27" s="39">
        <v>0.17255693705082134</v>
      </c>
      <c r="M27" s="61" t="s">
        <v>161</v>
      </c>
      <c r="O27" s="9">
        <v>50</v>
      </c>
      <c r="P27" s="9">
        <v>2</v>
      </c>
      <c r="Q27" s="9" t="s">
        <v>110</v>
      </c>
    </row>
    <row r="28" spans="1:17" x14ac:dyDescent="0.2">
      <c r="A28" s="9" t="s">
        <v>111</v>
      </c>
      <c r="B28" s="70">
        <v>42542</v>
      </c>
      <c r="C28" s="69">
        <v>42</v>
      </c>
      <c r="E28" s="64"/>
      <c r="F28" s="64"/>
      <c r="H28" s="39">
        <v>34.503999999999998</v>
      </c>
      <c r="I28" s="39">
        <v>-0.53142274998366901</v>
      </c>
      <c r="J28" s="39">
        <v>0.22439081740250813</v>
      </c>
      <c r="K28" s="61">
        <v>9.1693004044900874</v>
      </c>
      <c r="L28" s="39">
        <v>0.17255693705082134</v>
      </c>
      <c r="M28" s="61" t="s">
        <v>161</v>
      </c>
      <c r="O28" s="9">
        <v>50</v>
      </c>
      <c r="P28" s="9">
        <v>2</v>
      </c>
      <c r="Q28" s="9" t="s">
        <v>111</v>
      </c>
    </row>
    <row r="29" spans="1:17" x14ac:dyDescent="0.2">
      <c r="A29" s="9" t="s">
        <v>112</v>
      </c>
      <c r="B29" s="70">
        <v>42542</v>
      </c>
      <c r="C29" s="69">
        <v>43</v>
      </c>
      <c r="E29" s="64"/>
      <c r="F29" s="64"/>
      <c r="H29" s="39">
        <v>26.748000000000001</v>
      </c>
      <c r="I29" s="39">
        <v>-1.7645624118933121</v>
      </c>
      <c r="J29" s="39">
        <v>0.22439081740250813</v>
      </c>
      <c r="K29" s="61">
        <v>8.3733592664012093</v>
      </c>
      <c r="L29" s="39">
        <v>0.17255693705082134</v>
      </c>
      <c r="M29" s="61" t="s">
        <v>161</v>
      </c>
      <c r="O29" s="9">
        <v>50</v>
      </c>
      <c r="P29" s="9">
        <v>2</v>
      </c>
      <c r="Q29" s="9" t="s">
        <v>112</v>
      </c>
    </row>
    <row r="30" spans="1:17" x14ac:dyDescent="0.2">
      <c r="A30" s="9" t="s">
        <v>114</v>
      </c>
      <c r="B30" s="70">
        <v>42542</v>
      </c>
      <c r="C30" s="69">
        <v>45</v>
      </c>
      <c r="E30" s="64"/>
      <c r="F30" s="64"/>
      <c r="H30" s="39">
        <v>94.411000000000001</v>
      </c>
      <c r="I30" s="39">
        <v>0.27022948292444937</v>
      </c>
      <c r="J30" s="39">
        <v>0.22439081740250813</v>
      </c>
      <c r="K30" s="61">
        <v>21.64875143841364</v>
      </c>
      <c r="L30" s="39">
        <v>0.17255693705082134</v>
      </c>
      <c r="M30" s="61" t="s">
        <v>161</v>
      </c>
      <c r="O30" s="9">
        <v>50</v>
      </c>
      <c r="P30" s="9">
        <v>2</v>
      </c>
      <c r="Q30" s="9" t="s">
        <v>114</v>
      </c>
    </row>
    <row r="31" spans="1:17" x14ac:dyDescent="0.2">
      <c r="A31" s="9" t="s">
        <v>115</v>
      </c>
      <c r="B31" s="70">
        <v>42542</v>
      </c>
      <c r="C31" s="69">
        <v>46</v>
      </c>
      <c r="E31" s="64"/>
      <c r="F31" s="64"/>
      <c r="H31" s="39">
        <v>41.021999999999998</v>
      </c>
      <c r="I31" s="39">
        <v>-4.2736536343631002</v>
      </c>
      <c r="J31" s="39">
        <v>0.22439081740250813</v>
      </c>
      <c r="K31" s="61">
        <v>7.153659958698757</v>
      </c>
      <c r="L31" s="39">
        <v>0.17255693705082134</v>
      </c>
      <c r="M31" s="61" t="s">
        <v>161</v>
      </c>
      <c r="O31" s="9">
        <v>50</v>
      </c>
      <c r="P31" s="9">
        <v>2</v>
      </c>
      <c r="Q31" s="9" t="s">
        <v>115</v>
      </c>
    </row>
    <row r="32" spans="1:17" x14ac:dyDescent="0.2">
      <c r="A32" s="9" t="s">
        <v>116</v>
      </c>
      <c r="B32" s="70">
        <v>42542</v>
      </c>
      <c r="C32" s="69">
        <v>49</v>
      </c>
      <c r="E32" s="64"/>
      <c r="F32" s="64"/>
      <c r="H32" s="39">
        <v>32.905000000000001</v>
      </c>
      <c r="I32" s="39">
        <v>-2.659970991159188</v>
      </c>
      <c r="J32" s="39">
        <v>0.22439081740250813</v>
      </c>
      <c r="K32" s="61">
        <v>10.00362254511943</v>
      </c>
      <c r="L32" s="39">
        <v>0.17255693705082134</v>
      </c>
      <c r="M32" s="61" t="s">
        <v>161</v>
      </c>
      <c r="O32" s="9">
        <v>50</v>
      </c>
      <c r="P32" s="9">
        <v>2</v>
      </c>
      <c r="Q32" s="9" t="s">
        <v>116</v>
      </c>
    </row>
    <row r="33" spans="1:17" x14ac:dyDescent="0.2">
      <c r="A33" s="9" t="s">
        <v>118</v>
      </c>
      <c r="B33" s="70">
        <v>42542</v>
      </c>
      <c r="C33" s="69">
        <v>51</v>
      </c>
      <c r="E33" s="64"/>
      <c r="F33" s="64"/>
      <c r="H33" s="39">
        <v>32.210999999999999</v>
      </c>
      <c r="I33" s="39">
        <v>0.38446933415909257</v>
      </c>
      <c r="J33" s="39">
        <v>0.22439081740250813</v>
      </c>
      <c r="K33" s="61">
        <v>20.022650639167953</v>
      </c>
      <c r="L33" s="39">
        <v>0.17255693705082134</v>
      </c>
      <c r="M33" s="61" t="s">
        <v>161</v>
      </c>
      <c r="O33" s="9">
        <v>50</v>
      </c>
      <c r="P33" s="9">
        <v>2</v>
      </c>
      <c r="Q33" s="9" t="s">
        <v>118</v>
      </c>
    </row>
    <row r="34" spans="1:17" x14ac:dyDescent="0.2">
      <c r="A34" s="9" t="s">
        <v>119</v>
      </c>
      <c r="B34" s="70">
        <v>42542</v>
      </c>
      <c r="C34" s="69">
        <v>52</v>
      </c>
      <c r="E34" s="64"/>
      <c r="F34" s="64"/>
      <c r="H34" s="39">
        <v>32.816000000000003</v>
      </c>
      <c r="I34" s="39">
        <v>1.0854198024609225</v>
      </c>
      <c r="J34" s="39">
        <v>0.22439081740250813</v>
      </c>
      <c r="K34" s="61">
        <v>19.185462927827828</v>
      </c>
      <c r="L34" s="39">
        <v>0.17255693705082134</v>
      </c>
      <c r="M34" s="61" t="s">
        <v>161</v>
      </c>
      <c r="O34" s="9">
        <v>50</v>
      </c>
      <c r="P34" s="9">
        <v>2</v>
      </c>
      <c r="Q34" s="9" t="s">
        <v>119</v>
      </c>
    </row>
    <row r="35" spans="1:17" x14ac:dyDescent="0.2">
      <c r="A35" s="9" t="s">
        <v>120</v>
      </c>
      <c r="B35" s="70">
        <v>42542</v>
      </c>
      <c r="C35" s="69">
        <v>53</v>
      </c>
      <c r="E35" s="64"/>
      <c r="F35" s="64"/>
      <c r="H35" s="39">
        <v>30.709</v>
      </c>
      <c r="I35" s="39">
        <v>-5.5696397228838919</v>
      </c>
      <c r="J35" s="39">
        <v>0.22439081740250813</v>
      </c>
      <c r="K35" s="61">
        <v>27.519820940457489</v>
      </c>
      <c r="L35" s="39">
        <v>0.17255693705082134</v>
      </c>
      <c r="M35" s="61" t="s">
        <v>161</v>
      </c>
      <c r="O35" s="9">
        <v>50</v>
      </c>
      <c r="P35" s="9">
        <v>2</v>
      </c>
      <c r="Q35" s="9" t="s">
        <v>120</v>
      </c>
    </row>
    <row r="36" spans="1:17" x14ac:dyDescent="0.2">
      <c r="A36" s="9" t="s">
        <v>121</v>
      </c>
      <c r="B36" s="70">
        <v>42542</v>
      </c>
      <c r="C36" s="69">
        <v>54</v>
      </c>
      <c r="E36" s="64"/>
      <c r="F36" s="64"/>
      <c r="H36" s="39">
        <v>33.003999999999998</v>
      </c>
      <c r="I36" s="39">
        <v>-6.304371339030439</v>
      </c>
      <c r="J36" s="39">
        <v>0.22439081740250813</v>
      </c>
      <c r="K36" s="61">
        <v>29.227229517386654</v>
      </c>
      <c r="L36" s="39">
        <v>0.17255693705082134</v>
      </c>
      <c r="M36" s="61" t="s">
        <v>161</v>
      </c>
      <c r="O36" s="9">
        <v>50</v>
      </c>
      <c r="P36" s="9">
        <v>2</v>
      </c>
      <c r="Q36" s="9" t="s">
        <v>121</v>
      </c>
    </row>
    <row r="37" spans="1:17" x14ac:dyDescent="0.2">
      <c r="A37" s="9" t="s">
        <v>122</v>
      </c>
      <c r="B37" s="70">
        <v>42542</v>
      </c>
      <c r="C37" s="69">
        <v>55</v>
      </c>
      <c r="E37" s="64"/>
      <c r="F37" s="64"/>
      <c r="H37" s="39">
        <v>22.614999999999998</v>
      </c>
      <c r="I37" s="39">
        <v>-5.0208326812938893</v>
      </c>
      <c r="J37" s="39">
        <v>0.22439081740250813</v>
      </c>
      <c r="K37" s="61">
        <v>27.32873574815865</v>
      </c>
      <c r="L37" s="39">
        <v>0.17255693705082134</v>
      </c>
      <c r="M37" s="61" t="s">
        <v>161</v>
      </c>
      <c r="O37" s="9">
        <v>50</v>
      </c>
      <c r="P37" s="9">
        <v>2</v>
      </c>
      <c r="Q37" s="9" t="s">
        <v>122</v>
      </c>
    </row>
    <row r="38" spans="1:17" x14ac:dyDescent="0.2">
      <c r="A38" s="9" t="s">
        <v>123</v>
      </c>
      <c r="B38" s="70">
        <v>42542</v>
      </c>
      <c r="C38" s="69">
        <v>56</v>
      </c>
      <c r="E38" s="64"/>
      <c r="F38" s="64"/>
      <c r="H38" s="39">
        <v>22.56</v>
      </c>
      <c r="I38" s="39">
        <v>-5.6128686880458538</v>
      </c>
      <c r="J38" s="39">
        <v>0.22439081740250813</v>
      </c>
      <c r="K38" s="61">
        <v>27.589341447967119</v>
      </c>
      <c r="L38" s="39">
        <v>0.17255693705082134</v>
      </c>
      <c r="M38" s="61" t="s">
        <v>161</v>
      </c>
      <c r="O38" s="9">
        <v>50</v>
      </c>
      <c r="P38" s="9">
        <v>2</v>
      </c>
      <c r="Q38" s="9" t="s">
        <v>123</v>
      </c>
    </row>
    <row r="39" spans="1:17" x14ac:dyDescent="0.2">
      <c r="A39" s="9" t="s">
        <v>124</v>
      </c>
      <c r="B39" s="70">
        <v>42542</v>
      </c>
      <c r="C39" s="69">
        <v>57</v>
      </c>
      <c r="E39" s="64"/>
      <c r="F39" s="64"/>
      <c r="H39" s="39">
        <v>29.657</v>
      </c>
      <c r="I39" s="39">
        <v>1.0304813124900924</v>
      </c>
      <c r="J39" s="39">
        <v>0.22439081740250813</v>
      </c>
      <c r="K39" s="61">
        <v>11.230750940849706</v>
      </c>
      <c r="L39" s="39">
        <v>0.17255693705082134</v>
      </c>
      <c r="M39" s="61" t="s">
        <v>161</v>
      </c>
      <c r="O39" s="9">
        <v>50</v>
      </c>
      <c r="P39" s="9">
        <v>2</v>
      </c>
      <c r="Q39" s="9" t="s">
        <v>124</v>
      </c>
    </row>
    <row r="40" spans="1:17" x14ac:dyDescent="0.2">
      <c r="A40" s="9" t="s">
        <v>125</v>
      </c>
      <c r="B40" s="70">
        <v>42542</v>
      </c>
      <c r="C40" s="69">
        <v>58</v>
      </c>
      <c r="E40" s="64"/>
      <c r="F40" s="64"/>
      <c r="H40" s="39">
        <v>39.354999999999997</v>
      </c>
      <c r="I40" s="39">
        <v>-4.5523079681594538</v>
      </c>
      <c r="J40" s="39">
        <v>0.22439081740250813</v>
      </c>
      <c r="K40" s="61">
        <v>18.24944902720879</v>
      </c>
      <c r="L40" s="39">
        <v>0.17255693705082134</v>
      </c>
      <c r="M40" s="61" t="s">
        <v>161</v>
      </c>
      <c r="O40" s="9">
        <v>50</v>
      </c>
      <c r="P40" s="9">
        <v>2</v>
      </c>
      <c r="Q40" s="9" t="s">
        <v>125</v>
      </c>
    </row>
    <row r="41" spans="1:17" x14ac:dyDescent="0.2">
      <c r="A41" s="9" t="s">
        <v>126</v>
      </c>
      <c r="B41" s="70">
        <v>42542</v>
      </c>
      <c r="C41" s="69">
        <v>61</v>
      </c>
      <c r="E41" s="64"/>
      <c r="F41" s="64"/>
      <c r="H41" s="39">
        <v>28.390999999999998</v>
      </c>
      <c r="I41" s="39">
        <v>-7.6116498858486388</v>
      </c>
      <c r="J41" s="39">
        <v>0.22439081740250813</v>
      </c>
      <c r="K41" s="61">
        <v>19.282975983911051</v>
      </c>
      <c r="L41" s="39">
        <v>0.17255693705082134</v>
      </c>
      <c r="M41" s="61" t="s">
        <v>161</v>
      </c>
      <c r="O41" s="9">
        <v>50</v>
      </c>
      <c r="P41" s="9">
        <v>2</v>
      </c>
      <c r="Q41" s="9" t="s">
        <v>126</v>
      </c>
    </row>
    <row r="42" spans="1:17" x14ac:dyDescent="0.2">
      <c r="A42" s="9" t="s">
        <v>128</v>
      </c>
      <c r="B42" s="70">
        <v>42542</v>
      </c>
      <c r="C42" s="69">
        <v>63</v>
      </c>
      <c r="E42" s="64"/>
      <c r="F42" s="64"/>
      <c r="H42" s="39">
        <v>21.904</v>
      </c>
      <c r="I42" s="39">
        <v>1.4224129791293016</v>
      </c>
      <c r="J42" s="39">
        <v>0.22439081740250813</v>
      </c>
      <c r="K42" s="61">
        <v>8.6586229679311693</v>
      </c>
      <c r="L42" s="39">
        <v>0.17255693705082134</v>
      </c>
      <c r="M42" s="61" t="s">
        <v>161</v>
      </c>
      <c r="O42" s="9">
        <v>50</v>
      </c>
      <c r="P42" s="9">
        <v>2</v>
      </c>
      <c r="Q42" s="9" t="s">
        <v>128</v>
      </c>
    </row>
    <row r="43" spans="1:17" x14ac:dyDescent="0.2">
      <c r="A43" s="9" t="s">
        <v>130</v>
      </c>
      <c r="B43" s="70">
        <v>42542</v>
      </c>
      <c r="C43" s="69">
        <v>65</v>
      </c>
      <c r="E43" s="64"/>
      <c r="F43" s="64"/>
      <c r="H43" s="39">
        <v>17.547999999999998</v>
      </c>
      <c r="I43" s="39">
        <v>1.3352493011513609</v>
      </c>
      <c r="J43" s="39">
        <v>0.22439081740250813</v>
      </c>
      <c r="K43" s="61">
        <v>9.2945844495419685</v>
      </c>
      <c r="L43" s="39">
        <v>0.17255693705082134</v>
      </c>
      <c r="M43" s="61" t="s">
        <v>161</v>
      </c>
      <c r="O43" s="9">
        <v>50</v>
      </c>
      <c r="P43" s="9">
        <v>2</v>
      </c>
      <c r="Q43" s="9" t="s">
        <v>130</v>
      </c>
    </row>
    <row r="44" spans="1:17" x14ac:dyDescent="0.2">
      <c r="A44" s="9" t="s">
        <v>132</v>
      </c>
      <c r="B44" s="70">
        <v>42542</v>
      </c>
      <c r="C44" s="69">
        <v>67</v>
      </c>
      <c r="E44" s="64"/>
      <c r="F44" s="64"/>
      <c r="H44" s="39">
        <v>21.245999999999999</v>
      </c>
      <c r="I44" s="39">
        <v>0.59260974836449165</v>
      </c>
      <c r="J44" s="39">
        <v>0.22439081740250813</v>
      </c>
      <c r="K44" s="61">
        <v>17.935025153000705</v>
      </c>
      <c r="L44" s="39">
        <v>0.17255693705082134</v>
      </c>
      <c r="M44" s="61" t="s">
        <v>161</v>
      </c>
      <c r="O44" s="9">
        <v>50</v>
      </c>
      <c r="P44" s="9">
        <v>2</v>
      </c>
      <c r="Q44" s="9" t="s">
        <v>132</v>
      </c>
    </row>
    <row r="45" spans="1:17" x14ac:dyDescent="0.2">
      <c r="A45" s="9" t="s">
        <v>133</v>
      </c>
      <c r="B45" s="70">
        <v>42542</v>
      </c>
      <c r="C45" s="69">
        <v>68</v>
      </c>
      <c r="E45" s="64"/>
      <c r="F45" s="64"/>
      <c r="H45" s="39">
        <v>13.52</v>
      </c>
      <c r="I45" s="39">
        <v>0.82081684885189077</v>
      </c>
      <c r="J45" s="39">
        <v>0.22439081740250813</v>
      </c>
      <c r="K45" s="61">
        <v>14.184137203014732</v>
      </c>
      <c r="L45" s="39">
        <v>0.17255693705082134</v>
      </c>
      <c r="M45" s="61" t="s">
        <v>161</v>
      </c>
      <c r="O45" s="9">
        <v>50</v>
      </c>
      <c r="P45" s="9">
        <v>2</v>
      </c>
      <c r="Q45" s="9" t="s">
        <v>133</v>
      </c>
    </row>
    <row r="46" spans="1:17" x14ac:dyDescent="0.2">
      <c r="A46" s="9" t="s">
        <v>131</v>
      </c>
      <c r="B46" s="70">
        <v>42542</v>
      </c>
      <c r="C46" s="69">
        <v>69</v>
      </c>
      <c r="E46" s="64"/>
      <c r="F46" s="64"/>
      <c r="H46" s="39">
        <v>22.544</v>
      </c>
      <c r="I46" s="39">
        <v>1.3682925430206936</v>
      </c>
      <c r="J46" s="39">
        <v>0.22439081740250813</v>
      </c>
      <c r="K46" s="61">
        <v>18.327737612873371</v>
      </c>
      <c r="L46" s="39">
        <v>0.17255693705082134</v>
      </c>
      <c r="M46" s="61" t="s">
        <v>161</v>
      </c>
      <c r="O46" s="9">
        <v>50</v>
      </c>
      <c r="P46" s="9">
        <v>2</v>
      </c>
      <c r="Q46" s="9" t="s">
        <v>131</v>
      </c>
    </row>
    <row r="47" spans="1:17" x14ac:dyDescent="0.2">
      <c r="A47" s="9" t="s">
        <v>134</v>
      </c>
      <c r="B47" s="70">
        <v>42542</v>
      </c>
      <c r="C47" s="69">
        <v>70</v>
      </c>
      <c r="E47" s="64"/>
      <c r="F47" s="64"/>
      <c r="H47" s="39">
        <v>19.643999999999998</v>
      </c>
      <c r="I47" s="39">
        <v>1.191511025478146</v>
      </c>
      <c r="J47" s="39">
        <v>0.22439081740250813</v>
      </c>
      <c r="K47" s="61">
        <v>10.839804365880106</v>
      </c>
      <c r="L47" s="39">
        <v>0.17255693705082134</v>
      </c>
      <c r="M47" s="61" t="s">
        <v>161</v>
      </c>
      <c r="O47" s="9">
        <v>50</v>
      </c>
      <c r="P47" s="9">
        <v>2</v>
      </c>
      <c r="Q47" s="9" t="s">
        <v>134</v>
      </c>
    </row>
    <row r="48" spans="1:17" x14ac:dyDescent="0.2">
      <c r="A48" s="9" t="s">
        <v>136</v>
      </c>
      <c r="B48" s="70">
        <v>42542</v>
      </c>
      <c r="C48" s="69">
        <v>74</v>
      </c>
      <c r="E48" s="64"/>
      <c r="F48" s="64"/>
      <c r="H48" s="39">
        <v>28.251999999999999</v>
      </c>
      <c r="I48" s="39">
        <v>-9.3508329281798233</v>
      </c>
      <c r="J48" s="39">
        <v>0.22439081740250813</v>
      </c>
      <c r="K48" s="61">
        <v>26.149311092276399</v>
      </c>
      <c r="L48" s="39">
        <v>0.17255693705082134</v>
      </c>
      <c r="M48" s="61" t="s">
        <v>161</v>
      </c>
      <c r="O48" s="9">
        <v>50</v>
      </c>
      <c r="P48" s="9">
        <v>2</v>
      </c>
      <c r="Q48" s="9" t="s">
        <v>136</v>
      </c>
    </row>
    <row r="49" spans="1:17" x14ac:dyDescent="0.2">
      <c r="A49" s="9" t="s">
        <v>137</v>
      </c>
      <c r="B49" s="70">
        <v>42542</v>
      </c>
      <c r="C49" s="69">
        <v>75</v>
      </c>
      <c r="E49" s="64"/>
      <c r="F49" s="64"/>
      <c r="H49" s="39">
        <v>24.69</v>
      </c>
      <c r="I49" s="39">
        <v>-9.1796014127384602</v>
      </c>
      <c r="J49" s="39">
        <v>0.22439081740250813</v>
      </c>
      <c r="K49" s="61">
        <v>26.44323133201857</v>
      </c>
      <c r="L49" s="39">
        <v>0.17255693705082134</v>
      </c>
      <c r="M49" s="61" t="s">
        <v>161</v>
      </c>
      <c r="O49" s="9">
        <v>50</v>
      </c>
      <c r="P49" s="9">
        <v>2</v>
      </c>
      <c r="Q49" s="9" t="s">
        <v>137</v>
      </c>
    </row>
    <row r="50" spans="1:17" x14ac:dyDescent="0.2">
      <c r="A50" s="9" t="s">
        <v>138</v>
      </c>
      <c r="B50" s="70">
        <v>42542</v>
      </c>
      <c r="C50" s="69">
        <v>76</v>
      </c>
      <c r="E50" s="64"/>
      <c r="F50" s="64"/>
      <c r="H50" s="39">
        <v>28.954999999999998</v>
      </c>
      <c r="I50" s="39">
        <v>-8.4006303234726794</v>
      </c>
      <c r="J50" s="39">
        <v>0.22439081740250813</v>
      </c>
      <c r="K50" s="61">
        <v>27.651979414384574</v>
      </c>
      <c r="L50" s="39">
        <v>0.17255693705082134</v>
      </c>
      <c r="M50" s="61" t="s">
        <v>161</v>
      </c>
      <c r="O50" s="9">
        <v>50</v>
      </c>
      <c r="P50" s="9">
        <v>2</v>
      </c>
      <c r="Q50" s="9" t="s">
        <v>138</v>
      </c>
    </row>
    <row r="51" spans="1:17" x14ac:dyDescent="0.2">
      <c r="A51" s="9" t="s">
        <v>139</v>
      </c>
      <c r="B51" s="70">
        <v>42542</v>
      </c>
      <c r="C51" s="69">
        <v>77</v>
      </c>
      <c r="E51" s="64"/>
      <c r="F51" s="64"/>
      <c r="H51" s="39">
        <v>35.726999999999997</v>
      </c>
      <c r="I51" s="39">
        <v>-7.5831622172839026</v>
      </c>
      <c r="J51" s="39">
        <v>0.22439081740250813</v>
      </c>
      <c r="K51" s="61">
        <v>28.122519595997471</v>
      </c>
      <c r="L51" s="39">
        <v>0.17255693705082134</v>
      </c>
      <c r="M51" s="61" t="s">
        <v>161</v>
      </c>
      <c r="O51" s="9">
        <v>50</v>
      </c>
      <c r="P51" s="9">
        <v>2</v>
      </c>
      <c r="Q51" s="9" t="s">
        <v>139</v>
      </c>
    </row>
    <row r="52" spans="1:17" x14ac:dyDescent="0.2">
      <c r="A52" s="9" t="s">
        <v>140</v>
      </c>
      <c r="B52" s="70">
        <v>42542</v>
      </c>
      <c r="C52" s="69">
        <v>78</v>
      </c>
      <c r="E52" s="64"/>
      <c r="F52" s="64"/>
      <c r="H52" s="39">
        <v>48.414000000000001</v>
      </c>
      <c r="I52" s="39">
        <v>-7.9703940940055169</v>
      </c>
      <c r="J52" s="39">
        <v>0.22439081740250813</v>
      </c>
      <c r="K52" s="61">
        <v>27.037852445149856</v>
      </c>
      <c r="L52" s="39">
        <v>0.17255693705082134</v>
      </c>
      <c r="M52" s="61" t="s">
        <v>161</v>
      </c>
      <c r="O52" s="9">
        <v>50</v>
      </c>
      <c r="P52" s="9">
        <v>2</v>
      </c>
      <c r="Q52" s="9" t="s">
        <v>140</v>
      </c>
    </row>
    <row r="53" spans="1:17" x14ac:dyDescent="0.2">
      <c r="A53" s="9" t="s">
        <v>141</v>
      </c>
      <c r="B53" s="70">
        <v>42542</v>
      </c>
      <c r="C53" s="69">
        <v>79</v>
      </c>
      <c r="E53" s="64"/>
      <c r="F53" s="64"/>
      <c r="H53" s="39">
        <v>36.564</v>
      </c>
      <c r="I53" s="39">
        <v>-8.0552960644918379</v>
      </c>
      <c r="J53" s="39">
        <v>0.22439081740250813</v>
      </c>
      <c r="K53" s="61">
        <v>26.314357211361244</v>
      </c>
      <c r="L53" s="39">
        <v>0.17255693705082134</v>
      </c>
      <c r="M53" s="61" t="s">
        <v>161</v>
      </c>
      <c r="O53" s="9">
        <v>50</v>
      </c>
      <c r="P53" s="9">
        <v>2</v>
      </c>
      <c r="Q53" s="9" t="s">
        <v>141</v>
      </c>
    </row>
    <row r="54" spans="1:17" x14ac:dyDescent="0.2">
      <c r="A54" s="9" t="s">
        <v>142</v>
      </c>
      <c r="B54" s="70">
        <v>42542</v>
      </c>
      <c r="C54" s="69">
        <v>80</v>
      </c>
      <c r="E54" s="64"/>
      <c r="F54" s="64"/>
      <c r="H54" s="39">
        <v>38.109000000000002</v>
      </c>
      <c r="I54" s="39">
        <v>-8.1525170803935261</v>
      </c>
      <c r="J54" s="39">
        <v>0.22439081740250813</v>
      </c>
      <c r="K54" s="61">
        <v>26.475019291368614</v>
      </c>
      <c r="L54" s="39">
        <v>0.17255693705082134</v>
      </c>
      <c r="M54" s="61" t="s">
        <v>161</v>
      </c>
      <c r="O54" s="9">
        <v>50</v>
      </c>
      <c r="P54" s="9">
        <v>2</v>
      </c>
      <c r="Q54" s="9" t="s">
        <v>142</v>
      </c>
    </row>
    <row r="55" spans="1:17" x14ac:dyDescent="0.2">
      <c r="A55" s="9" t="s">
        <v>143</v>
      </c>
      <c r="B55" s="70">
        <v>42542</v>
      </c>
      <c r="C55" s="69">
        <v>81</v>
      </c>
      <c r="E55" s="64"/>
      <c r="F55" s="64"/>
      <c r="H55" s="39">
        <v>25.1</v>
      </c>
      <c r="I55" s="39">
        <v>-8.3857608894231355</v>
      </c>
      <c r="J55" s="39">
        <v>0.22439081740250813</v>
      </c>
      <c r="K55" s="61">
        <v>26.130146447937612</v>
      </c>
      <c r="L55" s="39">
        <v>0.17255693705082134</v>
      </c>
      <c r="M55" s="61" t="s">
        <v>161</v>
      </c>
      <c r="O55" s="9">
        <v>50</v>
      </c>
      <c r="P55" s="9">
        <v>2</v>
      </c>
      <c r="Q55" s="9" t="s">
        <v>143</v>
      </c>
    </row>
    <row r="56" spans="1:17" x14ac:dyDescent="0.2">
      <c r="A56" s="9" t="s">
        <v>144</v>
      </c>
      <c r="B56" s="70">
        <v>42542</v>
      </c>
      <c r="C56" s="69">
        <v>82</v>
      </c>
      <c r="E56" s="64"/>
      <c r="F56" s="64"/>
      <c r="H56" s="39">
        <v>36.664999999999999</v>
      </c>
      <c r="I56" s="39">
        <v>-8.1657664858793062</v>
      </c>
      <c r="J56" s="39">
        <v>0.22439081740250813</v>
      </c>
      <c r="K56" s="61">
        <v>26.856098102375547</v>
      </c>
      <c r="L56" s="39">
        <v>0.17255693705082134</v>
      </c>
      <c r="M56" s="61" t="s">
        <v>161</v>
      </c>
      <c r="O56" s="9">
        <v>50</v>
      </c>
      <c r="P56" s="9">
        <v>2</v>
      </c>
      <c r="Q56" s="9" t="s">
        <v>144</v>
      </c>
    </row>
    <row r="57" spans="1:17" x14ac:dyDescent="0.2">
      <c r="A57" s="9" t="s">
        <v>145</v>
      </c>
      <c r="B57" s="70">
        <v>42542</v>
      </c>
      <c r="C57" s="69">
        <v>85</v>
      </c>
      <c r="E57" s="64"/>
      <c r="F57" s="64"/>
      <c r="H57" s="39">
        <v>34.426000000000002</v>
      </c>
      <c r="I57" s="39">
        <v>-8.9999808254191542</v>
      </c>
      <c r="J57" s="39">
        <v>0.22439081740250813</v>
      </c>
      <c r="K57" s="61">
        <v>26.993305294194915</v>
      </c>
      <c r="L57" s="39">
        <v>0.17255693705082134</v>
      </c>
      <c r="M57" s="61" t="s">
        <v>161</v>
      </c>
      <c r="O57" s="9">
        <v>50</v>
      </c>
      <c r="P57" s="9">
        <v>2</v>
      </c>
      <c r="Q57" s="9" t="s">
        <v>145</v>
      </c>
    </row>
    <row r="58" spans="1:17" x14ac:dyDescent="0.2">
      <c r="A58" s="9" t="s">
        <v>146</v>
      </c>
      <c r="B58" s="70">
        <v>42542</v>
      </c>
      <c r="C58" s="69">
        <v>86</v>
      </c>
      <c r="E58" s="64"/>
      <c r="F58" s="64"/>
      <c r="H58" s="39">
        <v>31.591000000000001</v>
      </c>
      <c r="I58" s="39">
        <v>-8.360112290635147</v>
      </c>
      <c r="J58" s="39">
        <v>0.22439081740250813</v>
      </c>
      <c r="K58" s="61">
        <v>27.220067651848517</v>
      </c>
      <c r="L58" s="39">
        <v>0.17255693705082134</v>
      </c>
      <c r="M58" s="61" t="s">
        <v>161</v>
      </c>
      <c r="O58" s="9">
        <v>50</v>
      </c>
      <c r="P58" s="9">
        <v>2</v>
      </c>
      <c r="Q58" s="9" t="s">
        <v>146</v>
      </c>
    </row>
    <row r="59" spans="1:17" x14ac:dyDescent="0.2">
      <c r="A59" s="9" t="s">
        <v>147</v>
      </c>
      <c r="B59" s="70">
        <v>42542</v>
      </c>
      <c r="C59" s="69">
        <v>87</v>
      </c>
      <c r="E59" s="64"/>
      <c r="F59" s="64"/>
      <c r="H59" s="39">
        <v>31.166</v>
      </c>
      <c r="I59" s="39">
        <v>-7.2475003880367233</v>
      </c>
      <c r="J59" s="39">
        <v>0.22439081740250813</v>
      </c>
      <c r="K59" s="61">
        <v>27.379672127413546</v>
      </c>
      <c r="L59" s="39">
        <v>0.17255693705082134</v>
      </c>
      <c r="M59" s="61" t="s">
        <v>161</v>
      </c>
      <c r="O59" s="9">
        <v>50</v>
      </c>
      <c r="P59" s="9">
        <v>2</v>
      </c>
      <c r="Q59" s="9" t="s">
        <v>147</v>
      </c>
    </row>
    <row r="60" spans="1:17" x14ac:dyDescent="0.2">
      <c r="A60" s="9" t="s">
        <v>148</v>
      </c>
      <c r="B60" s="70">
        <v>42542</v>
      </c>
      <c r="C60" s="69">
        <v>88</v>
      </c>
      <c r="E60" s="64"/>
      <c r="F60" s="64"/>
      <c r="H60" s="39">
        <v>36.348999999999997</v>
      </c>
      <c r="I60" s="39">
        <v>-7.7717816450042143</v>
      </c>
      <c r="J60" s="39">
        <v>0.22439081740250813</v>
      </c>
      <c r="K60" s="61">
        <v>26.56416530714138</v>
      </c>
      <c r="L60" s="39">
        <v>0.17255693705082134</v>
      </c>
      <c r="M60" s="61" t="s">
        <v>161</v>
      </c>
      <c r="O60" s="9">
        <v>50</v>
      </c>
      <c r="P60" s="9">
        <v>2</v>
      </c>
      <c r="Q60" s="9" t="s">
        <v>148</v>
      </c>
    </row>
    <row r="61" spans="1:17" x14ac:dyDescent="0.2">
      <c r="A61" s="9" t="s">
        <v>149</v>
      </c>
      <c r="B61" s="70">
        <v>42542</v>
      </c>
      <c r="C61" s="69">
        <v>89</v>
      </c>
      <c r="E61" s="64"/>
      <c r="F61" s="64"/>
      <c r="H61" s="39">
        <v>30.385000000000002</v>
      </c>
      <c r="I61" s="39">
        <v>-8.708237629827277</v>
      </c>
      <c r="J61" s="39">
        <v>0.22439081740250813</v>
      </c>
      <c r="K61" s="61">
        <v>27.153685988517495</v>
      </c>
      <c r="L61" s="39">
        <v>0.17255693705082134</v>
      </c>
      <c r="M61" s="61" t="s">
        <v>161</v>
      </c>
      <c r="O61" s="9">
        <v>50</v>
      </c>
      <c r="P61" s="9">
        <v>2</v>
      </c>
      <c r="Q61" s="9" t="s">
        <v>149</v>
      </c>
    </row>
    <row r="62" spans="1:17" x14ac:dyDescent="0.2">
      <c r="A62" s="9" t="s">
        <v>150</v>
      </c>
      <c r="B62" s="70">
        <v>42542</v>
      </c>
      <c r="C62" s="69">
        <v>90</v>
      </c>
      <c r="E62" s="64"/>
      <c r="F62" s="64"/>
      <c r="H62" s="39">
        <v>33.787999999999997</v>
      </c>
      <c r="I62" s="39">
        <v>-8.6986935854625038</v>
      </c>
      <c r="J62" s="39">
        <v>0.22439081740250813</v>
      </c>
      <c r="K62" s="61">
        <v>27.626341379015074</v>
      </c>
      <c r="L62" s="39">
        <v>0.17255693705082134</v>
      </c>
      <c r="M62" s="61" t="s">
        <v>161</v>
      </c>
      <c r="O62" s="9">
        <v>50</v>
      </c>
      <c r="P62" s="9">
        <v>2</v>
      </c>
      <c r="Q62" s="9" t="s">
        <v>150</v>
      </c>
    </row>
    <row r="63" spans="1:17" x14ac:dyDescent="0.2">
      <c r="A63" s="9" t="s">
        <v>151</v>
      </c>
      <c r="B63" s="70">
        <v>42542</v>
      </c>
      <c r="C63" s="69">
        <v>91</v>
      </c>
      <c r="E63" s="64"/>
      <c r="F63" s="64"/>
      <c r="H63" s="39">
        <v>115.539</v>
      </c>
      <c r="I63" s="39">
        <v>-8.1039948838681575</v>
      </c>
      <c r="J63" s="39">
        <v>0.22439081740250813</v>
      </c>
      <c r="K63" s="61">
        <v>27.668022959259226</v>
      </c>
      <c r="L63" s="39">
        <v>0.17255693705082134</v>
      </c>
      <c r="M63" s="61" t="s">
        <v>161</v>
      </c>
      <c r="O63" s="9">
        <v>50</v>
      </c>
      <c r="P63" s="9">
        <v>2</v>
      </c>
      <c r="Q63" s="9" t="s">
        <v>151</v>
      </c>
    </row>
    <row r="64" spans="1:17" x14ac:dyDescent="0.2">
      <c r="A64" s="9" t="s">
        <v>152</v>
      </c>
      <c r="B64" s="70">
        <v>42542</v>
      </c>
      <c r="C64" s="69">
        <v>92</v>
      </c>
      <c r="E64" s="64"/>
      <c r="F64" s="64"/>
      <c r="H64" s="39">
        <v>13.925000000000001</v>
      </c>
      <c r="I64" s="39">
        <v>-8.1190889303341116</v>
      </c>
      <c r="J64" s="39">
        <v>0.22439081740250813</v>
      </c>
      <c r="K64" s="61">
        <v>26.38293976658824</v>
      </c>
      <c r="L64" s="39">
        <v>0.17255693705082134</v>
      </c>
      <c r="M64" s="61" t="s">
        <v>161</v>
      </c>
      <c r="O64" s="9">
        <v>50</v>
      </c>
      <c r="P64" s="9">
        <v>2</v>
      </c>
      <c r="Q64" s="9" t="s">
        <v>152</v>
      </c>
    </row>
    <row r="65" spans="1:17" x14ac:dyDescent="0.2">
      <c r="A65" s="9" t="s">
        <v>153</v>
      </c>
      <c r="B65" s="70">
        <v>42542</v>
      </c>
      <c r="C65" s="69">
        <v>93</v>
      </c>
      <c r="E65" s="64"/>
      <c r="F65" s="64"/>
      <c r="H65" s="39">
        <v>23.2</v>
      </c>
      <c r="I65" s="39">
        <v>-7.7666647885751665</v>
      </c>
      <c r="J65" s="39">
        <v>0.22439081740250813</v>
      </c>
      <c r="K65" s="61">
        <v>26.333667364791182</v>
      </c>
      <c r="L65" s="39">
        <v>0.17255693705082134</v>
      </c>
      <c r="M65" s="61" t="s">
        <v>161</v>
      </c>
      <c r="O65" s="9">
        <v>50</v>
      </c>
      <c r="P65" s="9">
        <v>2</v>
      </c>
      <c r="Q65" s="9" t="s">
        <v>153</v>
      </c>
    </row>
    <row r="66" spans="1:17" x14ac:dyDescent="0.2">
      <c r="A66" s="9" t="s">
        <v>154</v>
      </c>
      <c r="B66" s="70">
        <v>42542</v>
      </c>
      <c r="C66" s="69">
        <v>94</v>
      </c>
      <c r="E66" s="64"/>
      <c r="F66" s="64"/>
      <c r="H66" s="39">
        <v>37.601999999999997</v>
      </c>
      <c r="I66" s="39">
        <v>-8.3001853296041652</v>
      </c>
      <c r="J66" s="39">
        <v>0.22439081740250813</v>
      </c>
      <c r="K66" s="61">
        <v>26.703206322160639</v>
      </c>
      <c r="L66" s="39">
        <v>0.17255693705082134</v>
      </c>
      <c r="M66" s="61" t="s">
        <v>161</v>
      </c>
      <c r="O66" s="9">
        <v>50</v>
      </c>
      <c r="P66" s="9">
        <v>2</v>
      </c>
      <c r="Q66" s="9" t="s">
        <v>154</v>
      </c>
    </row>
    <row r="67" spans="1:17" x14ac:dyDescent="0.2">
      <c r="B67" s="70"/>
      <c r="C67" s="69"/>
      <c r="E67" s="64"/>
      <c r="F67" s="64"/>
      <c r="H67" s="39"/>
      <c r="I67" s="39"/>
      <c r="J67" s="39"/>
      <c r="K67" s="61"/>
      <c r="L67" s="39"/>
      <c r="M67" s="61"/>
    </row>
    <row r="68" spans="1:17" x14ac:dyDescent="0.2">
      <c r="B68" s="70"/>
      <c r="C68" s="69"/>
      <c r="E68" s="64"/>
      <c r="F68" s="64"/>
      <c r="H68" s="39"/>
      <c r="I68" s="39"/>
      <c r="J68" s="39"/>
      <c r="K68" s="61"/>
      <c r="L68" s="39"/>
      <c r="M68" s="61"/>
    </row>
    <row r="69" spans="1:17" x14ac:dyDescent="0.2">
      <c r="B69" s="70"/>
      <c r="C69" s="69"/>
      <c r="E69" s="64"/>
      <c r="F69" s="64"/>
      <c r="H69" s="39"/>
      <c r="I69" s="39"/>
      <c r="J69" s="39"/>
      <c r="K69" s="61"/>
      <c r="L69" s="39"/>
      <c r="M69" s="61"/>
    </row>
    <row r="70" spans="1:17" x14ac:dyDescent="0.2">
      <c r="B70" s="70"/>
      <c r="C70" s="69"/>
      <c r="E70" s="64"/>
      <c r="F70" s="64"/>
      <c r="H70" s="39"/>
      <c r="I70" s="39"/>
      <c r="J70" s="39"/>
      <c r="K70" s="61"/>
      <c r="L70" s="39"/>
      <c r="M70" s="61"/>
    </row>
    <row r="71" spans="1:17" x14ac:dyDescent="0.2">
      <c r="B71" s="70"/>
      <c r="C71" s="69"/>
      <c r="E71" s="64"/>
      <c r="F71" s="64"/>
      <c r="H71" s="39"/>
      <c r="I71" s="39"/>
      <c r="J71" s="39"/>
      <c r="K71" s="61"/>
      <c r="L71" s="39"/>
      <c r="M71" s="61"/>
    </row>
    <row r="72" spans="1:17" x14ac:dyDescent="0.2">
      <c r="B72" s="70"/>
      <c r="C72" s="69"/>
      <c r="E72" s="64"/>
      <c r="F72" s="64"/>
      <c r="H72" s="39"/>
      <c r="I72" s="39"/>
      <c r="J72" s="39"/>
      <c r="K72" s="61"/>
      <c r="L72" s="39"/>
      <c r="M72" s="61"/>
    </row>
    <row r="73" spans="1:17" x14ac:dyDescent="0.2">
      <c r="B73" s="70"/>
      <c r="C73" s="69"/>
      <c r="E73" s="64"/>
      <c r="F73" s="64"/>
      <c r="H73" s="39"/>
      <c r="I73" s="39"/>
      <c r="J73" s="39"/>
      <c r="K73" s="61"/>
      <c r="L73" s="39"/>
      <c r="M73" s="61"/>
    </row>
    <row r="74" spans="1:17" x14ac:dyDescent="0.2">
      <c r="B74" s="70"/>
      <c r="C74" s="69"/>
      <c r="E74" s="64"/>
      <c r="F74" s="64"/>
      <c r="H74" s="39"/>
      <c r="I74" s="39"/>
      <c r="J74" s="39"/>
      <c r="K74" s="61"/>
      <c r="L74" s="39"/>
      <c r="M74" s="61"/>
    </row>
    <row r="75" spans="1:17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1:17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5.140625" style="9" customWidth="1"/>
    <col min="7" max="7" width="4.140625" style="9" customWidth="1"/>
    <col min="8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2">
        <v>42542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161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0.5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0.5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162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163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164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165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-23.52085939764024</v>
      </c>
      <c r="J17" s="74">
        <f>AVERAGE(R184:R187)</f>
        <v>-6.0847660594769888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-29.964656265093492</v>
      </c>
      <c r="J18" s="72">
        <f>AVERAGE(R174:R177)</f>
        <v>-26.179927372984658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1.0807292879100869</v>
      </c>
      <c r="F26" s="97">
        <f>INTERCEPT(F17:F18,I17:I18)</f>
        <v>27.369681627845015</v>
      </c>
      <c r="G26" s="75">
        <f>$F$22-$T$168</f>
        <v>-0.59138527882037373</v>
      </c>
      <c r="H26" s="98"/>
      <c r="I26" s="98">
        <f>SLOPE($K$144:$K$167,$J$144:$J$167)</f>
        <v>2.6852813915707742E-2</v>
      </c>
      <c r="J26" s="99">
        <f>SLOPE($N$144:$N$167,$B$144:$B$167)</f>
        <v>-6.7968674532532941E-3</v>
      </c>
      <c r="S26" s="39"/>
    </row>
    <row r="27" spans="1:25" ht="12" customHeight="1" x14ac:dyDescent="0.2">
      <c r="D27" s="33" t="s">
        <v>19</v>
      </c>
      <c r="E27" s="34">
        <f>SLOPE(H17:H18,J17:J18)</f>
        <v>1.064932978946292</v>
      </c>
      <c r="F27" s="34">
        <f>INTERCEPT(H17:H18,J17:J18)</f>
        <v>35.079868045910125</v>
      </c>
      <c r="G27" s="107">
        <f>$H$22-$U$168</f>
        <v>-0.40131139070975053</v>
      </c>
      <c r="H27" s="100"/>
      <c r="I27" s="100">
        <f>SLOPE($L$144:$L$167,$J$144:$J$167)</f>
        <v>2.2503512724112811E-2</v>
      </c>
      <c r="J27" s="101">
        <f>SLOPE($O$144:$O$167,$B$144:$B$167)</f>
        <v>-5.9113135076703707E-3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/>
      <c r="E32" s="56"/>
      <c r="F32" s="56"/>
      <c r="G32" s="56"/>
      <c r="H32" s="62"/>
      <c r="I32" s="62"/>
      <c r="J32" s="56" t="str">
        <f>IF(D32&lt;&gt;"",IF(OR($E$10="Yes (Manual)",$E$10="Yes (Auto)"),E32-AVERAGE(E$134:E$137),E32),"")</f>
        <v/>
      </c>
      <c r="K32" s="62" t="str">
        <f>IF(D32&lt;&gt;"",IF(OR($E$10="Yes (Manual)",$E$10="Yes (Auto)"),(F32*E32-AVERAGE(F$134:F$137)*AVERAGE(E$134:E$137))/AVERAGE(E$134:E$137),F32),"")</f>
        <v/>
      </c>
      <c r="L32" s="62" t="str">
        <f>IF(D32&lt;&gt;"",IF(OR($E$10="Yes (Manual)",$E$10="Yes (Auto)"),(G32*E32-AVERAGE(G$134:G$137)*AVERAGE(E$134:E$137))/AVERAGE(E$134:E$137),G32),"")</f>
        <v/>
      </c>
      <c r="M32" s="62"/>
      <c r="N32" s="95" t="str">
        <f t="shared" ref="N32:N63" si="0">IF(D32&lt;&gt;"",IF(OR($E$11="Yes (Manual)",$E$11="Yes (Auto)"),K32-J32*$I$26,K32),"")</f>
        <v/>
      </c>
      <c r="O32" s="95" t="str">
        <f t="shared" ref="O32:O63" si="1">IF(D32&lt;&gt;"",IF(OR($E$11="Yes (Manual)",$E$11="Yes (Auto)"),L32-J32*$I$27,L32),"")</f>
        <v/>
      </c>
      <c r="P32" s="62"/>
      <c r="Q32" s="95" t="str">
        <f>IF(D32&lt;&gt;"",IF(OR($E$12="Yes (Manual)",$E$12="Yes (Auto)"),N32-(B32-$B$32)*$J$26,N32),"")</f>
        <v/>
      </c>
      <c r="R32" s="95" t="str">
        <f>IF(D32&lt;&gt;"",IF(OR($E$12="Yes (Manual)",$E$12="Yes (Auto)"),O32-(B32-$B$32)*$J$27,O32),"")</f>
        <v/>
      </c>
      <c r="S32" s="95"/>
      <c r="T32" s="62" t="str">
        <f>IF(D32&lt;&gt;"",Q32*$E$26+$F$26,"")</f>
        <v/>
      </c>
      <c r="U32" s="62" t="str">
        <f>IF(D32&lt;&gt;"",R32*$E$27+$F$27,"")</f>
        <v/>
      </c>
      <c r="V32" s="62" t="str">
        <f>IF(D32&lt;&gt;"",(U32-30.91)/1.03091,"")</f>
        <v/>
      </c>
      <c r="W32" s="62" t="str">
        <f>IF(G32&lt;&gt;"",T32+$G$26,"")</f>
        <v/>
      </c>
      <c r="X32" s="62" t="str">
        <f>IF(G32&lt;&gt;"",U32+$G$27,"")</f>
        <v/>
      </c>
      <c r="Y32" s="62" t="str">
        <f>IF(G32&lt;&gt;"",(X32-30.91)/1.03091,"")</f>
        <v/>
      </c>
    </row>
    <row r="33" spans="1:27" s="57" customFormat="1" x14ac:dyDescent="0.2">
      <c r="A33" s="15"/>
      <c r="B33" s="58">
        <v>2</v>
      </c>
      <c r="C33" s="24" t="s">
        <v>83</v>
      </c>
      <c r="D33" s="58">
        <v>4671</v>
      </c>
      <c r="E33" s="59">
        <v>15.38</v>
      </c>
      <c r="F33" s="59">
        <v>-30.0275</v>
      </c>
      <c r="G33" s="59">
        <v>-26.063499999999998</v>
      </c>
      <c r="H33" s="60">
        <v>0.16475588001646344</v>
      </c>
      <c r="I33" s="60">
        <v>0.26799347006970248</v>
      </c>
      <c r="J33" s="59">
        <f t="shared" ref="J33:J96" si="2">IF(D33&lt;&gt;"",IF(OR($E$10="Yes (Manual)",$E$10="Yes (Auto)"),E33-AVERAGE(E$134:E$137),E33),"")</f>
        <v>15.38</v>
      </c>
      <c r="K33" s="60">
        <f t="shared" ref="K33:K96" si="3">IF(D33&lt;&gt;"",IF(OR($E$10="Yes (Manual)",$E$10="Yes (Auto)"),(F33*E33-AVERAGE(F$134:F$137)*AVERAGE(E$134:E$137))/AVERAGE(E$134:E$137),F33),"")</f>
        <v>-30.0275</v>
      </c>
      <c r="L33" s="60">
        <f t="shared" ref="L33:L96" si="4">IF(D33&lt;&gt;"",IF(OR($E$10="Yes (Manual)",$E$10="Yes (Auto)"),(G33*E33-AVERAGE(G$134:G$137)*AVERAGE(E$134:E$137))/AVERAGE(E$134:E$137),G33),"")</f>
        <v>-26.063499999999998</v>
      </c>
      <c r="M33" s="60"/>
      <c r="N33" s="60">
        <f t="shared" si="0"/>
        <v>-30.0275</v>
      </c>
      <c r="O33" s="60">
        <f t="shared" si="1"/>
        <v>-26.063499999999998</v>
      </c>
      <c r="P33" s="60"/>
      <c r="Q33" s="60">
        <f t="shared" ref="Q33:Q96" si="5">IF(D33&lt;&gt;"",IF(OR($E$12="Yes (Manual)",$E$12="Yes (Auto)"),N33-(B33-$B$32)*$J$26,N33),"")</f>
        <v>-30.020703132546746</v>
      </c>
      <c r="R33" s="60">
        <f t="shared" ref="R33:R96" si="6">IF(D33&lt;&gt;"",IF(OR($E$12="Yes (Manual)",$E$12="Yes (Auto)"),O33-(B33-$B$32)*$J$27,O33),"")</f>
        <v>-26.057588686492327</v>
      </c>
      <c r="S33" s="60"/>
      <c r="T33" s="60">
        <f t="shared" ref="T33:T96" si="7">IF(D33&lt;&gt;"",Q33*$E$26+$F$26,"")</f>
        <v>-5.0745714911523443</v>
      </c>
      <c r="U33" s="60">
        <f t="shared" ref="U33:U96" si="8">IF(D33&lt;&gt;"",R33*$E$27+$F$27,"")</f>
        <v>7.3302825018466535</v>
      </c>
      <c r="V33" s="60">
        <f t="shared" ref="V33:V96" si="9">IF(D33&lt;&gt;"",(U33-30.91)/1.03091,"")</f>
        <v>-22.872721671293661</v>
      </c>
      <c r="W33" s="60">
        <f t="shared" ref="W33:W96" si="10">IF(G33&lt;&gt;"",T33+$G$26,"")</f>
        <v>-5.665956769972718</v>
      </c>
      <c r="X33" s="60">
        <f t="shared" ref="X33:X96" si="11">IF(G33&lt;&gt;"",U33+$G$27,"")</f>
        <v>6.928971111136903</v>
      </c>
      <c r="Y33" s="60">
        <f t="shared" ref="Y33:Y96" si="12">IF(G33&lt;&gt;"",(X33-30.91)/1.03091,"")</f>
        <v>-23.262000454805072</v>
      </c>
      <c r="Z33" s="61"/>
      <c r="AA33" s="61"/>
    </row>
    <row r="34" spans="1:27" s="57" customFormat="1" x14ac:dyDescent="0.2">
      <c r="A34" s="15"/>
      <c r="B34" s="54">
        <v>3</v>
      </c>
      <c r="C34" s="55" t="s">
        <v>84</v>
      </c>
      <c r="D34" s="54">
        <v>6219</v>
      </c>
      <c r="E34" s="56">
        <v>20.491</v>
      </c>
      <c r="F34" s="56">
        <v>-23.387500000000003</v>
      </c>
      <c r="G34" s="56">
        <v>-5.9779999999999998</v>
      </c>
      <c r="H34" s="62">
        <v>0.12798632739476576</v>
      </c>
      <c r="I34" s="62">
        <v>0.24465894629054549</v>
      </c>
      <c r="J34" s="56">
        <f t="shared" si="2"/>
        <v>20.491</v>
      </c>
      <c r="K34" s="62">
        <f t="shared" si="3"/>
        <v>-23.387500000000003</v>
      </c>
      <c r="L34" s="62">
        <f t="shared" si="4"/>
        <v>-5.9779999999999998</v>
      </c>
      <c r="M34" s="62"/>
      <c r="N34" s="95">
        <f t="shared" si="0"/>
        <v>-23.387500000000003</v>
      </c>
      <c r="O34" s="95">
        <f t="shared" si="1"/>
        <v>-5.9779999999999998</v>
      </c>
      <c r="P34" s="62"/>
      <c r="Q34" s="95">
        <f t="shared" si="5"/>
        <v>-23.373906265093495</v>
      </c>
      <c r="R34" s="95">
        <f t="shared" si="6"/>
        <v>-5.9661773729846592</v>
      </c>
      <c r="S34" s="95"/>
      <c r="T34" s="62">
        <f t="shared" si="7"/>
        <v>2.1088165542934014</v>
      </c>
      <c r="U34" s="62">
        <f t="shared" si="8"/>
        <v>28.726289003175609</v>
      </c>
      <c r="V34" s="62">
        <f t="shared" si="9"/>
        <v>-2.1182363124078645</v>
      </c>
      <c r="W34" s="62">
        <f t="shared" si="10"/>
        <v>1.5174312754730277</v>
      </c>
      <c r="X34" s="62">
        <f t="shared" si="11"/>
        <v>28.324977612465858</v>
      </c>
      <c r="Y34" s="62">
        <f t="shared" si="12"/>
        <v>-2.5075150959192771</v>
      </c>
    </row>
    <row r="35" spans="1:27" s="57" customFormat="1" x14ac:dyDescent="0.2">
      <c r="A35" s="15"/>
      <c r="B35" s="58">
        <v>4</v>
      </c>
      <c r="C35" s="24" t="s">
        <v>83</v>
      </c>
      <c r="D35" s="58">
        <v>6998</v>
      </c>
      <c r="E35" s="59">
        <v>23.29</v>
      </c>
      <c r="F35" s="59">
        <v>-29.928999999999998</v>
      </c>
      <c r="G35" s="59">
        <v>-26.32</v>
      </c>
      <c r="H35" s="60">
        <v>0.1230365799264589</v>
      </c>
      <c r="I35" s="60">
        <v>0.34789653634377948</v>
      </c>
      <c r="J35" s="59">
        <f t="shared" si="2"/>
        <v>23.29</v>
      </c>
      <c r="K35" s="60">
        <f t="shared" si="3"/>
        <v>-29.928999999999998</v>
      </c>
      <c r="L35" s="60">
        <f t="shared" si="4"/>
        <v>-26.32</v>
      </c>
      <c r="M35" s="60"/>
      <c r="N35" s="60">
        <f t="shared" si="0"/>
        <v>-29.928999999999998</v>
      </c>
      <c r="O35" s="60">
        <f t="shared" si="1"/>
        <v>-26.32</v>
      </c>
      <c r="P35" s="60"/>
      <c r="Q35" s="60">
        <f t="shared" si="5"/>
        <v>-29.908609397640237</v>
      </c>
      <c r="R35" s="60">
        <f t="shared" si="6"/>
        <v>-26.302266059476988</v>
      </c>
      <c r="S35" s="60"/>
      <c r="T35" s="60">
        <f t="shared" si="7"/>
        <v>-4.9534285088476544</v>
      </c>
      <c r="U35" s="60">
        <f t="shared" si="8"/>
        <v>7.069717498153345</v>
      </c>
      <c r="V35" s="60">
        <f t="shared" si="9"/>
        <v>-23.125474097493143</v>
      </c>
      <c r="W35" s="60">
        <f t="shared" si="10"/>
        <v>-5.5448137876680281</v>
      </c>
      <c r="X35" s="60">
        <f t="shared" si="11"/>
        <v>6.6684061074435945</v>
      </c>
      <c r="Y35" s="60">
        <f t="shared" si="12"/>
        <v>-23.514752881004554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4002</v>
      </c>
      <c r="E36" s="56">
        <v>13.121</v>
      </c>
      <c r="F36" s="56">
        <v>-23.695</v>
      </c>
      <c r="G36" s="56">
        <v>-6.2270000000000003</v>
      </c>
      <c r="H36" s="62">
        <v>0.17111984104714262</v>
      </c>
      <c r="I36" s="62">
        <v>0.3266833329081848</v>
      </c>
      <c r="J36" s="56">
        <f t="shared" si="2"/>
        <v>13.121</v>
      </c>
      <c r="K36" s="62">
        <f t="shared" si="3"/>
        <v>-23.695</v>
      </c>
      <c r="L36" s="62">
        <f t="shared" si="4"/>
        <v>-6.2270000000000003</v>
      </c>
      <c r="M36" s="62"/>
      <c r="N36" s="95">
        <f t="shared" si="0"/>
        <v>-23.695</v>
      </c>
      <c r="O36" s="95">
        <f t="shared" si="1"/>
        <v>-6.2270000000000003</v>
      </c>
      <c r="P36" s="62"/>
      <c r="Q36" s="95">
        <f t="shared" si="5"/>
        <v>-23.667812530186985</v>
      </c>
      <c r="R36" s="95">
        <f t="shared" si="6"/>
        <v>-6.2033547459693192</v>
      </c>
      <c r="S36" s="95"/>
      <c r="T36" s="62">
        <f t="shared" si="7"/>
        <v>1.7911834457066007</v>
      </c>
      <c r="U36" s="62">
        <f t="shared" si="8"/>
        <v>28.473710996824401</v>
      </c>
      <c r="V36" s="62">
        <f t="shared" si="9"/>
        <v>-2.3632412171533876</v>
      </c>
      <c r="W36" s="62">
        <f t="shared" si="10"/>
        <v>1.199798166886227</v>
      </c>
      <c r="X36" s="62">
        <f t="shared" si="11"/>
        <v>28.072399606114651</v>
      </c>
      <c r="Y36" s="62">
        <f t="shared" si="12"/>
        <v>-2.7525200006648003</v>
      </c>
    </row>
    <row r="37" spans="1:27" s="57" customFormat="1" x14ac:dyDescent="0.2">
      <c r="A37" s="15"/>
      <c r="B37" s="58">
        <v>6</v>
      </c>
      <c r="C37" s="24" t="s">
        <v>8</v>
      </c>
      <c r="D37" s="58">
        <v>3066</v>
      </c>
      <c r="E37" s="59">
        <v>10.124000000000001</v>
      </c>
      <c r="F37" s="59">
        <v>-21.176000000000002</v>
      </c>
      <c r="G37" s="59">
        <v>-8.4824999999999999</v>
      </c>
      <c r="H37" s="60">
        <v>0.24324473272817068</v>
      </c>
      <c r="I37" s="60">
        <v>0.8336788950189391</v>
      </c>
      <c r="J37" s="59">
        <f t="shared" si="2"/>
        <v>10.124000000000001</v>
      </c>
      <c r="K37" s="60">
        <f t="shared" si="3"/>
        <v>-21.176000000000002</v>
      </c>
      <c r="L37" s="60">
        <f t="shared" si="4"/>
        <v>-8.4824999999999999</v>
      </c>
      <c r="M37" s="60"/>
      <c r="N37" s="60">
        <f t="shared" si="0"/>
        <v>-21.176000000000002</v>
      </c>
      <c r="O37" s="60">
        <f t="shared" si="1"/>
        <v>-8.4824999999999999</v>
      </c>
      <c r="P37" s="60"/>
      <c r="Q37" s="60">
        <f t="shared" si="5"/>
        <v>-21.142015662733737</v>
      </c>
      <c r="R37" s="60">
        <f t="shared" si="6"/>
        <v>-8.4529434324616481</v>
      </c>
      <c r="S37" s="60"/>
      <c r="T37" s="60">
        <f t="shared" si="7"/>
        <v>4.5208860956748786</v>
      </c>
      <c r="U37" s="60">
        <f t="shared" si="8"/>
        <v>26.078049815514248</v>
      </c>
      <c r="V37" s="60">
        <f t="shared" si="9"/>
        <v>-4.6870727653100195</v>
      </c>
      <c r="W37" s="60">
        <f t="shared" si="10"/>
        <v>3.9295008168545049</v>
      </c>
      <c r="X37" s="60">
        <f t="shared" si="11"/>
        <v>25.676738424804498</v>
      </c>
      <c r="Y37" s="60">
        <f t="shared" si="12"/>
        <v>-5.0763515488214317</v>
      </c>
      <c r="Z37" s="61"/>
      <c r="AA37" s="61"/>
    </row>
    <row r="38" spans="1:27" s="57" customFormat="1" x14ac:dyDescent="0.2">
      <c r="A38" s="15"/>
      <c r="B38" s="54">
        <v>7</v>
      </c>
      <c r="C38" s="55" t="s">
        <v>85</v>
      </c>
      <c r="D38" s="54">
        <v>9612</v>
      </c>
      <c r="E38" s="56">
        <v>31.888999999999999</v>
      </c>
      <c r="F38" s="56">
        <v>-32.622</v>
      </c>
      <c r="G38" s="56">
        <v>-17.923999999999999</v>
      </c>
      <c r="H38" s="62">
        <v>0.13010764773832298</v>
      </c>
      <c r="I38" s="62">
        <v>0.21213203435596475</v>
      </c>
      <c r="J38" s="56">
        <f t="shared" si="2"/>
        <v>31.888999999999999</v>
      </c>
      <c r="K38" s="62">
        <f t="shared" si="3"/>
        <v>-32.622</v>
      </c>
      <c r="L38" s="62">
        <f t="shared" si="4"/>
        <v>-17.923999999999999</v>
      </c>
      <c r="M38" s="62"/>
      <c r="N38" s="95">
        <f t="shared" si="0"/>
        <v>-32.622</v>
      </c>
      <c r="O38" s="95">
        <f t="shared" si="1"/>
        <v>-17.923999999999999</v>
      </c>
      <c r="P38" s="62"/>
      <c r="Q38" s="95">
        <f t="shared" si="5"/>
        <v>-32.581218795280478</v>
      </c>
      <c r="R38" s="95">
        <f t="shared" si="6"/>
        <v>-17.888532118953979</v>
      </c>
      <c r="S38" s="95"/>
      <c r="T38" s="62">
        <f t="shared" si="7"/>
        <v>-7.8417957600211956</v>
      </c>
      <c r="U38" s="62">
        <f t="shared" si="8"/>
        <v>16.029780247496038</v>
      </c>
      <c r="V38" s="62">
        <f t="shared" si="9"/>
        <v>-14.434062869216481</v>
      </c>
      <c r="W38" s="62">
        <f t="shared" si="10"/>
        <v>-8.4331810388415693</v>
      </c>
      <c r="X38" s="62">
        <f t="shared" si="11"/>
        <v>15.628468856786288</v>
      </c>
      <c r="Y38" s="62">
        <f t="shared" si="12"/>
        <v>-14.823341652727892</v>
      </c>
    </row>
    <row r="39" spans="1:27" s="57" customFormat="1" x14ac:dyDescent="0.2">
      <c r="A39" s="15"/>
      <c r="B39" s="58">
        <v>8</v>
      </c>
      <c r="C39" s="24" t="s">
        <v>86</v>
      </c>
      <c r="D39" s="58"/>
      <c r="E39" s="59"/>
      <c r="F39" s="59"/>
      <c r="G39" s="59"/>
      <c r="H39" s="60"/>
      <c r="I39" s="60"/>
      <c r="J39" s="59" t="str">
        <f t="shared" si="2"/>
        <v/>
      </c>
      <c r="K39" s="60" t="str">
        <f t="shared" si="3"/>
        <v/>
      </c>
      <c r="L39" s="60" t="str">
        <f t="shared" si="4"/>
        <v/>
      </c>
      <c r="M39" s="60"/>
      <c r="N39" s="60" t="str">
        <f t="shared" si="0"/>
        <v/>
      </c>
      <c r="O39" s="60" t="str">
        <f t="shared" si="1"/>
        <v/>
      </c>
      <c r="P39" s="60"/>
      <c r="Q39" s="60" t="str">
        <f t="shared" si="5"/>
        <v/>
      </c>
      <c r="R39" s="60" t="str">
        <f t="shared" si="6"/>
        <v/>
      </c>
      <c r="S39" s="60"/>
      <c r="T39" s="60" t="str">
        <f t="shared" si="7"/>
        <v/>
      </c>
      <c r="U39" s="60" t="str">
        <f t="shared" si="8"/>
        <v/>
      </c>
      <c r="V39" s="60" t="str">
        <f t="shared" si="9"/>
        <v/>
      </c>
      <c r="W39" s="60" t="str">
        <f t="shared" si="10"/>
        <v/>
      </c>
      <c r="X39" s="60" t="str">
        <f t="shared" si="11"/>
        <v/>
      </c>
      <c r="Y39" s="60" t="str">
        <f t="shared" si="12"/>
        <v/>
      </c>
      <c r="Z39" s="61"/>
      <c r="AA39" s="61"/>
    </row>
    <row r="40" spans="1:27" s="57" customFormat="1" x14ac:dyDescent="0.2">
      <c r="A40" s="15"/>
      <c r="B40" s="54">
        <v>9</v>
      </c>
      <c r="C40" s="55" t="s">
        <v>87</v>
      </c>
      <c r="D40" s="54">
        <v>9326</v>
      </c>
      <c r="E40" s="56">
        <v>30.815999999999999</v>
      </c>
      <c r="F40" s="56">
        <v>-25.1785</v>
      </c>
      <c r="G40" s="56">
        <v>-10.898</v>
      </c>
      <c r="H40" s="62">
        <v>0.15768481220459937</v>
      </c>
      <c r="I40" s="62">
        <v>0.16687720036002568</v>
      </c>
      <c r="J40" s="56">
        <f t="shared" si="2"/>
        <v>30.815999999999999</v>
      </c>
      <c r="K40" s="62">
        <f t="shared" si="3"/>
        <v>-25.1785</v>
      </c>
      <c r="L40" s="62">
        <f t="shared" si="4"/>
        <v>-10.898</v>
      </c>
      <c r="M40" s="62"/>
      <c r="N40" s="95">
        <f t="shared" si="0"/>
        <v>-25.1785</v>
      </c>
      <c r="O40" s="95">
        <f t="shared" si="1"/>
        <v>-10.898</v>
      </c>
      <c r="P40" s="62"/>
      <c r="Q40" s="95">
        <f t="shared" si="5"/>
        <v>-25.124125060373974</v>
      </c>
      <c r="R40" s="95">
        <f t="shared" si="6"/>
        <v>-10.850709491938638</v>
      </c>
      <c r="S40" s="95"/>
      <c r="T40" s="62">
        <f t="shared" si="7"/>
        <v>0.21730384198308172</v>
      </c>
      <c r="U40" s="62">
        <f t="shared" si="8"/>
        <v>23.524589662979103</v>
      </c>
      <c r="V40" s="62">
        <f t="shared" si="9"/>
        <v>-7.163971963625241</v>
      </c>
      <c r="W40" s="62">
        <f t="shared" si="10"/>
        <v>-0.374081436837292</v>
      </c>
      <c r="X40" s="62">
        <f t="shared" si="11"/>
        <v>23.123278272269353</v>
      </c>
      <c r="Y40" s="62">
        <f t="shared" si="12"/>
        <v>-7.5532507471366532</v>
      </c>
    </row>
    <row r="41" spans="1:27" s="57" customFormat="1" x14ac:dyDescent="0.2">
      <c r="A41" s="15"/>
      <c r="B41" s="58">
        <v>10</v>
      </c>
      <c r="C41" s="24" t="s">
        <v>88</v>
      </c>
      <c r="D41" s="58">
        <v>5712</v>
      </c>
      <c r="E41" s="59">
        <v>18.908000000000001</v>
      </c>
      <c r="F41" s="59">
        <v>-23.887500000000003</v>
      </c>
      <c r="G41" s="59">
        <v>-16.593000000000004</v>
      </c>
      <c r="H41" s="60">
        <v>0.13505739520662982</v>
      </c>
      <c r="I41" s="60">
        <v>0.50770266889194116</v>
      </c>
      <c r="J41" s="59">
        <f t="shared" si="2"/>
        <v>18.908000000000001</v>
      </c>
      <c r="K41" s="60">
        <f t="shared" si="3"/>
        <v>-23.887500000000003</v>
      </c>
      <c r="L41" s="60">
        <f t="shared" si="4"/>
        <v>-16.593000000000004</v>
      </c>
      <c r="M41" s="60"/>
      <c r="N41" s="60">
        <f t="shared" si="0"/>
        <v>-23.887500000000003</v>
      </c>
      <c r="O41" s="60">
        <f t="shared" si="1"/>
        <v>-16.593000000000004</v>
      </c>
      <c r="P41" s="60"/>
      <c r="Q41" s="60">
        <f t="shared" si="5"/>
        <v>-23.826328192920723</v>
      </c>
      <c r="R41" s="60">
        <f t="shared" si="6"/>
        <v>-16.539798178430971</v>
      </c>
      <c r="S41" s="60"/>
      <c r="T41" s="60">
        <f t="shared" si="7"/>
        <v>1.6198709263977733</v>
      </c>
      <c r="U41" s="60">
        <f t="shared" si="8"/>
        <v>17.466091500583175</v>
      </c>
      <c r="V41" s="60">
        <f t="shared" si="9"/>
        <v>-13.040816850565834</v>
      </c>
      <c r="W41" s="60">
        <f t="shared" si="10"/>
        <v>1.0284856475773996</v>
      </c>
      <c r="X41" s="60">
        <f t="shared" si="11"/>
        <v>17.064780109873425</v>
      </c>
      <c r="Y41" s="60">
        <f t="shared" si="12"/>
        <v>-13.430095634077247</v>
      </c>
      <c r="Z41" s="61"/>
      <c r="AA41" s="61"/>
    </row>
    <row r="42" spans="1:27" s="57" customFormat="1" x14ac:dyDescent="0.2">
      <c r="A42" s="15"/>
      <c r="B42" s="54">
        <v>11</v>
      </c>
      <c r="C42" s="55" t="s">
        <v>89</v>
      </c>
      <c r="D42" s="54">
        <v>6370</v>
      </c>
      <c r="E42" s="56">
        <v>20.898</v>
      </c>
      <c r="F42" s="56">
        <v>-24.855499999999999</v>
      </c>
      <c r="G42" s="56">
        <v>-15.327999999999999</v>
      </c>
      <c r="H42" s="62">
        <v>0.1322289680818852</v>
      </c>
      <c r="I42" s="62">
        <v>0.26445793616376917</v>
      </c>
      <c r="J42" s="56">
        <f t="shared" si="2"/>
        <v>20.898</v>
      </c>
      <c r="K42" s="62">
        <f t="shared" si="3"/>
        <v>-24.855499999999999</v>
      </c>
      <c r="L42" s="62">
        <f t="shared" si="4"/>
        <v>-15.327999999999999</v>
      </c>
      <c r="M42" s="62"/>
      <c r="N42" s="95">
        <f t="shared" si="0"/>
        <v>-24.855499999999999</v>
      </c>
      <c r="O42" s="95">
        <f t="shared" si="1"/>
        <v>-15.327999999999999</v>
      </c>
      <c r="P42" s="62"/>
      <c r="Q42" s="95">
        <f t="shared" si="5"/>
        <v>-24.787531325467466</v>
      </c>
      <c r="R42" s="95">
        <f t="shared" si="6"/>
        <v>-15.268886864923296</v>
      </c>
      <c r="S42" s="95"/>
      <c r="T42" s="62">
        <f t="shared" si="7"/>
        <v>0.58107054942358616</v>
      </c>
      <c r="U42" s="62">
        <f t="shared" si="8"/>
        <v>18.819526871653451</v>
      </c>
      <c r="V42" s="62">
        <f t="shared" si="9"/>
        <v>-11.727961828235781</v>
      </c>
      <c r="W42" s="62">
        <f t="shared" si="10"/>
        <v>-1.031472939678757E-2</v>
      </c>
      <c r="X42" s="62">
        <f t="shared" si="11"/>
        <v>18.418215480943701</v>
      </c>
      <c r="Y42" s="62">
        <f t="shared" si="12"/>
        <v>-12.117240611747194</v>
      </c>
    </row>
    <row r="43" spans="1:27" s="57" customFormat="1" x14ac:dyDescent="0.2">
      <c r="A43" s="15"/>
      <c r="B43" s="58">
        <v>12</v>
      </c>
      <c r="C43" s="24" t="s">
        <v>8</v>
      </c>
      <c r="D43" s="58">
        <v>9379</v>
      </c>
      <c r="E43" s="59">
        <v>31.294</v>
      </c>
      <c r="F43" s="59">
        <v>-20.698499999999999</v>
      </c>
      <c r="G43" s="59">
        <v>-7.8330000000000002</v>
      </c>
      <c r="H43" s="60">
        <v>0.17889801564019658</v>
      </c>
      <c r="I43" s="60">
        <v>0.3563818177180203</v>
      </c>
      <c r="J43" s="59">
        <f t="shared" si="2"/>
        <v>31.294</v>
      </c>
      <c r="K43" s="60">
        <f t="shared" si="3"/>
        <v>-20.698499999999999</v>
      </c>
      <c r="L43" s="60">
        <f t="shared" si="4"/>
        <v>-7.8330000000000002</v>
      </c>
      <c r="M43" s="60"/>
      <c r="N43" s="60">
        <f t="shared" si="0"/>
        <v>-20.698499999999999</v>
      </c>
      <c r="O43" s="60">
        <f t="shared" si="1"/>
        <v>-7.8330000000000002</v>
      </c>
      <c r="P43" s="60"/>
      <c r="Q43" s="60">
        <f t="shared" si="5"/>
        <v>-20.623734458014212</v>
      </c>
      <c r="R43" s="60">
        <f t="shared" si="6"/>
        <v>-7.7679755514156259</v>
      </c>
      <c r="S43" s="60"/>
      <c r="T43" s="60">
        <f t="shared" si="7"/>
        <v>5.0810077729885919</v>
      </c>
      <c r="U43" s="60">
        <f t="shared" si="8"/>
        <v>26.807494701559115</v>
      </c>
      <c r="V43" s="60">
        <f t="shared" si="9"/>
        <v>-3.9794989848200961</v>
      </c>
      <c r="W43" s="60">
        <f t="shared" si="10"/>
        <v>4.4896224941682181</v>
      </c>
      <c r="X43" s="60">
        <f t="shared" si="11"/>
        <v>26.406183310849364</v>
      </c>
      <c r="Y43" s="60">
        <f t="shared" si="12"/>
        <v>-4.3687777683315092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5372</v>
      </c>
      <c r="E44" s="56">
        <v>17.535</v>
      </c>
      <c r="F44" s="56">
        <v>-26.286000000000001</v>
      </c>
      <c r="G44" s="56">
        <v>-18.527000000000001</v>
      </c>
      <c r="H44" s="62">
        <v>0.14283556979968381</v>
      </c>
      <c r="I44" s="62">
        <v>0.28991378028648457</v>
      </c>
      <c r="J44" s="56">
        <f t="shared" si="2"/>
        <v>17.535</v>
      </c>
      <c r="K44" s="62">
        <f t="shared" si="3"/>
        <v>-26.286000000000001</v>
      </c>
      <c r="L44" s="62">
        <f t="shared" si="4"/>
        <v>-18.527000000000001</v>
      </c>
      <c r="M44" s="62"/>
      <c r="N44" s="95">
        <f t="shared" si="0"/>
        <v>-26.286000000000001</v>
      </c>
      <c r="O44" s="95">
        <f t="shared" si="1"/>
        <v>-18.527000000000001</v>
      </c>
      <c r="P44" s="62"/>
      <c r="Q44" s="95">
        <f t="shared" si="5"/>
        <v>-26.204437590560961</v>
      </c>
      <c r="R44" s="95">
        <f t="shared" si="6"/>
        <v>-18.456064237907956</v>
      </c>
      <c r="S44" s="95"/>
      <c r="T44" s="62">
        <f t="shared" si="7"/>
        <v>-0.9502215494862476</v>
      </c>
      <c r="U44" s="62">
        <f t="shared" si="8"/>
        <v>15.425396577410677</v>
      </c>
      <c r="V44" s="62">
        <f t="shared" si="9"/>
        <v>-15.020325171537111</v>
      </c>
      <c r="W44" s="62">
        <f t="shared" si="10"/>
        <v>-1.5416068283066213</v>
      </c>
      <c r="X44" s="62">
        <f t="shared" si="11"/>
        <v>15.024085186700926</v>
      </c>
      <c r="Y44" s="62">
        <f t="shared" si="12"/>
        <v>-15.409603955048524</v>
      </c>
    </row>
    <row r="45" spans="1:27" x14ac:dyDescent="0.2">
      <c r="B45" s="58">
        <v>14</v>
      </c>
      <c r="C45" s="24" t="s">
        <v>91</v>
      </c>
      <c r="D45" s="58">
        <v>10950</v>
      </c>
      <c r="E45" s="59">
        <v>36.505000000000003</v>
      </c>
      <c r="F45" s="59">
        <v>-24.7</v>
      </c>
      <c r="G45" s="59">
        <v>-10.787500000000001</v>
      </c>
      <c r="H45" s="60">
        <v>0.1697056274847728</v>
      </c>
      <c r="I45" s="60">
        <v>0.24536605307173168</v>
      </c>
      <c r="J45" s="59">
        <f t="shared" si="2"/>
        <v>36.505000000000003</v>
      </c>
      <c r="K45" s="60">
        <f t="shared" si="3"/>
        <v>-24.7</v>
      </c>
      <c r="L45" s="60">
        <f t="shared" si="4"/>
        <v>-10.787500000000001</v>
      </c>
      <c r="M45" s="60"/>
      <c r="N45" s="60">
        <f t="shared" si="0"/>
        <v>-24.7</v>
      </c>
      <c r="O45" s="60">
        <f t="shared" si="1"/>
        <v>-10.787500000000001</v>
      </c>
      <c r="P45" s="60"/>
      <c r="Q45" s="60">
        <f t="shared" si="5"/>
        <v>-24.611640723107705</v>
      </c>
      <c r="R45" s="60">
        <f t="shared" si="6"/>
        <v>-10.710652924400286</v>
      </c>
      <c r="S45" s="60"/>
      <c r="T45" s="60">
        <f t="shared" si="7"/>
        <v>0.77116067486192819</v>
      </c>
      <c r="U45" s="60">
        <f t="shared" si="8"/>
        <v>23.673740520668716</v>
      </c>
      <c r="V45" s="60">
        <f t="shared" si="9"/>
        <v>-7.0192931287224729</v>
      </c>
      <c r="W45" s="60">
        <f t="shared" si="10"/>
        <v>0.17977539604155446</v>
      </c>
      <c r="X45" s="60">
        <f t="shared" si="11"/>
        <v>23.272429129958965</v>
      </c>
      <c r="Y45" s="60">
        <f t="shared" si="12"/>
        <v>-7.408571912233886</v>
      </c>
    </row>
    <row r="46" spans="1:27" x14ac:dyDescent="0.2">
      <c r="B46" s="54">
        <v>15</v>
      </c>
      <c r="C46" s="55" t="s">
        <v>92</v>
      </c>
      <c r="D46" s="54">
        <v>12044</v>
      </c>
      <c r="E46" s="56">
        <v>40.011000000000003</v>
      </c>
      <c r="F46" s="56">
        <v>-24.997499999999999</v>
      </c>
      <c r="G46" s="56">
        <v>-14.590999999999999</v>
      </c>
      <c r="H46" s="62">
        <v>0.14212846301849641</v>
      </c>
      <c r="I46" s="62">
        <v>0.10889444430272825</v>
      </c>
      <c r="J46" s="56">
        <f t="shared" si="2"/>
        <v>40.011000000000003</v>
      </c>
      <c r="K46" s="62">
        <f t="shared" si="3"/>
        <v>-24.997499999999999</v>
      </c>
      <c r="L46" s="62">
        <f t="shared" si="4"/>
        <v>-14.590999999999999</v>
      </c>
      <c r="M46" s="62"/>
      <c r="N46" s="95">
        <f t="shared" si="0"/>
        <v>-24.997499999999999</v>
      </c>
      <c r="O46" s="95">
        <f t="shared" si="1"/>
        <v>-14.590999999999999</v>
      </c>
      <c r="P46" s="62"/>
      <c r="Q46" s="95">
        <f t="shared" si="5"/>
        <v>-24.902343855654454</v>
      </c>
      <c r="R46" s="95">
        <f t="shared" si="6"/>
        <v>-14.508241610892615</v>
      </c>
      <c r="S46" s="95"/>
      <c r="T46" s="62">
        <f t="shared" si="7"/>
        <v>0.45698928543144746</v>
      </c>
      <c r="U46" s="62">
        <f t="shared" si="8"/>
        <v>19.629563087949702</v>
      </c>
      <c r="V46" s="62">
        <f t="shared" si="9"/>
        <v>-10.942213104975506</v>
      </c>
      <c r="W46" s="62">
        <f t="shared" si="10"/>
        <v>-0.13439599338892627</v>
      </c>
      <c r="X46" s="62">
        <f t="shared" si="11"/>
        <v>19.228251697239951</v>
      </c>
      <c r="Y46" s="62">
        <f t="shared" si="12"/>
        <v>-11.331491888486918</v>
      </c>
    </row>
    <row r="47" spans="1:27" x14ac:dyDescent="0.2">
      <c r="B47" s="58">
        <v>16</v>
      </c>
      <c r="C47" s="24" t="s">
        <v>93</v>
      </c>
      <c r="D47" s="58">
        <v>10982</v>
      </c>
      <c r="E47" s="59">
        <v>36.628</v>
      </c>
      <c r="F47" s="59">
        <v>-24.874500000000001</v>
      </c>
      <c r="G47" s="59">
        <v>-14.201499999999999</v>
      </c>
      <c r="H47" s="60">
        <v>0.15485638507985475</v>
      </c>
      <c r="I47" s="60">
        <v>0.22132442251138981</v>
      </c>
      <c r="J47" s="59">
        <f t="shared" si="2"/>
        <v>36.628</v>
      </c>
      <c r="K47" s="60">
        <f t="shared" si="3"/>
        <v>-24.874500000000001</v>
      </c>
      <c r="L47" s="60">
        <f t="shared" si="4"/>
        <v>-14.201499999999999</v>
      </c>
      <c r="M47" s="60"/>
      <c r="N47" s="60">
        <f t="shared" si="0"/>
        <v>-24.874500000000001</v>
      </c>
      <c r="O47" s="60">
        <f t="shared" si="1"/>
        <v>-14.201499999999999</v>
      </c>
      <c r="P47" s="60"/>
      <c r="Q47" s="60">
        <f t="shared" si="5"/>
        <v>-24.772546988201203</v>
      </c>
      <c r="R47" s="60">
        <f t="shared" si="6"/>
        <v>-14.112830297384944</v>
      </c>
      <c r="S47" s="60"/>
      <c r="T47" s="60">
        <f t="shared" si="7"/>
        <v>0.59726456156716168</v>
      </c>
      <c r="U47" s="60">
        <f t="shared" si="8"/>
        <v>20.050649635952492</v>
      </c>
      <c r="V47" s="60">
        <f t="shared" si="9"/>
        <v>-10.533752087037188</v>
      </c>
      <c r="W47" s="60">
        <f t="shared" si="10"/>
        <v>5.8792827467879505E-3</v>
      </c>
      <c r="X47" s="60">
        <f t="shared" si="11"/>
        <v>19.649338245242742</v>
      </c>
      <c r="Y47" s="60">
        <f t="shared" si="12"/>
        <v>-10.923030870548601</v>
      </c>
    </row>
    <row r="48" spans="1:27" x14ac:dyDescent="0.2">
      <c r="B48" s="54">
        <v>17</v>
      </c>
      <c r="C48" s="55" t="s">
        <v>94</v>
      </c>
      <c r="D48" s="54">
        <v>365</v>
      </c>
      <c r="E48" s="56">
        <v>1.181</v>
      </c>
      <c r="F48" s="56">
        <v>-30.335000000000001</v>
      </c>
      <c r="G48" s="56">
        <v>-17.495999999999999</v>
      </c>
      <c r="H48" s="62">
        <v>0.45254833995939081</v>
      </c>
      <c r="I48" s="62">
        <v>3.3191592308896549</v>
      </c>
      <c r="J48" s="56">
        <f t="shared" si="2"/>
        <v>1.181</v>
      </c>
      <c r="K48" s="62">
        <f t="shared" si="3"/>
        <v>-30.335000000000001</v>
      </c>
      <c r="L48" s="62">
        <f t="shared" si="4"/>
        <v>-17.495999999999999</v>
      </c>
      <c r="M48" s="62"/>
      <c r="N48" s="95">
        <f t="shared" si="0"/>
        <v>-30.335000000000001</v>
      </c>
      <c r="O48" s="95">
        <f t="shared" si="1"/>
        <v>-17.495999999999999</v>
      </c>
      <c r="P48" s="62"/>
      <c r="Q48" s="95">
        <f t="shared" si="5"/>
        <v>-30.226250120747949</v>
      </c>
      <c r="R48" s="95">
        <f t="shared" si="6"/>
        <v>-17.401418983877274</v>
      </c>
      <c r="S48" s="95"/>
      <c r="T48" s="62">
        <f t="shared" si="7"/>
        <v>-5.2967121413430966</v>
      </c>
      <c r="U48" s="62">
        <f t="shared" si="8"/>
        <v>16.54852308951714</v>
      </c>
      <c r="V48" s="62">
        <f t="shared" si="9"/>
        <v>-13.93087360728178</v>
      </c>
      <c r="W48" s="62">
        <f t="shared" si="10"/>
        <v>-5.8880974201634704</v>
      </c>
      <c r="X48" s="62">
        <f t="shared" si="11"/>
        <v>16.147211698807389</v>
      </c>
      <c r="Y48" s="62">
        <f t="shared" si="12"/>
        <v>-14.320152390793194</v>
      </c>
    </row>
    <row r="49" spans="2:25" x14ac:dyDescent="0.2">
      <c r="B49" s="58">
        <v>18</v>
      </c>
      <c r="C49" s="24" t="s">
        <v>95</v>
      </c>
      <c r="D49" s="58">
        <v>9372</v>
      </c>
      <c r="E49" s="59">
        <v>31.033999999999999</v>
      </c>
      <c r="F49" s="59">
        <v>-23.7</v>
      </c>
      <c r="G49" s="59">
        <v>-11.4255</v>
      </c>
      <c r="H49" s="60">
        <v>0.13152186130069779</v>
      </c>
      <c r="I49" s="60">
        <v>0.25102290732122468</v>
      </c>
      <c r="J49" s="59">
        <f t="shared" si="2"/>
        <v>31.033999999999999</v>
      </c>
      <c r="K49" s="60">
        <f t="shared" si="3"/>
        <v>-23.7</v>
      </c>
      <c r="L49" s="60">
        <f t="shared" si="4"/>
        <v>-11.4255</v>
      </c>
      <c r="M49" s="60"/>
      <c r="N49" s="60">
        <f t="shared" si="0"/>
        <v>-23.7</v>
      </c>
      <c r="O49" s="60">
        <f t="shared" si="1"/>
        <v>-11.4255</v>
      </c>
      <c r="P49" s="60"/>
      <c r="Q49" s="60">
        <f t="shared" si="5"/>
        <v>-23.584453253294694</v>
      </c>
      <c r="R49" s="60">
        <f t="shared" si="6"/>
        <v>-11.325007670369603</v>
      </c>
      <c r="S49" s="60"/>
      <c r="T49" s="60">
        <f t="shared" si="7"/>
        <v>1.881272257663106</v>
      </c>
      <c r="U49" s="60">
        <f t="shared" si="8"/>
        <v>23.019493890913814</v>
      </c>
      <c r="V49" s="60">
        <f t="shared" si="9"/>
        <v>-7.6539233386873597</v>
      </c>
      <c r="W49" s="60">
        <f t="shared" si="10"/>
        <v>1.2898869788427323</v>
      </c>
      <c r="X49" s="60">
        <f t="shared" si="11"/>
        <v>22.618182500204064</v>
      </c>
      <c r="Y49" s="60">
        <f t="shared" si="12"/>
        <v>-8.0432021221987728</v>
      </c>
    </row>
    <row r="50" spans="2:25" x14ac:dyDescent="0.2">
      <c r="B50" s="54">
        <v>19</v>
      </c>
      <c r="C50" s="55" t="s">
        <v>96</v>
      </c>
      <c r="D50" s="54">
        <v>11210</v>
      </c>
      <c r="E50" s="56">
        <v>37.307000000000002</v>
      </c>
      <c r="F50" s="56">
        <v>-25.750500000000002</v>
      </c>
      <c r="G50" s="56">
        <v>-16.663499999999999</v>
      </c>
      <c r="H50" s="62">
        <v>7.7074639149332422E-2</v>
      </c>
      <c r="I50" s="62">
        <v>0.18738329701443548</v>
      </c>
      <c r="J50" s="56">
        <f t="shared" si="2"/>
        <v>37.307000000000002</v>
      </c>
      <c r="K50" s="62">
        <f t="shared" si="3"/>
        <v>-25.750500000000002</v>
      </c>
      <c r="L50" s="62">
        <f t="shared" si="4"/>
        <v>-16.663499999999999</v>
      </c>
      <c r="M50" s="62"/>
      <c r="N50" s="95">
        <f t="shared" si="0"/>
        <v>-25.750500000000002</v>
      </c>
      <c r="O50" s="95">
        <f t="shared" si="1"/>
        <v>-16.663499999999999</v>
      </c>
      <c r="P50" s="62"/>
      <c r="Q50" s="95">
        <f t="shared" si="5"/>
        <v>-25.628156385841443</v>
      </c>
      <c r="R50" s="95">
        <f t="shared" si="6"/>
        <v>-16.557096356861933</v>
      </c>
      <c r="S50" s="95"/>
      <c r="T50" s="62">
        <f t="shared" si="7"/>
        <v>-0.32741757347375611</v>
      </c>
      <c r="U50" s="62">
        <f t="shared" si="8"/>
        <v>17.447670099896346</v>
      </c>
      <c r="V50" s="62">
        <f t="shared" si="9"/>
        <v>-13.058685918366933</v>
      </c>
      <c r="W50" s="62">
        <f t="shared" si="10"/>
        <v>-0.91880285229412983</v>
      </c>
      <c r="X50" s="62">
        <f t="shared" si="11"/>
        <v>17.046358709186595</v>
      </c>
      <c r="Y50" s="62">
        <f t="shared" si="12"/>
        <v>-13.447964701878345</v>
      </c>
    </row>
    <row r="51" spans="2:25" x14ac:dyDescent="0.2">
      <c r="B51" s="58">
        <v>20</v>
      </c>
      <c r="C51" s="24" t="s">
        <v>97</v>
      </c>
      <c r="D51" s="58">
        <v>10483</v>
      </c>
      <c r="E51" s="59">
        <v>34.773000000000003</v>
      </c>
      <c r="F51" s="59">
        <v>-23.35</v>
      </c>
      <c r="G51" s="59">
        <v>-14.256499999999999</v>
      </c>
      <c r="H51" s="60">
        <v>0.13859292911256438</v>
      </c>
      <c r="I51" s="60">
        <v>0.17182694782833127</v>
      </c>
      <c r="J51" s="59">
        <f t="shared" si="2"/>
        <v>34.773000000000003</v>
      </c>
      <c r="K51" s="60">
        <f t="shared" si="3"/>
        <v>-23.35</v>
      </c>
      <c r="L51" s="60">
        <f t="shared" si="4"/>
        <v>-14.256499999999999</v>
      </c>
      <c r="M51" s="60"/>
      <c r="N51" s="60">
        <f t="shared" si="0"/>
        <v>-23.35</v>
      </c>
      <c r="O51" s="60">
        <f t="shared" si="1"/>
        <v>-14.256499999999999</v>
      </c>
      <c r="P51" s="60"/>
      <c r="Q51" s="60">
        <f t="shared" si="5"/>
        <v>-23.220859518388188</v>
      </c>
      <c r="R51" s="60">
        <f t="shared" si="6"/>
        <v>-14.144185043354263</v>
      </c>
      <c r="S51" s="60"/>
      <c r="T51" s="60">
        <f t="shared" si="7"/>
        <v>2.2742186558771849</v>
      </c>
      <c r="U51" s="60">
        <f t="shared" si="8"/>
        <v>20.017258932923284</v>
      </c>
      <c r="V51" s="60">
        <f t="shared" si="9"/>
        <v>-10.566141629314602</v>
      </c>
      <c r="W51" s="60">
        <f t="shared" si="10"/>
        <v>1.6828333770568111</v>
      </c>
      <c r="X51" s="60">
        <f t="shared" si="11"/>
        <v>19.615947542213533</v>
      </c>
      <c r="Y51" s="60">
        <f t="shared" si="12"/>
        <v>-10.955420412826015</v>
      </c>
    </row>
    <row r="52" spans="2:25" x14ac:dyDescent="0.2">
      <c r="B52" s="54">
        <v>21</v>
      </c>
      <c r="C52" s="55" t="s">
        <v>98</v>
      </c>
      <c r="D52" s="54">
        <v>13824</v>
      </c>
      <c r="E52" s="56">
        <v>46.64</v>
      </c>
      <c r="F52" s="56">
        <v>-25.076499999999999</v>
      </c>
      <c r="G52" s="56">
        <v>-14.516</v>
      </c>
      <c r="H52" s="62">
        <v>0.12940054095713807</v>
      </c>
      <c r="I52" s="62">
        <v>0.27152900397563451</v>
      </c>
      <c r="J52" s="56">
        <f t="shared" si="2"/>
        <v>46.64</v>
      </c>
      <c r="K52" s="62">
        <f t="shared" si="3"/>
        <v>-25.076499999999999</v>
      </c>
      <c r="L52" s="62">
        <f t="shared" si="4"/>
        <v>-14.516</v>
      </c>
      <c r="M52" s="62"/>
      <c r="N52" s="95">
        <f t="shared" si="0"/>
        <v>-25.076499999999999</v>
      </c>
      <c r="O52" s="95">
        <f t="shared" si="1"/>
        <v>-14.516</v>
      </c>
      <c r="P52" s="62"/>
      <c r="Q52" s="95">
        <f t="shared" si="5"/>
        <v>-24.940562650934933</v>
      </c>
      <c r="R52" s="95">
        <f t="shared" si="6"/>
        <v>-14.397773729846593</v>
      </c>
      <c r="S52" s="95"/>
      <c r="T52" s="62">
        <f t="shared" si="7"/>
        <v>0.4156851140231943</v>
      </c>
      <c r="U52" s="62">
        <f t="shared" si="8"/>
        <v>19.747203977589926</v>
      </c>
      <c r="V52" s="62">
        <f t="shared" si="9"/>
        <v>-10.828099467858566</v>
      </c>
      <c r="W52" s="62">
        <f t="shared" si="10"/>
        <v>-0.17570016479717943</v>
      </c>
      <c r="X52" s="62">
        <f t="shared" si="11"/>
        <v>19.345892586880176</v>
      </c>
      <c r="Y52" s="62">
        <f t="shared" si="12"/>
        <v>-11.217378251369979</v>
      </c>
    </row>
    <row r="53" spans="2:25" x14ac:dyDescent="0.2">
      <c r="B53" s="58">
        <v>22</v>
      </c>
      <c r="C53" s="24" t="s">
        <v>99</v>
      </c>
      <c r="D53" s="58">
        <v>5946</v>
      </c>
      <c r="E53" s="59">
        <v>19.542999999999999</v>
      </c>
      <c r="F53" s="59">
        <v>-23.484499999999997</v>
      </c>
      <c r="G53" s="59">
        <v>-12.644</v>
      </c>
      <c r="H53" s="60">
        <v>0.20152543263816614</v>
      </c>
      <c r="I53" s="60">
        <v>0.25031580054003727</v>
      </c>
      <c r="J53" s="59">
        <f t="shared" si="2"/>
        <v>19.542999999999999</v>
      </c>
      <c r="K53" s="60">
        <f t="shared" si="3"/>
        <v>-23.484499999999997</v>
      </c>
      <c r="L53" s="60">
        <f t="shared" si="4"/>
        <v>-12.644</v>
      </c>
      <c r="M53" s="60"/>
      <c r="N53" s="60">
        <f t="shared" si="0"/>
        <v>-23.484499999999997</v>
      </c>
      <c r="O53" s="60">
        <f t="shared" si="1"/>
        <v>-12.644</v>
      </c>
      <c r="P53" s="60"/>
      <c r="Q53" s="60">
        <f t="shared" si="5"/>
        <v>-23.341765783481677</v>
      </c>
      <c r="R53" s="60">
        <f t="shared" si="6"/>
        <v>-12.519862416338922</v>
      </c>
      <c r="S53" s="60"/>
      <c r="T53" s="60">
        <f t="shared" si="7"/>
        <v>2.1435517140988303</v>
      </c>
      <c r="U53" s="60">
        <f t="shared" si="8"/>
        <v>21.747053666880596</v>
      </c>
      <c r="V53" s="60">
        <f t="shared" si="9"/>
        <v>-8.8882117091883917</v>
      </c>
      <c r="W53" s="60">
        <f t="shared" si="10"/>
        <v>1.5521664352784565</v>
      </c>
      <c r="X53" s="60">
        <f t="shared" si="11"/>
        <v>21.345742276170846</v>
      </c>
      <c r="Y53" s="60">
        <f t="shared" si="12"/>
        <v>-9.277490492699803</v>
      </c>
    </row>
    <row r="54" spans="2:25" x14ac:dyDescent="0.2">
      <c r="B54" s="54">
        <v>23</v>
      </c>
      <c r="C54" s="55" t="s">
        <v>8</v>
      </c>
      <c r="D54" s="54">
        <v>2434</v>
      </c>
      <c r="E54" s="56">
        <v>8.0210000000000008</v>
      </c>
      <c r="F54" s="56">
        <v>-21.232999999999997</v>
      </c>
      <c r="G54" s="56">
        <v>-8.5414999999999992</v>
      </c>
      <c r="H54" s="62">
        <v>0.23617366491630662</v>
      </c>
      <c r="I54" s="62">
        <v>1.0359114344382914</v>
      </c>
      <c r="J54" s="56">
        <f t="shared" si="2"/>
        <v>8.0210000000000008</v>
      </c>
      <c r="K54" s="62">
        <f t="shared" si="3"/>
        <v>-21.232999999999997</v>
      </c>
      <c r="L54" s="62">
        <f t="shared" si="4"/>
        <v>-8.5414999999999992</v>
      </c>
      <c r="M54" s="62"/>
      <c r="N54" s="95">
        <f t="shared" si="0"/>
        <v>-21.232999999999997</v>
      </c>
      <c r="O54" s="95">
        <f t="shared" si="1"/>
        <v>-8.5414999999999992</v>
      </c>
      <c r="P54" s="62"/>
      <c r="Q54" s="95">
        <f t="shared" si="5"/>
        <v>-21.083468916028423</v>
      </c>
      <c r="R54" s="95">
        <f t="shared" si="6"/>
        <v>-8.4114511028312506</v>
      </c>
      <c r="S54" s="95"/>
      <c r="T54" s="62">
        <f t="shared" si="7"/>
        <v>4.5841592795511659</v>
      </c>
      <c r="U54" s="62">
        <f t="shared" si="8"/>
        <v>26.122236365710968</v>
      </c>
      <c r="V54" s="62">
        <f t="shared" si="9"/>
        <v>-4.644211070111874</v>
      </c>
      <c r="W54" s="62">
        <f t="shared" si="10"/>
        <v>3.9927740007307921</v>
      </c>
      <c r="X54" s="62">
        <f t="shared" si="11"/>
        <v>25.720924975001218</v>
      </c>
      <c r="Y54" s="62">
        <f t="shared" si="12"/>
        <v>-5.033489853623287</v>
      </c>
    </row>
    <row r="55" spans="2:25" x14ac:dyDescent="0.2">
      <c r="B55" s="58">
        <v>24</v>
      </c>
      <c r="C55" s="24" t="s">
        <v>8</v>
      </c>
      <c r="D55" s="58">
        <v>7898</v>
      </c>
      <c r="E55" s="59">
        <v>26.02</v>
      </c>
      <c r="F55" s="59">
        <v>-20.750499999999999</v>
      </c>
      <c r="G55" s="59">
        <v>-7.6555</v>
      </c>
      <c r="H55" s="60">
        <v>0.15485638507985475</v>
      </c>
      <c r="I55" s="60">
        <v>0.15202795795510762</v>
      </c>
      <c r="J55" s="59">
        <f t="shared" si="2"/>
        <v>26.02</v>
      </c>
      <c r="K55" s="60">
        <f t="shared" si="3"/>
        <v>-20.750499999999999</v>
      </c>
      <c r="L55" s="60">
        <f t="shared" si="4"/>
        <v>-7.6555</v>
      </c>
      <c r="M55" s="60"/>
      <c r="N55" s="60">
        <f t="shared" si="0"/>
        <v>-20.750499999999999</v>
      </c>
      <c r="O55" s="60">
        <f t="shared" si="1"/>
        <v>-7.6555</v>
      </c>
      <c r="P55" s="60"/>
      <c r="Q55" s="60">
        <f t="shared" si="5"/>
        <v>-20.594172048575174</v>
      </c>
      <c r="R55" s="60">
        <f t="shared" si="6"/>
        <v>-7.5195397893235816</v>
      </c>
      <c r="S55" s="60"/>
      <c r="T55" s="60">
        <f t="shared" si="7"/>
        <v>5.1129567346905489</v>
      </c>
      <c r="U55" s="60">
        <f t="shared" si="8"/>
        <v>27.072062137760589</v>
      </c>
      <c r="V55" s="60">
        <f t="shared" si="9"/>
        <v>-3.7228641319217108</v>
      </c>
      <c r="W55" s="60">
        <f t="shared" si="10"/>
        <v>4.5215714558701752</v>
      </c>
      <c r="X55" s="60">
        <f t="shared" si="11"/>
        <v>26.670750747050839</v>
      </c>
      <c r="Y55" s="60">
        <f t="shared" si="12"/>
        <v>-4.1121429154331235</v>
      </c>
    </row>
    <row r="56" spans="2:25" x14ac:dyDescent="0.2">
      <c r="B56" s="54">
        <v>25</v>
      </c>
      <c r="C56" s="55" t="s">
        <v>100</v>
      </c>
      <c r="D56" s="54">
        <v>11660</v>
      </c>
      <c r="E56" s="56">
        <v>38.94</v>
      </c>
      <c r="F56" s="56">
        <v>-24.638500000000001</v>
      </c>
      <c r="G56" s="56">
        <v>-14.148</v>
      </c>
      <c r="H56" s="62">
        <v>0.13364318164425754</v>
      </c>
      <c r="I56" s="62">
        <v>0.23334523779156074</v>
      </c>
      <c r="J56" s="56">
        <f t="shared" si="2"/>
        <v>38.94</v>
      </c>
      <c r="K56" s="62">
        <f t="shared" si="3"/>
        <v>-24.638500000000001</v>
      </c>
      <c r="L56" s="62">
        <f t="shared" si="4"/>
        <v>-14.148</v>
      </c>
      <c r="M56" s="62"/>
      <c r="N56" s="95">
        <f t="shared" si="0"/>
        <v>-24.638500000000001</v>
      </c>
      <c r="O56" s="95">
        <f t="shared" si="1"/>
        <v>-14.148</v>
      </c>
      <c r="P56" s="62"/>
      <c r="Q56" s="95">
        <f t="shared" si="5"/>
        <v>-24.475375181121922</v>
      </c>
      <c r="R56" s="95">
        <f t="shared" si="6"/>
        <v>-14.006128475815911</v>
      </c>
      <c r="S56" s="95"/>
      <c r="T56" s="62">
        <f t="shared" si="7"/>
        <v>0.91842683701890593</v>
      </c>
      <c r="U56" s="62">
        <f t="shared" si="8"/>
        <v>20.164279924654998</v>
      </c>
      <c r="V56" s="62">
        <f t="shared" si="9"/>
        <v>-10.423528800132894</v>
      </c>
      <c r="W56" s="62">
        <f t="shared" si="10"/>
        <v>0.3270415581985322</v>
      </c>
      <c r="X56" s="62">
        <f t="shared" si="11"/>
        <v>19.762968533945248</v>
      </c>
      <c r="Y56" s="62">
        <f t="shared" si="12"/>
        <v>-10.812807583644307</v>
      </c>
    </row>
    <row r="57" spans="2:25" x14ac:dyDescent="0.2">
      <c r="B57" s="58">
        <v>26</v>
      </c>
      <c r="C57" s="24" t="s">
        <v>101</v>
      </c>
      <c r="D57" s="58">
        <v>10660</v>
      </c>
      <c r="E57" s="59">
        <v>35.234999999999999</v>
      </c>
      <c r="F57" s="59">
        <v>-19.947000000000003</v>
      </c>
      <c r="G57" s="59">
        <v>-19.259999999999998</v>
      </c>
      <c r="H57" s="60">
        <v>7.2124891681028064E-2</v>
      </c>
      <c r="I57" s="60">
        <v>0.18667619023324808</v>
      </c>
      <c r="J57" s="59">
        <f t="shared" si="2"/>
        <v>35.234999999999999</v>
      </c>
      <c r="K57" s="60">
        <f t="shared" si="3"/>
        <v>-19.947000000000003</v>
      </c>
      <c r="L57" s="60">
        <f t="shared" si="4"/>
        <v>-19.259999999999998</v>
      </c>
      <c r="M57" s="60"/>
      <c r="N57" s="60">
        <f t="shared" si="0"/>
        <v>-19.947000000000003</v>
      </c>
      <c r="O57" s="60">
        <f t="shared" si="1"/>
        <v>-19.259999999999998</v>
      </c>
      <c r="P57" s="60"/>
      <c r="Q57" s="60">
        <f t="shared" si="5"/>
        <v>-19.777078313668671</v>
      </c>
      <c r="R57" s="60">
        <f t="shared" si="6"/>
        <v>-19.112217162308237</v>
      </c>
      <c r="S57" s="60"/>
      <c r="T57" s="60">
        <f t="shared" si="7"/>
        <v>5.9960138649718502</v>
      </c>
      <c r="U57" s="60">
        <f t="shared" si="8"/>
        <v>14.726637688984766</v>
      </c>
      <c r="V57" s="60">
        <f t="shared" si="9"/>
        <v>-15.698133019386013</v>
      </c>
      <c r="W57" s="60">
        <f t="shared" si="10"/>
        <v>5.4046285861514765</v>
      </c>
      <c r="X57" s="60">
        <f t="shared" si="11"/>
        <v>14.325326298275016</v>
      </c>
      <c r="Y57" s="60">
        <f t="shared" si="12"/>
        <v>-16.087411802897424</v>
      </c>
    </row>
    <row r="58" spans="2:25" x14ac:dyDescent="0.2">
      <c r="B58" s="54">
        <v>27</v>
      </c>
      <c r="C58" s="55" t="s">
        <v>102</v>
      </c>
      <c r="D58" s="54">
        <v>9710</v>
      </c>
      <c r="E58" s="56">
        <v>32.311</v>
      </c>
      <c r="F58" s="56">
        <v>-21.7925</v>
      </c>
      <c r="G58" s="56">
        <v>-20.944000000000003</v>
      </c>
      <c r="H58" s="62">
        <v>0.1124299782086603</v>
      </c>
      <c r="I58" s="62">
        <v>0.30122748878546807</v>
      </c>
      <c r="J58" s="56">
        <f t="shared" si="2"/>
        <v>32.311</v>
      </c>
      <c r="K58" s="62">
        <f t="shared" si="3"/>
        <v>-21.7925</v>
      </c>
      <c r="L58" s="62">
        <f t="shared" si="4"/>
        <v>-20.944000000000003</v>
      </c>
      <c r="M58" s="62"/>
      <c r="N58" s="95">
        <f t="shared" si="0"/>
        <v>-21.7925</v>
      </c>
      <c r="O58" s="95">
        <f t="shared" si="1"/>
        <v>-20.944000000000003</v>
      </c>
      <c r="P58" s="62"/>
      <c r="Q58" s="95">
        <f t="shared" si="5"/>
        <v>-21.615781446215415</v>
      </c>
      <c r="R58" s="95">
        <f t="shared" si="6"/>
        <v>-20.790305848800571</v>
      </c>
      <c r="S58" s="95"/>
      <c r="T58" s="62">
        <f t="shared" si="7"/>
        <v>4.0088735378565588</v>
      </c>
      <c r="U58" s="62">
        <f t="shared" si="8"/>
        <v>12.939585705142413</v>
      </c>
      <c r="V58" s="62">
        <f t="shared" si="9"/>
        <v>-17.431603432751245</v>
      </c>
      <c r="W58" s="62">
        <f t="shared" si="10"/>
        <v>3.417488259036185</v>
      </c>
      <c r="X58" s="62">
        <f t="shared" si="11"/>
        <v>12.538274314432662</v>
      </c>
      <c r="Y58" s="62">
        <f t="shared" si="12"/>
        <v>-17.82088221626266</v>
      </c>
    </row>
    <row r="59" spans="2:25" x14ac:dyDescent="0.2">
      <c r="B59" s="58">
        <v>28</v>
      </c>
      <c r="C59" s="24" t="s">
        <v>103</v>
      </c>
      <c r="D59" s="58">
        <v>12442</v>
      </c>
      <c r="E59" s="59">
        <v>41.478999999999999</v>
      </c>
      <c r="F59" s="59">
        <v>-23.2865</v>
      </c>
      <c r="G59" s="59">
        <v>-19.351999999999997</v>
      </c>
      <c r="H59" s="60">
        <v>1.0606601717798614E-2</v>
      </c>
      <c r="I59" s="60">
        <v>0.32668333290818474</v>
      </c>
      <c r="J59" s="59">
        <f t="shared" si="2"/>
        <v>41.478999999999999</v>
      </c>
      <c r="K59" s="60">
        <f t="shared" si="3"/>
        <v>-23.2865</v>
      </c>
      <c r="L59" s="60">
        <f t="shared" si="4"/>
        <v>-19.351999999999997</v>
      </c>
      <c r="M59" s="60"/>
      <c r="N59" s="60">
        <f t="shared" si="0"/>
        <v>-23.2865</v>
      </c>
      <c r="O59" s="60">
        <f t="shared" si="1"/>
        <v>-19.351999999999997</v>
      </c>
      <c r="P59" s="60"/>
      <c r="Q59" s="60">
        <f t="shared" si="5"/>
        <v>-23.102984578762161</v>
      </c>
      <c r="R59" s="60">
        <f t="shared" si="6"/>
        <v>-19.192394535292898</v>
      </c>
      <c r="S59" s="60"/>
      <c r="T59" s="60">
        <f t="shared" si="7"/>
        <v>2.4016095554416665</v>
      </c>
      <c r="U59" s="60">
        <f t="shared" si="8"/>
        <v>14.641254160328124</v>
      </c>
      <c r="V59" s="60">
        <f t="shared" si="9"/>
        <v>-15.780956475028738</v>
      </c>
      <c r="W59" s="60">
        <f t="shared" si="10"/>
        <v>1.8102242766212928</v>
      </c>
      <c r="X59" s="60">
        <f t="shared" si="11"/>
        <v>14.239942769618374</v>
      </c>
      <c r="Y59" s="60">
        <f t="shared" si="12"/>
        <v>-16.170235258540149</v>
      </c>
    </row>
    <row r="60" spans="2:25" x14ac:dyDescent="0.2">
      <c r="B60" s="54">
        <v>29</v>
      </c>
      <c r="C60" s="55" t="s">
        <v>104</v>
      </c>
      <c r="D60" s="54">
        <v>10570</v>
      </c>
      <c r="E60" s="56">
        <v>35.158999999999999</v>
      </c>
      <c r="F60" s="56">
        <v>-24.212499999999999</v>
      </c>
      <c r="G60" s="56">
        <v>-12.2805</v>
      </c>
      <c r="H60" s="62">
        <v>0.13505739520662982</v>
      </c>
      <c r="I60" s="62">
        <v>0.25667976157071642</v>
      </c>
      <c r="J60" s="56">
        <f t="shared" si="2"/>
        <v>35.158999999999999</v>
      </c>
      <c r="K60" s="62">
        <f t="shared" si="3"/>
        <v>-24.212499999999999</v>
      </c>
      <c r="L60" s="62">
        <f t="shared" si="4"/>
        <v>-12.2805</v>
      </c>
      <c r="M60" s="62"/>
      <c r="N60" s="95">
        <f t="shared" si="0"/>
        <v>-24.212499999999999</v>
      </c>
      <c r="O60" s="95">
        <f t="shared" si="1"/>
        <v>-12.2805</v>
      </c>
      <c r="P60" s="62"/>
      <c r="Q60" s="95">
        <f t="shared" si="5"/>
        <v>-24.022187711308906</v>
      </c>
      <c r="R60" s="95">
        <f t="shared" si="6"/>
        <v>-12.114983221785229</v>
      </c>
      <c r="S60" s="95"/>
      <c r="T60" s="62">
        <f t="shared" si="7"/>
        <v>1.4081998085597007</v>
      </c>
      <c r="U60" s="62">
        <f t="shared" si="8"/>
        <v>22.178222873650036</v>
      </c>
      <c r="V60" s="62">
        <f t="shared" si="9"/>
        <v>-8.4699703430464002</v>
      </c>
      <c r="W60" s="62">
        <f t="shared" si="10"/>
        <v>0.816814529739327</v>
      </c>
      <c r="X60" s="62">
        <f t="shared" si="11"/>
        <v>21.776911482940285</v>
      </c>
      <c r="Y60" s="62">
        <f t="shared" si="12"/>
        <v>-8.8592491265578133</v>
      </c>
    </row>
    <row r="61" spans="2:25" x14ac:dyDescent="0.2">
      <c r="B61" s="58">
        <v>30</v>
      </c>
      <c r="C61" s="24" t="s">
        <v>105</v>
      </c>
      <c r="D61" s="58">
        <v>10774</v>
      </c>
      <c r="E61" s="59">
        <v>35.994</v>
      </c>
      <c r="F61" s="59">
        <v>23.29</v>
      </c>
      <c r="G61" s="59">
        <v>49.37</v>
      </c>
      <c r="H61" s="60">
        <v>65.717090029915354</v>
      </c>
      <c r="I61" s="60">
        <v>86.390063884685247</v>
      </c>
      <c r="J61" s="59">
        <f t="shared" si="2"/>
        <v>35.994</v>
      </c>
      <c r="K61" s="60">
        <f t="shared" si="3"/>
        <v>23.29</v>
      </c>
      <c r="L61" s="60">
        <f t="shared" si="4"/>
        <v>49.37</v>
      </c>
      <c r="M61" s="60"/>
      <c r="N61" s="60">
        <f t="shared" si="0"/>
        <v>23.29</v>
      </c>
      <c r="O61" s="60">
        <f t="shared" si="1"/>
        <v>49.37</v>
      </c>
      <c r="P61" s="60"/>
      <c r="Q61" s="60">
        <f t="shared" si="5"/>
        <v>23.487109156144346</v>
      </c>
      <c r="R61" s="60">
        <f t="shared" si="6"/>
        <v>49.541428091722437</v>
      </c>
      <c r="S61" s="60"/>
      <c r="T61" s="60">
        <f t="shared" si="7"/>
        <v>52.752888381231372</v>
      </c>
      <c r="U61" s="60">
        <f t="shared" si="8"/>
        <v>87.83816864488162</v>
      </c>
      <c r="V61" s="60">
        <f t="shared" si="9"/>
        <v>55.221278913660385</v>
      </c>
      <c r="W61" s="60">
        <f t="shared" si="10"/>
        <v>52.161503102410997</v>
      </c>
      <c r="X61" s="60">
        <f t="shared" si="11"/>
        <v>87.436857254171869</v>
      </c>
      <c r="Y61" s="60">
        <f t="shared" si="12"/>
        <v>54.83200013014897</v>
      </c>
    </row>
    <row r="62" spans="2:25" x14ac:dyDescent="0.2">
      <c r="B62" s="54">
        <v>31</v>
      </c>
      <c r="C62" s="113">
        <v>37291</v>
      </c>
      <c r="D62" s="54">
        <v>8994</v>
      </c>
      <c r="E62" s="56">
        <v>29.79</v>
      </c>
      <c r="F62" s="56">
        <v>114.86150000000001</v>
      </c>
      <c r="G62" s="56">
        <v>161.55950000000001</v>
      </c>
      <c r="H62" s="62">
        <v>0.11950104602052436</v>
      </c>
      <c r="I62" s="62">
        <v>0.34011836175074561</v>
      </c>
      <c r="J62" s="56">
        <f t="shared" si="2"/>
        <v>29.79</v>
      </c>
      <c r="K62" s="62">
        <f t="shared" si="3"/>
        <v>114.86150000000001</v>
      </c>
      <c r="L62" s="62">
        <f t="shared" si="4"/>
        <v>161.55950000000001</v>
      </c>
      <c r="M62" s="62"/>
      <c r="N62" s="95">
        <f t="shared" si="0"/>
        <v>114.86150000000001</v>
      </c>
      <c r="O62" s="95">
        <f t="shared" si="1"/>
        <v>161.55950000000001</v>
      </c>
      <c r="P62" s="62"/>
      <c r="Q62" s="95">
        <f t="shared" si="5"/>
        <v>115.0654060235976</v>
      </c>
      <c r="R62" s="95">
        <f t="shared" si="6"/>
        <v>161.73683940523011</v>
      </c>
      <c r="S62" s="95"/>
      <c r="T62" s="62">
        <f t="shared" si="7"/>
        <v>151.7242359428127</v>
      </c>
      <c r="U62" s="62">
        <f t="shared" si="8"/>
        <v>207.31876223907986</v>
      </c>
      <c r="V62" s="62">
        <f t="shared" si="9"/>
        <v>171.11945973856095</v>
      </c>
      <c r="W62" s="62">
        <f t="shared" si="10"/>
        <v>151.13285066399231</v>
      </c>
      <c r="X62" s="62">
        <f t="shared" si="11"/>
        <v>206.91745084837009</v>
      </c>
      <c r="Y62" s="62">
        <f t="shared" si="12"/>
        <v>170.73018095504952</v>
      </c>
    </row>
    <row r="63" spans="2:25" x14ac:dyDescent="0.2">
      <c r="B63" s="58">
        <v>32</v>
      </c>
      <c r="C63" s="114">
        <v>37656</v>
      </c>
      <c r="D63" s="58">
        <v>9359</v>
      </c>
      <c r="E63" s="59">
        <v>31.172000000000001</v>
      </c>
      <c r="F63" s="59">
        <v>-25.045000000000002</v>
      </c>
      <c r="G63" s="59">
        <v>-10.718999999999999</v>
      </c>
      <c r="H63" s="60">
        <v>9.1923881554250478E-2</v>
      </c>
      <c r="I63" s="60">
        <v>0.3266833329081848</v>
      </c>
      <c r="J63" s="59">
        <f t="shared" si="2"/>
        <v>31.172000000000001</v>
      </c>
      <c r="K63" s="60">
        <f t="shared" si="3"/>
        <v>-25.045000000000002</v>
      </c>
      <c r="L63" s="60">
        <f t="shared" si="4"/>
        <v>-10.718999999999999</v>
      </c>
      <c r="M63" s="60"/>
      <c r="N63" s="60">
        <f t="shared" si="0"/>
        <v>-25.045000000000002</v>
      </c>
      <c r="O63" s="60">
        <f t="shared" si="1"/>
        <v>-10.718999999999999</v>
      </c>
      <c r="P63" s="60"/>
      <c r="Q63" s="60">
        <f t="shared" si="5"/>
        <v>-24.834297108949151</v>
      </c>
      <c r="R63" s="60">
        <f t="shared" si="6"/>
        <v>-10.535749281262218</v>
      </c>
      <c r="S63" s="60"/>
      <c r="T63" s="60">
        <f t="shared" si="7"/>
        <v>0.53052939754286754</v>
      </c>
      <c r="U63" s="60">
        <f t="shared" si="8"/>
        <v>23.860001178384294</v>
      </c>
      <c r="V63" s="60">
        <f t="shared" si="9"/>
        <v>-6.83861716504419</v>
      </c>
      <c r="W63" s="60">
        <f t="shared" si="10"/>
        <v>-6.0855881277506185E-2</v>
      </c>
      <c r="X63" s="60">
        <f t="shared" si="11"/>
        <v>23.458689787674544</v>
      </c>
      <c r="Y63" s="60">
        <f t="shared" si="12"/>
        <v>-7.2278959485556022</v>
      </c>
    </row>
    <row r="64" spans="2:25" x14ac:dyDescent="0.2">
      <c r="B64" s="54">
        <v>33</v>
      </c>
      <c r="C64" s="113">
        <v>38021</v>
      </c>
      <c r="D64" s="54">
        <v>9775</v>
      </c>
      <c r="E64" s="56">
        <v>32.398000000000003</v>
      </c>
      <c r="F64" s="56">
        <v>-27.947000000000003</v>
      </c>
      <c r="G64" s="56">
        <v>-9.0380000000000003</v>
      </c>
      <c r="H64" s="62">
        <v>0.14566399692442844</v>
      </c>
      <c r="I64" s="62">
        <v>0.17394826817189099</v>
      </c>
      <c r="J64" s="56">
        <f t="shared" si="2"/>
        <v>32.398000000000003</v>
      </c>
      <c r="K64" s="62">
        <f t="shared" si="3"/>
        <v>-27.947000000000003</v>
      </c>
      <c r="L64" s="62">
        <f t="shared" si="4"/>
        <v>-9.0380000000000003</v>
      </c>
      <c r="M64" s="62"/>
      <c r="N64" s="95">
        <f t="shared" ref="N64:N95" si="13">IF(D64&lt;&gt;"",IF(OR($E$11="Yes (Manual)",$E$11="Yes (Auto)"),K64-J64*$I$26,K64),"")</f>
        <v>-27.947000000000003</v>
      </c>
      <c r="O64" s="95">
        <f t="shared" ref="O64:O95" si="14">IF(D64&lt;&gt;"",IF(OR($E$11="Yes (Manual)",$E$11="Yes (Auto)"),L64-J64*$I$27,L64),"")</f>
        <v>-9.0380000000000003</v>
      </c>
      <c r="P64" s="62"/>
      <c r="Q64" s="95">
        <f t="shared" si="5"/>
        <v>-27.729500241495899</v>
      </c>
      <c r="R64" s="95">
        <f t="shared" si="6"/>
        <v>-8.8488379677545481</v>
      </c>
      <c r="S64" s="95"/>
      <c r="T64" s="62">
        <f t="shared" si="7"/>
        <v>-2.5984014222494309</v>
      </c>
      <c r="U64" s="62">
        <f t="shared" si="8"/>
        <v>25.656448668696221</v>
      </c>
      <c r="V64" s="62">
        <f t="shared" si="9"/>
        <v>-5.0960329527347481</v>
      </c>
      <c r="W64" s="62">
        <f t="shared" si="10"/>
        <v>-3.1897867010698047</v>
      </c>
      <c r="X64" s="62">
        <f t="shared" si="11"/>
        <v>25.255137277986471</v>
      </c>
      <c r="Y64" s="62">
        <f t="shared" si="12"/>
        <v>-5.4853117362461603</v>
      </c>
    </row>
    <row r="65" spans="2:25" x14ac:dyDescent="0.2">
      <c r="B65" s="58">
        <v>34</v>
      </c>
      <c r="C65" s="24" t="s">
        <v>106</v>
      </c>
      <c r="D65" s="58">
        <v>12370</v>
      </c>
      <c r="E65" s="59">
        <v>41.542000000000002</v>
      </c>
      <c r="F65" s="59">
        <v>-24.745000000000001</v>
      </c>
      <c r="G65" s="59">
        <v>-13.044</v>
      </c>
      <c r="H65" s="60">
        <v>0.14000714267493669</v>
      </c>
      <c r="I65" s="60">
        <v>0.24748737341529137</v>
      </c>
      <c r="J65" s="59">
        <f t="shared" si="2"/>
        <v>41.542000000000002</v>
      </c>
      <c r="K65" s="60">
        <f t="shared" si="3"/>
        <v>-24.745000000000001</v>
      </c>
      <c r="L65" s="60">
        <f t="shared" si="4"/>
        <v>-13.044</v>
      </c>
      <c r="M65" s="60"/>
      <c r="N65" s="60">
        <f t="shared" si="13"/>
        <v>-24.745000000000001</v>
      </c>
      <c r="O65" s="60">
        <f t="shared" si="14"/>
        <v>-13.044</v>
      </c>
      <c r="P65" s="60"/>
      <c r="Q65" s="60">
        <f t="shared" si="5"/>
        <v>-24.520703374042643</v>
      </c>
      <c r="R65" s="60">
        <f t="shared" si="6"/>
        <v>-12.848926654246878</v>
      </c>
      <c r="S65" s="60"/>
      <c r="T65" s="60">
        <f t="shared" si="7"/>
        <v>0.8694393313614448</v>
      </c>
      <c r="U65" s="60">
        <f t="shared" si="8"/>
        <v>21.396622307740586</v>
      </c>
      <c r="V65" s="60">
        <f t="shared" si="9"/>
        <v>-9.228136008244574</v>
      </c>
      <c r="W65" s="60">
        <f t="shared" si="10"/>
        <v>0.27805405254107107</v>
      </c>
      <c r="X65" s="60">
        <f t="shared" si="11"/>
        <v>20.995310917030835</v>
      </c>
      <c r="Y65" s="60">
        <f t="shared" si="12"/>
        <v>-9.6174147917559871</v>
      </c>
    </row>
    <row r="66" spans="2:25" x14ac:dyDescent="0.2">
      <c r="B66" s="54">
        <v>35</v>
      </c>
      <c r="C66" s="55" t="s">
        <v>8</v>
      </c>
      <c r="D66" s="54">
        <v>3221</v>
      </c>
      <c r="E66" s="56">
        <v>10.513</v>
      </c>
      <c r="F66" s="56">
        <v>-20.9055</v>
      </c>
      <c r="G66" s="56">
        <v>-8.0269999999999992</v>
      </c>
      <c r="H66" s="62">
        <v>0.13930003589375178</v>
      </c>
      <c r="I66" s="62">
        <v>0.41153614665057053</v>
      </c>
      <c r="J66" s="56">
        <f t="shared" si="2"/>
        <v>10.513</v>
      </c>
      <c r="K66" s="62">
        <f t="shared" si="3"/>
        <v>-20.9055</v>
      </c>
      <c r="L66" s="62">
        <f t="shared" si="4"/>
        <v>-8.0269999999999992</v>
      </c>
      <c r="M66" s="62"/>
      <c r="N66" s="95">
        <f t="shared" si="13"/>
        <v>-20.9055</v>
      </c>
      <c r="O66" s="95">
        <f t="shared" si="14"/>
        <v>-8.0269999999999992</v>
      </c>
      <c r="P66" s="62"/>
      <c r="Q66" s="95">
        <f t="shared" si="5"/>
        <v>-20.674406506589388</v>
      </c>
      <c r="R66" s="95">
        <f t="shared" si="6"/>
        <v>-7.8260153407392066</v>
      </c>
      <c r="S66" s="95"/>
      <c r="T66" s="62">
        <f t="shared" si="7"/>
        <v>5.0262450060149959</v>
      </c>
      <c r="U66" s="62">
        <f t="shared" si="8"/>
        <v>26.745686215817344</v>
      </c>
      <c r="V66" s="62">
        <f t="shared" si="9"/>
        <v>-4.0394542532157578</v>
      </c>
      <c r="W66" s="62">
        <f t="shared" si="10"/>
        <v>4.4348597271946222</v>
      </c>
      <c r="X66" s="62">
        <f t="shared" si="11"/>
        <v>26.344374825107593</v>
      </c>
      <c r="Y66" s="62">
        <f t="shared" si="12"/>
        <v>-4.42873303672717</v>
      </c>
    </row>
    <row r="67" spans="2:25" x14ac:dyDescent="0.2">
      <c r="B67" s="58">
        <v>36</v>
      </c>
      <c r="C67" s="24" t="s">
        <v>8</v>
      </c>
      <c r="D67" s="58">
        <v>4559</v>
      </c>
      <c r="E67" s="59">
        <v>15.048999999999999</v>
      </c>
      <c r="F67" s="59">
        <v>-21.25</v>
      </c>
      <c r="G67" s="59">
        <v>-8.4570000000000007</v>
      </c>
      <c r="H67" s="60">
        <v>0.16829141392239799</v>
      </c>
      <c r="I67" s="60">
        <v>0.6208397538817888</v>
      </c>
      <c r="J67" s="59">
        <f t="shared" si="2"/>
        <v>15.048999999999999</v>
      </c>
      <c r="K67" s="60">
        <f t="shared" si="3"/>
        <v>-21.25</v>
      </c>
      <c r="L67" s="60">
        <f t="shared" si="4"/>
        <v>-8.4570000000000007</v>
      </c>
      <c r="M67" s="60"/>
      <c r="N67" s="60">
        <f t="shared" si="13"/>
        <v>-21.25</v>
      </c>
      <c r="O67" s="60">
        <f t="shared" si="14"/>
        <v>-8.4570000000000007</v>
      </c>
      <c r="P67" s="60"/>
      <c r="Q67" s="60">
        <f t="shared" si="5"/>
        <v>-21.012109639136135</v>
      </c>
      <c r="R67" s="60">
        <f t="shared" si="6"/>
        <v>-8.2501040272315382</v>
      </c>
      <c r="S67" s="60"/>
      <c r="T67" s="60">
        <f t="shared" si="7"/>
        <v>4.6612793400527472</v>
      </c>
      <c r="U67" s="60">
        <f t="shared" si="8"/>
        <v>26.294060187573642</v>
      </c>
      <c r="V67" s="60">
        <f t="shared" si="9"/>
        <v>-4.4775390794796426</v>
      </c>
      <c r="W67" s="60">
        <f t="shared" si="10"/>
        <v>4.0698940612323735</v>
      </c>
      <c r="X67" s="60">
        <f t="shared" si="11"/>
        <v>25.892748796863891</v>
      </c>
      <c r="Y67" s="60">
        <f t="shared" si="12"/>
        <v>-4.8668178629910557</v>
      </c>
    </row>
    <row r="68" spans="2:25" x14ac:dyDescent="0.2">
      <c r="B68" s="54">
        <v>37</v>
      </c>
      <c r="C68" s="55" t="s">
        <v>107</v>
      </c>
      <c r="D68" s="54">
        <v>8995</v>
      </c>
      <c r="E68" s="56">
        <v>29.629000000000001</v>
      </c>
      <c r="F68" s="56">
        <v>-25.102499999999999</v>
      </c>
      <c r="G68" s="56">
        <v>-11.739999999999998</v>
      </c>
      <c r="H68" s="62">
        <v>0.13930003589374929</v>
      </c>
      <c r="I68" s="62">
        <v>0.14707821048680203</v>
      </c>
      <c r="J68" s="56">
        <f t="shared" si="2"/>
        <v>29.629000000000001</v>
      </c>
      <c r="K68" s="62">
        <f t="shared" si="3"/>
        <v>-25.102499999999999</v>
      </c>
      <c r="L68" s="62">
        <f t="shared" si="4"/>
        <v>-11.739999999999998</v>
      </c>
      <c r="M68" s="62"/>
      <c r="N68" s="95">
        <f t="shared" si="13"/>
        <v>-25.102499999999999</v>
      </c>
      <c r="O68" s="95">
        <f t="shared" si="14"/>
        <v>-11.739999999999998</v>
      </c>
      <c r="P68" s="62"/>
      <c r="Q68" s="95">
        <f t="shared" si="5"/>
        <v>-24.85781277168288</v>
      </c>
      <c r="R68" s="95">
        <f t="shared" si="6"/>
        <v>-11.527192713723865</v>
      </c>
      <c r="S68" s="95"/>
      <c r="T68" s="62">
        <f t="shared" si="7"/>
        <v>0.50511533210191217</v>
      </c>
      <c r="U68" s="62">
        <f t="shared" si="8"/>
        <v>22.804180370396175</v>
      </c>
      <c r="V68" s="62">
        <f t="shared" si="9"/>
        <v>-7.862781066828167</v>
      </c>
      <c r="W68" s="62">
        <f t="shared" si="10"/>
        <v>-8.6269946718461554E-2</v>
      </c>
      <c r="X68" s="62">
        <f t="shared" si="11"/>
        <v>22.402868979686424</v>
      </c>
      <c r="Y68" s="62">
        <f t="shared" si="12"/>
        <v>-8.2520598503395792</v>
      </c>
    </row>
    <row r="69" spans="2:25" x14ac:dyDescent="0.2">
      <c r="B69" s="58">
        <v>38</v>
      </c>
      <c r="C69" s="24" t="s">
        <v>108</v>
      </c>
      <c r="D69" s="58">
        <v>9735</v>
      </c>
      <c r="E69" s="59">
        <v>32.430999999999997</v>
      </c>
      <c r="F69" s="59">
        <v>-24.860500000000002</v>
      </c>
      <c r="G69" s="59">
        <v>-10.4115</v>
      </c>
      <c r="H69" s="60">
        <v>0.27365032431919167</v>
      </c>
      <c r="I69" s="60">
        <v>0.8393357492684328</v>
      </c>
      <c r="J69" s="59">
        <f t="shared" si="2"/>
        <v>32.430999999999997</v>
      </c>
      <c r="K69" s="60">
        <f t="shared" si="3"/>
        <v>-24.860500000000002</v>
      </c>
      <c r="L69" s="60">
        <f t="shared" si="4"/>
        <v>-10.4115</v>
      </c>
      <c r="M69" s="60"/>
      <c r="N69" s="60">
        <f t="shared" si="13"/>
        <v>-24.860500000000002</v>
      </c>
      <c r="O69" s="60">
        <f t="shared" si="14"/>
        <v>-10.4115</v>
      </c>
      <c r="P69" s="60"/>
      <c r="Q69" s="60">
        <f t="shared" si="5"/>
        <v>-24.609015904229629</v>
      </c>
      <c r="R69" s="60">
        <f t="shared" si="6"/>
        <v>-10.192781400216196</v>
      </c>
      <c r="S69" s="60"/>
      <c r="T69" s="60">
        <f t="shared" si="7"/>
        <v>0.77399739349892371</v>
      </c>
      <c r="U69" s="60">
        <f t="shared" si="8"/>
        <v>24.225238985629531</v>
      </c>
      <c r="V69" s="60">
        <f t="shared" si="9"/>
        <v>-6.4843303628546325</v>
      </c>
      <c r="W69" s="60">
        <f t="shared" si="10"/>
        <v>0.18261211467854999</v>
      </c>
      <c r="X69" s="60">
        <f t="shared" si="11"/>
        <v>23.82392759491978</v>
      </c>
      <c r="Y69" s="60">
        <f t="shared" si="12"/>
        <v>-6.8736091463660456</v>
      </c>
    </row>
    <row r="70" spans="2:25" x14ac:dyDescent="0.2">
      <c r="B70" s="54">
        <v>39</v>
      </c>
      <c r="C70" s="113">
        <v>38752</v>
      </c>
      <c r="D70" s="54">
        <v>10287</v>
      </c>
      <c r="E70" s="56">
        <v>34.064</v>
      </c>
      <c r="F70" s="56">
        <v>-26.673499999999997</v>
      </c>
      <c r="G70" s="56">
        <v>-9.6664999999999992</v>
      </c>
      <c r="H70" s="62">
        <v>0.12798632739476576</v>
      </c>
      <c r="I70" s="62">
        <v>0.16758430714121184</v>
      </c>
      <c r="J70" s="56">
        <f t="shared" si="2"/>
        <v>34.064</v>
      </c>
      <c r="K70" s="62">
        <f t="shared" si="3"/>
        <v>-26.673499999999997</v>
      </c>
      <c r="L70" s="62">
        <f t="shared" si="4"/>
        <v>-9.6664999999999992</v>
      </c>
      <c r="M70" s="62"/>
      <c r="N70" s="95">
        <f t="shared" si="13"/>
        <v>-26.673499999999997</v>
      </c>
      <c r="O70" s="95">
        <f t="shared" si="14"/>
        <v>-9.6664999999999992</v>
      </c>
      <c r="P70" s="62"/>
      <c r="Q70" s="95">
        <f t="shared" si="5"/>
        <v>-26.415219036776371</v>
      </c>
      <c r="R70" s="95">
        <f t="shared" si="6"/>
        <v>-9.4418700867085246</v>
      </c>
      <c r="S70" s="95"/>
      <c r="T70" s="62">
        <f t="shared" si="7"/>
        <v>-1.1780192317592864</v>
      </c>
      <c r="U70" s="62">
        <f t="shared" si="8"/>
        <v>25.024909207647731</v>
      </c>
      <c r="V70" s="62">
        <f t="shared" si="9"/>
        <v>-5.7086368279988253</v>
      </c>
      <c r="W70" s="62">
        <f t="shared" si="10"/>
        <v>-1.7694045105796601</v>
      </c>
      <c r="X70" s="62">
        <f t="shared" si="11"/>
        <v>24.623597816937981</v>
      </c>
      <c r="Y70" s="62">
        <f t="shared" si="12"/>
        <v>-6.0979156115102384</v>
      </c>
    </row>
    <row r="71" spans="2:25" x14ac:dyDescent="0.2">
      <c r="B71" s="58">
        <v>40</v>
      </c>
      <c r="C71" s="24" t="s">
        <v>109</v>
      </c>
      <c r="D71" s="58">
        <v>335</v>
      </c>
      <c r="E71" s="59">
        <v>1.1060000000000001</v>
      </c>
      <c r="F71" s="59">
        <v>-38.796499999999995</v>
      </c>
      <c r="G71" s="59">
        <v>-25.750500000000002</v>
      </c>
      <c r="H71" s="60">
        <v>7.7781745930539919E-3</v>
      </c>
      <c r="I71" s="60">
        <v>7.0710678118741173E-4</v>
      </c>
      <c r="J71" s="59">
        <f t="shared" si="2"/>
        <v>1.1060000000000001</v>
      </c>
      <c r="K71" s="60">
        <f t="shared" si="3"/>
        <v>-38.796499999999995</v>
      </c>
      <c r="L71" s="60">
        <f t="shared" si="4"/>
        <v>-25.750500000000002</v>
      </c>
      <c r="M71" s="60"/>
      <c r="N71" s="60">
        <f t="shared" si="13"/>
        <v>-38.796499999999995</v>
      </c>
      <c r="O71" s="60">
        <f t="shared" si="14"/>
        <v>-25.750500000000002</v>
      </c>
      <c r="P71" s="60"/>
      <c r="Q71" s="60">
        <f t="shared" si="5"/>
        <v>-38.531422169323115</v>
      </c>
      <c r="R71" s="60">
        <f t="shared" si="6"/>
        <v>-25.519958773200859</v>
      </c>
      <c r="S71" s="60"/>
      <c r="T71" s="60">
        <f t="shared" si="7"/>
        <v>-14.272354815370495</v>
      </c>
      <c r="U71" s="60">
        <f t="shared" si="8"/>
        <v>7.9028223269787752</v>
      </c>
      <c r="V71" s="60">
        <f t="shared" si="9"/>
        <v>-22.317348432958479</v>
      </c>
      <c r="W71" s="60">
        <f t="shared" si="10"/>
        <v>-14.863740094190868</v>
      </c>
      <c r="X71" s="60">
        <f t="shared" si="11"/>
        <v>7.5015109362690247</v>
      </c>
      <c r="Y71" s="60">
        <f t="shared" si="12"/>
        <v>-22.70662721646989</v>
      </c>
    </row>
    <row r="72" spans="2:25" x14ac:dyDescent="0.2">
      <c r="B72" s="54">
        <v>41</v>
      </c>
      <c r="C72" s="55" t="s">
        <v>110</v>
      </c>
      <c r="D72" s="54">
        <v>28777</v>
      </c>
      <c r="E72" s="56">
        <v>102.07599999999999</v>
      </c>
      <c r="F72" s="56">
        <v>-26.099</v>
      </c>
      <c r="G72" s="56">
        <v>-13.8645</v>
      </c>
      <c r="H72" s="62">
        <v>8.0610173055264453E-2</v>
      </c>
      <c r="I72" s="62">
        <v>7.283199846221422E-2</v>
      </c>
      <c r="J72" s="56">
        <f t="shared" si="2"/>
        <v>102.07599999999999</v>
      </c>
      <c r="K72" s="62">
        <f t="shared" si="3"/>
        <v>-26.099</v>
      </c>
      <c r="L72" s="62">
        <f t="shared" si="4"/>
        <v>-13.8645</v>
      </c>
      <c r="M72" s="62"/>
      <c r="N72" s="95">
        <f t="shared" si="13"/>
        <v>-26.099</v>
      </c>
      <c r="O72" s="95">
        <f t="shared" si="14"/>
        <v>-13.8645</v>
      </c>
      <c r="P72" s="62"/>
      <c r="Q72" s="95">
        <f t="shared" si="5"/>
        <v>-25.82712530186987</v>
      </c>
      <c r="R72" s="95">
        <f t="shared" si="6"/>
        <v>-13.628047459693185</v>
      </c>
      <c r="S72" s="95"/>
      <c r="T72" s="62">
        <f t="shared" si="7"/>
        <v>-0.54244910840940008</v>
      </c>
      <c r="U72" s="62">
        <f t="shared" si="8"/>
        <v>20.566910867437613</v>
      </c>
      <c r="V72" s="62">
        <f t="shared" si="9"/>
        <v>-10.032970028967016</v>
      </c>
      <c r="W72" s="62">
        <f t="shared" si="10"/>
        <v>-1.1338343872297738</v>
      </c>
      <c r="X72" s="62">
        <f t="shared" si="11"/>
        <v>20.165599476727863</v>
      </c>
      <c r="Y72" s="62">
        <f t="shared" si="12"/>
        <v>-10.422248812478429</v>
      </c>
    </row>
    <row r="73" spans="2:25" x14ac:dyDescent="0.2">
      <c r="B73" s="58">
        <v>42</v>
      </c>
      <c r="C73" s="24" t="s">
        <v>111</v>
      </c>
      <c r="D73" s="58">
        <v>10375</v>
      </c>
      <c r="E73" s="59">
        <v>34.503999999999998</v>
      </c>
      <c r="F73" s="59">
        <v>-25.779</v>
      </c>
      <c r="G73" s="59">
        <v>-24.3795</v>
      </c>
      <c r="H73" s="60">
        <v>5.2325901807803152E-2</v>
      </c>
      <c r="I73" s="60">
        <v>0.33587572106361108</v>
      </c>
      <c r="J73" s="59">
        <f t="shared" si="2"/>
        <v>34.503999999999998</v>
      </c>
      <c r="K73" s="60">
        <f t="shared" si="3"/>
        <v>-25.779</v>
      </c>
      <c r="L73" s="60">
        <f t="shared" si="4"/>
        <v>-24.3795</v>
      </c>
      <c r="M73" s="60"/>
      <c r="N73" s="60">
        <f t="shared" si="13"/>
        <v>-25.779</v>
      </c>
      <c r="O73" s="60">
        <f t="shared" si="14"/>
        <v>-24.3795</v>
      </c>
      <c r="P73" s="60"/>
      <c r="Q73" s="60">
        <f t="shared" si="5"/>
        <v>-25.500328434416616</v>
      </c>
      <c r="R73" s="60">
        <f t="shared" si="6"/>
        <v>-24.137136146185515</v>
      </c>
      <c r="S73" s="60"/>
      <c r="T73" s="60">
        <f t="shared" si="7"/>
        <v>-0.18927016255539542</v>
      </c>
      <c r="U73" s="60">
        <f t="shared" si="8"/>
        <v>9.3754357465205622</v>
      </c>
      <c r="V73" s="60">
        <f t="shared" si="9"/>
        <v>-20.888888703649627</v>
      </c>
      <c r="W73" s="60">
        <f t="shared" si="10"/>
        <v>-0.78065544137576914</v>
      </c>
      <c r="X73" s="60">
        <f t="shared" si="11"/>
        <v>8.9741243558108117</v>
      </c>
      <c r="Y73" s="60">
        <f t="shared" si="12"/>
        <v>-21.278167487161042</v>
      </c>
    </row>
    <row r="74" spans="2:25" x14ac:dyDescent="0.2">
      <c r="B74" s="54">
        <v>43</v>
      </c>
      <c r="C74" s="55" t="s">
        <v>112</v>
      </c>
      <c r="D74" s="54">
        <v>8024</v>
      </c>
      <c r="E74" s="56">
        <v>26.748000000000001</v>
      </c>
      <c r="F74" s="56">
        <v>-26.987000000000002</v>
      </c>
      <c r="G74" s="56">
        <v>-25.137999999999998</v>
      </c>
      <c r="H74" s="62">
        <v>0.16122034611053143</v>
      </c>
      <c r="I74" s="62">
        <v>0.33658282784479848</v>
      </c>
      <c r="J74" s="56">
        <f t="shared" si="2"/>
        <v>26.748000000000001</v>
      </c>
      <c r="K74" s="62">
        <f t="shared" si="3"/>
        <v>-26.987000000000002</v>
      </c>
      <c r="L74" s="62">
        <f t="shared" si="4"/>
        <v>-25.137999999999998</v>
      </c>
      <c r="M74" s="62"/>
      <c r="N74" s="95">
        <f t="shared" si="13"/>
        <v>-26.987000000000002</v>
      </c>
      <c r="O74" s="95">
        <f t="shared" si="14"/>
        <v>-25.137999999999998</v>
      </c>
      <c r="P74" s="62"/>
      <c r="Q74" s="95">
        <f t="shared" si="5"/>
        <v>-26.701531566963364</v>
      </c>
      <c r="R74" s="95">
        <f t="shared" si="6"/>
        <v>-24.889724832677842</v>
      </c>
      <c r="S74" s="95"/>
      <c r="T74" s="62">
        <f t="shared" si="7"/>
        <v>-1.4874455686280079</v>
      </c>
      <c r="U74" s="62">
        <f t="shared" si="8"/>
        <v>8.5739792346930095</v>
      </c>
      <c r="V74" s="62">
        <f t="shared" si="9"/>
        <v>-21.666314969596755</v>
      </c>
      <c r="W74" s="62">
        <f t="shared" si="10"/>
        <v>-2.0788308474483816</v>
      </c>
      <c r="X74" s="62">
        <f t="shared" si="11"/>
        <v>8.172667843983259</v>
      </c>
      <c r="Y74" s="62">
        <f t="shared" si="12"/>
        <v>-22.05559375310817</v>
      </c>
    </row>
    <row r="75" spans="2:25" x14ac:dyDescent="0.2">
      <c r="B75" s="58">
        <v>44</v>
      </c>
      <c r="C75" s="24" t="s">
        <v>113</v>
      </c>
      <c r="D75" s="58">
        <v>10433</v>
      </c>
      <c r="E75" s="59">
        <v>34.688000000000002</v>
      </c>
      <c r="F75" s="59">
        <v>-27.677</v>
      </c>
      <c r="G75" s="59">
        <v>-27.805500000000002</v>
      </c>
      <c r="H75" s="60">
        <v>0.29132799384885688</v>
      </c>
      <c r="I75" s="60">
        <v>0.88741901038911641</v>
      </c>
      <c r="J75" s="59">
        <f t="shared" si="2"/>
        <v>34.688000000000002</v>
      </c>
      <c r="K75" s="60">
        <f t="shared" si="3"/>
        <v>-27.677</v>
      </c>
      <c r="L75" s="60">
        <f t="shared" si="4"/>
        <v>-27.805500000000002</v>
      </c>
      <c r="M75" s="60"/>
      <c r="N75" s="60">
        <f t="shared" si="13"/>
        <v>-27.677</v>
      </c>
      <c r="O75" s="60">
        <f t="shared" si="14"/>
        <v>-27.805500000000002</v>
      </c>
      <c r="P75" s="60"/>
      <c r="Q75" s="60">
        <f t="shared" si="5"/>
        <v>-27.384734699510108</v>
      </c>
      <c r="R75" s="60">
        <f t="shared" si="6"/>
        <v>-27.551313519170176</v>
      </c>
      <c r="S75" s="60"/>
      <c r="T75" s="60">
        <f t="shared" si="7"/>
        <v>-2.2258032035631921</v>
      </c>
      <c r="U75" s="60">
        <f t="shared" si="8"/>
        <v>5.7395656660569827</v>
      </c>
      <c r="V75" s="60">
        <f t="shared" si="9"/>
        <v>-24.415743696290672</v>
      </c>
      <c r="W75" s="60">
        <f t="shared" si="10"/>
        <v>-2.8171884823835658</v>
      </c>
      <c r="X75" s="60">
        <f t="shared" si="11"/>
        <v>5.3382542753472322</v>
      </c>
      <c r="Y75" s="60">
        <f t="shared" si="12"/>
        <v>-24.805022479802087</v>
      </c>
    </row>
    <row r="76" spans="2:25" x14ac:dyDescent="0.2">
      <c r="B76" s="54">
        <v>45</v>
      </c>
      <c r="C76" s="55" t="s">
        <v>114</v>
      </c>
      <c r="D76" s="54">
        <v>26807</v>
      </c>
      <c r="E76" s="56">
        <v>94.411000000000001</v>
      </c>
      <c r="F76" s="56">
        <v>-25.0185</v>
      </c>
      <c r="G76" s="56">
        <v>-12.5975</v>
      </c>
      <c r="H76" s="62">
        <v>0.10960155108391567</v>
      </c>
      <c r="I76" s="62">
        <v>9.5459415460183772E-2</v>
      </c>
      <c r="J76" s="56">
        <f t="shared" si="2"/>
        <v>94.411000000000001</v>
      </c>
      <c r="K76" s="62">
        <f t="shared" si="3"/>
        <v>-25.0185</v>
      </c>
      <c r="L76" s="62">
        <f t="shared" si="4"/>
        <v>-12.5975</v>
      </c>
      <c r="M76" s="62"/>
      <c r="N76" s="95">
        <f t="shared" si="13"/>
        <v>-25.0185</v>
      </c>
      <c r="O76" s="95">
        <f t="shared" si="14"/>
        <v>-12.5975</v>
      </c>
      <c r="P76" s="62"/>
      <c r="Q76" s="95">
        <f t="shared" si="5"/>
        <v>-24.719437832056855</v>
      </c>
      <c r="R76" s="95">
        <f t="shared" si="6"/>
        <v>-12.337402205662503</v>
      </c>
      <c r="S76" s="95"/>
      <c r="T76" s="62">
        <f t="shared" si="7"/>
        <v>0.65466118206854773</v>
      </c>
      <c r="U76" s="62">
        <f t="shared" si="8"/>
        <v>21.941361562575402</v>
      </c>
      <c r="V76" s="62">
        <f t="shared" si="9"/>
        <v>-8.6997297896272201</v>
      </c>
      <c r="W76" s="62">
        <f t="shared" si="10"/>
        <v>6.3275903248174004E-2</v>
      </c>
      <c r="X76" s="62">
        <f t="shared" si="11"/>
        <v>21.540050171865651</v>
      </c>
      <c r="Y76" s="62">
        <f t="shared" si="12"/>
        <v>-9.0890085731386332</v>
      </c>
    </row>
    <row r="77" spans="2:25" x14ac:dyDescent="0.2">
      <c r="B77" s="58">
        <v>46</v>
      </c>
      <c r="C77" s="24" t="s">
        <v>115</v>
      </c>
      <c r="D77" s="58">
        <v>12306</v>
      </c>
      <c r="E77" s="59">
        <v>41.021999999999998</v>
      </c>
      <c r="F77" s="59">
        <v>-29.451499999999999</v>
      </c>
      <c r="G77" s="59">
        <v>-26.309000000000001</v>
      </c>
      <c r="H77" s="60">
        <v>9.6873629022557334E-2</v>
      </c>
      <c r="I77" s="60">
        <v>0.17253405460951743</v>
      </c>
      <c r="J77" s="59">
        <f t="shared" si="2"/>
        <v>41.021999999999998</v>
      </c>
      <c r="K77" s="60">
        <f t="shared" si="3"/>
        <v>-29.451499999999999</v>
      </c>
      <c r="L77" s="60">
        <f t="shared" si="4"/>
        <v>-26.309000000000001</v>
      </c>
      <c r="M77" s="60"/>
      <c r="N77" s="60">
        <f t="shared" si="13"/>
        <v>-29.451499999999999</v>
      </c>
      <c r="O77" s="60">
        <f t="shared" si="14"/>
        <v>-26.309000000000001</v>
      </c>
      <c r="P77" s="60"/>
      <c r="Q77" s="60">
        <f t="shared" si="5"/>
        <v>-29.145640964603601</v>
      </c>
      <c r="R77" s="60">
        <f t="shared" si="6"/>
        <v>-26.042990892154833</v>
      </c>
      <c r="S77" s="60"/>
      <c r="T77" s="60">
        <f t="shared" si="7"/>
        <v>-4.1288661775140945</v>
      </c>
      <c r="U77" s="60">
        <f t="shared" si="8"/>
        <v>7.3458281744565284</v>
      </c>
      <c r="V77" s="60">
        <f t="shared" si="9"/>
        <v>-22.857642107985637</v>
      </c>
      <c r="W77" s="60">
        <f t="shared" si="10"/>
        <v>-4.7202514563344682</v>
      </c>
      <c r="X77" s="60">
        <f t="shared" si="11"/>
        <v>6.9445167837467778</v>
      </c>
      <c r="Y77" s="60">
        <f t="shared" si="12"/>
        <v>-23.246920891497048</v>
      </c>
    </row>
    <row r="78" spans="2:25" x14ac:dyDescent="0.2">
      <c r="B78" s="54">
        <v>47</v>
      </c>
      <c r="C78" s="55" t="s">
        <v>8</v>
      </c>
      <c r="D78" s="54">
        <v>5286</v>
      </c>
      <c r="E78" s="56">
        <v>17.538</v>
      </c>
      <c r="F78" s="56">
        <v>-20.774000000000001</v>
      </c>
      <c r="G78" s="56">
        <v>-7.9574999999999996</v>
      </c>
      <c r="H78" s="62">
        <v>0.21920310216782884</v>
      </c>
      <c r="I78" s="62">
        <v>0.52679455198397795</v>
      </c>
      <c r="J78" s="56">
        <f t="shared" si="2"/>
        <v>17.538</v>
      </c>
      <c r="K78" s="62">
        <f t="shared" si="3"/>
        <v>-20.774000000000001</v>
      </c>
      <c r="L78" s="62">
        <f t="shared" si="4"/>
        <v>-7.9574999999999996</v>
      </c>
      <c r="M78" s="62"/>
      <c r="N78" s="95">
        <f t="shared" si="13"/>
        <v>-20.774000000000001</v>
      </c>
      <c r="O78" s="95">
        <f t="shared" si="14"/>
        <v>-7.9574999999999996</v>
      </c>
      <c r="P78" s="62"/>
      <c r="Q78" s="95">
        <f t="shared" si="5"/>
        <v>-20.461344097150349</v>
      </c>
      <c r="R78" s="95">
        <f t="shared" si="6"/>
        <v>-7.6855795786471628</v>
      </c>
      <c r="S78" s="95"/>
      <c r="T78" s="62">
        <f t="shared" si="7"/>
        <v>5.2565077920484597</v>
      </c>
      <c r="U78" s="62">
        <f t="shared" si="8"/>
        <v>26.895240890292612</v>
      </c>
      <c r="V78" s="62">
        <f t="shared" si="9"/>
        <v>-3.8943837092543361</v>
      </c>
      <c r="W78" s="62">
        <f t="shared" si="10"/>
        <v>4.665122513228086</v>
      </c>
      <c r="X78" s="62">
        <f t="shared" si="11"/>
        <v>26.493929499582862</v>
      </c>
      <c r="Y78" s="62">
        <f t="shared" si="12"/>
        <v>-4.2836624927657487</v>
      </c>
    </row>
    <row r="79" spans="2:25" x14ac:dyDescent="0.2">
      <c r="B79" s="58">
        <v>48</v>
      </c>
      <c r="C79" s="24" t="s">
        <v>8</v>
      </c>
      <c r="D79" s="58">
        <v>3108</v>
      </c>
      <c r="E79" s="59">
        <v>10.124000000000001</v>
      </c>
      <c r="F79" s="59">
        <v>-21.279</v>
      </c>
      <c r="G79" s="59">
        <v>-8.125</v>
      </c>
      <c r="H79" s="60">
        <v>0.14707821048680075</v>
      </c>
      <c r="I79" s="60">
        <v>0.45537676708413605</v>
      </c>
      <c r="J79" s="59">
        <f t="shared" si="2"/>
        <v>10.124000000000001</v>
      </c>
      <c r="K79" s="60">
        <f t="shared" si="3"/>
        <v>-21.279</v>
      </c>
      <c r="L79" s="60">
        <f t="shared" si="4"/>
        <v>-8.125</v>
      </c>
      <c r="M79" s="60"/>
      <c r="N79" s="60">
        <f t="shared" si="13"/>
        <v>-21.279</v>
      </c>
      <c r="O79" s="60">
        <f t="shared" si="14"/>
        <v>-8.125</v>
      </c>
      <c r="P79" s="60"/>
      <c r="Q79" s="60">
        <f t="shared" si="5"/>
        <v>-20.959547229697094</v>
      </c>
      <c r="R79" s="60">
        <f t="shared" si="6"/>
        <v>-7.8471682651394925</v>
      </c>
      <c r="S79" s="60"/>
      <c r="T79" s="60">
        <f t="shared" si="7"/>
        <v>4.7180850753766386</v>
      </c>
      <c r="U79" s="60">
        <f t="shared" si="8"/>
        <v>26.723159769022317</v>
      </c>
      <c r="V79" s="60">
        <f t="shared" si="9"/>
        <v>-4.0613052846297766</v>
      </c>
      <c r="W79" s="60">
        <f t="shared" si="10"/>
        <v>4.1266997965562648</v>
      </c>
      <c r="X79" s="60">
        <f t="shared" si="11"/>
        <v>26.321848378312566</v>
      </c>
      <c r="Y79" s="60">
        <f t="shared" si="12"/>
        <v>-4.4505840681411897</v>
      </c>
    </row>
    <row r="80" spans="2:25" x14ac:dyDescent="0.2">
      <c r="B80" s="54">
        <v>49</v>
      </c>
      <c r="C80" s="55" t="s">
        <v>116</v>
      </c>
      <c r="D80" s="54">
        <v>9872</v>
      </c>
      <c r="E80" s="56">
        <v>32.905000000000001</v>
      </c>
      <c r="F80" s="56">
        <v>-27.9</v>
      </c>
      <c r="G80" s="56">
        <v>-23.631999999999998</v>
      </c>
      <c r="H80" s="62">
        <v>0.16970562748477031</v>
      </c>
      <c r="I80" s="62">
        <v>0.32526911934580993</v>
      </c>
      <c r="J80" s="56">
        <f t="shared" si="2"/>
        <v>32.905000000000001</v>
      </c>
      <c r="K80" s="62">
        <f t="shared" si="3"/>
        <v>-27.9</v>
      </c>
      <c r="L80" s="62">
        <f t="shared" si="4"/>
        <v>-23.631999999999998</v>
      </c>
      <c r="M80" s="62"/>
      <c r="N80" s="95">
        <f t="shared" si="13"/>
        <v>-27.9</v>
      </c>
      <c r="O80" s="95">
        <f t="shared" si="14"/>
        <v>-23.631999999999998</v>
      </c>
      <c r="P80" s="62"/>
      <c r="Q80" s="95">
        <f t="shared" si="5"/>
        <v>-27.573750362243839</v>
      </c>
      <c r="R80" s="95">
        <f t="shared" si="6"/>
        <v>-23.348256951631821</v>
      </c>
      <c r="S80" s="95"/>
      <c r="T80" s="62">
        <f t="shared" si="7"/>
        <v>-2.4300779661532701</v>
      </c>
      <c r="U80" s="62">
        <f t="shared" si="8"/>
        <v>10.215539217205379</v>
      </c>
      <c r="V80" s="62">
        <f t="shared" si="9"/>
        <v>-20.073974239065119</v>
      </c>
      <c r="W80" s="62">
        <f t="shared" si="10"/>
        <v>-3.0214632449736438</v>
      </c>
      <c r="X80" s="62">
        <f t="shared" si="11"/>
        <v>9.8142278264956282</v>
      </c>
      <c r="Y80" s="62">
        <f t="shared" si="12"/>
        <v>-20.463253022576531</v>
      </c>
    </row>
    <row r="81" spans="2:25" x14ac:dyDescent="0.2">
      <c r="B81" s="58">
        <v>50</v>
      </c>
      <c r="C81" s="24" t="s">
        <v>117</v>
      </c>
      <c r="D81" s="58">
        <v>887</v>
      </c>
      <c r="E81" s="59">
        <v>2.8740000000000001</v>
      </c>
      <c r="F81" s="59">
        <v>-34.545999999999999</v>
      </c>
      <c r="G81" s="59">
        <v>-9.0660000000000007</v>
      </c>
      <c r="H81" s="60">
        <v>0.32809754647055711</v>
      </c>
      <c r="I81" s="60">
        <v>1.8370634175226503</v>
      </c>
      <c r="J81" s="59">
        <f t="shared" si="2"/>
        <v>2.8740000000000001</v>
      </c>
      <c r="K81" s="60">
        <f t="shared" si="3"/>
        <v>-34.545999999999999</v>
      </c>
      <c r="L81" s="60">
        <f t="shared" si="4"/>
        <v>-9.0660000000000007</v>
      </c>
      <c r="M81" s="60"/>
      <c r="N81" s="60">
        <f t="shared" si="13"/>
        <v>-34.545999999999999</v>
      </c>
      <c r="O81" s="60">
        <f t="shared" si="14"/>
        <v>-9.0660000000000007</v>
      </c>
      <c r="P81" s="60"/>
      <c r="Q81" s="60">
        <f t="shared" si="5"/>
        <v>-34.21295349479059</v>
      </c>
      <c r="R81" s="60">
        <f t="shared" si="6"/>
        <v>-8.7763456381241518</v>
      </c>
      <c r="S81" s="60"/>
      <c r="T81" s="60">
        <f t="shared" si="7"/>
        <v>-9.6052592398809402</v>
      </c>
      <c r="U81" s="60">
        <f t="shared" si="8"/>
        <v>25.733648141240273</v>
      </c>
      <c r="V81" s="60">
        <f t="shared" si="9"/>
        <v>-5.0211481688602566</v>
      </c>
      <c r="W81" s="60">
        <f t="shared" si="10"/>
        <v>-10.196644518701314</v>
      </c>
      <c r="X81" s="60">
        <f t="shared" si="11"/>
        <v>25.332336750530523</v>
      </c>
      <c r="Y81" s="60">
        <f t="shared" si="12"/>
        <v>-5.4104269523716688</v>
      </c>
    </row>
    <row r="82" spans="2:25" x14ac:dyDescent="0.2">
      <c r="B82" s="54">
        <v>51</v>
      </c>
      <c r="C82" s="55" t="s">
        <v>118</v>
      </c>
      <c r="D82" s="54">
        <v>9680</v>
      </c>
      <c r="E82" s="56">
        <v>32.210999999999999</v>
      </c>
      <c r="F82" s="56">
        <v>-24.948</v>
      </c>
      <c r="G82" s="56">
        <v>-14.170500000000001</v>
      </c>
      <c r="H82" s="62">
        <v>0.13293607486307263</v>
      </c>
      <c r="I82" s="62">
        <v>0.2397091988222399</v>
      </c>
      <c r="J82" s="56">
        <f t="shared" si="2"/>
        <v>32.210999999999999</v>
      </c>
      <c r="K82" s="62">
        <f t="shared" si="3"/>
        <v>-24.948</v>
      </c>
      <c r="L82" s="62">
        <f t="shared" si="4"/>
        <v>-14.170500000000001</v>
      </c>
      <c r="M82" s="62"/>
      <c r="N82" s="95">
        <f t="shared" si="13"/>
        <v>-24.948</v>
      </c>
      <c r="O82" s="95">
        <f t="shared" si="14"/>
        <v>-14.170500000000001</v>
      </c>
      <c r="P82" s="62"/>
      <c r="Q82" s="95">
        <f t="shared" si="5"/>
        <v>-24.608156627337337</v>
      </c>
      <c r="R82" s="95">
        <f t="shared" si="6"/>
        <v>-13.874934324616483</v>
      </c>
      <c r="S82" s="95"/>
      <c r="T82" s="62">
        <f t="shared" si="7"/>
        <v>0.77492603920284964</v>
      </c>
      <c r="U82" s="62">
        <f t="shared" si="8"/>
        <v>20.303992902912135</v>
      </c>
      <c r="V82" s="62">
        <f t="shared" si="9"/>
        <v>-10.288004866659422</v>
      </c>
      <c r="W82" s="62">
        <f t="shared" si="10"/>
        <v>0.18354076038247591</v>
      </c>
      <c r="X82" s="62">
        <f t="shared" si="11"/>
        <v>19.902681512202385</v>
      </c>
      <c r="Y82" s="62">
        <f t="shared" si="12"/>
        <v>-10.677283650170835</v>
      </c>
    </row>
    <row r="83" spans="2:25" x14ac:dyDescent="0.2">
      <c r="B83" s="58">
        <v>52</v>
      </c>
      <c r="C83" s="24" t="s">
        <v>119</v>
      </c>
      <c r="D83" s="58">
        <v>9876</v>
      </c>
      <c r="E83" s="59">
        <v>32.816000000000003</v>
      </c>
      <c r="F83" s="59">
        <v>-24.271999999999998</v>
      </c>
      <c r="G83" s="59">
        <v>-14.968</v>
      </c>
      <c r="H83" s="60">
        <v>0.18526197667087577</v>
      </c>
      <c r="I83" s="60">
        <v>0.21213203435596475</v>
      </c>
      <c r="J83" s="59">
        <f t="shared" si="2"/>
        <v>32.816000000000003</v>
      </c>
      <c r="K83" s="60">
        <f t="shared" si="3"/>
        <v>-24.271999999999998</v>
      </c>
      <c r="L83" s="60">
        <f t="shared" si="4"/>
        <v>-14.968</v>
      </c>
      <c r="M83" s="60"/>
      <c r="N83" s="60">
        <f t="shared" si="13"/>
        <v>-24.271999999999998</v>
      </c>
      <c r="O83" s="60">
        <f t="shared" si="14"/>
        <v>-14.968</v>
      </c>
      <c r="P83" s="60"/>
      <c r="Q83" s="60">
        <f t="shared" si="5"/>
        <v>-23.925359759884081</v>
      </c>
      <c r="R83" s="60">
        <f t="shared" si="6"/>
        <v>-14.666523011108811</v>
      </c>
      <c r="S83" s="60"/>
      <c r="T83" s="60">
        <f t="shared" si="7"/>
        <v>1.5128446115528433</v>
      </c>
      <c r="U83" s="60">
        <f t="shared" si="8"/>
        <v>19.461004004905675</v>
      </c>
      <c r="V83" s="60">
        <f t="shared" si="9"/>
        <v>-11.10571824416712</v>
      </c>
      <c r="W83" s="60">
        <f t="shared" si="10"/>
        <v>0.9214593327324696</v>
      </c>
      <c r="X83" s="60">
        <f t="shared" si="11"/>
        <v>19.059692614195924</v>
      </c>
      <c r="Y83" s="60">
        <f t="shared" si="12"/>
        <v>-11.494997027678533</v>
      </c>
    </row>
    <row r="84" spans="2:25" x14ac:dyDescent="0.2">
      <c r="B84" s="54">
        <v>53</v>
      </c>
      <c r="C84" s="55" t="s">
        <v>120</v>
      </c>
      <c r="D84" s="54">
        <v>9261</v>
      </c>
      <c r="E84" s="56">
        <v>30.709</v>
      </c>
      <c r="F84" s="56">
        <v>-30.761499999999998</v>
      </c>
      <c r="G84" s="56">
        <v>-7.0935000000000006</v>
      </c>
      <c r="H84" s="62">
        <v>0.19586857838867189</v>
      </c>
      <c r="I84" s="62">
        <v>0.26375082938258237</v>
      </c>
      <c r="J84" s="56">
        <f t="shared" si="2"/>
        <v>30.709</v>
      </c>
      <c r="K84" s="62">
        <f t="shared" si="3"/>
        <v>-30.761499999999998</v>
      </c>
      <c r="L84" s="62">
        <f t="shared" si="4"/>
        <v>-7.0935000000000006</v>
      </c>
      <c r="M84" s="62"/>
      <c r="N84" s="95">
        <f t="shared" si="13"/>
        <v>-30.761499999999998</v>
      </c>
      <c r="O84" s="95">
        <f t="shared" si="14"/>
        <v>-7.0935000000000006</v>
      </c>
      <c r="P84" s="62"/>
      <c r="Q84" s="95">
        <f t="shared" si="5"/>
        <v>-30.408062892430827</v>
      </c>
      <c r="R84" s="95">
        <f t="shared" si="6"/>
        <v>-6.7861116976011413</v>
      </c>
      <c r="S84" s="95"/>
      <c r="T84" s="62">
        <f t="shared" si="7"/>
        <v>-5.4932025286168944</v>
      </c>
      <c r="U84" s="62">
        <f t="shared" si="8"/>
        <v>27.853113900321461</v>
      </c>
      <c r="V84" s="62">
        <f t="shared" si="9"/>
        <v>-2.9652308151812861</v>
      </c>
      <c r="W84" s="62">
        <f t="shared" si="10"/>
        <v>-6.0845878074372681</v>
      </c>
      <c r="X84" s="62">
        <f t="shared" si="11"/>
        <v>27.45180250961171</v>
      </c>
      <c r="Y84" s="62">
        <f t="shared" si="12"/>
        <v>-3.3545095986926987</v>
      </c>
    </row>
    <row r="85" spans="2:25" x14ac:dyDescent="0.2">
      <c r="B85" s="58">
        <v>54</v>
      </c>
      <c r="C85" s="24" t="s">
        <v>121</v>
      </c>
      <c r="D85" s="58">
        <v>9896</v>
      </c>
      <c r="E85" s="59">
        <v>33.003999999999998</v>
      </c>
      <c r="F85" s="59">
        <v>-31.484000000000002</v>
      </c>
      <c r="G85" s="59">
        <v>-5.4849999999999994</v>
      </c>
      <c r="H85" s="60">
        <v>0.13010764773832548</v>
      </c>
      <c r="I85" s="60">
        <v>0.22627416997969479</v>
      </c>
      <c r="J85" s="59">
        <f t="shared" si="2"/>
        <v>33.003999999999998</v>
      </c>
      <c r="K85" s="60">
        <f t="shared" si="3"/>
        <v>-31.484000000000002</v>
      </c>
      <c r="L85" s="60">
        <f t="shared" si="4"/>
        <v>-5.4849999999999994</v>
      </c>
      <c r="M85" s="60"/>
      <c r="N85" s="60">
        <f t="shared" si="13"/>
        <v>-31.484000000000002</v>
      </c>
      <c r="O85" s="60">
        <f t="shared" si="14"/>
        <v>-5.4849999999999994</v>
      </c>
      <c r="P85" s="60"/>
      <c r="Q85" s="60">
        <f t="shared" si="5"/>
        <v>-31.123766024977577</v>
      </c>
      <c r="R85" s="60">
        <f t="shared" si="6"/>
        <v>-5.1717003840934694</v>
      </c>
      <c r="S85" s="60"/>
      <c r="T85" s="60">
        <f t="shared" si="7"/>
        <v>-6.2666838654091599</v>
      </c>
      <c r="U85" s="60">
        <f t="shared" si="8"/>
        <v>29.572353749659783</v>
      </c>
      <c r="V85" s="60">
        <f t="shared" si="9"/>
        <v>-1.2975393102600783</v>
      </c>
      <c r="W85" s="60">
        <f t="shared" si="10"/>
        <v>-6.8580691442295336</v>
      </c>
      <c r="X85" s="60">
        <f t="shared" si="11"/>
        <v>29.171042358950032</v>
      </c>
      <c r="Y85" s="60">
        <f t="shared" si="12"/>
        <v>-1.6868180937714912</v>
      </c>
    </row>
    <row r="86" spans="2:25" x14ac:dyDescent="0.2">
      <c r="B86" s="54">
        <v>55</v>
      </c>
      <c r="C86" s="55" t="s">
        <v>122</v>
      </c>
      <c r="D86" s="54">
        <v>6856</v>
      </c>
      <c r="E86" s="56">
        <v>22.614999999999998</v>
      </c>
      <c r="F86" s="56">
        <v>-30.240499999999997</v>
      </c>
      <c r="G86" s="56">
        <v>-7.2859999999999996</v>
      </c>
      <c r="H86" s="62">
        <v>0.17182694782833002</v>
      </c>
      <c r="I86" s="62">
        <v>0.29132799384885755</v>
      </c>
      <c r="J86" s="56">
        <f t="shared" si="2"/>
        <v>22.614999999999998</v>
      </c>
      <c r="K86" s="62">
        <f t="shared" si="3"/>
        <v>-30.240499999999997</v>
      </c>
      <c r="L86" s="62">
        <f t="shared" si="4"/>
        <v>-7.2859999999999996</v>
      </c>
      <c r="M86" s="62"/>
      <c r="N86" s="95">
        <f t="shared" si="13"/>
        <v>-30.240499999999997</v>
      </c>
      <c r="O86" s="95">
        <f t="shared" si="14"/>
        <v>-7.2859999999999996</v>
      </c>
      <c r="P86" s="62"/>
      <c r="Q86" s="95">
        <f t="shared" si="5"/>
        <v>-29.873469157524319</v>
      </c>
      <c r="R86" s="95">
        <f t="shared" si="6"/>
        <v>-6.9667890705857998</v>
      </c>
      <c r="S86" s="95"/>
      <c r="T86" s="62">
        <f t="shared" si="7"/>
        <v>-4.9154514221701895</v>
      </c>
      <c r="U86" s="62">
        <f t="shared" si="8"/>
        <v>27.660704607280721</v>
      </c>
      <c r="V86" s="62">
        <f t="shared" si="9"/>
        <v>-3.1518710583070098</v>
      </c>
      <c r="W86" s="62">
        <f t="shared" si="10"/>
        <v>-5.5068367009905632</v>
      </c>
      <c r="X86" s="62">
        <f t="shared" si="11"/>
        <v>27.25939321657097</v>
      </c>
      <c r="Y86" s="62">
        <f t="shared" si="12"/>
        <v>-3.5411498418184224</v>
      </c>
    </row>
    <row r="87" spans="2:25" x14ac:dyDescent="0.2">
      <c r="B87" s="58">
        <v>56</v>
      </c>
      <c r="C87" s="24" t="s">
        <v>123</v>
      </c>
      <c r="D87" s="58">
        <v>6781</v>
      </c>
      <c r="E87" s="59">
        <v>22.56</v>
      </c>
      <c r="F87" s="59">
        <v>-30.823999999999998</v>
      </c>
      <c r="G87" s="59">
        <v>-7.0455000000000005</v>
      </c>
      <c r="H87" s="60">
        <v>0.16829141392240049</v>
      </c>
      <c r="I87" s="60">
        <v>0.42779960261786093</v>
      </c>
      <c r="J87" s="59">
        <f t="shared" si="2"/>
        <v>22.56</v>
      </c>
      <c r="K87" s="60">
        <f t="shared" si="3"/>
        <v>-30.823999999999998</v>
      </c>
      <c r="L87" s="60">
        <f t="shared" si="4"/>
        <v>-7.0455000000000005</v>
      </c>
      <c r="M87" s="60"/>
      <c r="N87" s="60">
        <f t="shared" si="13"/>
        <v>-30.823999999999998</v>
      </c>
      <c r="O87" s="60">
        <f t="shared" si="14"/>
        <v>-7.0455000000000005</v>
      </c>
      <c r="P87" s="60"/>
      <c r="Q87" s="60">
        <f t="shared" si="5"/>
        <v>-30.450172290071066</v>
      </c>
      <c r="R87" s="60">
        <f t="shared" si="6"/>
        <v>-6.72037775707813</v>
      </c>
      <c r="S87" s="60"/>
      <c r="T87" s="60">
        <f t="shared" si="7"/>
        <v>-5.5387113879429499</v>
      </c>
      <c r="U87" s="60">
        <f t="shared" si="8"/>
        <v>27.923116141420511</v>
      </c>
      <c r="V87" s="60">
        <f t="shared" si="9"/>
        <v>-2.8973274665872761</v>
      </c>
      <c r="W87" s="60">
        <f t="shared" si="10"/>
        <v>-6.1300966667633237</v>
      </c>
      <c r="X87" s="60">
        <f t="shared" si="11"/>
        <v>27.521804750710761</v>
      </c>
      <c r="Y87" s="60">
        <f t="shared" si="12"/>
        <v>-3.2866062500986892</v>
      </c>
    </row>
    <row r="88" spans="2:25" x14ac:dyDescent="0.2">
      <c r="B88" s="54">
        <v>57</v>
      </c>
      <c r="C88" s="55" t="s">
        <v>124</v>
      </c>
      <c r="D88" s="54">
        <v>8970</v>
      </c>
      <c r="E88" s="56">
        <v>29.657</v>
      </c>
      <c r="F88" s="56">
        <v>-24.359500000000001</v>
      </c>
      <c r="G88" s="56">
        <v>-22.518999999999998</v>
      </c>
      <c r="H88" s="62">
        <v>0.1407142494561216</v>
      </c>
      <c r="I88" s="62">
        <v>0.21213203435596475</v>
      </c>
      <c r="J88" s="56">
        <f t="shared" si="2"/>
        <v>29.657</v>
      </c>
      <c r="K88" s="62">
        <f t="shared" si="3"/>
        <v>-24.359500000000001</v>
      </c>
      <c r="L88" s="62">
        <f t="shared" si="4"/>
        <v>-22.518999999999998</v>
      </c>
      <c r="M88" s="62"/>
      <c r="N88" s="95">
        <f t="shared" si="13"/>
        <v>-24.359500000000001</v>
      </c>
      <c r="O88" s="95">
        <f t="shared" si="14"/>
        <v>-22.518999999999998</v>
      </c>
      <c r="P88" s="62"/>
      <c r="Q88" s="95">
        <f t="shared" si="5"/>
        <v>-23.978875422617815</v>
      </c>
      <c r="R88" s="95">
        <f t="shared" si="6"/>
        <v>-22.187966443570456</v>
      </c>
      <c r="S88" s="95"/>
      <c r="T88" s="62">
        <f t="shared" si="7"/>
        <v>1.4550086674745799</v>
      </c>
      <c r="U88" s="62">
        <f t="shared" si="8"/>
        <v>11.451170844398273</v>
      </c>
      <c r="V88" s="62">
        <f t="shared" si="9"/>
        <v>-18.875390825194952</v>
      </c>
      <c r="W88" s="62">
        <f t="shared" si="10"/>
        <v>0.86362338865420618</v>
      </c>
      <c r="X88" s="62">
        <f t="shared" si="11"/>
        <v>11.049859453688523</v>
      </c>
      <c r="Y88" s="62">
        <f t="shared" si="12"/>
        <v>-19.264669608706363</v>
      </c>
    </row>
    <row r="89" spans="2:25" x14ac:dyDescent="0.2">
      <c r="B89" s="58">
        <v>58</v>
      </c>
      <c r="C89" s="24" t="s">
        <v>125</v>
      </c>
      <c r="D89" s="58">
        <v>11689</v>
      </c>
      <c r="E89" s="59">
        <v>39.354999999999997</v>
      </c>
      <c r="F89" s="59">
        <v>-29.804499999999997</v>
      </c>
      <c r="G89" s="59">
        <v>-15.888500000000001</v>
      </c>
      <c r="H89" s="60">
        <v>0.12657211383239095</v>
      </c>
      <c r="I89" s="60">
        <v>0.2821356056934331</v>
      </c>
      <c r="J89" s="59">
        <f t="shared" si="2"/>
        <v>39.354999999999997</v>
      </c>
      <c r="K89" s="60">
        <f t="shared" si="3"/>
        <v>-29.804499999999997</v>
      </c>
      <c r="L89" s="60">
        <f t="shared" si="4"/>
        <v>-15.888500000000001</v>
      </c>
      <c r="M89" s="60"/>
      <c r="N89" s="60">
        <f t="shared" si="13"/>
        <v>-29.804499999999997</v>
      </c>
      <c r="O89" s="60">
        <f t="shared" si="14"/>
        <v>-15.888500000000001</v>
      </c>
      <c r="P89" s="60"/>
      <c r="Q89" s="60">
        <f t="shared" si="5"/>
        <v>-29.417078555164558</v>
      </c>
      <c r="R89" s="60">
        <f t="shared" si="6"/>
        <v>-15.551555130062789</v>
      </c>
      <c r="S89" s="60"/>
      <c r="T89" s="60">
        <f t="shared" si="7"/>
        <v>-4.4222167314730676</v>
      </c>
      <c r="U89" s="60">
        <f t="shared" si="8"/>
        <v>18.51850411400487</v>
      </c>
      <c r="V89" s="60">
        <f t="shared" si="9"/>
        <v>-12.019958954705194</v>
      </c>
      <c r="W89" s="60">
        <f t="shared" si="10"/>
        <v>-5.0136020102934413</v>
      </c>
      <c r="X89" s="60">
        <f t="shared" si="11"/>
        <v>18.117192723295119</v>
      </c>
      <c r="Y89" s="60">
        <f t="shared" si="12"/>
        <v>-12.409237738216605</v>
      </c>
    </row>
    <row r="90" spans="2:25" x14ac:dyDescent="0.2">
      <c r="B90" s="54">
        <v>59</v>
      </c>
      <c r="C90" s="55" t="s">
        <v>8</v>
      </c>
      <c r="D90" s="54">
        <v>5050</v>
      </c>
      <c r="E90" s="56">
        <v>16.597999999999999</v>
      </c>
      <c r="F90" s="56">
        <v>-20.823999999999998</v>
      </c>
      <c r="G90" s="56">
        <v>-7.7985000000000007</v>
      </c>
      <c r="H90" s="62">
        <v>0.19091883092036754</v>
      </c>
      <c r="I90" s="62">
        <v>0.2524371208835976</v>
      </c>
      <c r="J90" s="56">
        <f t="shared" si="2"/>
        <v>16.597999999999999</v>
      </c>
      <c r="K90" s="62">
        <f t="shared" si="3"/>
        <v>-20.823999999999998</v>
      </c>
      <c r="L90" s="62">
        <f t="shared" si="4"/>
        <v>-7.7985000000000007</v>
      </c>
      <c r="M90" s="62"/>
      <c r="N90" s="95">
        <f t="shared" si="13"/>
        <v>-20.823999999999998</v>
      </c>
      <c r="O90" s="95">
        <f t="shared" si="14"/>
        <v>-7.7985000000000007</v>
      </c>
      <c r="P90" s="62"/>
      <c r="Q90" s="95">
        <f t="shared" si="5"/>
        <v>-20.429781687711309</v>
      </c>
      <c r="R90" s="95">
        <f t="shared" si="6"/>
        <v>-7.4556438165551189</v>
      </c>
      <c r="S90" s="95"/>
      <c r="T90" s="62">
        <f t="shared" si="7"/>
        <v>5.2906182123262369</v>
      </c>
      <c r="U90" s="62">
        <f t="shared" si="8"/>
        <v>27.140107066383578</v>
      </c>
      <c r="V90" s="62">
        <f t="shared" si="9"/>
        <v>-3.6568594092757096</v>
      </c>
      <c r="W90" s="62">
        <f t="shared" si="10"/>
        <v>4.6992329335058631</v>
      </c>
      <c r="X90" s="62">
        <f t="shared" si="11"/>
        <v>26.738795675673828</v>
      </c>
      <c r="Y90" s="62">
        <f t="shared" si="12"/>
        <v>-4.0461381927871223</v>
      </c>
    </row>
    <row r="91" spans="2:25" x14ac:dyDescent="0.2">
      <c r="B91" s="58">
        <v>60</v>
      </c>
      <c r="C91" s="24" t="s">
        <v>8</v>
      </c>
      <c r="D91" s="58">
        <v>2904</v>
      </c>
      <c r="E91" s="59">
        <v>9.5869999999999997</v>
      </c>
      <c r="F91" s="59">
        <v>-21.200499999999998</v>
      </c>
      <c r="G91" s="59">
        <v>-8.3919999999999995</v>
      </c>
      <c r="H91" s="60">
        <v>0.30900566337852209</v>
      </c>
      <c r="I91" s="60">
        <v>0.89943982566928871</v>
      </c>
      <c r="J91" s="59">
        <f t="shared" si="2"/>
        <v>9.5869999999999997</v>
      </c>
      <c r="K91" s="60">
        <f t="shared" si="3"/>
        <v>-21.200499999999998</v>
      </c>
      <c r="L91" s="60">
        <f t="shared" si="4"/>
        <v>-8.3919999999999995</v>
      </c>
      <c r="M91" s="60"/>
      <c r="N91" s="60">
        <f t="shared" si="13"/>
        <v>-21.200499999999998</v>
      </c>
      <c r="O91" s="60">
        <f t="shared" si="14"/>
        <v>-8.3919999999999995</v>
      </c>
      <c r="P91" s="60"/>
      <c r="Q91" s="60">
        <f t="shared" si="5"/>
        <v>-20.799484820258055</v>
      </c>
      <c r="R91" s="60">
        <f t="shared" si="6"/>
        <v>-8.043232503047447</v>
      </c>
      <c r="S91" s="60"/>
      <c r="T91" s="60">
        <f t="shared" si="7"/>
        <v>4.8910692091508636</v>
      </c>
      <c r="U91" s="60">
        <f t="shared" si="8"/>
        <v>26.514364496082166</v>
      </c>
      <c r="V91" s="60">
        <f t="shared" si="9"/>
        <v>-4.2638402032358149</v>
      </c>
      <c r="W91" s="60">
        <f t="shared" si="10"/>
        <v>4.2996839303304899</v>
      </c>
      <c r="X91" s="60">
        <f t="shared" si="11"/>
        <v>26.113053105372416</v>
      </c>
      <c r="Y91" s="60">
        <f t="shared" si="12"/>
        <v>-4.653118986747228</v>
      </c>
    </row>
    <row r="92" spans="2:25" x14ac:dyDescent="0.2">
      <c r="B92" s="54">
        <v>61</v>
      </c>
      <c r="C92" s="55" t="s">
        <v>126</v>
      </c>
      <c r="D92" s="54">
        <v>8601</v>
      </c>
      <c r="E92" s="56">
        <v>28.390999999999998</v>
      </c>
      <c r="F92" s="56">
        <v>-32.805</v>
      </c>
      <c r="G92" s="56">
        <v>-14.928999999999998</v>
      </c>
      <c r="H92" s="62">
        <v>0.14142135623731153</v>
      </c>
      <c r="I92" s="62">
        <v>0.12445079348883248</v>
      </c>
      <c r="J92" s="56">
        <f t="shared" si="2"/>
        <v>28.390999999999998</v>
      </c>
      <c r="K92" s="62">
        <f t="shared" si="3"/>
        <v>-32.805</v>
      </c>
      <c r="L92" s="62">
        <f t="shared" si="4"/>
        <v>-14.928999999999998</v>
      </c>
      <c r="M92" s="62"/>
      <c r="N92" s="95">
        <f t="shared" si="13"/>
        <v>-32.805</v>
      </c>
      <c r="O92" s="95">
        <f t="shared" si="14"/>
        <v>-14.928999999999998</v>
      </c>
      <c r="P92" s="62"/>
      <c r="Q92" s="95">
        <f t="shared" si="5"/>
        <v>-32.397187952804799</v>
      </c>
      <c r="R92" s="95">
        <f t="shared" si="6"/>
        <v>-14.574321189539777</v>
      </c>
      <c r="S92" s="95"/>
      <c r="T92" s="62">
        <f t="shared" si="7"/>
        <v>-7.6429082386789595</v>
      </c>
      <c r="U92" s="62">
        <f t="shared" si="8"/>
        <v>19.559192765413464</v>
      </c>
      <c r="V92" s="62">
        <f t="shared" si="9"/>
        <v>-11.010473498740469</v>
      </c>
      <c r="W92" s="62">
        <f t="shared" si="10"/>
        <v>-8.2342935174993332</v>
      </c>
      <c r="X92" s="62">
        <f t="shared" si="11"/>
        <v>19.157881374703713</v>
      </c>
      <c r="Y92" s="62">
        <f t="shared" si="12"/>
        <v>-11.399752282251882</v>
      </c>
    </row>
    <row r="93" spans="2:25" x14ac:dyDescent="0.2">
      <c r="B93" s="58">
        <v>62</v>
      </c>
      <c r="C93" s="24" t="s">
        <v>127</v>
      </c>
      <c r="D93" s="58">
        <v>4864</v>
      </c>
      <c r="E93" s="59">
        <v>16.088000000000001</v>
      </c>
      <c r="F93" s="59">
        <v>-24.780999999999999</v>
      </c>
      <c r="G93" s="59">
        <v>-15.711000000000002</v>
      </c>
      <c r="H93" s="60">
        <v>0.21071782079358994</v>
      </c>
      <c r="I93" s="60">
        <v>0.50911688245431475</v>
      </c>
      <c r="J93" s="59">
        <f t="shared" si="2"/>
        <v>16.088000000000001</v>
      </c>
      <c r="K93" s="60">
        <f t="shared" si="3"/>
        <v>-24.780999999999999</v>
      </c>
      <c r="L93" s="60">
        <f t="shared" si="4"/>
        <v>-15.711000000000002</v>
      </c>
      <c r="M93" s="60"/>
      <c r="N93" s="60">
        <f t="shared" si="13"/>
        <v>-24.780999999999999</v>
      </c>
      <c r="O93" s="60">
        <f t="shared" si="14"/>
        <v>-15.711000000000002</v>
      </c>
      <c r="P93" s="60"/>
      <c r="Q93" s="60">
        <f t="shared" si="5"/>
        <v>-24.366391085351548</v>
      </c>
      <c r="R93" s="60">
        <f t="shared" si="6"/>
        <v>-15.35040987603211</v>
      </c>
      <c r="S93" s="60"/>
      <c r="T93" s="60">
        <f t="shared" si="7"/>
        <v>1.0362091412343446</v>
      </c>
      <c r="U93" s="60">
        <f t="shared" si="8"/>
        <v>18.732710328580669</v>
      </c>
      <c r="V93" s="60">
        <f t="shared" si="9"/>
        <v>-11.812175331909993</v>
      </c>
      <c r="W93" s="60">
        <f t="shared" si="10"/>
        <v>0.44482386241397087</v>
      </c>
      <c r="X93" s="60">
        <f t="shared" si="11"/>
        <v>18.331398937870919</v>
      </c>
      <c r="Y93" s="60">
        <f t="shared" si="12"/>
        <v>-12.201454115421406</v>
      </c>
    </row>
    <row r="94" spans="2:25" x14ac:dyDescent="0.2">
      <c r="B94" s="54">
        <v>63</v>
      </c>
      <c r="C94" s="55" t="s">
        <v>128</v>
      </c>
      <c r="D94" s="54">
        <v>6675</v>
      </c>
      <c r="E94" s="56">
        <v>21.904</v>
      </c>
      <c r="F94" s="56">
        <v>-24.0185</v>
      </c>
      <c r="G94" s="56">
        <v>-24.986499999999999</v>
      </c>
      <c r="H94" s="62">
        <v>0.17465537495307715</v>
      </c>
      <c r="I94" s="62">
        <v>0.21142492757477735</v>
      </c>
      <c r="J94" s="56">
        <f t="shared" si="2"/>
        <v>21.904</v>
      </c>
      <c r="K94" s="62">
        <f t="shared" si="3"/>
        <v>-24.0185</v>
      </c>
      <c r="L94" s="62">
        <f t="shared" si="4"/>
        <v>-24.986499999999999</v>
      </c>
      <c r="M94" s="62"/>
      <c r="N94" s="95">
        <f t="shared" si="13"/>
        <v>-24.0185</v>
      </c>
      <c r="O94" s="95">
        <f t="shared" si="14"/>
        <v>-24.986499999999999</v>
      </c>
      <c r="P94" s="62"/>
      <c r="Q94" s="95">
        <f t="shared" si="5"/>
        <v>-23.597094217898295</v>
      </c>
      <c r="R94" s="95">
        <f t="shared" si="6"/>
        <v>-24.619998562524437</v>
      </c>
      <c r="S94" s="95"/>
      <c r="T94" s="62">
        <f t="shared" si="7"/>
        <v>1.8676107969885614</v>
      </c>
      <c r="U94" s="62">
        <f t="shared" si="8"/>
        <v>8.8612196350675489</v>
      </c>
      <c r="V94" s="62">
        <f t="shared" si="9"/>
        <v>-21.387686960968903</v>
      </c>
      <c r="W94" s="62">
        <f t="shared" si="10"/>
        <v>1.2762255181681876</v>
      </c>
      <c r="X94" s="62">
        <f t="shared" si="11"/>
        <v>8.4599082443577984</v>
      </c>
      <c r="Y94" s="62">
        <f t="shared" si="12"/>
        <v>-21.776965744480314</v>
      </c>
    </row>
    <row r="95" spans="2:25" x14ac:dyDescent="0.2">
      <c r="B95" s="58">
        <v>64</v>
      </c>
      <c r="C95" s="24" t="s">
        <v>129</v>
      </c>
      <c r="D95" s="58">
        <v>4016</v>
      </c>
      <c r="E95" s="59">
        <v>13.227</v>
      </c>
      <c r="F95" s="59">
        <v>-24.7485</v>
      </c>
      <c r="G95" s="59">
        <v>-23.768500000000003</v>
      </c>
      <c r="H95" s="60">
        <v>0.21991020894901622</v>
      </c>
      <c r="I95" s="60">
        <v>0.60881893860161784</v>
      </c>
      <c r="J95" s="59">
        <f t="shared" si="2"/>
        <v>13.227</v>
      </c>
      <c r="K95" s="60">
        <f t="shared" si="3"/>
        <v>-24.7485</v>
      </c>
      <c r="L95" s="60">
        <f t="shared" si="4"/>
        <v>-23.768500000000003</v>
      </c>
      <c r="M95" s="60"/>
      <c r="N95" s="60">
        <f t="shared" si="13"/>
        <v>-24.7485</v>
      </c>
      <c r="O95" s="60">
        <f t="shared" si="14"/>
        <v>-23.768500000000003</v>
      </c>
      <c r="P95" s="60"/>
      <c r="Q95" s="60">
        <f t="shared" si="5"/>
        <v>-24.320297350445042</v>
      </c>
      <c r="R95" s="60">
        <f t="shared" si="6"/>
        <v>-23.39608724901677</v>
      </c>
      <c r="S95" s="60"/>
      <c r="T95" s="60">
        <f t="shared" si="7"/>
        <v>1.0860239905369724</v>
      </c>
      <c r="U95" s="60">
        <f t="shared" si="8"/>
        <v>10.164603156127338</v>
      </c>
      <c r="V95" s="60">
        <f t="shared" si="9"/>
        <v>-20.123383073083648</v>
      </c>
      <c r="W95" s="60">
        <f t="shared" si="10"/>
        <v>0.49463871171659868</v>
      </c>
      <c r="X95" s="60">
        <f t="shared" si="11"/>
        <v>9.7632917654175877</v>
      </c>
      <c r="Y95" s="60">
        <f t="shared" si="12"/>
        <v>-20.512661856595059</v>
      </c>
    </row>
    <row r="96" spans="2:25" x14ac:dyDescent="0.2">
      <c r="B96" s="54">
        <v>65</v>
      </c>
      <c r="C96" s="55" t="s">
        <v>130</v>
      </c>
      <c r="D96" s="54">
        <v>5346</v>
      </c>
      <c r="E96" s="56">
        <v>17.547999999999998</v>
      </c>
      <c r="F96" s="56">
        <v>-24.117000000000001</v>
      </c>
      <c r="G96" s="56">
        <v>-24.396999999999998</v>
      </c>
      <c r="H96" s="62">
        <v>0.20506096654409819</v>
      </c>
      <c r="I96" s="62">
        <v>0.18243354954612864</v>
      </c>
      <c r="J96" s="56">
        <f t="shared" si="2"/>
        <v>17.547999999999998</v>
      </c>
      <c r="K96" s="62">
        <f t="shared" si="3"/>
        <v>-24.117000000000001</v>
      </c>
      <c r="L96" s="62">
        <f t="shared" si="4"/>
        <v>-24.396999999999998</v>
      </c>
      <c r="M96" s="62"/>
      <c r="N96" s="95">
        <f t="shared" ref="N96:N127" si="15">IF(D96&lt;&gt;"",IF(OR($E$11="Yes (Manual)",$E$11="Yes (Auto)"),K96-J96*$I$26,K96),"")</f>
        <v>-24.117000000000001</v>
      </c>
      <c r="O96" s="95">
        <f t="shared" ref="O96:O127" si="16">IF(D96&lt;&gt;"",IF(OR($E$11="Yes (Manual)",$E$11="Yes (Auto)"),L96-J96*$I$27,L96),"")</f>
        <v>-24.396999999999998</v>
      </c>
      <c r="P96" s="62"/>
      <c r="Q96" s="95">
        <f t="shared" si="5"/>
        <v>-23.682000482991789</v>
      </c>
      <c r="R96" s="95">
        <f t="shared" si="6"/>
        <v>-24.018675935509094</v>
      </c>
      <c r="S96" s="95"/>
      <c r="T96" s="62">
        <f t="shared" si="7"/>
        <v>1.7758501095749644</v>
      </c>
      <c r="U96" s="62">
        <f t="shared" si="8"/>
        <v>9.5015879315628062</v>
      </c>
      <c r="V96" s="62">
        <f t="shared" si="9"/>
        <v>-20.766518967162209</v>
      </c>
      <c r="W96" s="62">
        <f t="shared" si="10"/>
        <v>1.1844648307545906</v>
      </c>
      <c r="X96" s="62">
        <f t="shared" si="11"/>
        <v>9.1002765408530557</v>
      </c>
      <c r="Y96" s="62">
        <f t="shared" si="12"/>
        <v>-21.155797750673624</v>
      </c>
    </row>
    <row r="97" spans="2:25" x14ac:dyDescent="0.2">
      <c r="B97" s="58">
        <v>66</v>
      </c>
      <c r="C97" s="24" t="s">
        <v>131</v>
      </c>
      <c r="D97" s="58">
        <v>5123</v>
      </c>
      <c r="E97" s="59">
        <v>16.890999999999998</v>
      </c>
      <c r="F97" s="59">
        <v>-25.881999999999998</v>
      </c>
      <c r="G97" s="59">
        <v>-20.744500000000002</v>
      </c>
      <c r="H97" s="60">
        <v>0.21213203435596475</v>
      </c>
      <c r="I97" s="60">
        <v>0.55366460966906506</v>
      </c>
      <c r="J97" s="59">
        <f t="shared" ref="J97:J127" si="17">IF(D97&lt;&gt;"",IF(OR($E$10="Yes (Manual)",$E$10="Yes (Auto)"),E97-AVERAGE(E$134:E$137),E97),"")</f>
        <v>16.890999999999998</v>
      </c>
      <c r="K97" s="60">
        <f t="shared" ref="K97:K127" si="18">IF(D97&lt;&gt;"",IF(OR($E$10="Yes (Manual)",$E$10="Yes (Auto)"),(F97*E97-AVERAGE(F$134:F$137)*AVERAGE(E$134:E$137))/AVERAGE(E$134:E$137),F97),"")</f>
        <v>-25.881999999999998</v>
      </c>
      <c r="L97" s="60">
        <f t="shared" ref="L97:L127" si="19">IF(D97&lt;&gt;"",IF(OR($E$10="Yes (Manual)",$E$10="Yes (Auto)"),(G97*E97-AVERAGE(G$134:G$137)*AVERAGE(E$134:E$137))/AVERAGE(E$134:E$137),G97),"")</f>
        <v>-20.744500000000002</v>
      </c>
      <c r="M97" s="60"/>
      <c r="N97" s="60">
        <f t="shared" si="15"/>
        <v>-25.881999999999998</v>
      </c>
      <c r="O97" s="60">
        <f t="shared" si="16"/>
        <v>-20.744500000000002</v>
      </c>
      <c r="P97" s="60"/>
      <c r="Q97" s="60">
        <f t="shared" ref="Q97:Q127" si="20">IF(D97&lt;&gt;"",IF(OR($E$12="Yes (Manual)",$E$12="Yes (Auto)"),N97-(B97-$B$32)*$J$26,N97),"")</f>
        <v>-25.440203615538532</v>
      </c>
      <c r="R97" s="60">
        <f t="shared" ref="R97:R127" si="21">IF(D97&lt;&gt;"",IF(OR($E$12="Yes (Manual)",$E$12="Yes (Auto)"),O97-(B97-$B$32)*$J$27,O97),"")</f>
        <v>-20.360264622001427</v>
      </c>
      <c r="S97" s="60"/>
      <c r="T97" s="60">
        <f t="shared" ref="T97:T127" si="22">IF(D97&lt;&gt;"",Q97*$E$26+$F$26,"")</f>
        <v>-0.12429150986356063</v>
      </c>
      <c r="U97" s="60">
        <f t="shared" ref="U97:U127" si="23">IF(D97&lt;&gt;"",R97*$E$27+$F$27,"")</f>
        <v>13.397550789867346</v>
      </c>
      <c r="V97" s="60">
        <f t="shared" ref="V97:V127" si="24">IF(D97&lt;&gt;"",(U97-30.91)/1.03091,"")</f>
        <v>-16.987369615323018</v>
      </c>
      <c r="W97" s="60">
        <f t="shared" ref="W97:W127" si="25">IF(G97&lt;&gt;"",T97+$G$26,"")</f>
        <v>-0.71567678868393436</v>
      </c>
      <c r="X97" s="60">
        <f t="shared" ref="X97:X127" si="26">IF(G97&lt;&gt;"",U97+$G$27,"")</f>
        <v>12.996239399157595</v>
      </c>
      <c r="Y97" s="60">
        <f t="shared" ref="Y97:Y127" si="27">IF(G97&lt;&gt;"",(X97-30.91)/1.03091,"")</f>
        <v>-17.376648398834433</v>
      </c>
    </row>
    <row r="98" spans="2:25" x14ac:dyDescent="0.2">
      <c r="B98" s="54">
        <v>67</v>
      </c>
      <c r="C98" s="55" t="s">
        <v>132</v>
      </c>
      <c r="D98" s="54">
        <v>6455</v>
      </c>
      <c r="E98" s="56">
        <v>21.245999999999999</v>
      </c>
      <c r="F98" s="56">
        <v>-24.853999999999999</v>
      </c>
      <c r="G98" s="56">
        <v>-16.238999999999997</v>
      </c>
      <c r="H98" s="62">
        <v>0.15839191898578678</v>
      </c>
      <c r="I98" s="62">
        <v>0.20788939366884532</v>
      </c>
      <c r="J98" s="56">
        <f t="shared" si="17"/>
        <v>21.245999999999999</v>
      </c>
      <c r="K98" s="62">
        <f t="shared" si="18"/>
        <v>-24.853999999999999</v>
      </c>
      <c r="L98" s="62">
        <f t="shared" si="19"/>
        <v>-16.238999999999997</v>
      </c>
      <c r="M98" s="62"/>
      <c r="N98" s="95">
        <f t="shared" si="15"/>
        <v>-24.853999999999999</v>
      </c>
      <c r="O98" s="95">
        <f t="shared" si="16"/>
        <v>-16.238999999999997</v>
      </c>
      <c r="P98" s="62"/>
      <c r="Q98" s="95">
        <f t="shared" si="20"/>
        <v>-24.40540674808528</v>
      </c>
      <c r="R98" s="95">
        <f t="shared" si="21"/>
        <v>-15.848853308493753</v>
      </c>
      <c r="S98" s="95"/>
      <c r="T98" s="62">
        <f t="shared" si="22"/>
        <v>0.99404377183077841</v>
      </c>
      <c r="U98" s="62">
        <f t="shared" si="23"/>
        <v>18.201901479213078</v>
      </c>
      <c r="V98" s="62">
        <f t="shared" si="24"/>
        <v>-12.327068823453962</v>
      </c>
      <c r="W98" s="62">
        <f t="shared" si="25"/>
        <v>0.40265849301040468</v>
      </c>
      <c r="X98" s="62">
        <f t="shared" si="26"/>
        <v>17.800590088503327</v>
      </c>
      <c r="Y98" s="62">
        <f t="shared" si="27"/>
        <v>-12.716347606965373</v>
      </c>
    </row>
    <row r="99" spans="2:25" x14ac:dyDescent="0.2">
      <c r="B99" s="58">
        <v>68</v>
      </c>
      <c r="C99" s="24" t="s">
        <v>133</v>
      </c>
      <c r="D99" s="58">
        <v>4114</v>
      </c>
      <c r="E99" s="59">
        <v>13.52</v>
      </c>
      <c r="F99" s="59">
        <v>-24.638500000000001</v>
      </c>
      <c r="G99" s="59">
        <v>-19.791499999999999</v>
      </c>
      <c r="H99" s="60">
        <v>0.22698127676088031</v>
      </c>
      <c r="I99" s="60">
        <v>0.4348706704297256</v>
      </c>
      <c r="J99" s="59">
        <f t="shared" si="17"/>
        <v>13.52</v>
      </c>
      <c r="K99" s="60">
        <f t="shared" si="18"/>
        <v>-24.638500000000001</v>
      </c>
      <c r="L99" s="60">
        <f t="shared" si="19"/>
        <v>-19.791499999999999</v>
      </c>
      <c r="M99" s="60"/>
      <c r="N99" s="60">
        <f t="shared" si="15"/>
        <v>-24.638500000000001</v>
      </c>
      <c r="O99" s="60">
        <f t="shared" si="16"/>
        <v>-19.791499999999999</v>
      </c>
      <c r="P99" s="60"/>
      <c r="Q99" s="60">
        <f t="shared" si="20"/>
        <v>-24.183109880632031</v>
      </c>
      <c r="R99" s="60">
        <f t="shared" si="21"/>
        <v>-19.395441994986083</v>
      </c>
      <c r="S99" s="60"/>
      <c r="T99" s="60">
        <f t="shared" si="22"/>
        <v>1.2342865070981723</v>
      </c>
      <c r="U99" s="60">
        <f t="shared" si="23"/>
        <v>14.425022224209581</v>
      </c>
      <c r="V99" s="60">
        <f t="shared" si="24"/>
        <v>-15.990705081714621</v>
      </c>
      <c r="W99" s="60">
        <f t="shared" si="25"/>
        <v>0.64290122827779861</v>
      </c>
      <c r="X99" s="60">
        <f t="shared" si="26"/>
        <v>14.02371083349983</v>
      </c>
      <c r="Y99" s="60">
        <f t="shared" si="27"/>
        <v>-16.379983865226034</v>
      </c>
    </row>
    <row r="100" spans="2:25" x14ac:dyDescent="0.2">
      <c r="B100" s="54">
        <v>69</v>
      </c>
      <c r="C100" s="55" t="s">
        <v>131</v>
      </c>
      <c r="D100" s="54">
        <v>6790</v>
      </c>
      <c r="E100" s="56">
        <v>22.544</v>
      </c>
      <c r="F100" s="56">
        <v>-24.112000000000002</v>
      </c>
      <c r="G100" s="56">
        <v>-15.8795</v>
      </c>
      <c r="H100" s="62">
        <v>0.21496046148070938</v>
      </c>
      <c r="I100" s="62">
        <v>0.3104198769408944</v>
      </c>
      <c r="J100" s="56">
        <f t="shared" si="17"/>
        <v>22.544</v>
      </c>
      <c r="K100" s="62">
        <f t="shared" si="18"/>
        <v>-24.112000000000002</v>
      </c>
      <c r="L100" s="62">
        <f t="shared" si="19"/>
        <v>-15.8795</v>
      </c>
      <c r="M100" s="62"/>
      <c r="N100" s="95">
        <f t="shared" si="15"/>
        <v>-24.112000000000002</v>
      </c>
      <c r="O100" s="95">
        <f t="shared" si="16"/>
        <v>-15.8795</v>
      </c>
      <c r="P100" s="62"/>
      <c r="Q100" s="95">
        <f t="shared" si="20"/>
        <v>-23.649813013178779</v>
      </c>
      <c r="R100" s="95">
        <f t="shared" si="21"/>
        <v>-15.477530681478415</v>
      </c>
      <c r="S100" s="95"/>
      <c r="T100" s="62">
        <f t="shared" si="22"/>
        <v>1.8106360509056074</v>
      </c>
      <c r="U100" s="62">
        <f t="shared" si="23"/>
        <v>18.597335190550684</v>
      </c>
      <c r="V100" s="62">
        <f t="shared" si="24"/>
        <v>-11.943491487568572</v>
      </c>
      <c r="W100" s="62">
        <f t="shared" si="25"/>
        <v>1.2192507720852337</v>
      </c>
      <c r="X100" s="62">
        <f t="shared" si="26"/>
        <v>18.196023799840933</v>
      </c>
      <c r="Y100" s="62">
        <f t="shared" si="27"/>
        <v>-12.332770271079985</v>
      </c>
    </row>
    <row r="101" spans="2:25" x14ac:dyDescent="0.2">
      <c r="B101" s="58">
        <v>70</v>
      </c>
      <c r="C101" s="24" t="s">
        <v>134</v>
      </c>
      <c r="D101" s="58">
        <v>5969</v>
      </c>
      <c r="E101" s="59">
        <v>19.643999999999998</v>
      </c>
      <c r="F101" s="59">
        <v>-24.291</v>
      </c>
      <c r="G101" s="59">
        <v>-22.965499999999999</v>
      </c>
      <c r="H101" s="60">
        <v>0.11172287142747539</v>
      </c>
      <c r="I101" s="60">
        <v>0.28637824638055004</v>
      </c>
      <c r="J101" s="59">
        <f t="shared" si="17"/>
        <v>19.643999999999998</v>
      </c>
      <c r="K101" s="60">
        <f t="shared" si="18"/>
        <v>-24.291</v>
      </c>
      <c r="L101" s="60">
        <f t="shared" si="19"/>
        <v>-22.965499999999999</v>
      </c>
      <c r="M101" s="60"/>
      <c r="N101" s="60">
        <f t="shared" si="15"/>
        <v>-24.291</v>
      </c>
      <c r="O101" s="60">
        <f t="shared" si="16"/>
        <v>-22.965499999999999</v>
      </c>
      <c r="P101" s="60"/>
      <c r="Q101" s="60">
        <f t="shared" si="20"/>
        <v>-23.822016145725524</v>
      </c>
      <c r="R101" s="60">
        <f t="shared" si="21"/>
        <v>-22.557619367970744</v>
      </c>
      <c r="S101" s="60"/>
      <c r="T101" s="60">
        <f t="shared" si="22"/>
        <v>1.6245310820924743</v>
      </c>
      <c r="U101" s="60">
        <f t="shared" si="23"/>
        <v>11.057515254440467</v>
      </c>
      <c r="V101" s="60">
        <f t="shared" si="24"/>
        <v>-19.257243353502762</v>
      </c>
      <c r="W101" s="60">
        <f t="shared" si="25"/>
        <v>1.0331458032721006</v>
      </c>
      <c r="X101" s="60">
        <f t="shared" si="26"/>
        <v>10.656203863730717</v>
      </c>
      <c r="Y101" s="60">
        <f t="shared" si="27"/>
        <v>-19.646522137014177</v>
      </c>
    </row>
    <row r="102" spans="2:25" x14ac:dyDescent="0.2">
      <c r="B102" s="54">
        <v>71</v>
      </c>
      <c r="C102" s="55" t="s">
        <v>8</v>
      </c>
      <c r="D102" s="54">
        <v>5129</v>
      </c>
      <c r="E102" s="56">
        <v>16.995000000000001</v>
      </c>
      <c r="F102" s="56">
        <v>-20.7515</v>
      </c>
      <c r="G102" s="56">
        <v>-7.8929999999999998</v>
      </c>
      <c r="H102" s="62">
        <v>0.23688077169749402</v>
      </c>
      <c r="I102" s="62">
        <v>0.46103362133362846</v>
      </c>
      <c r="J102" s="56">
        <f t="shared" si="17"/>
        <v>16.995000000000001</v>
      </c>
      <c r="K102" s="62">
        <f t="shared" si="18"/>
        <v>-20.7515</v>
      </c>
      <c r="L102" s="62">
        <f t="shared" si="19"/>
        <v>-7.8929999999999998</v>
      </c>
      <c r="M102" s="62"/>
      <c r="N102" s="95">
        <f t="shared" si="15"/>
        <v>-20.7515</v>
      </c>
      <c r="O102" s="95">
        <f t="shared" si="16"/>
        <v>-7.8929999999999998</v>
      </c>
      <c r="P102" s="62"/>
      <c r="Q102" s="95">
        <f t="shared" si="20"/>
        <v>-20.27571927827227</v>
      </c>
      <c r="R102" s="95">
        <f t="shared" si="21"/>
        <v>-7.4792080544630739</v>
      </c>
      <c r="S102" s="95"/>
      <c r="T102" s="62">
        <f t="shared" si="22"/>
        <v>5.4571179703730017</v>
      </c>
      <c r="U102" s="62">
        <f t="shared" si="23"/>
        <v>27.115012732311662</v>
      </c>
      <c r="V102" s="62">
        <f t="shared" si="24"/>
        <v>-3.6812013344407739</v>
      </c>
      <c r="W102" s="62">
        <f t="shared" si="25"/>
        <v>4.865732691552628</v>
      </c>
      <c r="X102" s="62">
        <f t="shared" si="26"/>
        <v>26.713701341601912</v>
      </c>
      <c r="Y102" s="62">
        <f t="shared" si="27"/>
        <v>-4.0704801179521866</v>
      </c>
    </row>
    <row r="103" spans="2:25" x14ac:dyDescent="0.2">
      <c r="B103" s="58">
        <v>72</v>
      </c>
      <c r="C103" s="24" t="s">
        <v>8</v>
      </c>
      <c r="D103" s="58">
        <v>4086</v>
      </c>
      <c r="E103" s="59">
        <v>13.353</v>
      </c>
      <c r="F103" s="59">
        <v>-21.051000000000002</v>
      </c>
      <c r="G103" s="59">
        <v>-8.1524999999999999</v>
      </c>
      <c r="H103" s="60">
        <v>0.19091883092036754</v>
      </c>
      <c r="I103" s="60">
        <v>0.3401183617507299</v>
      </c>
      <c r="J103" s="59">
        <f t="shared" si="17"/>
        <v>13.353</v>
      </c>
      <c r="K103" s="60">
        <f t="shared" si="18"/>
        <v>-21.051000000000002</v>
      </c>
      <c r="L103" s="60">
        <f t="shared" si="19"/>
        <v>-8.1524999999999999</v>
      </c>
      <c r="M103" s="60"/>
      <c r="N103" s="60">
        <f t="shared" si="15"/>
        <v>-21.051000000000002</v>
      </c>
      <c r="O103" s="60">
        <f t="shared" si="16"/>
        <v>-8.1524999999999999</v>
      </c>
      <c r="P103" s="60"/>
      <c r="Q103" s="60">
        <f t="shared" si="20"/>
        <v>-20.568422410819018</v>
      </c>
      <c r="R103" s="60">
        <f t="shared" si="21"/>
        <v>-7.7327967409554033</v>
      </c>
      <c r="S103" s="60"/>
      <c r="T103" s="60">
        <f t="shared" si="22"/>
        <v>5.1407851223667045</v>
      </c>
      <c r="U103" s="60">
        <f t="shared" si="23"/>
        <v>26.844957776978308</v>
      </c>
      <c r="V103" s="60">
        <f t="shared" si="24"/>
        <v>-3.9431591729847337</v>
      </c>
      <c r="W103" s="60">
        <f t="shared" si="25"/>
        <v>4.5493998435463308</v>
      </c>
      <c r="X103" s="60">
        <f t="shared" si="26"/>
        <v>26.443646386268558</v>
      </c>
      <c r="Y103" s="60">
        <f t="shared" si="27"/>
        <v>-4.3324379564961468</v>
      </c>
    </row>
    <row r="104" spans="2:25" x14ac:dyDescent="0.2">
      <c r="B104" s="54">
        <v>73</v>
      </c>
      <c r="C104" s="55" t="s">
        <v>135</v>
      </c>
      <c r="D104" s="54">
        <v>4563</v>
      </c>
      <c r="E104" s="56">
        <v>15.098000000000001</v>
      </c>
      <c r="F104" s="56">
        <v>-24.514499999999998</v>
      </c>
      <c r="G104" s="56">
        <v>-18.579500000000003</v>
      </c>
      <c r="H104" s="62">
        <v>0.29344931419241915</v>
      </c>
      <c r="I104" s="62">
        <v>0.64134585053619864</v>
      </c>
      <c r="J104" s="56">
        <f t="shared" si="17"/>
        <v>15.098000000000001</v>
      </c>
      <c r="K104" s="62">
        <f t="shared" si="18"/>
        <v>-24.514499999999998</v>
      </c>
      <c r="L104" s="62">
        <f t="shared" si="19"/>
        <v>-18.579500000000003</v>
      </c>
      <c r="M104" s="62"/>
      <c r="N104" s="95">
        <f t="shared" si="15"/>
        <v>-24.514499999999998</v>
      </c>
      <c r="O104" s="95">
        <f t="shared" si="16"/>
        <v>-18.579500000000003</v>
      </c>
      <c r="P104" s="62"/>
      <c r="Q104" s="95">
        <f t="shared" si="20"/>
        <v>-24.02512554336576</v>
      </c>
      <c r="R104" s="95">
        <f t="shared" si="21"/>
        <v>-18.153885427447737</v>
      </c>
      <c r="S104" s="95"/>
      <c r="T104" s="62">
        <f t="shared" si="22"/>
        <v>1.4050248074128966</v>
      </c>
      <c r="U104" s="62">
        <f t="shared" si="23"/>
        <v>15.747196758208528</v>
      </c>
      <c r="V104" s="62">
        <f t="shared" si="24"/>
        <v>-14.708173595940938</v>
      </c>
      <c r="W104" s="62">
        <f t="shared" si="25"/>
        <v>0.81363952859252286</v>
      </c>
      <c r="X104" s="62">
        <f t="shared" si="26"/>
        <v>15.345885367498777</v>
      </c>
      <c r="Y104" s="62">
        <f t="shared" si="27"/>
        <v>-15.097452379452351</v>
      </c>
    </row>
    <row r="105" spans="2:25" x14ac:dyDescent="0.2">
      <c r="B105" s="58">
        <v>74</v>
      </c>
      <c r="C105" s="24" t="s">
        <v>136</v>
      </c>
      <c r="D105" s="58">
        <v>8575</v>
      </c>
      <c r="E105" s="59">
        <v>28.251999999999999</v>
      </c>
      <c r="F105" s="59">
        <v>-34.587500000000006</v>
      </c>
      <c r="G105" s="59">
        <v>-8.5135000000000005</v>
      </c>
      <c r="H105" s="60">
        <v>0.15485638507985475</v>
      </c>
      <c r="I105" s="60">
        <v>0.16334166645409237</v>
      </c>
      <c r="J105" s="59">
        <f t="shared" si="17"/>
        <v>28.251999999999999</v>
      </c>
      <c r="K105" s="60">
        <f t="shared" si="18"/>
        <v>-34.587500000000006</v>
      </c>
      <c r="L105" s="60">
        <f t="shared" si="19"/>
        <v>-8.5135000000000005</v>
      </c>
      <c r="M105" s="60"/>
      <c r="N105" s="60">
        <f t="shared" si="15"/>
        <v>-34.587500000000006</v>
      </c>
      <c r="O105" s="60">
        <f t="shared" si="16"/>
        <v>-8.5135000000000005</v>
      </c>
      <c r="P105" s="60"/>
      <c r="Q105" s="60">
        <f t="shared" si="20"/>
        <v>-34.091328675912514</v>
      </c>
      <c r="R105" s="60">
        <f t="shared" si="21"/>
        <v>-8.0819741139400634</v>
      </c>
      <c r="S105" s="60"/>
      <c r="T105" s="60">
        <f t="shared" si="22"/>
        <v>-9.4738157359826438</v>
      </c>
      <c r="U105" s="60">
        <f t="shared" si="23"/>
        <v>26.473107276985115</v>
      </c>
      <c r="V105" s="60">
        <f t="shared" si="24"/>
        <v>-4.3038603981093262</v>
      </c>
      <c r="W105" s="60">
        <f t="shared" si="25"/>
        <v>-10.065201014803018</v>
      </c>
      <c r="X105" s="60">
        <f t="shared" si="26"/>
        <v>26.071795886275364</v>
      </c>
      <c r="Y105" s="60">
        <f t="shared" si="27"/>
        <v>-4.6931391816207393</v>
      </c>
    </row>
    <row r="106" spans="2:25" x14ac:dyDescent="0.2">
      <c r="B106" s="54">
        <v>75</v>
      </c>
      <c r="C106" s="55" t="s">
        <v>137</v>
      </c>
      <c r="D106" s="54">
        <v>7428</v>
      </c>
      <c r="E106" s="56">
        <v>24.69</v>
      </c>
      <c r="F106" s="56">
        <v>-34.427500000000002</v>
      </c>
      <c r="G106" s="56">
        <v>-8.2415000000000003</v>
      </c>
      <c r="H106" s="62">
        <v>0.21283914113715219</v>
      </c>
      <c r="I106" s="62">
        <v>0.3938584771209066</v>
      </c>
      <c r="J106" s="56">
        <f t="shared" si="17"/>
        <v>24.69</v>
      </c>
      <c r="K106" s="62">
        <f t="shared" si="18"/>
        <v>-34.427500000000002</v>
      </c>
      <c r="L106" s="62">
        <f t="shared" si="19"/>
        <v>-8.2415000000000003</v>
      </c>
      <c r="M106" s="62"/>
      <c r="N106" s="95">
        <f t="shared" si="15"/>
        <v>-34.427500000000002</v>
      </c>
      <c r="O106" s="95">
        <f t="shared" si="16"/>
        <v>-8.2415000000000003</v>
      </c>
      <c r="P106" s="62"/>
      <c r="Q106" s="95">
        <f t="shared" si="20"/>
        <v>-33.924531808459257</v>
      </c>
      <c r="R106" s="95">
        <f t="shared" si="21"/>
        <v>-7.8040628004323924</v>
      </c>
      <c r="S106" s="95"/>
      <c r="T106" s="62">
        <f t="shared" si="22"/>
        <v>-9.2935534761942513</v>
      </c>
      <c r="U106" s="62">
        <f t="shared" si="23"/>
        <v>26.769064199961715</v>
      </c>
      <c r="V106" s="62">
        <f t="shared" si="24"/>
        <v>-4.0167772162829785</v>
      </c>
      <c r="W106" s="62">
        <f t="shared" si="25"/>
        <v>-9.884938755014625</v>
      </c>
      <c r="X106" s="62">
        <f t="shared" si="26"/>
        <v>26.367752809251964</v>
      </c>
      <c r="Y106" s="62">
        <f t="shared" si="27"/>
        <v>-4.4060559997943916</v>
      </c>
    </row>
    <row r="107" spans="2:25" x14ac:dyDescent="0.2">
      <c r="B107" s="58">
        <v>76</v>
      </c>
      <c r="C107" s="24" t="s">
        <v>138</v>
      </c>
      <c r="D107" s="58">
        <v>8787</v>
      </c>
      <c r="E107" s="59">
        <v>28.954999999999998</v>
      </c>
      <c r="F107" s="59">
        <v>-33.6755</v>
      </c>
      <c r="G107" s="59">
        <v>-7.1044999999999998</v>
      </c>
      <c r="H107" s="60">
        <v>0.17606958851544696</v>
      </c>
      <c r="I107" s="60">
        <v>0.14212846301849641</v>
      </c>
      <c r="J107" s="59">
        <f t="shared" si="17"/>
        <v>28.954999999999998</v>
      </c>
      <c r="K107" s="60">
        <f t="shared" si="18"/>
        <v>-33.6755</v>
      </c>
      <c r="L107" s="60">
        <f t="shared" si="19"/>
        <v>-7.1044999999999998</v>
      </c>
      <c r="M107" s="60"/>
      <c r="N107" s="60">
        <f t="shared" si="15"/>
        <v>-33.6755</v>
      </c>
      <c r="O107" s="60">
        <f t="shared" si="16"/>
        <v>-7.1044999999999998</v>
      </c>
      <c r="P107" s="60"/>
      <c r="Q107" s="60">
        <f t="shared" si="20"/>
        <v>-33.165734941006001</v>
      </c>
      <c r="R107" s="60">
        <f t="shared" si="21"/>
        <v>-6.6611514869247221</v>
      </c>
      <c r="S107" s="60"/>
      <c r="T107" s="60">
        <f t="shared" si="22"/>
        <v>-8.4734994779630917</v>
      </c>
      <c r="U107" s="60">
        <f t="shared" si="23"/>
        <v>27.986188149726857</v>
      </c>
      <c r="V107" s="60">
        <f t="shared" si="24"/>
        <v>-2.8361465601004388</v>
      </c>
      <c r="W107" s="60">
        <f t="shared" si="25"/>
        <v>-9.0648847567834654</v>
      </c>
      <c r="X107" s="60">
        <f t="shared" si="26"/>
        <v>27.584876759017106</v>
      </c>
      <c r="Y107" s="60">
        <f t="shared" si="27"/>
        <v>-3.2254253436118514</v>
      </c>
    </row>
    <row r="108" spans="2:25" x14ac:dyDescent="0.2">
      <c r="B108" s="54">
        <v>77</v>
      </c>
      <c r="C108" s="55" t="s">
        <v>139</v>
      </c>
      <c r="D108" s="54">
        <v>10707</v>
      </c>
      <c r="E108" s="56">
        <v>35.726999999999997</v>
      </c>
      <c r="F108" s="56">
        <v>-32.885999999999996</v>
      </c>
      <c r="G108" s="56">
        <v>-6.6654999999999998</v>
      </c>
      <c r="H108" s="62">
        <v>0.17111984104714262</v>
      </c>
      <c r="I108" s="62">
        <v>0.29203510063004434</v>
      </c>
      <c r="J108" s="56">
        <f t="shared" si="17"/>
        <v>35.726999999999997</v>
      </c>
      <c r="K108" s="62">
        <f t="shared" si="18"/>
        <v>-32.885999999999996</v>
      </c>
      <c r="L108" s="62">
        <f t="shared" si="19"/>
        <v>-6.6654999999999998</v>
      </c>
      <c r="M108" s="62"/>
      <c r="N108" s="95">
        <f t="shared" si="15"/>
        <v>-32.885999999999996</v>
      </c>
      <c r="O108" s="95">
        <f t="shared" si="16"/>
        <v>-6.6654999999999998</v>
      </c>
      <c r="P108" s="62"/>
      <c r="Q108" s="95">
        <f t="shared" si="20"/>
        <v>-32.369438073552743</v>
      </c>
      <c r="R108" s="95">
        <f t="shared" si="21"/>
        <v>-6.2162401734170514</v>
      </c>
      <c r="S108" s="95"/>
      <c r="T108" s="62">
        <f t="shared" si="22"/>
        <v>-7.6129181314352969</v>
      </c>
      <c r="U108" s="62">
        <f t="shared" si="23"/>
        <v>28.459988880187488</v>
      </c>
      <c r="V108" s="62">
        <f t="shared" si="24"/>
        <v>-2.3765519005660165</v>
      </c>
      <c r="W108" s="62">
        <f t="shared" si="25"/>
        <v>-8.2043034102556707</v>
      </c>
      <c r="X108" s="62">
        <f t="shared" si="26"/>
        <v>28.058677489477738</v>
      </c>
      <c r="Y108" s="62">
        <f t="shared" si="27"/>
        <v>-2.7658306840774292</v>
      </c>
    </row>
    <row r="109" spans="2:25" x14ac:dyDescent="0.2">
      <c r="B109" s="58">
        <v>78</v>
      </c>
      <c r="C109" s="24" t="s">
        <v>140</v>
      </c>
      <c r="D109" s="58">
        <v>14426</v>
      </c>
      <c r="E109" s="59">
        <v>48.414000000000001</v>
      </c>
      <c r="F109" s="59">
        <v>-33.269999999999996</v>
      </c>
      <c r="G109" s="59">
        <v>-7.6970000000000001</v>
      </c>
      <c r="H109" s="60">
        <v>0.11030865786510058</v>
      </c>
      <c r="I109" s="60">
        <v>0.14566399692442844</v>
      </c>
      <c r="J109" s="59">
        <f t="shared" si="17"/>
        <v>48.414000000000001</v>
      </c>
      <c r="K109" s="60">
        <f t="shared" si="18"/>
        <v>-33.269999999999996</v>
      </c>
      <c r="L109" s="60">
        <f t="shared" si="19"/>
        <v>-7.6970000000000001</v>
      </c>
      <c r="M109" s="60"/>
      <c r="N109" s="60">
        <f t="shared" si="15"/>
        <v>-33.269999999999996</v>
      </c>
      <c r="O109" s="60">
        <f t="shared" si="16"/>
        <v>-7.6970000000000001</v>
      </c>
      <c r="P109" s="60"/>
      <c r="Q109" s="60">
        <f t="shared" si="20"/>
        <v>-32.74664120609949</v>
      </c>
      <c r="R109" s="60">
        <f t="shared" si="21"/>
        <v>-7.2418288599093819</v>
      </c>
      <c r="S109" s="60"/>
      <c r="T109" s="60">
        <f t="shared" si="22"/>
        <v>-8.0205726042699972</v>
      </c>
      <c r="U109" s="60">
        <f t="shared" si="23"/>
        <v>27.367805665107596</v>
      </c>
      <c r="V109" s="60">
        <f t="shared" si="24"/>
        <v>-3.4359879474371224</v>
      </c>
      <c r="W109" s="60">
        <f t="shared" si="25"/>
        <v>-8.6119578830903709</v>
      </c>
      <c r="X109" s="60">
        <f t="shared" si="26"/>
        <v>26.966494274397846</v>
      </c>
      <c r="Y109" s="60">
        <f t="shared" si="27"/>
        <v>-3.8252667309485351</v>
      </c>
    </row>
    <row r="110" spans="2:25" x14ac:dyDescent="0.2">
      <c r="B110" s="54">
        <v>79</v>
      </c>
      <c r="C110" s="55" t="s">
        <v>141</v>
      </c>
      <c r="D110" s="54">
        <v>10983</v>
      </c>
      <c r="E110" s="56">
        <v>36.564</v>
      </c>
      <c r="F110" s="56">
        <v>-33.359499999999997</v>
      </c>
      <c r="G110" s="56">
        <v>-8.3870000000000005</v>
      </c>
      <c r="H110" s="62">
        <v>0.17889801564019658</v>
      </c>
      <c r="I110" s="62">
        <v>0.18243354954612989</v>
      </c>
      <c r="J110" s="56">
        <f t="shared" si="17"/>
        <v>36.564</v>
      </c>
      <c r="K110" s="62">
        <f t="shared" si="18"/>
        <v>-33.359499999999997</v>
      </c>
      <c r="L110" s="62">
        <f t="shared" si="19"/>
        <v>-8.3870000000000005</v>
      </c>
      <c r="M110" s="62"/>
      <c r="N110" s="95">
        <f t="shared" si="15"/>
        <v>-33.359499999999997</v>
      </c>
      <c r="O110" s="95">
        <f t="shared" si="16"/>
        <v>-8.3870000000000005</v>
      </c>
      <c r="P110" s="62"/>
      <c r="Q110" s="95">
        <f t="shared" si="20"/>
        <v>-32.829344338646237</v>
      </c>
      <c r="R110" s="95">
        <f t="shared" si="21"/>
        <v>-7.9259175464017115</v>
      </c>
      <c r="S110" s="95"/>
      <c r="T110" s="62">
        <f t="shared" si="22"/>
        <v>-8.1099523018151736</v>
      </c>
      <c r="U110" s="62">
        <f t="shared" si="23"/>
        <v>26.639297062337864</v>
      </c>
      <c r="V110" s="62">
        <f t="shared" si="24"/>
        <v>-4.1426535174381236</v>
      </c>
      <c r="W110" s="62">
        <f t="shared" si="25"/>
        <v>-8.7013375806355473</v>
      </c>
      <c r="X110" s="62">
        <f t="shared" si="26"/>
        <v>26.237985671628113</v>
      </c>
      <c r="Y110" s="62">
        <f t="shared" si="27"/>
        <v>-4.5319323009495367</v>
      </c>
    </row>
    <row r="111" spans="2:25" x14ac:dyDescent="0.2">
      <c r="B111" s="58">
        <v>80</v>
      </c>
      <c r="C111" s="24" t="s">
        <v>142</v>
      </c>
      <c r="D111" s="58">
        <v>11404</v>
      </c>
      <c r="E111" s="59">
        <v>38.109000000000002</v>
      </c>
      <c r="F111" s="59">
        <v>-33.460999999999999</v>
      </c>
      <c r="G111" s="59">
        <v>-8.2409999999999997</v>
      </c>
      <c r="H111" s="60">
        <v>0.16546298679765337</v>
      </c>
      <c r="I111" s="60">
        <v>0.17253405460951743</v>
      </c>
      <c r="J111" s="59">
        <f t="shared" si="17"/>
        <v>38.109000000000002</v>
      </c>
      <c r="K111" s="60">
        <f t="shared" si="18"/>
        <v>-33.460999999999999</v>
      </c>
      <c r="L111" s="60">
        <f t="shared" si="19"/>
        <v>-8.2409999999999997</v>
      </c>
      <c r="M111" s="60"/>
      <c r="N111" s="60">
        <f t="shared" si="15"/>
        <v>-33.460999999999999</v>
      </c>
      <c r="O111" s="60">
        <f t="shared" si="16"/>
        <v>-8.2409999999999997</v>
      </c>
      <c r="P111" s="60"/>
      <c r="Q111" s="60">
        <f t="shared" si="20"/>
        <v>-32.924047471192985</v>
      </c>
      <c r="R111" s="60">
        <f t="shared" si="21"/>
        <v>-7.77400623289404</v>
      </c>
      <c r="S111" s="60"/>
      <c r="T111" s="60">
        <f t="shared" si="22"/>
        <v>-8.2123007508152774</v>
      </c>
      <c r="U111" s="60">
        <f t="shared" si="23"/>
        <v>26.801072429967235</v>
      </c>
      <c r="V111" s="60">
        <f t="shared" si="24"/>
        <v>-3.9857286960382239</v>
      </c>
      <c r="W111" s="60">
        <f t="shared" si="25"/>
        <v>-8.8036860296356512</v>
      </c>
      <c r="X111" s="60">
        <f t="shared" si="26"/>
        <v>26.399761039257484</v>
      </c>
      <c r="Y111" s="60">
        <f t="shared" si="27"/>
        <v>-4.3750074795496365</v>
      </c>
    </row>
    <row r="112" spans="2:25" x14ac:dyDescent="0.2">
      <c r="B112" s="54">
        <v>81</v>
      </c>
      <c r="C112" s="55" t="s">
        <v>143</v>
      </c>
      <c r="D112" s="54">
        <v>7597</v>
      </c>
      <c r="E112" s="56">
        <v>25.1</v>
      </c>
      <c r="F112" s="56">
        <v>-33.695</v>
      </c>
      <c r="G112" s="56">
        <v>-8.5730000000000004</v>
      </c>
      <c r="H112" s="62">
        <v>0.20223253941935357</v>
      </c>
      <c r="I112" s="62">
        <v>0.24183051916579962</v>
      </c>
      <c r="J112" s="56">
        <f t="shared" si="17"/>
        <v>25.1</v>
      </c>
      <c r="K112" s="62">
        <f t="shared" si="18"/>
        <v>-33.695</v>
      </c>
      <c r="L112" s="62">
        <f t="shared" si="19"/>
        <v>-8.5730000000000004</v>
      </c>
      <c r="M112" s="62"/>
      <c r="N112" s="95">
        <f t="shared" si="15"/>
        <v>-33.695</v>
      </c>
      <c r="O112" s="95">
        <f t="shared" si="16"/>
        <v>-8.5730000000000004</v>
      </c>
      <c r="P112" s="62"/>
      <c r="Q112" s="95">
        <f t="shared" si="20"/>
        <v>-33.15125060373974</v>
      </c>
      <c r="R112" s="95">
        <f t="shared" si="21"/>
        <v>-8.1000949193863701</v>
      </c>
      <c r="S112" s="95"/>
      <c r="T112" s="62">
        <f t="shared" si="22"/>
        <v>-8.4578458304634729</v>
      </c>
      <c r="U112" s="62">
        <f t="shared" si="23"/>
        <v>26.453809833660273</v>
      </c>
      <c r="V112" s="62">
        <f t="shared" si="24"/>
        <v>-4.3225792419704216</v>
      </c>
      <c r="W112" s="62">
        <f t="shared" si="25"/>
        <v>-9.0492311092838467</v>
      </c>
      <c r="X112" s="62">
        <f t="shared" si="26"/>
        <v>26.052498442950522</v>
      </c>
      <c r="Y112" s="62">
        <f t="shared" si="27"/>
        <v>-4.7118580254818339</v>
      </c>
    </row>
    <row r="113" spans="2:25" x14ac:dyDescent="0.2">
      <c r="B113" s="58">
        <v>82</v>
      </c>
      <c r="C113" s="24" t="s">
        <v>144</v>
      </c>
      <c r="D113" s="58">
        <v>10932</v>
      </c>
      <c r="E113" s="59">
        <v>36.664999999999999</v>
      </c>
      <c r="F113" s="59">
        <v>-33.487499999999997</v>
      </c>
      <c r="G113" s="59">
        <v>-7.8925000000000001</v>
      </c>
      <c r="H113" s="60">
        <v>0.10677312395917105</v>
      </c>
      <c r="I113" s="60">
        <v>0.31183409050326732</v>
      </c>
      <c r="J113" s="59">
        <f t="shared" si="17"/>
        <v>36.664999999999999</v>
      </c>
      <c r="K113" s="60">
        <f t="shared" si="18"/>
        <v>-33.487499999999997</v>
      </c>
      <c r="L113" s="60">
        <f t="shared" si="19"/>
        <v>-7.8925000000000001</v>
      </c>
      <c r="M113" s="60"/>
      <c r="N113" s="60">
        <f t="shared" si="15"/>
        <v>-33.487499999999997</v>
      </c>
      <c r="O113" s="60">
        <f t="shared" si="16"/>
        <v>-7.8925000000000001</v>
      </c>
      <c r="P113" s="60"/>
      <c r="Q113" s="60">
        <f t="shared" si="20"/>
        <v>-32.936953736286483</v>
      </c>
      <c r="R113" s="60">
        <f t="shared" si="21"/>
        <v>-7.4136836058786999</v>
      </c>
      <c r="S113" s="60"/>
      <c r="T113" s="60">
        <f t="shared" si="22"/>
        <v>-8.2262489294993522</v>
      </c>
      <c r="U113" s="60">
        <f t="shared" si="23"/>
        <v>27.184791878536434</v>
      </c>
      <c r="V113" s="60">
        <f t="shared" si="24"/>
        <v>-3.6135143916186347</v>
      </c>
      <c r="W113" s="60">
        <f t="shared" si="25"/>
        <v>-8.8176342083197259</v>
      </c>
      <c r="X113" s="60">
        <f t="shared" si="26"/>
        <v>26.783480487826683</v>
      </c>
      <c r="Y113" s="60">
        <f t="shared" si="27"/>
        <v>-4.0027931751300478</v>
      </c>
    </row>
    <row r="114" spans="2:25" x14ac:dyDescent="0.2">
      <c r="B114" s="54">
        <v>83</v>
      </c>
      <c r="C114" s="55" t="s">
        <v>8</v>
      </c>
      <c r="D114" s="54">
        <v>1592</v>
      </c>
      <c r="E114" s="56">
        <v>5.1740000000000004</v>
      </c>
      <c r="F114" s="56">
        <v>-21.75</v>
      </c>
      <c r="G114" s="56">
        <v>-8.8454999999999995</v>
      </c>
      <c r="H114" s="62">
        <v>0.35921024484276803</v>
      </c>
      <c r="I114" s="62">
        <v>1.0712667734976198</v>
      </c>
      <c r="J114" s="56">
        <f t="shared" si="17"/>
        <v>5.1740000000000004</v>
      </c>
      <c r="K114" s="62">
        <f t="shared" si="18"/>
        <v>-21.75</v>
      </c>
      <c r="L114" s="62">
        <f t="shared" si="19"/>
        <v>-8.8454999999999995</v>
      </c>
      <c r="M114" s="62"/>
      <c r="N114" s="95">
        <f t="shared" si="15"/>
        <v>-21.75</v>
      </c>
      <c r="O114" s="95">
        <f t="shared" si="16"/>
        <v>-8.8454999999999995</v>
      </c>
      <c r="P114" s="62"/>
      <c r="Q114" s="95">
        <f t="shared" si="20"/>
        <v>-21.192656868833229</v>
      </c>
      <c r="R114" s="95">
        <f t="shared" si="21"/>
        <v>-8.3607722923710295</v>
      </c>
      <c r="S114" s="95"/>
      <c r="T114" s="62">
        <f t="shared" si="22"/>
        <v>4.4661566610680659</v>
      </c>
      <c r="U114" s="62">
        <f t="shared" si="23"/>
        <v>26.176205902303828</v>
      </c>
      <c r="V114" s="62">
        <f t="shared" si="24"/>
        <v>-4.5918597139383381</v>
      </c>
      <c r="W114" s="62">
        <f t="shared" si="25"/>
        <v>3.8747713822476921</v>
      </c>
      <c r="X114" s="62">
        <f t="shared" si="26"/>
        <v>25.774894511594077</v>
      </c>
      <c r="Y114" s="62">
        <f t="shared" si="27"/>
        <v>-4.9811384974497512</v>
      </c>
    </row>
    <row r="115" spans="2:25" x14ac:dyDescent="0.2">
      <c r="B115" s="58">
        <v>84</v>
      </c>
      <c r="C115" s="24" t="s">
        <v>8</v>
      </c>
      <c r="D115" s="58">
        <v>3636</v>
      </c>
      <c r="E115" s="59">
        <v>12.012</v>
      </c>
      <c r="F115" s="59">
        <v>-20.913</v>
      </c>
      <c r="G115" s="59">
        <v>-8.3739999999999988</v>
      </c>
      <c r="H115" s="60">
        <v>0.26587214972614021</v>
      </c>
      <c r="I115" s="60">
        <v>0.70144992693705455</v>
      </c>
      <c r="J115" s="59">
        <f t="shared" si="17"/>
        <v>12.012</v>
      </c>
      <c r="K115" s="60">
        <f t="shared" si="18"/>
        <v>-20.913</v>
      </c>
      <c r="L115" s="60">
        <f t="shared" si="19"/>
        <v>-8.3739999999999988</v>
      </c>
      <c r="M115" s="60"/>
      <c r="N115" s="60">
        <f t="shared" si="15"/>
        <v>-20.913</v>
      </c>
      <c r="O115" s="60">
        <f t="shared" si="16"/>
        <v>-8.3739999999999988</v>
      </c>
      <c r="P115" s="60"/>
      <c r="Q115" s="60">
        <f t="shared" si="20"/>
        <v>-20.348860001379975</v>
      </c>
      <c r="R115" s="60">
        <f t="shared" si="21"/>
        <v>-7.8833609788633581</v>
      </c>
      <c r="S115" s="60"/>
      <c r="T115" s="60">
        <f t="shared" si="22"/>
        <v>5.3780726487715853</v>
      </c>
      <c r="U115" s="60">
        <f t="shared" si="23"/>
        <v>26.684616954580214</v>
      </c>
      <c r="V115" s="60">
        <f t="shared" si="24"/>
        <v>-4.0986924614367757</v>
      </c>
      <c r="W115" s="60">
        <f t="shared" si="25"/>
        <v>4.7866873699512116</v>
      </c>
      <c r="X115" s="60">
        <f t="shared" si="26"/>
        <v>26.283305563870464</v>
      </c>
      <c r="Y115" s="60">
        <f t="shared" si="27"/>
        <v>-4.4879712449481879</v>
      </c>
    </row>
    <row r="116" spans="2:25" x14ac:dyDescent="0.2">
      <c r="B116" s="54">
        <v>85</v>
      </c>
      <c r="C116" s="55" t="s">
        <v>145</v>
      </c>
      <c r="D116" s="54">
        <v>10424</v>
      </c>
      <c r="E116" s="56">
        <v>34.426000000000002</v>
      </c>
      <c r="F116" s="56">
        <v>-34.320499999999996</v>
      </c>
      <c r="G116" s="56">
        <v>-7.7805</v>
      </c>
      <c r="H116" s="62">
        <v>0.15485638507985475</v>
      </c>
      <c r="I116" s="62">
        <v>9.9702056147303209E-2</v>
      </c>
      <c r="J116" s="56">
        <f t="shared" si="17"/>
        <v>34.426000000000002</v>
      </c>
      <c r="K116" s="62">
        <f t="shared" si="18"/>
        <v>-34.320499999999996</v>
      </c>
      <c r="L116" s="62">
        <f t="shared" si="19"/>
        <v>-7.7805</v>
      </c>
      <c r="M116" s="62"/>
      <c r="N116" s="95">
        <f t="shared" si="15"/>
        <v>-34.320499999999996</v>
      </c>
      <c r="O116" s="95">
        <f t="shared" si="16"/>
        <v>-7.7805</v>
      </c>
      <c r="P116" s="62"/>
      <c r="Q116" s="95">
        <f t="shared" si="20"/>
        <v>-33.749563133926721</v>
      </c>
      <c r="R116" s="95">
        <f t="shared" si="21"/>
        <v>-7.2839496653556886</v>
      </c>
      <c r="S116" s="95"/>
      <c r="T116" s="62">
        <f t="shared" si="22"/>
        <v>-9.104459705160135</v>
      </c>
      <c r="U116" s="62">
        <f t="shared" si="23"/>
        <v>27.322949830288046</v>
      </c>
      <c r="V116" s="62">
        <f t="shared" si="24"/>
        <v>-3.4794988599508727</v>
      </c>
      <c r="W116" s="62">
        <f t="shared" si="25"/>
        <v>-9.6958449839805088</v>
      </c>
      <c r="X116" s="62">
        <f t="shared" si="26"/>
        <v>26.921638439578295</v>
      </c>
      <c r="Y116" s="62">
        <f t="shared" si="27"/>
        <v>-3.8687776434622858</v>
      </c>
    </row>
    <row r="117" spans="2:25" x14ac:dyDescent="0.2">
      <c r="B117" s="58">
        <v>86</v>
      </c>
      <c r="C117" s="24" t="s">
        <v>146</v>
      </c>
      <c r="D117" s="58">
        <v>9488</v>
      </c>
      <c r="E117" s="59">
        <v>31.591000000000001</v>
      </c>
      <c r="F117" s="59">
        <v>-33.703999999999994</v>
      </c>
      <c r="G117" s="59">
        <v>-7.5720000000000001</v>
      </c>
      <c r="H117" s="60">
        <v>4.1012193308819632E-2</v>
      </c>
      <c r="I117" s="60">
        <v>0.33799704140716957</v>
      </c>
      <c r="J117" s="59">
        <f t="shared" si="17"/>
        <v>31.591000000000001</v>
      </c>
      <c r="K117" s="60">
        <f t="shared" si="18"/>
        <v>-33.703999999999994</v>
      </c>
      <c r="L117" s="60">
        <f t="shared" si="19"/>
        <v>-7.5720000000000001</v>
      </c>
      <c r="M117" s="60"/>
      <c r="N117" s="60">
        <f t="shared" si="15"/>
        <v>-33.703999999999994</v>
      </c>
      <c r="O117" s="60">
        <f t="shared" si="16"/>
        <v>-7.5720000000000001</v>
      </c>
      <c r="P117" s="60"/>
      <c r="Q117" s="60">
        <f t="shared" si="20"/>
        <v>-33.126266266473465</v>
      </c>
      <c r="R117" s="60">
        <f t="shared" si="21"/>
        <v>-7.0695383518480188</v>
      </c>
      <c r="S117" s="60"/>
      <c r="T117" s="60">
        <f t="shared" si="22"/>
        <v>-8.4308445254407864</v>
      </c>
      <c r="U117" s="60">
        <f t="shared" si="23"/>
        <v>27.551283509101555</v>
      </c>
      <c r="V117" s="60">
        <f t="shared" si="24"/>
        <v>-3.2580113597680156</v>
      </c>
      <c r="W117" s="60">
        <f t="shared" si="25"/>
        <v>-9.0222298042611602</v>
      </c>
      <c r="X117" s="60">
        <f t="shared" si="26"/>
        <v>27.149972118391805</v>
      </c>
      <c r="Y117" s="60">
        <f t="shared" si="27"/>
        <v>-3.6472901432794282</v>
      </c>
    </row>
    <row r="118" spans="2:25" x14ac:dyDescent="0.2">
      <c r="B118" s="54">
        <v>87</v>
      </c>
      <c r="C118" s="55" t="s">
        <v>147</v>
      </c>
      <c r="D118" s="54">
        <v>9404</v>
      </c>
      <c r="E118" s="56">
        <v>31.166</v>
      </c>
      <c r="F118" s="56">
        <v>-32.627000000000002</v>
      </c>
      <c r="G118" s="56">
        <v>-7.4269999999999996</v>
      </c>
      <c r="H118" s="62">
        <v>0.16829141392239799</v>
      </c>
      <c r="I118" s="62">
        <v>0.13010764773832487</v>
      </c>
      <c r="J118" s="56">
        <f t="shared" si="17"/>
        <v>31.166</v>
      </c>
      <c r="K118" s="62">
        <f t="shared" si="18"/>
        <v>-32.627000000000002</v>
      </c>
      <c r="L118" s="62">
        <f t="shared" si="19"/>
        <v>-7.4269999999999996</v>
      </c>
      <c r="M118" s="62"/>
      <c r="N118" s="95">
        <f t="shared" si="15"/>
        <v>-32.627000000000002</v>
      </c>
      <c r="O118" s="95">
        <f t="shared" si="16"/>
        <v>-7.4269999999999996</v>
      </c>
      <c r="P118" s="62"/>
      <c r="Q118" s="95">
        <f t="shared" si="20"/>
        <v>-32.04246939902022</v>
      </c>
      <c r="R118" s="95">
        <f t="shared" si="21"/>
        <v>-6.9186270383403476</v>
      </c>
      <c r="S118" s="95"/>
      <c r="T118" s="62">
        <f t="shared" si="22"/>
        <v>-7.2595535086388558</v>
      </c>
      <c r="U118" s="62">
        <f t="shared" si="23"/>
        <v>27.711993943751978</v>
      </c>
      <c r="V118" s="62">
        <f t="shared" si="24"/>
        <v>-3.1021195412286451</v>
      </c>
      <c r="W118" s="62">
        <f t="shared" si="25"/>
        <v>-7.8509387874592296</v>
      </c>
      <c r="X118" s="62">
        <f t="shared" si="26"/>
        <v>27.310682553042227</v>
      </c>
      <c r="Y118" s="62">
        <f t="shared" si="27"/>
        <v>-3.4913983247400577</v>
      </c>
    </row>
    <row r="119" spans="2:25" x14ac:dyDescent="0.2">
      <c r="B119" s="58">
        <v>88</v>
      </c>
      <c r="C119" s="24" t="s">
        <v>148</v>
      </c>
      <c r="D119" s="58">
        <v>10915</v>
      </c>
      <c r="E119" s="59">
        <v>36.348999999999997</v>
      </c>
      <c r="F119" s="59">
        <v>-33.144500000000001</v>
      </c>
      <c r="G119" s="59">
        <v>-8.2040000000000006</v>
      </c>
      <c r="H119" s="60">
        <v>0.16617009357883827</v>
      </c>
      <c r="I119" s="60">
        <v>0.19091883092036754</v>
      </c>
      <c r="J119" s="59">
        <f t="shared" si="17"/>
        <v>36.348999999999997</v>
      </c>
      <c r="K119" s="60">
        <f t="shared" si="18"/>
        <v>-33.144500000000001</v>
      </c>
      <c r="L119" s="60">
        <f t="shared" si="19"/>
        <v>-8.2040000000000006</v>
      </c>
      <c r="M119" s="60"/>
      <c r="N119" s="60">
        <f t="shared" si="15"/>
        <v>-33.144500000000001</v>
      </c>
      <c r="O119" s="60">
        <f t="shared" si="16"/>
        <v>-8.2040000000000006</v>
      </c>
      <c r="P119" s="60"/>
      <c r="Q119" s="60">
        <f t="shared" si="20"/>
        <v>-32.553172531566965</v>
      </c>
      <c r="R119" s="60">
        <f t="shared" si="21"/>
        <v>-7.6897157248326788</v>
      </c>
      <c r="S119" s="60"/>
      <c r="T119" s="60">
        <f t="shared" si="22"/>
        <v>-7.8114853414095542</v>
      </c>
      <c r="U119" s="60">
        <f t="shared" si="23"/>
        <v>26.890836171813916</v>
      </c>
      <c r="V119" s="60">
        <f t="shared" si="24"/>
        <v>-3.8986563600955311</v>
      </c>
      <c r="W119" s="60">
        <f t="shared" si="25"/>
        <v>-8.4028706202299279</v>
      </c>
      <c r="X119" s="60">
        <f t="shared" si="26"/>
        <v>26.489524781104166</v>
      </c>
      <c r="Y119" s="60">
        <f t="shared" si="27"/>
        <v>-4.2879351436069442</v>
      </c>
    </row>
    <row r="120" spans="2:25" x14ac:dyDescent="0.2">
      <c r="B120" s="54">
        <v>89</v>
      </c>
      <c r="C120" s="55" t="s">
        <v>149</v>
      </c>
      <c r="D120" s="54">
        <v>9153</v>
      </c>
      <c r="E120" s="56">
        <v>30.385000000000002</v>
      </c>
      <c r="F120" s="56">
        <v>-34.063500000000005</v>
      </c>
      <c r="G120" s="56">
        <v>-7.6524999999999999</v>
      </c>
      <c r="H120" s="62">
        <v>0.15627059864222456</v>
      </c>
      <c r="I120" s="62">
        <v>0.18738329701443548</v>
      </c>
      <c r="J120" s="56">
        <f t="shared" si="17"/>
        <v>30.385000000000002</v>
      </c>
      <c r="K120" s="62">
        <f t="shared" si="18"/>
        <v>-34.063500000000005</v>
      </c>
      <c r="L120" s="62">
        <f t="shared" si="19"/>
        <v>-7.6524999999999999</v>
      </c>
      <c r="M120" s="62"/>
      <c r="N120" s="95">
        <f t="shared" si="15"/>
        <v>-34.063500000000005</v>
      </c>
      <c r="O120" s="95">
        <f t="shared" si="16"/>
        <v>-7.6524999999999999</v>
      </c>
      <c r="P120" s="62"/>
      <c r="Q120" s="95">
        <f t="shared" si="20"/>
        <v>-33.465375664113715</v>
      </c>
      <c r="R120" s="95">
        <f t="shared" si="21"/>
        <v>-7.1323044113250074</v>
      </c>
      <c r="S120" s="95"/>
      <c r="T120" s="62">
        <f t="shared" si="22"/>
        <v>-8.7973299832761533</v>
      </c>
      <c r="U120" s="62">
        <f t="shared" si="23"/>
        <v>27.484441862406005</v>
      </c>
      <c r="V120" s="62">
        <f t="shared" si="24"/>
        <v>-3.322848878751778</v>
      </c>
      <c r="W120" s="62">
        <f t="shared" si="25"/>
        <v>-9.3887152620965271</v>
      </c>
      <c r="X120" s="62">
        <f t="shared" si="26"/>
        <v>27.083130471696254</v>
      </c>
      <c r="Y120" s="62">
        <f t="shared" si="27"/>
        <v>-3.7121276622631907</v>
      </c>
    </row>
    <row r="121" spans="2:25" x14ac:dyDescent="0.2">
      <c r="B121" s="58">
        <v>90</v>
      </c>
      <c r="C121" s="24" t="s">
        <v>150</v>
      </c>
      <c r="D121" s="58">
        <v>10179</v>
      </c>
      <c r="E121" s="59">
        <v>33.787999999999997</v>
      </c>
      <c r="F121" s="59">
        <v>-34.061</v>
      </c>
      <c r="G121" s="59">
        <v>-7.2115</v>
      </c>
      <c r="H121" s="60">
        <v>0.12727922061358338</v>
      </c>
      <c r="I121" s="60">
        <v>0.19445436482630082</v>
      </c>
      <c r="J121" s="59">
        <f t="shared" si="17"/>
        <v>33.787999999999997</v>
      </c>
      <c r="K121" s="60">
        <f t="shared" si="18"/>
        <v>-34.061</v>
      </c>
      <c r="L121" s="60">
        <f t="shared" si="19"/>
        <v>-7.2115</v>
      </c>
      <c r="M121" s="60"/>
      <c r="N121" s="60">
        <f t="shared" si="15"/>
        <v>-34.061</v>
      </c>
      <c r="O121" s="60">
        <f t="shared" si="16"/>
        <v>-7.2115</v>
      </c>
      <c r="P121" s="60"/>
      <c r="Q121" s="60">
        <f t="shared" si="20"/>
        <v>-33.456078796660456</v>
      </c>
      <c r="R121" s="60">
        <f t="shared" si="21"/>
        <v>-6.6853930978173368</v>
      </c>
      <c r="S121" s="60"/>
      <c r="T121" s="60">
        <f t="shared" si="22"/>
        <v>-8.7872825863335997</v>
      </c>
      <c r="U121" s="60">
        <f t="shared" si="23"/>
        <v>27.96037245882453</v>
      </c>
      <c r="V121" s="60">
        <f t="shared" si="24"/>
        <v>-2.8611882134962996</v>
      </c>
      <c r="W121" s="60">
        <f t="shared" si="25"/>
        <v>-9.3786678651539734</v>
      </c>
      <c r="X121" s="60">
        <f t="shared" si="26"/>
        <v>27.559061068114779</v>
      </c>
      <c r="Y121" s="60">
        <f t="shared" si="27"/>
        <v>-3.2504669970077122</v>
      </c>
    </row>
    <row r="122" spans="2:25" x14ac:dyDescent="0.2">
      <c r="B122" s="54">
        <v>91</v>
      </c>
      <c r="C122" s="55" t="s">
        <v>151</v>
      </c>
      <c r="D122" s="54">
        <v>32078</v>
      </c>
      <c r="E122" s="56">
        <v>115.539</v>
      </c>
      <c r="F122" s="56">
        <v>-33.488500000000002</v>
      </c>
      <c r="G122" s="56">
        <v>-7.1779999999999999</v>
      </c>
      <c r="H122" s="62">
        <v>0.12940054095713807</v>
      </c>
      <c r="I122" s="62">
        <v>0.1499066376115479</v>
      </c>
      <c r="J122" s="56">
        <f t="shared" si="17"/>
        <v>115.539</v>
      </c>
      <c r="K122" s="62">
        <f t="shared" si="18"/>
        <v>-33.488500000000002</v>
      </c>
      <c r="L122" s="62">
        <f t="shared" si="19"/>
        <v>-7.1779999999999999</v>
      </c>
      <c r="M122" s="62"/>
      <c r="N122" s="95">
        <f t="shared" si="15"/>
        <v>-33.488500000000002</v>
      </c>
      <c r="O122" s="95">
        <f t="shared" si="16"/>
        <v>-7.1779999999999999</v>
      </c>
      <c r="P122" s="62"/>
      <c r="Q122" s="95">
        <f t="shared" si="20"/>
        <v>-32.876781929207205</v>
      </c>
      <c r="R122" s="95">
        <f t="shared" si="21"/>
        <v>-6.6459817843096669</v>
      </c>
      <c r="S122" s="95"/>
      <c r="T122" s="62">
        <f t="shared" si="22"/>
        <v>-8.1612194952822996</v>
      </c>
      <c r="U122" s="62">
        <f t="shared" si="23"/>
        <v>28.002342866322437</v>
      </c>
      <c r="V122" s="62">
        <f t="shared" si="24"/>
        <v>-2.8204762139057373</v>
      </c>
      <c r="W122" s="62">
        <f t="shared" si="25"/>
        <v>-8.7526047741026733</v>
      </c>
      <c r="X122" s="62">
        <f t="shared" si="26"/>
        <v>27.601031475612686</v>
      </c>
      <c r="Y122" s="62">
        <f t="shared" si="27"/>
        <v>-3.20975499741715</v>
      </c>
    </row>
    <row r="123" spans="2:25" x14ac:dyDescent="0.2">
      <c r="B123" s="58">
        <v>92</v>
      </c>
      <c r="C123" s="24" t="s">
        <v>152</v>
      </c>
      <c r="D123" s="58">
        <v>4260</v>
      </c>
      <c r="E123" s="59">
        <v>13.925000000000001</v>
      </c>
      <c r="F123" s="59">
        <v>-33.510000000000005</v>
      </c>
      <c r="G123" s="59">
        <v>-8.3990000000000009</v>
      </c>
      <c r="H123" s="60">
        <v>0.21354624791833707</v>
      </c>
      <c r="I123" s="60">
        <v>0.26870057685088861</v>
      </c>
      <c r="J123" s="59">
        <f t="shared" si="17"/>
        <v>13.925000000000001</v>
      </c>
      <c r="K123" s="60">
        <f t="shared" si="18"/>
        <v>-33.510000000000005</v>
      </c>
      <c r="L123" s="60">
        <f t="shared" si="19"/>
        <v>-8.3990000000000009</v>
      </c>
      <c r="M123" s="60"/>
      <c r="N123" s="60">
        <f t="shared" si="15"/>
        <v>-33.510000000000005</v>
      </c>
      <c r="O123" s="60">
        <f t="shared" si="16"/>
        <v>-8.3990000000000009</v>
      </c>
      <c r="P123" s="60"/>
      <c r="Q123" s="60">
        <f t="shared" si="20"/>
        <v>-32.891485061753954</v>
      </c>
      <c r="R123" s="60">
        <f t="shared" si="21"/>
        <v>-7.8610704708019972</v>
      </c>
      <c r="S123" s="60"/>
      <c r="T123" s="60">
        <f t="shared" si="22"/>
        <v>-8.177109601249601</v>
      </c>
      <c r="U123" s="60">
        <f t="shared" si="23"/>
        <v>26.708354851732224</v>
      </c>
      <c r="V123" s="60">
        <f t="shared" si="24"/>
        <v>-4.0756663028467823</v>
      </c>
      <c r="W123" s="60">
        <f t="shared" si="25"/>
        <v>-8.7684948800699747</v>
      </c>
      <c r="X123" s="60">
        <f t="shared" si="26"/>
        <v>26.307043461022474</v>
      </c>
      <c r="Y123" s="60">
        <f t="shared" si="27"/>
        <v>-4.4649450863581945</v>
      </c>
    </row>
    <row r="124" spans="2:25" x14ac:dyDescent="0.2">
      <c r="B124" s="54">
        <v>93</v>
      </c>
      <c r="C124" s="55" t="s">
        <v>153</v>
      </c>
      <c r="D124" s="54">
        <v>6993</v>
      </c>
      <c r="E124" s="56">
        <v>23.2</v>
      </c>
      <c r="F124" s="56">
        <v>-33.173500000000004</v>
      </c>
      <c r="G124" s="56">
        <v>-8.4514999999999993</v>
      </c>
      <c r="H124" s="62">
        <v>0.23546655813512424</v>
      </c>
      <c r="I124" s="62">
        <v>0.35567471093683345</v>
      </c>
      <c r="J124" s="56">
        <f t="shared" si="17"/>
        <v>23.2</v>
      </c>
      <c r="K124" s="62">
        <f t="shared" si="18"/>
        <v>-33.173500000000004</v>
      </c>
      <c r="L124" s="62">
        <f t="shared" si="19"/>
        <v>-8.4514999999999993</v>
      </c>
      <c r="M124" s="62"/>
      <c r="N124" s="95">
        <f t="shared" si="15"/>
        <v>-33.173500000000004</v>
      </c>
      <c r="O124" s="95">
        <f t="shared" si="16"/>
        <v>-8.4514999999999993</v>
      </c>
      <c r="P124" s="62"/>
      <c r="Q124" s="95">
        <f t="shared" si="20"/>
        <v>-32.5481881943007</v>
      </c>
      <c r="R124" s="95">
        <f t="shared" si="21"/>
        <v>-7.9076591572943249</v>
      </c>
      <c r="S124" s="95"/>
      <c r="T124" s="62">
        <f t="shared" si="22"/>
        <v>-7.8060986221450754</v>
      </c>
      <c r="U124" s="62">
        <f t="shared" si="23"/>
        <v>26.658741023040754</v>
      </c>
      <c r="V124" s="62">
        <f t="shared" si="24"/>
        <v>-4.1237925492615712</v>
      </c>
      <c r="W124" s="62">
        <f t="shared" si="25"/>
        <v>-8.3974839009654492</v>
      </c>
      <c r="X124" s="62">
        <f t="shared" si="26"/>
        <v>26.257429632331004</v>
      </c>
      <c r="Y124" s="62">
        <f t="shared" si="27"/>
        <v>-4.5130713327729834</v>
      </c>
    </row>
    <row r="125" spans="2:25" x14ac:dyDescent="0.2">
      <c r="B125" s="58">
        <v>94</v>
      </c>
      <c r="C125" s="24" t="s">
        <v>154</v>
      </c>
      <c r="D125" s="58">
        <v>11333</v>
      </c>
      <c r="E125" s="59">
        <v>37.601999999999997</v>
      </c>
      <c r="F125" s="59">
        <v>-33.700000000000003</v>
      </c>
      <c r="G125" s="59">
        <v>-8.1080000000000005</v>
      </c>
      <c r="H125" s="60">
        <v>0.14000714267493669</v>
      </c>
      <c r="I125" s="60">
        <v>9.1923881554251727E-2</v>
      </c>
      <c r="J125" s="59">
        <f t="shared" si="17"/>
        <v>37.601999999999997</v>
      </c>
      <c r="K125" s="60">
        <f t="shared" si="18"/>
        <v>-33.700000000000003</v>
      </c>
      <c r="L125" s="60">
        <f t="shared" si="19"/>
        <v>-8.1080000000000005</v>
      </c>
      <c r="M125" s="60"/>
      <c r="N125" s="60">
        <f t="shared" si="15"/>
        <v>-33.700000000000003</v>
      </c>
      <c r="O125" s="60">
        <f t="shared" si="16"/>
        <v>-8.1080000000000005</v>
      </c>
      <c r="P125" s="60"/>
      <c r="Q125" s="60">
        <f t="shared" si="20"/>
        <v>-33.067891326847445</v>
      </c>
      <c r="R125" s="60">
        <f t="shared" si="21"/>
        <v>-7.5582478437866563</v>
      </c>
      <c r="S125" s="60"/>
      <c r="T125" s="60">
        <f t="shared" si="22"/>
        <v>-8.3677570185069605</v>
      </c>
      <c r="U125" s="60">
        <f t="shared" si="23"/>
        <v>27.03084065401201</v>
      </c>
      <c r="V125" s="60">
        <f t="shared" si="24"/>
        <v>-3.7628496629075183</v>
      </c>
      <c r="W125" s="60">
        <f t="shared" si="25"/>
        <v>-8.9591422973273342</v>
      </c>
      <c r="X125" s="60">
        <f t="shared" si="26"/>
        <v>26.62952926330226</v>
      </c>
      <c r="Y125" s="60">
        <f t="shared" si="27"/>
        <v>-4.1521284464189314</v>
      </c>
    </row>
    <row r="126" spans="2:25" x14ac:dyDescent="0.2">
      <c r="B126" s="54">
        <v>95</v>
      </c>
      <c r="C126" s="55" t="s">
        <v>8</v>
      </c>
      <c r="D126" s="54">
        <v>5239</v>
      </c>
      <c r="E126" s="56">
        <v>17.294</v>
      </c>
      <c r="F126" s="56">
        <v>-20.7605</v>
      </c>
      <c r="G126" s="56">
        <v>-7.9324999999999992</v>
      </c>
      <c r="H126" s="62">
        <v>0.23122391744799975</v>
      </c>
      <c r="I126" s="62">
        <v>0.5041671349860084</v>
      </c>
      <c r="J126" s="56">
        <f t="shared" si="17"/>
        <v>17.294</v>
      </c>
      <c r="K126" s="62">
        <f t="shared" si="18"/>
        <v>-20.7605</v>
      </c>
      <c r="L126" s="62">
        <f t="shared" si="19"/>
        <v>-7.9324999999999992</v>
      </c>
      <c r="M126" s="62"/>
      <c r="N126" s="95">
        <f t="shared" si="15"/>
        <v>-20.7605</v>
      </c>
      <c r="O126" s="95">
        <f t="shared" si="16"/>
        <v>-7.9324999999999992</v>
      </c>
      <c r="P126" s="62"/>
      <c r="Q126" s="95">
        <f t="shared" si="20"/>
        <v>-20.121594459394192</v>
      </c>
      <c r="R126" s="95">
        <f t="shared" si="21"/>
        <v>-7.3768365302789842</v>
      </c>
      <c r="S126" s="95"/>
      <c r="T126" s="62">
        <f t="shared" si="22"/>
        <v>5.6236851761283795</v>
      </c>
      <c r="U126" s="62">
        <f t="shared" si="23"/>
        <v>27.224031544520297</v>
      </c>
      <c r="V126" s="62">
        <f t="shared" si="24"/>
        <v>-3.5754512571220598</v>
      </c>
      <c r="W126" s="62">
        <f t="shared" si="25"/>
        <v>5.0322998973080058</v>
      </c>
      <c r="X126" s="62">
        <f t="shared" si="26"/>
        <v>26.822720153810547</v>
      </c>
      <c r="Y126" s="62">
        <f t="shared" si="27"/>
        <v>-3.9647300406334725</v>
      </c>
    </row>
    <row r="127" spans="2:25" x14ac:dyDescent="0.2">
      <c r="B127" s="58">
        <v>96</v>
      </c>
      <c r="C127" s="24" t="s">
        <v>8</v>
      </c>
      <c r="D127" s="58">
        <v>2662</v>
      </c>
      <c r="E127" s="59">
        <v>8.65</v>
      </c>
      <c r="F127" s="59">
        <v>-21.506999999999998</v>
      </c>
      <c r="G127" s="59">
        <v>-8.3895</v>
      </c>
      <c r="H127" s="60">
        <v>0.32244069222106536</v>
      </c>
      <c r="I127" s="60">
        <v>0.46456915523956177</v>
      </c>
      <c r="J127" s="59">
        <f t="shared" si="17"/>
        <v>8.65</v>
      </c>
      <c r="K127" s="60">
        <f t="shared" si="18"/>
        <v>-21.506999999999998</v>
      </c>
      <c r="L127" s="60">
        <f t="shared" si="19"/>
        <v>-8.3895</v>
      </c>
      <c r="M127" s="60"/>
      <c r="N127" s="60">
        <f t="shared" si="15"/>
        <v>-21.506999999999998</v>
      </c>
      <c r="O127" s="60">
        <f t="shared" si="16"/>
        <v>-8.3895</v>
      </c>
      <c r="P127" s="60"/>
      <c r="Q127" s="60">
        <f t="shared" si="20"/>
        <v>-20.861297591940936</v>
      </c>
      <c r="R127" s="60">
        <f t="shared" si="21"/>
        <v>-7.8279252167713143</v>
      </c>
      <c r="S127" s="60"/>
      <c r="T127" s="60">
        <f t="shared" si="22"/>
        <v>4.8242663364262768</v>
      </c>
      <c r="U127" s="60">
        <f t="shared" si="23"/>
        <v>26.743652325845048</v>
      </c>
      <c r="V127" s="60">
        <f t="shared" si="24"/>
        <v>-4.0414271606201826</v>
      </c>
      <c r="W127" s="60">
        <f t="shared" si="25"/>
        <v>4.2328810576059031</v>
      </c>
      <c r="X127" s="60">
        <f t="shared" si="26"/>
        <v>26.342340935135297</v>
      </c>
      <c r="Y127" s="60">
        <f t="shared" si="27"/>
        <v>-4.4307059441315957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12</v>
      </c>
      <c r="C144" s="55" t="s">
        <v>8</v>
      </c>
      <c r="D144" s="54">
        <v>9379</v>
      </c>
      <c r="E144" s="56">
        <v>31.294</v>
      </c>
      <c r="F144" s="56">
        <v>-20.698499999999999</v>
      </c>
      <c r="G144" s="56">
        <v>-7.8330000000000002</v>
      </c>
      <c r="H144" s="62">
        <v>0.17889801564019658</v>
      </c>
      <c r="I144" s="62">
        <v>0.3563818177180203</v>
      </c>
      <c r="J144" s="56">
        <f>IF(B144&lt;&gt;"",IF(OR($E$10="Yes (Manual)",$E$10="Yes (Auto)"),E144-AVERAGE(E$134:E$137),E144),"")</f>
        <v>31.294</v>
      </c>
      <c r="K144" s="62">
        <f>IF(B144&lt;&gt;"",IF(OR($E$10="Yes (Manual)",$E$10="Yes (Auto)"),(F144*E144-AVERAGE(F$134:F$137)*AVERAGE(E$134:E$137))/AVERAGE(E$134:E$137),F144),"")</f>
        <v>-20.698499999999999</v>
      </c>
      <c r="L144" s="62">
        <f>IF(B144&lt;&gt;"",IF(OR($E$10="Yes (Manual)",$E$10="Yes (Auto)"),(G144*E144-AVERAGE(G$134:G$137)*AVERAGE(E$134:E$137))/AVERAGE(E$134:E$137),G144),"")</f>
        <v>-7.8330000000000002</v>
      </c>
      <c r="M144" s="62"/>
      <c r="N144" s="95">
        <f t="shared" ref="N144:N167" si="36">IF(B144&lt;&gt;"",IF(OR($E$11="Yes (Manual)",$E$11="Yes (Auto)"),K144-J144*$I$26,K144),"")</f>
        <v>-20.698499999999999</v>
      </c>
      <c r="O144" s="95">
        <f t="shared" ref="O144:O167" si="37">IF(B144&lt;&gt;"",IF(OR($E$11="Yes (Manual)",$E$11="Yes (Auto)"),L144-J144*$I$27,L144),"")</f>
        <v>-7.8330000000000002</v>
      </c>
      <c r="P144" s="62"/>
      <c r="Q144" s="95">
        <f>IF(B144&lt;&gt;"",IF(OR($E$12="Yes (Manual)",$E$12="Yes (Auto)"),N144-(B144-$B$32)*$J$26,N144),"")</f>
        <v>-20.623734458014212</v>
      </c>
      <c r="R144" s="95">
        <f>IF(B144&lt;&gt;"",IF(OR($E$12="Yes (Manual)",$E$12="Yes (Auto)"),O144-(B144-$B$32)*$J$27,O144),"")</f>
        <v>-7.7679755514156259</v>
      </c>
      <c r="S144" s="95"/>
      <c r="T144" s="62">
        <f>IF(B144&lt;&gt;"",Q144*$E$26+$F$26,"")</f>
        <v>5.0810077729885919</v>
      </c>
      <c r="U144" s="62">
        <f>IF(B144&lt;&gt;"",R144*$E$27+$F$27,"")</f>
        <v>26.807494701559115</v>
      </c>
      <c r="V144" s="62">
        <f>IF(B144&lt;&gt;"",(U144-30.91)/1.03091,"")</f>
        <v>-3.9794989848200961</v>
      </c>
      <c r="W144" s="62">
        <f t="shared" ref="W144:W147" si="38">IF(G144&lt;&gt;"",T144+$G$26,"")</f>
        <v>4.4896224941682181</v>
      </c>
      <c r="X144" s="62">
        <f t="shared" ref="X144:X147" si="39">IF(G144&lt;&gt;"",U144+$G$27,"")</f>
        <v>26.406183310849364</v>
      </c>
      <c r="Y144" s="62">
        <f t="shared" ref="Y144:Y147" si="40">IF(G144&lt;&gt;"",(X144-30.91)/1.03091,"")</f>
        <v>-4.3687777683315092</v>
      </c>
    </row>
    <row r="145" spans="2:25" x14ac:dyDescent="0.2">
      <c r="B145" s="58">
        <v>24</v>
      </c>
      <c r="C145" s="24" t="s">
        <v>8</v>
      </c>
      <c r="D145" s="58">
        <v>7898</v>
      </c>
      <c r="E145" s="59">
        <v>26.02</v>
      </c>
      <c r="F145" s="59">
        <v>-20.750499999999999</v>
      </c>
      <c r="G145" s="59">
        <v>-7.6555</v>
      </c>
      <c r="H145" s="60">
        <v>0.15485638507985475</v>
      </c>
      <c r="I145" s="60">
        <v>0.15202795795510762</v>
      </c>
      <c r="J145" s="59">
        <f>IF(B145&lt;&gt;"",IF(OR($E$10="Yes (Manual)",$E$10="Yes (Auto)"),E145-AVERAGE(E$134:E$137),E145),"")</f>
        <v>26.02</v>
      </c>
      <c r="K145" s="60">
        <f>IF(B145&lt;&gt;"",IF(OR($E$10="Yes (Manual)",$E$10="Yes (Auto)"),(F145*E145-AVERAGE(F$134:F$137)*AVERAGE(E$134:E$137))/AVERAGE(E$134:E$137),F145),"")</f>
        <v>-20.750499999999999</v>
      </c>
      <c r="L145" s="60">
        <f>IF(B145&lt;&gt;"",IF(OR($E$10="Yes (Manual)",$E$10="Yes (Auto)"),(G145*E145-AVERAGE(G$134:G$137)*AVERAGE(E$134:E$137))/AVERAGE(E$134:E$137),G145),"")</f>
        <v>-7.6555</v>
      </c>
      <c r="M145" s="60"/>
      <c r="N145" s="60">
        <f t="shared" si="36"/>
        <v>-20.750499999999999</v>
      </c>
      <c r="O145" s="60">
        <f t="shared" si="37"/>
        <v>-7.6555</v>
      </c>
      <c r="P145" s="60"/>
      <c r="Q145" s="60">
        <f t="shared" ref="Q145:Q146" si="41">IF(B145&lt;&gt;"",IF(OR($E$12="Yes (Manual)",$E$12="Yes (Auto)"),N145-(B145-$B$32)*$J$26,N145),"")</f>
        <v>-20.594172048575174</v>
      </c>
      <c r="R145" s="60">
        <f t="shared" ref="R145:R146" si="42">IF(B145&lt;&gt;"",IF(OR($E$12="Yes (Manual)",$E$12="Yes (Auto)"),O145-(B145-$B$32)*$J$27,O145),"")</f>
        <v>-7.5195397893235816</v>
      </c>
      <c r="S145" s="60"/>
      <c r="T145" s="60">
        <f t="shared" ref="T145:T146" si="43">IF(B145&lt;&gt;"",Q145*$E$26+$F$26,"")</f>
        <v>5.1129567346905489</v>
      </c>
      <c r="U145" s="60">
        <f t="shared" ref="U145:U146" si="44">IF(B145&lt;&gt;"",R145*$E$27+$F$27,"")</f>
        <v>27.072062137760589</v>
      </c>
      <c r="V145" s="60">
        <f t="shared" ref="V145:V146" si="45">IF(B145&lt;&gt;"",(U145-30.91)/1.03091,"")</f>
        <v>-3.7228641319217108</v>
      </c>
      <c r="W145" s="60">
        <f t="shared" si="38"/>
        <v>4.5215714558701752</v>
      </c>
      <c r="X145" s="60">
        <f t="shared" si="39"/>
        <v>26.670750747050839</v>
      </c>
      <c r="Y145" s="60">
        <f t="shared" si="40"/>
        <v>-4.1121429154331235</v>
      </c>
    </row>
    <row r="146" spans="2:25" x14ac:dyDescent="0.2">
      <c r="B146" s="54">
        <v>35</v>
      </c>
      <c r="C146" s="55" t="s">
        <v>8</v>
      </c>
      <c r="D146" s="54">
        <v>3221</v>
      </c>
      <c r="E146" s="56">
        <v>10.513</v>
      </c>
      <c r="F146" s="56">
        <v>-20.9055</v>
      </c>
      <c r="G146" s="56">
        <v>-8.0269999999999992</v>
      </c>
      <c r="H146" s="62">
        <v>0.13930003589375178</v>
      </c>
      <c r="I146" s="62">
        <v>0.41153614665057053</v>
      </c>
      <c r="J146" s="56">
        <f t="shared" ref="J146:J159" si="46">IF(B146&lt;&gt;"",IF(OR($E$10="Yes (Manual)",$E$10="Yes (Auto)"),E146-AVERAGE(E$134:E$137),E146),"")</f>
        <v>10.513</v>
      </c>
      <c r="K146" s="62">
        <f t="shared" ref="K146:K159" si="47">IF(B146&lt;&gt;"",IF(OR($E$10="Yes (Manual)",$E$10="Yes (Auto)"),(F146*E146-AVERAGE(F$134:F$137)*AVERAGE(E$134:E$137))/AVERAGE(E$134:E$137),F146),"")</f>
        <v>-20.9055</v>
      </c>
      <c r="L146" s="62">
        <f t="shared" ref="L146:L159" si="48">IF(B146&lt;&gt;"",IF(OR($E$10="Yes (Manual)",$E$10="Yes (Auto)"),(G146*E146-AVERAGE(G$134:G$137)*AVERAGE(E$134:E$137))/AVERAGE(E$134:E$137),G146),"")</f>
        <v>-8.0269999999999992</v>
      </c>
      <c r="M146" s="62"/>
      <c r="N146" s="95">
        <f t="shared" si="36"/>
        <v>-20.9055</v>
      </c>
      <c r="O146" s="95">
        <f t="shared" si="37"/>
        <v>-8.0269999999999992</v>
      </c>
      <c r="P146" s="62"/>
      <c r="Q146" s="95">
        <f t="shared" si="41"/>
        <v>-20.674406506589388</v>
      </c>
      <c r="R146" s="95">
        <f t="shared" si="42"/>
        <v>-7.8260153407392066</v>
      </c>
      <c r="S146" s="95"/>
      <c r="T146" s="62">
        <f t="shared" si="43"/>
        <v>5.0262450060149959</v>
      </c>
      <c r="U146" s="62">
        <f t="shared" si="44"/>
        <v>26.745686215817344</v>
      </c>
      <c r="V146" s="62">
        <f t="shared" si="45"/>
        <v>-4.0394542532157578</v>
      </c>
      <c r="W146" s="62">
        <f t="shared" si="38"/>
        <v>4.4348597271946222</v>
      </c>
      <c r="X146" s="62">
        <f t="shared" si="39"/>
        <v>26.344374825107593</v>
      </c>
      <c r="Y146" s="62">
        <f t="shared" si="40"/>
        <v>-4.42873303672717</v>
      </c>
    </row>
    <row r="147" spans="2:25" x14ac:dyDescent="0.2">
      <c r="B147" s="58">
        <v>48</v>
      </c>
      <c r="C147" s="24" t="s">
        <v>8</v>
      </c>
      <c r="D147" s="58">
        <v>3108</v>
      </c>
      <c r="E147" s="59">
        <v>10.124000000000001</v>
      </c>
      <c r="F147" s="59">
        <v>-21.279</v>
      </c>
      <c r="G147" s="59">
        <v>-8.125</v>
      </c>
      <c r="H147" s="60">
        <v>0.14707821048680075</v>
      </c>
      <c r="I147" s="60">
        <v>0.45537676708413605</v>
      </c>
      <c r="J147" s="59">
        <f t="shared" si="46"/>
        <v>10.124000000000001</v>
      </c>
      <c r="K147" s="60">
        <f t="shared" si="47"/>
        <v>-21.279</v>
      </c>
      <c r="L147" s="60">
        <f t="shared" si="48"/>
        <v>-8.125</v>
      </c>
      <c r="M147" s="60"/>
      <c r="N147" s="60">
        <f t="shared" si="36"/>
        <v>-21.279</v>
      </c>
      <c r="O147" s="60">
        <f t="shared" si="37"/>
        <v>-8.125</v>
      </c>
      <c r="P147" s="60"/>
      <c r="Q147" s="60">
        <f t="shared" ref="Q147:Q159" si="49">IF(B147&lt;&gt;"",IF(OR($E$12="Yes (Manual)",$E$12="Yes (Auto)"),N147-(B147-$B$32)*$J$26,N147),"")</f>
        <v>-20.959547229697094</v>
      </c>
      <c r="R147" s="60">
        <f t="shared" ref="R147:R159" si="50">IF(B147&lt;&gt;"",IF(OR($E$12="Yes (Manual)",$E$12="Yes (Auto)"),O147-(B147-$B$32)*$J$27,O147),"")</f>
        <v>-7.8471682651394925</v>
      </c>
      <c r="S147" s="60"/>
      <c r="T147" s="60">
        <f t="shared" ref="T147:T159" si="51">IF(B147&lt;&gt;"",Q147*$E$26+$F$26,"")</f>
        <v>4.7180850753766386</v>
      </c>
      <c r="U147" s="60">
        <f t="shared" ref="U147:U159" si="52">IF(B147&lt;&gt;"",R147*$E$27+$F$27,"")</f>
        <v>26.723159769022317</v>
      </c>
      <c r="V147" s="60">
        <f t="shared" ref="V147:V159" si="53">IF(B147&lt;&gt;"",(U147-30.91)/1.03091,"")</f>
        <v>-4.0613052846297766</v>
      </c>
      <c r="W147" s="60">
        <f t="shared" si="38"/>
        <v>4.1266997965562648</v>
      </c>
      <c r="X147" s="60">
        <f t="shared" si="39"/>
        <v>26.321848378312566</v>
      </c>
      <c r="Y147" s="60">
        <f t="shared" si="40"/>
        <v>-4.4505840681411897</v>
      </c>
    </row>
    <row r="148" spans="2:25" x14ac:dyDescent="0.2">
      <c r="B148" s="54">
        <v>59</v>
      </c>
      <c r="C148" s="55" t="s">
        <v>8</v>
      </c>
      <c r="D148" s="54">
        <v>5050</v>
      </c>
      <c r="E148" s="56">
        <v>16.597999999999999</v>
      </c>
      <c r="F148" s="56">
        <v>-20.823999999999998</v>
      </c>
      <c r="G148" s="56">
        <v>-7.7985000000000007</v>
      </c>
      <c r="H148" s="62">
        <v>0.19091883092036754</v>
      </c>
      <c r="I148" s="62">
        <v>0.2524371208835976</v>
      </c>
      <c r="J148" s="56">
        <f t="shared" si="46"/>
        <v>16.597999999999999</v>
      </c>
      <c r="K148" s="62">
        <f t="shared" si="47"/>
        <v>-20.823999999999998</v>
      </c>
      <c r="L148" s="62">
        <f t="shared" si="48"/>
        <v>-7.7985000000000007</v>
      </c>
      <c r="M148" s="62"/>
      <c r="N148" s="95">
        <f t="shared" si="36"/>
        <v>-20.823999999999998</v>
      </c>
      <c r="O148" s="95">
        <f t="shared" si="37"/>
        <v>-7.7985000000000007</v>
      </c>
      <c r="P148" s="62"/>
      <c r="Q148" s="95">
        <f t="shared" si="49"/>
        <v>-20.429781687711309</v>
      </c>
      <c r="R148" s="95">
        <f t="shared" si="50"/>
        <v>-7.4556438165551189</v>
      </c>
      <c r="S148" s="95"/>
      <c r="T148" s="62">
        <f t="shared" si="51"/>
        <v>5.2906182123262369</v>
      </c>
      <c r="U148" s="62">
        <f t="shared" si="52"/>
        <v>27.140107066383578</v>
      </c>
      <c r="V148" s="62">
        <f t="shared" si="53"/>
        <v>-3.6568594092757096</v>
      </c>
      <c r="W148" s="62">
        <f t="shared" ref="W148:W167" si="54">IF(G148&lt;&gt;"",T148+$G$26,"")</f>
        <v>4.6992329335058631</v>
      </c>
      <c r="X148" s="62">
        <f t="shared" ref="X148:X167" si="55">IF(G148&lt;&gt;"",U148+$G$27,"")</f>
        <v>26.738795675673828</v>
      </c>
      <c r="Y148" s="62">
        <f t="shared" ref="Y148:Y167" si="56">IF(G148&lt;&gt;"",(X148-30.91)/1.03091,"")</f>
        <v>-4.0461381927871223</v>
      </c>
    </row>
    <row r="149" spans="2:25" x14ac:dyDescent="0.2">
      <c r="B149" s="58">
        <v>71</v>
      </c>
      <c r="C149" s="24" t="s">
        <v>8</v>
      </c>
      <c r="D149" s="58">
        <v>5129</v>
      </c>
      <c r="E149" s="59">
        <v>16.995000000000001</v>
      </c>
      <c r="F149" s="59">
        <v>-20.7515</v>
      </c>
      <c r="G149" s="59">
        <v>-7.8929999999999998</v>
      </c>
      <c r="H149" s="60">
        <v>0.23688077169749402</v>
      </c>
      <c r="I149" s="60">
        <v>0.46103362133362846</v>
      </c>
      <c r="J149" s="59">
        <f t="shared" si="46"/>
        <v>16.995000000000001</v>
      </c>
      <c r="K149" s="60">
        <f t="shared" si="47"/>
        <v>-20.7515</v>
      </c>
      <c r="L149" s="60">
        <f t="shared" si="48"/>
        <v>-7.8929999999999998</v>
      </c>
      <c r="M149" s="60"/>
      <c r="N149" s="60">
        <f t="shared" si="36"/>
        <v>-20.7515</v>
      </c>
      <c r="O149" s="60">
        <f t="shared" si="37"/>
        <v>-7.8929999999999998</v>
      </c>
      <c r="P149" s="60"/>
      <c r="Q149" s="60">
        <f t="shared" si="49"/>
        <v>-20.27571927827227</v>
      </c>
      <c r="R149" s="60">
        <f t="shared" si="50"/>
        <v>-7.4792080544630739</v>
      </c>
      <c r="S149" s="60"/>
      <c r="T149" s="60">
        <f t="shared" si="51"/>
        <v>5.4571179703730017</v>
      </c>
      <c r="U149" s="60">
        <f t="shared" si="52"/>
        <v>27.115012732311662</v>
      </c>
      <c r="V149" s="60">
        <f t="shared" si="53"/>
        <v>-3.6812013344407739</v>
      </c>
      <c r="W149" s="60">
        <f t="shared" si="54"/>
        <v>4.865732691552628</v>
      </c>
      <c r="X149" s="60">
        <f t="shared" si="55"/>
        <v>26.713701341601912</v>
      </c>
      <c r="Y149" s="60">
        <f t="shared" si="56"/>
        <v>-4.0704801179521866</v>
      </c>
    </row>
    <row r="150" spans="2:25" x14ac:dyDescent="0.2">
      <c r="B150" s="54">
        <v>72</v>
      </c>
      <c r="C150" s="55" t="s">
        <v>8</v>
      </c>
      <c r="D150" s="54">
        <v>4086</v>
      </c>
      <c r="E150" s="56">
        <v>13.353</v>
      </c>
      <c r="F150" s="56">
        <v>-21.051000000000002</v>
      </c>
      <c r="G150" s="56">
        <v>-8.1524999999999999</v>
      </c>
      <c r="H150" s="62">
        <v>0.19091883092036754</v>
      </c>
      <c r="I150" s="62">
        <v>0.3401183617507299</v>
      </c>
      <c r="J150" s="56">
        <f t="shared" si="46"/>
        <v>13.353</v>
      </c>
      <c r="K150" s="62">
        <f t="shared" si="47"/>
        <v>-21.051000000000002</v>
      </c>
      <c r="L150" s="62">
        <f t="shared" si="48"/>
        <v>-8.1524999999999999</v>
      </c>
      <c r="M150" s="62"/>
      <c r="N150" s="95">
        <f t="shared" si="36"/>
        <v>-21.051000000000002</v>
      </c>
      <c r="O150" s="95">
        <f t="shared" si="37"/>
        <v>-8.1524999999999999</v>
      </c>
      <c r="P150" s="62"/>
      <c r="Q150" s="95">
        <f t="shared" si="49"/>
        <v>-20.568422410819018</v>
      </c>
      <c r="R150" s="95">
        <f t="shared" si="50"/>
        <v>-7.7327967409554033</v>
      </c>
      <c r="S150" s="95"/>
      <c r="T150" s="62">
        <f t="shared" si="51"/>
        <v>5.1407851223667045</v>
      </c>
      <c r="U150" s="62">
        <f t="shared" si="52"/>
        <v>26.844957776978308</v>
      </c>
      <c r="V150" s="62">
        <f t="shared" si="53"/>
        <v>-3.9431591729847337</v>
      </c>
      <c r="W150" s="62">
        <f t="shared" si="54"/>
        <v>4.5493998435463308</v>
      </c>
      <c r="X150" s="62">
        <f t="shared" si="55"/>
        <v>26.443646386268558</v>
      </c>
      <c r="Y150" s="62">
        <f t="shared" si="56"/>
        <v>-4.3324379564961468</v>
      </c>
    </row>
    <row r="151" spans="2:25" x14ac:dyDescent="0.2">
      <c r="B151" s="58">
        <v>96</v>
      </c>
      <c r="C151" s="24" t="s">
        <v>8</v>
      </c>
      <c r="D151" s="58">
        <v>2662</v>
      </c>
      <c r="E151" s="59">
        <v>8.65</v>
      </c>
      <c r="F151" s="59">
        <v>-21.506999999999998</v>
      </c>
      <c r="G151" s="59">
        <v>-8.3895</v>
      </c>
      <c r="H151" s="60">
        <v>0.32244069222106536</v>
      </c>
      <c r="I151" s="60">
        <v>0.46456915523956177</v>
      </c>
      <c r="J151" s="59">
        <f t="shared" si="46"/>
        <v>8.65</v>
      </c>
      <c r="K151" s="60">
        <f t="shared" si="47"/>
        <v>-21.506999999999998</v>
      </c>
      <c r="L151" s="60">
        <f t="shared" si="48"/>
        <v>-8.3895</v>
      </c>
      <c r="M151" s="60"/>
      <c r="N151" s="60">
        <f t="shared" si="36"/>
        <v>-21.506999999999998</v>
      </c>
      <c r="O151" s="60">
        <f t="shared" si="37"/>
        <v>-8.3895</v>
      </c>
      <c r="P151" s="60"/>
      <c r="Q151" s="60">
        <f t="shared" si="49"/>
        <v>-20.861297591940936</v>
      </c>
      <c r="R151" s="60">
        <f t="shared" si="50"/>
        <v>-7.8279252167713143</v>
      </c>
      <c r="S151" s="60"/>
      <c r="T151" s="60">
        <f t="shared" si="51"/>
        <v>4.8242663364262768</v>
      </c>
      <c r="U151" s="60">
        <f t="shared" si="52"/>
        <v>26.743652325845048</v>
      </c>
      <c r="V151" s="60">
        <f t="shared" si="53"/>
        <v>-4.0414271606201826</v>
      </c>
      <c r="W151" s="60">
        <f t="shared" si="54"/>
        <v>4.2328810576059031</v>
      </c>
      <c r="X151" s="60">
        <f t="shared" si="55"/>
        <v>26.342340935135297</v>
      </c>
      <c r="Y151" s="60">
        <f t="shared" si="56"/>
        <v>-4.4307059441315957</v>
      </c>
    </row>
    <row r="152" spans="2:25" x14ac:dyDescent="0.2">
      <c r="B152" s="54"/>
      <c r="C152" s="55"/>
      <c r="D152" s="54"/>
      <c r="E152" s="56"/>
      <c r="F152" s="56"/>
      <c r="G152" s="56"/>
      <c r="H152" s="62"/>
      <c r="I152" s="62"/>
      <c r="J152" s="56" t="str">
        <f t="shared" si="46"/>
        <v/>
      </c>
      <c r="K152" s="62" t="str">
        <f t="shared" si="47"/>
        <v/>
      </c>
      <c r="L152" s="62" t="str">
        <f t="shared" si="48"/>
        <v/>
      </c>
      <c r="M152" s="62"/>
      <c r="N152" s="95" t="str">
        <f t="shared" si="36"/>
        <v/>
      </c>
      <c r="O152" s="95" t="str">
        <f t="shared" si="37"/>
        <v/>
      </c>
      <c r="P152" s="62"/>
      <c r="Q152" s="95" t="str">
        <f t="shared" si="49"/>
        <v/>
      </c>
      <c r="R152" s="95" t="str">
        <f t="shared" si="50"/>
        <v/>
      </c>
      <c r="S152" s="95"/>
      <c r="T152" s="62" t="str">
        <f t="shared" si="51"/>
        <v/>
      </c>
      <c r="U152" s="62" t="str">
        <f t="shared" si="52"/>
        <v/>
      </c>
      <c r="V152" s="62" t="str">
        <f t="shared" si="53"/>
        <v/>
      </c>
      <c r="W152" s="62" t="str">
        <f t="shared" si="54"/>
        <v/>
      </c>
      <c r="X152" s="62" t="str">
        <f t="shared" si="55"/>
        <v/>
      </c>
      <c r="Y152" s="62" t="str">
        <f t="shared" si="56"/>
        <v/>
      </c>
    </row>
    <row r="153" spans="2:25" x14ac:dyDescent="0.2">
      <c r="B153" s="58"/>
      <c r="C153" s="24"/>
      <c r="D153" s="58"/>
      <c r="E153" s="59"/>
      <c r="F153" s="59"/>
      <c r="G153" s="59"/>
      <c r="H153" s="60"/>
      <c r="I153" s="60"/>
      <c r="J153" s="59" t="str">
        <f t="shared" si="46"/>
        <v/>
      </c>
      <c r="K153" s="60" t="str">
        <f t="shared" si="47"/>
        <v/>
      </c>
      <c r="L153" s="60" t="str">
        <f t="shared" si="48"/>
        <v/>
      </c>
      <c r="M153" s="60"/>
      <c r="N153" s="60" t="str">
        <f t="shared" si="36"/>
        <v/>
      </c>
      <c r="O153" s="60" t="str">
        <f t="shared" si="37"/>
        <v/>
      </c>
      <c r="P153" s="60"/>
      <c r="Q153" s="60" t="str">
        <f t="shared" si="49"/>
        <v/>
      </c>
      <c r="R153" s="60" t="str">
        <f t="shared" si="50"/>
        <v/>
      </c>
      <c r="S153" s="60"/>
      <c r="T153" s="60" t="str">
        <f t="shared" si="51"/>
        <v/>
      </c>
      <c r="U153" s="60" t="str">
        <f t="shared" si="52"/>
        <v/>
      </c>
      <c r="V153" s="60" t="str">
        <f t="shared" si="53"/>
        <v/>
      </c>
      <c r="W153" s="60" t="str">
        <f t="shared" si="54"/>
        <v/>
      </c>
      <c r="X153" s="60" t="str">
        <f t="shared" si="55"/>
        <v/>
      </c>
      <c r="Y153" s="60" t="str">
        <f t="shared" si="56"/>
        <v/>
      </c>
    </row>
    <row r="154" spans="2:25" x14ac:dyDescent="0.2">
      <c r="B154" s="54"/>
      <c r="C154" s="55"/>
      <c r="D154" s="54"/>
      <c r="E154" s="56"/>
      <c r="F154" s="56"/>
      <c r="G154" s="56"/>
      <c r="H154" s="62"/>
      <c r="I154" s="62"/>
      <c r="J154" s="56" t="str">
        <f t="shared" si="46"/>
        <v/>
      </c>
      <c r="K154" s="62" t="str">
        <f t="shared" si="47"/>
        <v/>
      </c>
      <c r="L154" s="62" t="str">
        <f t="shared" si="48"/>
        <v/>
      </c>
      <c r="M154" s="62"/>
      <c r="N154" s="95" t="str">
        <f t="shared" si="36"/>
        <v/>
      </c>
      <c r="O154" s="95" t="str">
        <f t="shared" si="37"/>
        <v/>
      </c>
      <c r="P154" s="62"/>
      <c r="Q154" s="95" t="str">
        <f t="shared" si="49"/>
        <v/>
      </c>
      <c r="R154" s="95" t="str">
        <f t="shared" si="50"/>
        <v/>
      </c>
      <c r="S154" s="95"/>
      <c r="T154" s="62" t="str">
        <f t="shared" si="51"/>
        <v/>
      </c>
      <c r="U154" s="62" t="str">
        <f t="shared" si="52"/>
        <v/>
      </c>
      <c r="V154" s="62" t="str">
        <f t="shared" si="53"/>
        <v/>
      </c>
      <c r="W154" s="62" t="str">
        <f t="shared" si="54"/>
        <v/>
      </c>
      <c r="X154" s="62" t="str">
        <f t="shared" si="55"/>
        <v/>
      </c>
      <c r="Y154" s="62" t="str">
        <f t="shared" si="56"/>
        <v/>
      </c>
    </row>
    <row r="155" spans="2:25" x14ac:dyDescent="0.2">
      <c r="B155" s="58"/>
      <c r="C155" s="24"/>
      <c r="D155" s="58"/>
      <c r="E155" s="59"/>
      <c r="F155" s="59"/>
      <c r="G155" s="59"/>
      <c r="H155" s="60"/>
      <c r="I155" s="60"/>
      <c r="J155" s="59" t="str">
        <f t="shared" si="46"/>
        <v/>
      </c>
      <c r="K155" s="60" t="str">
        <f t="shared" si="47"/>
        <v/>
      </c>
      <c r="L155" s="60" t="str">
        <f t="shared" si="48"/>
        <v/>
      </c>
      <c r="M155" s="60"/>
      <c r="N155" s="60" t="str">
        <f t="shared" si="36"/>
        <v/>
      </c>
      <c r="O155" s="60" t="str">
        <f t="shared" si="37"/>
        <v/>
      </c>
      <c r="P155" s="60"/>
      <c r="Q155" s="60" t="str">
        <f t="shared" si="49"/>
        <v/>
      </c>
      <c r="R155" s="60" t="str">
        <f t="shared" si="50"/>
        <v/>
      </c>
      <c r="S155" s="60"/>
      <c r="T155" s="60" t="str">
        <f t="shared" si="51"/>
        <v/>
      </c>
      <c r="U155" s="60" t="str">
        <f t="shared" si="52"/>
        <v/>
      </c>
      <c r="V155" s="60" t="str">
        <f t="shared" si="53"/>
        <v/>
      </c>
      <c r="W155" s="60" t="str">
        <f t="shared" si="54"/>
        <v/>
      </c>
      <c r="X155" s="60" t="str">
        <f t="shared" si="55"/>
        <v/>
      </c>
      <c r="Y155" s="60" t="str">
        <f t="shared" si="56"/>
        <v/>
      </c>
    </row>
    <row r="156" spans="2:25" x14ac:dyDescent="0.2">
      <c r="B156" s="54"/>
      <c r="C156" s="55"/>
      <c r="D156" s="54"/>
      <c r="E156" s="56"/>
      <c r="F156" s="56"/>
      <c r="G156" s="56"/>
      <c r="H156" s="62"/>
      <c r="I156" s="62"/>
      <c r="J156" s="56" t="str">
        <f t="shared" si="46"/>
        <v/>
      </c>
      <c r="K156" s="62" t="str">
        <f t="shared" si="47"/>
        <v/>
      </c>
      <c r="L156" s="62" t="str">
        <f t="shared" si="48"/>
        <v/>
      </c>
      <c r="M156" s="62"/>
      <c r="N156" s="95" t="str">
        <f t="shared" si="36"/>
        <v/>
      </c>
      <c r="O156" s="95" t="str">
        <f t="shared" si="37"/>
        <v/>
      </c>
      <c r="P156" s="62"/>
      <c r="Q156" s="95" t="str">
        <f t="shared" si="49"/>
        <v/>
      </c>
      <c r="R156" s="95" t="str">
        <f t="shared" si="50"/>
        <v/>
      </c>
      <c r="S156" s="95"/>
      <c r="T156" s="62" t="str">
        <f t="shared" si="51"/>
        <v/>
      </c>
      <c r="U156" s="62" t="str">
        <f t="shared" si="52"/>
        <v/>
      </c>
      <c r="V156" s="62" t="str">
        <f t="shared" si="53"/>
        <v/>
      </c>
      <c r="W156" s="62" t="str">
        <f t="shared" si="54"/>
        <v/>
      </c>
      <c r="X156" s="62" t="str">
        <f t="shared" si="55"/>
        <v/>
      </c>
      <c r="Y156" s="62" t="str">
        <f t="shared" si="56"/>
        <v/>
      </c>
    </row>
    <row r="157" spans="2:25" x14ac:dyDescent="0.2">
      <c r="B157" s="58"/>
      <c r="C157" s="24"/>
      <c r="D157" s="58"/>
      <c r="E157" s="59"/>
      <c r="F157" s="59"/>
      <c r="G157" s="59"/>
      <c r="H157" s="60"/>
      <c r="I157" s="60"/>
      <c r="J157" s="59" t="str">
        <f t="shared" si="46"/>
        <v/>
      </c>
      <c r="K157" s="60" t="str">
        <f t="shared" si="47"/>
        <v/>
      </c>
      <c r="L157" s="60" t="str">
        <f t="shared" si="48"/>
        <v/>
      </c>
      <c r="M157" s="60"/>
      <c r="N157" s="60" t="str">
        <f t="shared" si="36"/>
        <v/>
      </c>
      <c r="O157" s="60" t="str">
        <f t="shared" si="37"/>
        <v/>
      </c>
      <c r="P157" s="60"/>
      <c r="Q157" s="60" t="str">
        <f t="shared" si="49"/>
        <v/>
      </c>
      <c r="R157" s="60" t="str">
        <f t="shared" si="50"/>
        <v/>
      </c>
      <c r="S157" s="60"/>
      <c r="T157" s="60" t="str">
        <f t="shared" si="51"/>
        <v/>
      </c>
      <c r="U157" s="60" t="str">
        <f t="shared" si="52"/>
        <v/>
      </c>
      <c r="V157" s="60" t="str">
        <f t="shared" si="53"/>
        <v/>
      </c>
      <c r="W157" s="60" t="str">
        <f t="shared" si="54"/>
        <v/>
      </c>
      <c r="X157" s="60" t="str">
        <f t="shared" si="55"/>
        <v/>
      </c>
      <c r="Y157" s="60" t="str">
        <f t="shared" si="56"/>
        <v/>
      </c>
    </row>
    <row r="158" spans="2:25" x14ac:dyDescent="0.2">
      <c r="B158" s="54"/>
      <c r="C158" s="55"/>
      <c r="D158" s="54"/>
      <c r="E158" s="56"/>
      <c r="F158" s="56"/>
      <c r="G158" s="56"/>
      <c r="H158" s="62"/>
      <c r="I158" s="62"/>
      <c r="J158" s="56" t="str">
        <f t="shared" si="46"/>
        <v/>
      </c>
      <c r="K158" s="62" t="str">
        <f t="shared" si="47"/>
        <v/>
      </c>
      <c r="L158" s="62" t="str">
        <f t="shared" si="48"/>
        <v/>
      </c>
      <c r="M158" s="62"/>
      <c r="N158" s="95" t="str">
        <f t="shared" si="36"/>
        <v/>
      </c>
      <c r="O158" s="95" t="str">
        <f t="shared" si="37"/>
        <v/>
      </c>
      <c r="P158" s="62"/>
      <c r="Q158" s="95" t="str">
        <f t="shared" si="49"/>
        <v/>
      </c>
      <c r="R158" s="95" t="str">
        <f t="shared" si="50"/>
        <v/>
      </c>
      <c r="S158" s="95"/>
      <c r="T158" s="62" t="str">
        <f t="shared" si="51"/>
        <v/>
      </c>
      <c r="U158" s="62" t="str">
        <f t="shared" si="52"/>
        <v/>
      </c>
      <c r="V158" s="62" t="str">
        <f t="shared" si="53"/>
        <v/>
      </c>
      <c r="W158" s="62" t="str">
        <f t="shared" si="54"/>
        <v/>
      </c>
      <c r="X158" s="62" t="str">
        <f t="shared" si="55"/>
        <v/>
      </c>
      <c r="Y158" s="62" t="str">
        <f t="shared" si="56"/>
        <v/>
      </c>
    </row>
    <row r="159" spans="2:25" x14ac:dyDescent="0.2">
      <c r="B159" s="58"/>
      <c r="C159" s="24"/>
      <c r="D159" s="58"/>
      <c r="E159" s="59"/>
      <c r="F159" s="59"/>
      <c r="G159" s="59"/>
      <c r="H159" s="60"/>
      <c r="I159" s="60"/>
      <c r="J159" s="59" t="str">
        <f t="shared" si="46"/>
        <v/>
      </c>
      <c r="K159" s="60" t="str">
        <f t="shared" si="47"/>
        <v/>
      </c>
      <c r="L159" s="60" t="str">
        <f t="shared" si="48"/>
        <v/>
      </c>
      <c r="M159" s="60"/>
      <c r="N159" s="60" t="str">
        <f t="shared" si="36"/>
        <v/>
      </c>
      <c r="O159" s="60" t="str">
        <f t="shared" si="37"/>
        <v/>
      </c>
      <c r="P159" s="60"/>
      <c r="Q159" s="60" t="str">
        <f t="shared" si="49"/>
        <v/>
      </c>
      <c r="R159" s="60" t="str">
        <f t="shared" si="50"/>
        <v/>
      </c>
      <c r="S159" s="60"/>
      <c r="T159" s="60" t="str">
        <f t="shared" si="51"/>
        <v/>
      </c>
      <c r="U159" s="60" t="str">
        <f t="shared" si="52"/>
        <v/>
      </c>
      <c r="V159" s="60" t="str">
        <f t="shared" si="53"/>
        <v/>
      </c>
      <c r="W159" s="60" t="str">
        <f t="shared" si="54"/>
        <v/>
      </c>
      <c r="X159" s="60" t="str">
        <f t="shared" si="55"/>
        <v/>
      </c>
      <c r="Y159" s="60" t="str">
        <f t="shared" si="56"/>
        <v/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5.0813852788203739</v>
      </c>
      <c r="U168" s="75">
        <f t="shared" si="70"/>
        <v>26.899016590709749</v>
      </c>
      <c r="V168" s="76">
        <f t="shared" si="70"/>
        <v>-3.8907212164885925</v>
      </c>
      <c r="W168" s="78">
        <f t="shared" si="70"/>
        <v>4.4900000000000011</v>
      </c>
      <c r="X168" s="75">
        <f t="shared" si="70"/>
        <v>26.497705199999995</v>
      </c>
      <c r="Y168" s="76">
        <f t="shared" si="70"/>
        <v>-4.2800000000000056</v>
      </c>
    </row>
    <row r="169" spans="2:25" x14ac:dyDescent="0.2">
      <c r="S169" s="89" t="s">
        <v>54</v>
      </c>
      <c r="T169" s="79">
        <f t="shared" ref="T169:Y169" si="71">STDEV(T144:T167)</f>
        <v>0.23622518154136773</v>
      </c>
      <c r="U169" s="40">
        <f t="shared" si="71"/>
        <v>0.17912334295236859</v>
      </c>
      <c r="V169" s="77">
        <f t="shared" si="71"/>
        <v>0.17375264858461806</v>
      </c>
      <c r="W169" s="79">
        <f t="shared" si="71"/>
        <v>0.23622518154136773</v>
      </c>
      <c r="X169" s="40">
        <f t="shared" si="71"/>
        <v>0.17912334295236862</v>
      </c>
      <c r="Y169" s="77">
        <f t="shared" si="71"/>
        <v>0.17375264858461817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4671</v>
      </c>
      <c r="E174" s="56">
        <v>15.38</v>
      </c>
      <c r="F174" s="56">
        <v>-30.0275</v>
      </c>
      <c r="G174" s="56">
        <v>-26.063499999999998</v>
      </c>
      <c r="H174" s="62">
        <v>0.16475588001646344</v>
      </c>
      <c r="I174" s="62">
        <v>0.26799347006970248</v>
      </c>
      <c r="J174" s="56">
        <f>IF(B174&lt;&gt;"",IF(OR($E$10="Yes (Manual)",$E$10="Yes (Auto)"),E174-AVERAGE(E$134:E$137),E174),"")</f>
        <v>15.38</v>
      </c>
      <c r="K174" s="62">
        <f>IF(B174&lt;&gt;"",IF(OR($E$10="Yes (Manual)",$E$10="Yes (Auto)"),(F174*E174-AVERAGE(F$134:F$137)*AVERAGE(E$134:E$137))/AVERAGE(E$134:E$137),F174),"")</f>
        <v>-30.0275</v>
      </c>
      <c r="L174" s="62">
        <f>IF(B174&lt;&gt;"",IF(OR($E$10="Yes (Manual)",$E$10="Yes (Auto)"),(G174*E174-AVERAGE(G$134:G$137)*AVERAGE(E$134:E$137))/AVERAGE(E$134:E$137),G174),"")</f>
        <v>-26.063499999999998</v>
      </c>
      <c r="M174" s="62"/>
      <c r="N174" s="95">
        <f>IF(B174&lt;&gt;"",IF(OR($E$11="Yes (Manual)",$E$11="Yes (Auto)"),K174-J174*$I$26,K174),"")</f>
        <v>-30.0275</v>
      </c>
      <c r="O174" s="95">
        <f>IF(B174&lt;&gt;"",IF(OR($E$11="Yes (Manual)",$E$11="Yes (Auto)"),L174-J174*$I$27,L174),"")</f>
        <v>-26.063499999999998</v>
      </c>
      <c r="P174" s="62"/>
      <c r="Q174" s="95">
        <f>IF(B174&lt;&gt;"",IF(OR($E$12="Yes (Manual)",$E$12="Yes (Auto)"),N174-(B174-$B$32)*$J$26,N174),"")</f>
        <v>-30.020703132546746</v>
      </c>
      <c r="R174" s="95">
        <f>IF(B174&lt;&gt;"",IF(OR($E$12="Yes (Manual)",$E$12="Yes (Auto)"),O174-(B174-$B$32)*$J$27,O174),"")</f>
        <v>-26.057588686492327</v>
      </c>
      <c r="S174" s="95"/>
      <c r="T174" s="62">
        <f>IF(B174&lt;&gt;"",Q174*$E$26+$F$26,"")</f>
        <v>-5.0745714911523443</v>
      </c>
      <c r="U174" s="62">
        <f>IF(B174&lt;&gt;"",R174*$E$27+$F$27,"")</f>
        <v>7.3302825018466535</v>
      </c>
      <c r="V174" s="62">
        <f>IF(B174&lt;&gt;"",(U174-30.91)/1.03091,"")</f>
        <v>-22.872721671293661</v>
      </c>
      <c r="W174" s="62">
        <f t="shared" ref="W174:W177" si="72">IF(G174&lt;&gt;"",T174+$G$26,"")</f>
        <v>-5.665956769972718</v>
      </c>
      <c r="X174" s="62">
        <f t="shared" ref="X174:X177" si="73">IF(G174&lt;&gt;"",U174+$G$27,"")</f>
        <v>6.928971111136903</v>
      </c>
      <c r="Y174" s="62">
        <f t="shared" ref="Y174:Y177" si="74">IF(G174&lt;&gt;"",(X174-30.91)/1.03091,"")</f>
        <v>-23.262000454805072</v>
      </c>
    </row>
    <row r="175" spans="2:25" x14ac:dyDescent="0.2">
      <c r="B175" s="58">
        <v>4</v>
      </c>
      <c r="C175" s="24" t="s">
        <v>83</v>
      </c>
      <c r="D175" s="58">
        <v>6998</v>
      </c>
      <c r="E175" s="59">
        <v>23.29</v>
      </c>
      <c r="F175" s="59">
        <v>-29.928999999999998</v>
      </c>
      <c r="G175" s="59">
        <v>-26.32</v>
      </c>
      <c r="H175" s="60">
        <v>0.1230365799264589</v>
      </c>
      <c r="I175" s="60">
        <v>0.34789653634377948</v>
      </c>
      <c r="J175" s="59">
        <f>IF(B175&lt;&gt;"",IF(OR($E$10="Yes (Manual)",$E$10="Yes (Auto)"),E175-AVERAGE(E$134:E$137),E175),"")</f>
        <v>23.29</v>
      </c>
      <c r="K175" s="60">
        <f>IF(B175&lt;&gt;"",IF(OR($E$10="Yes (Manual)",$E$10="Yes (Auto)"),(F175*E175-AVERAGE(F$134:F$137)*AVERAGE(E$134:E$137))/AVERAGE(E$134:E$137),F175),"")</f>
        <v>-29.928999999999998</v>
      </c>
      <c r="L175" s="60">
        <f>IF(B175&lt;&gt;"",IF(OR($E$10="Yes (Manual)",$E$10="Yes (Auto)"),(G175*E175-AVERAGE(G$134:G$137)*AVERAGE(E$134:E$137))/AVERAGE(E$134:E$137),G175),"")</f>
        <v>-26.32</v>
      </c>
      <c r="M175" s="60"/>
      <c r="N175" s="60">
        <f>IF(B175&lt;&gt;"",IF(OR($E$11="Yes (Manual)",$E$11="Yes (Auto)"),K175-J175*$I$26,K175),"")</f>
        <v>-29.928999999999998</v>
      </c>
      <c r="O175" s="60">
        <f>IF(B175&lt;&gt;"",IF(OR($E$11="Yes (Manual)",$E$11="Yes (Auto)"),L175-J175*$I$27,L175),"")</f>
        <v>-26.32</v>
      </c>
      <c r="P175" s="60"/>
      <c r="Q175" s="60">
        <f t="shared" ref="Q175:Q177" si="75">IF(B175&lt;&gt;"",IF(OR($E$12="Yes (Manual)",$E$12="Yes (Auto)"),N175-(B175-$B$32)*$J$26,N175),"")</f>
        <v>-29.908609397640237</v>
      </c>
      <c r="R175" s="60">
        <f t="shared" ref="R175:R177" si="76">IF(B175&lt;&gt;"",IF(OR($E$12="Yes (Manual)",$E$12="Yes (Auto)"),O175-(B175-$B$32)*$J$27,O175),"")</f>
        <v>-26.302266059476988</v>
      </c>
      <c r="S175" s="60"/>
      <c r="T175" s="60">
        <f t="shared" ref="T175:T177" si="77">IF(B175&lt;&gt;"",Q175*$E$26+$F$26,"")</f>
        <v>-4.9534285088476544</v>
      </c>
      <c r="U175" s="60">
        <f t="shared" ref="U175:U177" si="78">IF(B175&lt;&gt;"",R175*$E$27+$F$27,"")</f>
        <v>7.069717498153345</v>
      </c>
      <c r="V175" s="60">
        <f t="shared" ref="V175:V177" si="79">IF(B175&lt;&gt;"",(U175-30.91)/1.03091,"")</f>
        <v>-23.125474097493143</v>
      </c>
      <c r="W175" s="60">
        <f t="shared" si="72"/>
        <v>-5.5448137876680281</v>
      </c>
      <c r="X175" s="60">
        <f t="shared" si="73"/>
        <v>6.6684061074435945</v>
      </c>
      <c r="Y175" s="60">
        <f t="shared" si="74"/>
        <v>-23.514752881004554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3</v>
      </c>
      <c r="C184" s="55" t="s">
        <v>84</v>
      </c>
      <c r="D184" s="54">
        <v>6219</v>
      </c>
      <c r="E184" s="56">
        <v>20.491</v>
      </c>
      <c r="F184" s="56">
        <v>-23.387500000000003</v>
      </c>
      <c r="G184" s="56">
        <v>-5.9779999999999998</v>
      </c>
      <c r="H184" s="62">
        <v>0.12798632739476576</v>
      </c>
      <c r="I184" s="62">
        <v>0.24465894629054549</v>
      </c>
      <c r="J184" s="56">
        <f>IF(B184&lt;&gt;"",IF(OR($E$10="Yes (Manual)",$E$10="Yes (Auto)"),E184-AVERAGE(E$134:E$137),E184),"")</f>
        <v>20.491</v>
      </c>
      <c r="K184" s="62">
        <f>IF(B184&lt;&gt;"",IF(OR($E$10="Yes (Manual)",$E$10="Yes (Auto)"),(F184*E184-AVERAGE(F$134:F$137)*AVERAGE(E$134:E$137))/AVERAGE(E$134:E$137),F184),"")</f>
        <v>-23.387500000000003</v>
      </c>
      <c r="L184" s="62">
        <f>IF(B184&lt;&gt;"",IF(OR($E$10="Yes (Manual)",$E$10="Yes (Auto)"),(G184*E184-AVERAGE(G$134:G$137)*AVERAGE(E$134:E$137))/AVERAGE(E$134:E$137),G184),"")</f>
        <v>-5.9779999999999998</v>
      </c>
      <c r="M184" s="62"/>
      <c r="N184" s="95">
        <f>IF(B184&lt;&gt;"",IF(OR($E$11="Yes (Manual)",$E$11="Yes (Auto)"),K184-J184*$I$26,K184),"")</f>
        <v>-23.387500000000003</v>
      </c>
      <c r="O184" s="95">
        <f>IF(B184&lt;&gt;"",IF(OR($E$11="Yes (Manual)",$E$11="Yes (Auto)"),L184-J184*$I$27,L184),"")</f>
        <v>-5.9779999999999998</v>
      </c>
      <c r="P184" s="62"/>
      <c r="Q184" s="95">
        <f>IF(B184&lt;&gt;"",IF(OR($E$12="Yes (Manual)",$E$12="Yes (Auto)"),N184-(B184-$B$32)*$J$26,N184),"")</f>
        <v>-23.373906265093495</v>
      </c>
      <c r="R184" s="95">
        <f>IF(B184&lt;&gt;"",IF(OR($E$12="Yes (Manual)",$E$12="Yes (Auto)"),O184-(B184-$B$32)*$J$27,O184),"")</f>
        <v>-5.9661773729846592</v>
      </c>
      <c r="S184" s="95"/>
      <c r="T184" s="62">
        <f>IF(B184&lt;&gt;"",Q184*$E$26+$F$26,"")</f>
        <v>2.1088165542934014</v>
      </c>
      <c r="U184" s="62">
        <f>IF(B184&lt;&gt;"",R184*$E$27+$F$27,"")</f>
        <v>28.726289003175609</v>
      </c>
      <c r="V184" s="62">
        <f>IF(B184&lt;&gt;"",(U184-30.91)/1.03091,"")</f>
        <v>-2.1182363124078645</v>
      </c>
      <c r="W184" s="62">
        <f t="shared" ref="W184:W187" si="80">IF(G184&lt;&gt;"",T184+$G$26,"")</f>
        <v>1.5174312754730277</v>
      </c>
      <c r="X184" s="62">
        <f t="shared" ref="X184:X187" si="81">IF(G184&lt;&gt;"",U184+$G$27,"")</f>
        <v>28.324977612465858</v>
      </c>
      <c r="Y184" s="62">
        <f t="shared" ref="Y184:Y187" si="82">IF(G184&lt;&gt;"",(X184-30.91)/1.03091,"")</f>
        <v>-2.5075150959192771</v>
      </c>
    </row>
    <row r="185" spans="2:25" x14ac:dyDescent="0.2">
      <c r="B185" s="58">
        <v>5</v>
      </c>
      <c r="C185" s="24" t="s">
        <v>84</v>
      </c>
      <c r="D185" s="58">
        <v>4002</v>
      </c>
      <c r="E185" s="59">
        <v>13.121</v>
      </c>
      <c r="F185" s="59">
        <v>-23.695</v>
      </c>
      <c r="G185" s="59">
        <v>-6.2270000000000003</v>
      </c>
      <c r="H185" s="60">
        <v>0.17111984104714262</v>
      </c>
      <c r="I185" s="60">
        <v>0.3266833329081848</v>
      </c>
      <c r="J185" s="59">
        <f>IF(B185&lt;&gt;"",IF(OR($E$10="Yes (Manual)",$E$10="Yes (Auto)"),E185-AVERAGE(E$134:E$137),E185),"")</f>
        <v>13.121</v>
      </c>
      <c r="K185" s="60">
        <f>IF(B185&lt;&gt;"",IF(OR($E$10="Yes (Manual)",$E$10="Yes (Auto)"),(F185*E185-AVERAGE(F$134:F$137)*AVERAGE(E$134:E$137))/AVERAGE(E$134:E$137),F185),"")</f>
        <v>-23.695</v>
      </c>
      <c r="L185" s="60">
        <f>IF(B185&lt;&gt;"",IF(OR($E$10="Yes (Manual)",$E$10="Yes (Auto)"),(G185*E185-AVERAGE(G$134:G$137)*AVERAGE(E$134:E$137))/AVERAGE(E$134:E$137),G185),"")</f>
        <v>-6.2270000000000003</v>
      </c>
      <c r="M185" s="60"/>
      <c r="N185" s="60">
        <f>IF(B185&lt;&gt;"",IF(OR($E$11="Yes (Manual)",$E$11="Yes (Auto)"),K185-J185*$I$26,K185),"")</f>
        <v>-23.695</v>
      </c>
      <c r="O185" s="60">
        <f>IF(B185&lt;&gt;"",IF(OR($E$11="Yes (Manual)",$E$11="Yes (Auto)"),L185-J185*$I$27,L185),"")</f>
        <v>-6.2270000000000003</v>
      </c>
      <c r="P185" s="60"/>
      <c r="Q185" s="60">
        <f t="shared" ref="Q185:Q187" si="83">IF(B185&lt;&gt;"",IF(OR($E$12="Yes (Manual)",$E$12="Yes (Auto)"),N185-(B185-$B$32)*$J$26,N185),"")</f>
        <v>-23.667812530186985</v>
      </c>
      <c r="R185" s="60">
        <f t="shared" ref="R185:R187" si="84">IF(B185&lt;&gt;"",IF(OR($E$12="Yes (Manual)",$E$12="Yes (Auto)"),O185-(B185-$B$32)*$J$27,O185),"")</f>
        <v>-6.2033547459693192</v>
      </c>
      <c r="S185" s="60"/>
      <c r="T185" s="60">
        <f t="shared" ref="T185:T187" si="85">IF(B185&lt;&gt;"",Q185*$E$26+$F$26,"")</f>
        <v>1.7911834457066007</v>
      </c>
      <c r="U185" s="60">
        <f t="shared" ref="U185:U187" si="86">IF(B185&lt;&gt;"",R185*$E$27+$F$27,"")</f>
        <v>28.473710996824401</v>
      </c>
      <c r="V185" s="60">
        <f t="shared" ref="V185:V187" si="87">IF(B185&lt;&gt;"",(U185-30.91)/1.03091,"")</f>
        <v>-2.3632412171533876</v>
      </c>
      <c r="W185" s="60">
        <f t="shared" si="80"/>
        <v>1.199798166886227</v>
      </c>
      <c r="X185" s="60">
        <f t="shared" si="81"/>
        <v>28.072399606114651</v>
      </c>
      <c r="Y185" s="60">
        <f t="shared" si="82"/>
        <v>-2.7525200006648003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15.42578125" bestFit="1" customWidth="1"/>
    <col min="3" max="3" width="6.140625" customWidth="1"/>
    <col min="5" max="5" width="13.28515625" bestFit="1" customWidth="1"/>
  </cols>
  <sheetData>
    <row r="1" spans="1:3" x14ac:dyDescent="0.2">
      <c r="A1" t="s">
        <v>0</v>
      </c>
      <c r="B1" s="1" t="s">
        <v>160</v>
      </c>
      <c r="C1" t="s">
        <v>30</v>
      </c>
    </row>
    <row r="2" spans="1:3" x14ac:dyDescent="0.2">
      <c r="A2">
        <v>1</v>
      </c>
      <c r="B2" t="s">
        <v>82</v>
      </c>
    </row>
    <row r="3" spans="1:3" x14ac:dyDescent="0.2">
      <c r="A3">
        <v>2</v>
      </c>
      <c r="B3" t="s">
        <v>83</v>
      </c>
    </row>
    <row r="4" spans="1:3" x14ac:dyDescent="0.2">
      <c r="A4">
        <v>3</v>
      </c>
      <c r="B4" t="s">
        <v>84</v>
      </c>
    </row>
    <row r="5" spans="1:3" x14ac:dyDescent="0.2">
      <c r="A5">
        <v>4</v>
      </c>
      <c r="B5" t="s">
        <v>83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</v>
      </c>
    </row>
    <row r="8" spans="1:3" x14ac:dyDescent="0.2">
      <c r="A8">
        <v>7</v>
      </c>
      <c r="B8" t="s">
        <v>85</v>
      </c>
      <c r="C8">
        <v>0.45600000000000002</v>
      </c>
    </row>
    <row r="9" spans="1:3" x14ac:dyDescent="0.2">
      <c r="A9">
        <v>8</v>
      </c>
      <c r="B9" t="s">
        <v>86</v>
      </c>
      <c r="C9">
        <v>0.46</v>
      </c>
    </row>
    <row r="10" spans="1:3" x14ac:dyDescent="0.2">
      <c r="A10">
        <v>9</v>
      </c>
      <c r="B10" t="s">
        <v>87</v>
      </c>
      <c r="C10">
        <v>0.49399999999999999</v>
      </c>
    </row>
    <row r="11" spans="1:3" x14ac:dyDescent="0.2">
      <c r="A11">
        <v>10</v>
      </c>
      <c r="B11" t="s">
        <v>88</v>
      </c>
      <c r="C11">
        <v>0.376</v>
      </c>
    </row>
    <row r="12" spans="1:3" x14ac:dyDescent="0.2">
      <c r="A12">
        <v>11</v>
      </c>
      <c r="B12" t="s">
        <v>89</v>
      </c>
      <c r="C12">
        <v>0.42199999999999999</v>
      </c>
    </row>
    <row r="13" spans="1:3" x14ac:dyDescent="0.2">
      <c r="A13">
        <v>12</v>
      </c>
      <c r="B13" t="s">
        <v>8</v>
      </c>
    </row>
    <row r="14" spans="1:3" x14ac:dyDescent="0.2">
      <c r="A14">
        <v>13</v>
      </c>
      <c r="B14" t="s">
        <v>90</v>
      </c>
      <c r="C14">
        <v>0.39800000000000002</v>
      </c>
    </row>
    <row r="15" spans="1:3" x14ac:dyDescent="0.2">
      <c r="A15">
        <v>14</v>
      </c>
      <c r="B15" t="s">
        <v>91</v>
      </c>
      <c r="C15">
        <v>0.60199999999999998</v>
      </c>
    </row>
    <row r="16" spans="1:3" x14ac:dyDescent="0.2">
      <c r="A16">
        <v>15</v>
      </c>
      <c r="B16" t="s">
        <v>92</v>
      </c>
      <c r="C16">
        <v>0.63</v>
      </c>
    </row>
    <row r="17" spans="1:3" x14ac:dyDescent="0.2">
      <c r="A17">
        <v>16</v>
      </c>
      <c r="B17" t="s">
        <v>93</v>
      </c>
      <c r="C17">
        <v>0.54400000000000004</v>
      </c>
    </row>
    <row r="18" spans="1:3" x14ac:dyDescent="0.2">
      <c r="A18">
        <v>17</v>
      </c>
      <c r="B18" t="s">
        <v>94</v>
      </c>
      <c r="C18">
        <v>0.438</v>
      </c>
    </row>
    <row r="19" spans="1:3" s="5" customFormat="1" x14ac:dyDescent="0.2">
      <c r="A19" s="66">
        <v>18</v>
      </c>
      <c r="B19" s="66" t="s">
        <v>95</v>
      </c>
      <c r="C19" s="66">
        <v>0.504</v>
      </c>
    </row>
    <row r="20" spans="1:3" x14ac:dyDescent="0.2">
      <c r="A20">
        <v>19</v>
      </c>
      <c r="B20" t="s">
        <v>96</v>
      </c>
      <c r="C20">
        <v>0.61</v>
      </c>
    </row>
    <row r="21" spans="1:3" s="5" customFormat="1" x14ac:dyDescent="0.2">
      <c r="A21" s="66">
        <v>20</v>
      </c>
      <c r="B21" s="66" t="s">
        <v>97</v>
      </c>
      <c r="C21" s="66">
        <v>0.66600000000000004</v>
      </c>
    </row>
    <row r="22" spans="1:3" x14ac:dyDescent="0.2">
      <c r="A22">
        <v>21</v>
      </c>
      <c r="B22" t="s">
        <v>98</v>
      </c>
      <c r="C22">
        <v>0.65200000000000002</v>
      </c>
    </row>
    <row r="23" spans="1:3" s="5" customFormat="1" x14ac:dyDescent="0.2">
      <c r="A23" s="66">
        <v>22</v>
      </c>
      <c r="B23" s="66" t="s">
        <v>99</v>
      </c>
      <c r="C23" s="66">
        <v>0.41399999999999998</v>
      </c>
    </row>
    <row r="24" spans="1:3" s="5" customFormat="1" x14ac:dyDescent="0.2">
      <c r="A24" s="66">
        <v>23</v>
      </c>
      <c r="B24" s="66" t="s">
        <v>8</v>
      </c>
      <c r="C24" s="66"/>
    </row>
    <row r="25" spans="1:3" x14ac:dyDescent="0.2">
      <c r="A25">
        <v>24</v>
      </c>
      <c r="B25" t="s">
        <v>8</v>
      </c>
    </row>
    <row r="26" spans="1:3" x14ac:dyDescent="0.2">
      <c r="A26">
        <v>25</v>
      </c>
      <c r="B26" t="s">
        <v>100</v>
      </c>
      <c r="C26">
        <v>0.59599999999999997</v>
      </c>
    </row>
    <row r="27" spans="1:3" x14ac:dyDescent="0.2">
      <c r="A27">
        <v>26</v>
      </c>
      <c r="B27" t="s">
        <v>101</v>
      </c>
      <c r="C27">
        <v>0.54200000000000004</v>
      </c>
    </row>
    <row r="28" spans="1:3" x14ac:dyDescent="0.2">
      <c r="A28">
        <v>27</v>
      </c>
      <c r="B28" t="s">
        <v>102</v>
      </c>
      <c r="C28">
        <v>0.434</v>
      </c>
    </row>
    <row r="29" spans="1:3" x14ac:dyDescent="0.2">
      <c r="A29">
        <v>28</v>
      </c>
      <c r="B29" t="s">
        <v>103</v>
      </c>
      <c r="C29">
        <v>0.6</v>
      </c>
    </row>
    <row r="30" spans="1:3" x14ac:dyDescent="0.2">
      <c r="A30">
        <v>29</v>
      </c>
      <c r="B30" t="s">
        <v>104</v>
      </c>
      <c r="C30">
        <v>0.60799999999999998</v>
      </c>
    </row>
    <row r="31" spans="1:3" x14ac:dyDescent="0.2">
      <c r="A31">
        <v>30</v>
      </c>
      <c r="B31" t="s">
        <v>105</v>
      </c>
      <c r="C31">
        <v>0.53800000000000003</v>
      </c>
    </row>
    <row r="32" spans="1:3" x14ac:dyDescent="0.2">
      <c r="A32">
        <v>31</v>
      </c>
      <c r="B32" s="111">
        <v>37291</v>
      </c>
      <c r="C32">
        <v>0.42</v>
      </c>
    </row>
    <row r="33" spans="1:3" x14ac:dyDescent="0.2">
      <c r="A33">
        <v>32</v>
      </c>
      <c r="B33" s="111">
        <v>37656</v>
      </c>
      <c r="C33">
        <v>0.42599999999999999</v>
      </c>
    </row>
    <row r="34" spans="1:3" x14ac:dyDescent="0.2">
      <c r="A34">
        <v>33</v>
      </c>
      <c r="B34" s="111">
        <v>38021</v>
      </c>
      <c r="C34">
        <v>0.51200000000000001</v>
      </c>
    </row>
    <row r="35" spans="1:3" x14ac:dyDescent="0.2">
      <c r="A35">
        <v>34</v>
      </c>
      <c r="B35" t="s">
        <v>106</v>
      </c>
      <c r="C35">
        <v>0.56000000000000005</v>
      </c>
    </row>
    <row r="36" spans="1:3" x14ac:dyDescent="0.2">
      <c r="A36">
        <v>35</v>
      </c>
      <c r="B36" t="s">
        <v>8</v>
      </c>
    </row>
    <row r="37" spans="1:3" x14ac:dyDescent="0.2">
      <c r="A37">
        <v>36</v>
      </c>
      <c r="B37" t="s">
        <v>8</v>
      </c>
    </row>
    <row r="38" spans="1:3" x14ac:dyDescent="0.2">
      <c r="A38">
        <v>37</v>
      </c>
      <c r="B38" t="s">
        <v>107</v>
      </c>
      <c r="C38">
        <v>0.47399999999999998</v>
      </c>
    </row>
    <row r="39" spans="1:3" x14ac:dyDescent="0.2">
      <c r="A39">
        <v>38</v>
      </c>
      <c r="B39" t="s">
        <v>108</v>
      </c>
      <c r="C39">
        <v>0.5</v>
      </c>
    </row>
    <row r="40" spans="1:3" x14ac:dyDescent="0.2">
      <c r="A40">
        <v>39</v>
      </c>
      <c r="B40" s="111">
        <v>38752</v>
      </c>
      <c r="C40">
        <v>0.54</v>
      </c>
    </row>
    <row r="41" spans="1:3" x14ac:dyDescent="0.2">
      <c r="A41">
        <v>40</v>
      </c>
      <c r="B41" t="s">
        <v>109</v>
      </c>
      <c r="C41">
        <v>0.498</v>
      </c>
    </row>
    <row r="42" spans="1:3" x14ac:dyDescent="0.2">
      <c r="A42">
        <v>41</v>
      </c>
      <c r="B42" t="s">
        <v>110</v>
      </c>
      <c r="C42">
        <v>0.47799999999999998</v>
      </c>
    </row>
    <row r="43" spans="1:3" x14ac:dyDescent="0.2">
      <c r="A43">
        <v>42</v>
      </c>
      <c r="B43" t="s">
        <v>111</v>
      </c>
      <c r="C43">
        <v>0.48399999999999999</v>
      </c>
    </row>
    <row r="44" spans="1:3" x14ac:dyDescent="0.2">
      <c r="A44">
        <v>43</v>
      </c>
      <c r="B44" t="s">
        <v>112</v>
      </c>
      <c r="C44">
        <v>0.54600000000000004</v>
      </c>
    </row>
    <row r="45" spans="1:3" x14ac:dyDescent="0.2">
      <c r="A45">
        <v>44</v>
      </c>
      <c r="B45" t="s">
        <v>113</v>
      </c>
      <c r="C45">
        <v>0.59</v>
      </c>
    </row>
    <row r="46" spans="1:3" s="5" customFormat="1" x14ac:dyDescent="0.2">
      <c r="A46" s="66">
        <v>45</v>
      </c>
      <c r="B46" s="66" t="s">
        <v>114</v>
      </c>
      <c r="C46" s="66">
        <v>0.436</v>
      </c>
    </row>
    <row r="47" spans="1:3" x14ac:dyDescent="0.2">
      <c r="A47">
        <v>46</v>
      </c>
      <c r="B47" t="s">
        <v>115</v>
      </c>
      <c r="C47">
        <v>0.58599999999999997</v>
      </c>
    </row>
    <row r="48" spans="1:3" x14ac:dyDescent="0.2">
      <c r="A48">
        <v>47</v>
      </c>
      <c r="B48" t="s">
        <v>8</v>
      </c>
    </row>
    <row r="49" spans="1:3" x14ac:dyDescent="0.2">
      <c r="A49">
        <v>48</v>
      </c>
      <c r="B49" t="s">
        <v>8</v>
      </c>
    </row>
    <row r="50" spans="1:3" x14ac:dyDescent="0.2">
      <c r="A50">
        <v>49</v>
      </c>
      <c r="B50" t="s">
        <v>116</v>
      </c>
      <c r="C50">
        <v>0.43</v>
      </c>
    </row>
    <row r="51" spans="1:3" x14ac:dyDescent="0.2">
      <c r="A51">
        <v>50</v>
      </c>
      <c r="B51" t="s">
        <v>117</v>
      </c>
      <c r="C51">
        <v>0.53200000000000003</v>
      </c>
    </row>
    <row r="52" spans="1:3" x14ac:dyDescent="0.2">
      <c r="A52">
        <v>51</v>
      </c>
      <c r="B52" t="s">
        <v>118</v>
      </c>
      <c r="C52">
        <v>0.56000000000000005</v>
      </c>
    </row>
    <row r="53" spans="1:3" x14ac:dyDescent="0.2">
      <c r="A53">
        <v>52</v>
      </c>
      <c r="B53" t="s">
        <v>119</v>
      </c>
      <c r="C53">
        <v>0.59</v>
      </c>
    </row>
    <row r="54" spans="1:3" x14ac:dyDescent="0.2">
      <c r="A54">
        <v>53</v>
      </c>
      <c r="B54" t="s">
        <v>120</v>
      </c>
      <c r="C54">
        <v>0.55400000000000005</v>
      </c>
    </row>
    <row r="55" spans="1:3" x14ac:dyDescent="0.2">
      <c r="A55">
        <v>54</v>
      </c>
      <c r="B55" t="s">
        <v>121</v>
      </c>
      <c r="C55">
        <v>0.57999999999999996</v>
      </c>
    </row>
    <row r="56" spans="1:3" x14ac:dyDescent="0.2">
      <c r="A56">
        <v>55</v>
      </c>
      <c r="B56" t="s">
        <v>122</v>
      </c>
      <c r="C56">
        <v>0.47599999999999998</v>
      </c>
    </row>
    <row r="57" spans="1:3" x14ac:dyDescent="0.2">
      <c r="A57">
        <v>56</v>
      </c>
      <c r="B57" t="s">
        <v>123</v>
      </c>
      <c r="C57">
        <v>0.47</v>
      </c>
    </row>
    <row r="58" spans="1:3" s="5" customFormat="1" x14ac:dyDescent="0.2">
      <c r="A58" s="66">
        <v>57</v>
      </c>
      <c r="B58" s="66" t="s">
        <v>124</v>
      </c>
      <c r="C58" s="66">
        <v>0.54</v>
      </c>
    </row>
    <row r="59" spans="1:3" x14ac:dyDescent="0.2">
      <c r="A59">
        <v>58</v>
      </c>
      <c r="B59" t="s">
        <v>125</v>
      </c>
      <c r="C59">
        <v>0.504</v>
      </c>
    </row>
    <row r="60" spans="1:3" x14ac:dyDescent="0.2">
      <c r="A60">
        <v>59</v>
      </c>
      <c r="B60" t="s">
        <v>8</v>
      </c>
    </row>
    <row r="61" spans="1:3" x14ac:dyDescent="0.2">
      <c r="A61">
        <v>60</v>
      </c>
      <c r="B61" t="s">
        <v>8</v>
      </c>
    </row>
    <row r="62" spans="1:3" x14ac:dyDescent="0.2">
      <c r="A62">
        <v>61</v>
      </c>
      <c r="B62" t="s">
        <v>126</v>
      </c>
      <c r="C62">
        <v>0.49199999999999999</v>
      </c>
    </row>
    <row r="63" spans="1:3" x14ac:dyDescent="0.2">
      <c r="A63">
        <v>62</v>
      </c>
      <c r="B63" t="s">
        <v>127</v>
      </c>
      <c r="C63">
        <v>0.19</v>
      </c>
    </row>
    <row r="64" spans="1:3" x14ac:dyDescent="0.2">
      <c r="A64">
        <v>63</v>
      </c>
      <c r="B64" t="s">
        <v>128</v>
      </c>
      <c r="C64">
        <v>0.30399999999999999</v>
      </c>
    </row>
    <row r="65" spans="1:3" x14ac:dyDescent="0.2">
      <c r="A65">
        <v>64</v>
      </c>
      <c r="B65" t="s">
        <v>129</v>
      </c>
      <c r="C65">
        <v>0.26600000000000001</v>
      </c>
    </row>
    <row r="66" spans="1:3" x14ac:dyDescent="0.2">
      <c r="A66">
        <v>65</v>
      </c>
      <c r="B66" t="s">
        <v>130</v>
      </c>
      <c r="C66">
        <v>0.26</v>
      </c>
    </row>
    <row r="67" spans="1:3" x14ac:dyDescent="0.2">
      <c r="A67">
        <v>66</v>
      </c>
      <c r="B67" t="s">
        <v>131</v>
      </c>
      <c r="C67">
        <v>0.25</v>
      </c>
    </row>
    <row r="68" spans="1:3" x14ac:dyDescent="0.2">
      <c r="A68">
        <v>67</v>
      </c>
      <c r="B68" t="s">
        <v>132</v>
      </c>
      <c r="C68">
        <v>0.192</v>
      </c>
    </row>
    <row r="69" spans="1:3" x14ac:dyDescent="0.2">
      <c r="A69">
        <v>68</v>
      </c>
      <c r="B69" t="s">
        <v>133</v>
      </c>
      <c r="C69">
        <v>0.248</v>
      </c>
    </row>
    <row r="70" spans="1:3" x14ac:dyDescent="0.2">
      <c r="A70">
        <v>69</v>
      </c>
      <c r="B70" t="s">
        <v>131</v>
      </c>
      <c r="C70">
        <v>0.27800000000000002</v>
      </c>
    </row>
    <row r="71" spans="1:3" x14ac:dyDescent="0.2">
      <c r="A71">
        <v>70</v>
      </c>
      <c r="B71" t="s">
        <v>134</v>
      </c>
      <c r="C71">
        <v>0.27</v>
      </c>
    </row>
    <row r="72" spans="1:3" x14ac:dyDescent="0.2">
      <c r="A72">
        <v>71</v>
      </c>
      <c r="B72" t="s">
        <v>8</v>
      </c>
    </row>
    <row r="73" spans="1:3" x14ac:dyDescent="0.2">
      <c r="A73">
        <v>72</v>
      </c>
      <c r="B73" t="s">
        <v>8</v>
      </c>
    </row>
    <row r="74" spans="1:3" x14ac:dyDescent="0.2">
      <c r="A74">
        <v>73</v>
      </c>
      <c r="B74" t="s">
        <v>135</v>
      </c>
      <c r="C74">
        <v>0.28599999999999998</v>
      </c>
    </row>
    <row r="75" spans="1:3" x14ac:dyDescent="0.2">
      <c r="A75">
        <v>74</v>
      </c>
      <c r="B75" t="s">
        <v>136</v>
      </c>
    </row>
    <row r="76" spans="1:3" x14ac:dyDescent="0.2">
      <c r="A76">
        <v>75</v>
      </c>
      <c r="B76" t="s">
        <v>137</v>
      </c>
    </row>
    <row r="77" spans="1:3" x14ac:dyDescent="0.2">
      <c r="A77">
        <v>76</v>
      </c>
      <c r="B77" t="s">
        <v>138</v>
      </c>
    </row>
    <row r="78" spans="1:3" x14ac:dyDescent="0.2">
      <c r="A78">
        <v>77</v>
      </c>
      <c r="B78" t="s">
        <v>139</v>
      </c>
    </row>
    <row r="79" spans="1:3" x14ac:dyDescent="0.2">
      <c r="A79">
        <v>78</v>
      </c>
      <c r="B79" t="s">
        <v>140</v>
      </c>
    </row>
    <row r="80" spans="1:3" x14ac:dyDescent="0.2">
      <c r="A80">
        <v>79</v>
      </c>
      <c r="B80" t="s">
        <v>141</v>
      </c>
    </row>
    <row r="81" spans="1:2" x14ac:dyDescent="0.2">
      <c r="A81">
        <v>80</v>
      </c>
      <c r="B81" t="s">
        <v>142</v>
      </c>
    </row>
    <row r="82" spans="1:2" x14ac:dyDescent="0.2">
      <c r="A82">
        <v>81</v>
      </c>
      <c r="B82" t="s">
        <v>143</v>
      </c>
    </row>
    <row r="83" spans="1:2" x14ac:dyDescent="0.2">
      <c r="A83">
        <v>82</v>
      </c>
      <c r="B83" t="s">
        <v>144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145</v>
      </c>
    </row>
    <row r="87" spans="1:2" x14ac:dyDescent="0.2">
      <c r="A87">
        <v>86</v>
      </c>
      <c r="B87" t="s">
        <v>146</v>
      </c>
    </row>
    <row r="88" spans="1:2" x14ac:dyDescent="0.2">
      <c r="A88">
        <v>87</v>
      </c>
      <c r="B88" t="s">
        <v>147</v>
      </c>
    </row>
    <row r="89" spans="1:2" x14ac:dyDescent="0.2">
      <c r="A89">
        <v>88</v>
      </c>
      <c r="B89" t="s">
        <v>148</v>
      </c>
    </row>
    <row r="90" spans="1:2" x14ac:dyDescent="0.2">
      <c r="A90">
        <v>89</v>
      </c>
      <c r="B90" t="s">
        <v>149</v>
      </c>
    </row>
    <row r="91" spans="1:2" x14ac:dyDescent="0.2">
      <c r="A91">
        <v>90</v>
      </c>
      <c r="B91" t="s">
        <v>150</v>
      </c>
    </row>
    <row r="92" spans="1:2" x14ac:dyDescent="0.2">
      <c r="A92">
        <v>91</v>
      </c>
      <c r="B92" t="s">
        <v>151</v>
      </c>
    </row>
    <row r="93" spans="1:2" x14ac:dyDescent="0.2">
      <c r="A93">
        <v>92</v>
      </c>
      <c r="B93" t="s">
        <v>152</v>
      </c>
    </row>
    <row r="94" spans="1:2" x14ac:dyDescent="0.2">
      <c r="A94">
        <v>93</v>
      </c>
      <c r="B94" t="s">
        <v>153</v>
      </c>
    </row>
    <row r="95" spans="1:2" x14ac:dyDescent="0.2">
      <c r="A95">
        <v>94</v>
      </c>
      <c r="B95" t="s">
        <v>154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2" max="2" width="15.42578125" bestFit="1" customWidth="1"/>
    <col min="3" max="3" width="7.42578125" customWidth="1"/>
    <col min="4" max="4" width="8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155</v>
      </c>
      <c r="D1" s="65" t="s">
        <v>156</v>
      </c>
      <c r="E1" s="65" t="s">
        <v>157</v>
      </c>
      <c r="F1" s="65" t="s">
        <v>158</v>
      </c>
      <c r="G1" s="65" t="s">
        <v>159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2918</v>
      </c>
      <c r="D2" s="65">
        <v>40.935000000000002</v>
      </c>
      <c r="E2" s="65">
        <v>-38.99</v>
      </c>
      <c r="F2" s="65">
        <v>-25.582000000000001</v>
      </c>
      <c r="G2" s="109">
        <v>0.46550925925925929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2943</v>
      </c>
      <c r="D3" s="65">
        <v>42.372999999999998</v>
      </c>
      <c r="E3" s="65">
        <v>-39.26</v>
      </c>
      <c r="F3" s="65">
        <v>-25.54</v>
      </c>
      <c r="G3" s="109">
        <v>0.46550925925925929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2954</v>
      </c>
      <c r="D4" s="65">
        <v>42.624000000000002</v>
      </c>
      <c r="E4" s="65">
        <v>-39.348999999999997</v>
      </c>
      <c r="F4" s="65">
        <v>-25.483000000000001</v>
      </c>
      <c r="G4" s="109">
        <v>0.46550925925925929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2963</v>
      </c>
      <c r="D5" s="65">
        <v>42.764000000000003</v>
      </c>
      <c r="E5" s="65">
        <v>-39.329000000000001</v>
      </c>
      <c r="F5" s="65">
        <v>-25.463999999999999</v>
      </c>
      <c r="G5" s="109">
        <v>0.46550925925925929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2966</v>
      </c>
      <c r="D6" s="65">
        <v>43.79</v>
      </c>
      <c r="E6" s="65">
        <v>-39.412999999999997</v>
      </c>
      <c r="F6" s="65">
        <v>-25.477</v>
      </c>
      <c r="G6" s="109">
        <v>0.46550925925925929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212</v>
      </c>
      <c r="D7" s="65">
        <v>0.71199999999999997</v>
      </c>
      <c r="E7" s="65">
        <v>-35.008000000000003</v>
      </c>
      <c r="F7" s="65">
        <v>-14.571999999999999</v>
      </c>
      <c r="G7" s="109">
        <v>0.46550925925925929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>
        <v>165</v>
      </c>
      <c r="D8" s="65">
        <v>0.54700000000000004</v>
      </c>
      <c r="E8" s="65">
        <v>-35.497999999999998</v>
      </c>
      <c r="F8" s="65">
        <v>-14.579000000000001</v>
      </c>
      <c r="G8" s="109">
        <v>0.46550925925925929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1</v>
      </c>
      <c r="B9" s="65" t="s">
        <v>82</v>
      </c>
      <c r="C9" s="65">
        <v>160</v>
      </c>
      <c r="D9" s="65">
        <v>0.52900000000000003</v>
      </c>
      <c r="E9" s="65">
        <v>-35.621000000000002</v>
      </c>
      <c r="F9" s="65">
        <v>-14.826000000000001</v>
      </c>
      <c r="G9" s="109">
        <v>0.46550925925925929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1</v>
      </c>
      <c r="B10" s="65" t="s">
        <v>82</v>
      </c>
      <c r="C10" s="65">
        <v>152</v>
      </c>
      <c r="D10" s="65">
        <v>0.502</v>
      </c>
      <c r="E10" s="65">
        <v>-35.911000000000001</v>
      </c>
      <c r="F10" s="65">
        <v>-15.609</v>
      </c>
      <c r="G10" s="109">
        <v>0.46550925925925929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1</v>
      </c>
      <c r="B11" s="65" t="s">
        <v>82</v>
      </c>
      <c r="C11" s="65">
        <v>144</v>
      </c>
      <c r="D11" s="65">
        <v>0.47399999999999998</v>
      </c>
      <c r="E11" s="65">
        <v>-35.454000000000001</v>
      </c>
      <c r="F11" s="65">
        <v>-16.286999999999999</v>
      </c>
      <c r="G11" s="109">
        <v>0.46550925925925929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1</v>
      </c>
      <c r="B12" s="65" t="s">
        <v>82</v>
      </c>
      <c r="C12" s="65">
        <v>135</v>
      </c>
      <c r="D12" s="65">
        <v>0.44600000000000001</v>
      </c>
      <c r="E12" s="65">
        <v>-35.723999999999997</v>
      </c>
      <c r="F12" s="65">
        <v>-17.079000000000001</v>
      </c>
      <c r="G12" s="109">
        <v>0.46550925925925929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1</v>
      </c>
      <c r="B13" s="65" t="s">
        <v>82</v>
      </c>
      <c r="C13" s="65">
        <v>128</v>
      </c>
      <c r="D13" s="65">
        <v>0.41899999999999998</v>
      </c>
      <c r="E13" s="65">
        <v>-35.378999999999998</v>
      </c>
      <c r="F13" s="65">
        <v>-16.266999999999999</v>
      </c>
      <c r="G13" s="109">
        <v>0.46550925925925929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1</v>
      </c>
      <c r="B14" s="65" t="s">
        <v>82</v>
      </c>
      <c r="C14" s="65">
        <v>120</v>
      </c>
      <c r="D14" s="65">
        <v>0.39500000000000002</v>
      </c>
      <c r="E14" s="65">
        <v>-35.412999999999997</v>
      </c>
      <c r="F14" s="65">
        <v>-15.749000000000001</v>
      </c>
      <c r="G14" s="109">
        <v>0.46550925925925929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1</v>
      </c>
      <c r="B15" s="65" t="s">
        <v>82</v>
      </c>
      <c r="C15" s="65">
        <v>114</v>
      </c>
      <c r="D15" s="65">
        <v>0.371</v>
      </c>
      <c r="E15" s="65">
        <v>-35.387999999999998</v>
      </c>
      <c r="F15" s="65">
        <v>-17.106000000000002</v>
      </c>
      <c r="G15" s="109">
        <v>0.46550925925925929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1</v>
      </c>
      <c r="B16" s="65" t="s">
        <v>82</v>
      </c>
      <c r="C16" s="65">
        <v>106</v>
      </c>
      <c r="D16" s="65">
        <v>0.34599999999999997</v>
      </c>
      <c r="E16" s="65">
        <v>-36.764000000000003</v>
      </c>
      <c r="F16" s="65">
        <v>-6.26</v>
      </c>
      <c r="G16" s="109">
        <v>0.46550925925925929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3024</v>
      </c>
      <c r="D17" s="65">
        <v>43.466000000000001</v>
      </c>
      <c r="E17" s="65">
        <v>-39.253</v>
      </c>
      <c r="F17" s="65">
        <v>-25.463000000000001</v>
      </c>
      <c r="G17" s="109">
        <v>0.47555555555555556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3026</v>
      </c>
      <c r="D18" s="65">
        <v>43.773000000000003</v>
      </c>
      <c r="E18" s="65">
        <v>-39.26</v>
      </c>
      <c r="F18" s="65">
        <v>-25.54</v>
      </c>
      <c r="G18" s="109">
        <v>0.47555555555555556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3027</v>
      </c>
      <c r="D19" s="65">
        <v>43.822000000000003</v>
      </c>
      <c r="E19" s="65">
        <v>-39.276000000000003</v>
      </c>
      <c r="F19" s="65">
        <v>-25.568000000000001</v>
      </c>
      <c r="G19" s="109">
        <v>0.47555555555555556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3023</v>
      </c>
      <c r="D20" s="65">
        <v>43.823</v>
      </c>
      <c r="E20" s="65">
        <v>-39.250999999999998</v>
      </c>
      <c r="F20" s="65">
        <v>-25.524999999999999</v>
      </c>
      <c r="G20" s="109">
        <v>0.47555555555555556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>
        <v>3021</v>
      </c>
      <c r="D21" s="65">
        <v>43.81</v>
      </c>
      <c r="E21" s="65">
        <v>-39.225999999999999</v>
      </c>
      <c r="F21" s="65">
        <v>-25.565999999999999</v>
      </c>
      <c r="G21" s="109">
        <v>0.47555555555555556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>
        <v>6629</v>
      </c>
      <c r="D22" s="65">
        <v>21.91</v>
      </c>
      <c r="E22" s="65">
        <v>-30.088999999999999</v>
      </c>
      <c r="F22" s="65">
        <v>-26.234999999999999</v>
      </c>
      <c r="G22" s="109">
        <v>0.47555555555555556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2</v>
      </c>
      <c r="B23" s="65" t="s">
        <v>83</v>
      </c>
      <c r="C23" s="65">
        <v>6523</v>
      </c>
      <c r="D23" s="65">
        <v>21.562999999999999</v>
      </c>
      <c r="E23" s="65">
        <v>-30.023</v>
      </c>
      <c r="F23" s="65">
        <v>-26.1</v>
      </c>
      <c r="G23" s="109">
        <v>0.47555555555555556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2</v>
      </c>
      <c r="B24" s="65" t="s">
        <v>83</v>
      </c>
      <c r="C24" s="65">
        <v>6223</v>
      </c>
      <c r="D24" s="65">
        <v>20.492000000000001</v>
      </c>
      <c r="E24" s="65">
        <v>-30.013999999999999</v>
      </c>
      <c r="F24" s="65">
        <v>-26.157</v>
      </c>
      <c r="G24" s="109">
        <v>0.47555555555555556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2</v>
      </c>
      <c r="B25" s="65" t="s">
        <v>83</v>
      </c>
      <c r="C25" s="65">
        <v>5884</v>
      </c>
      <c r="D25" s="65">
        <v>19.41</v>
      </c>
      <c r="E25" s="65">
        <v>-30.013000000000002</v>
      </c>
      <c r="F25" s="65">
        <v>-26.149000000000001</v>
      </c>
      <c r="G25" s="109">
        <v>0.47555555555555556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2</v>
      </c>
      <c r="B26" s="65" t="s">
        <v>83</v>
      </c>
      <c r="C26" s="65">
        <v>5569</v>
      </c>
      <c r="D26" s="65">
        <v>18.321000000000002</v>
      </c>
      <c r="E26" s="65">
        <v>-30.007999999999999</v>
      </c>
      <c r="F26" s="65">
        <v>-26.158000000000001</v>
      </c>
      <c r="G26" s="109">
        <v>0.47555555555555556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2</v>
      </c>
      <c r="B27" s="65" t="s">
        <v>83</v>
      </c>
      <c r="C27" s="65">
        <v>5263</v>
      </c>
      <c r="D27" s="65">
        <v>17.338999999999999</v>
      </c>
      <c r="E27" s="65">
        <v>-29.998999999999999</v>
      </c>
      <c r="F27" s="65">
        <v>-26.181999999999999</v>
      </c>
      <c r="G27" s="109">
        <v>0.47555555555555556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2</v>
      </c>
      <c r="B28" s="65" t="s">
        <v>83</v>
      </c>
      <c r="C28" s="65">
        <v>4965</v>
      </c>
      <c r="D28" s="65">
        <v>16.343</v>
      </c>
      <c r="E28" s="65">
        <v>-29.957000000000001</v>
      </c>
      <c r="F28" s="65">
        <v>-26.151</v>
      </c>
      <c r="G28" s="109">
        <v>0.47555555555555556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2</v>
      </c>
      <c r="B29" s="65" t="s">
        <v>83</v>
      </c>
      <c r="C29" s="65">
        <v>4671</v>
      </c>
      <c r="D29" s="65">
        <v>15.38</v>
      </c>
      <c r="E29" s="65">
        <v>-29.911000000000001</v>
      </c>
      <c r="F29" s="65">
        <v>-26.253</v>
      </c>
      <c r="G29" s="109">
        <v>0.47555555555555556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2</v>
      </c>
      <c r="B30" s="65" t="s">
        <v>83</v>
      </c>
      <c r="C30" s="65">
        <v>4387</v>
      </c>
      <c r="D30" s="65">
        <v>14.436999999999999</v>
      </c>
      <c r="E30" s="65">
        <v>-30.143999999999998</v>
      </c>
      <c r="F30" s="65">
        <v>-25.873999999999999</v>
      </c>
      <c r="G30" s="109">
        <v>0.47555555555555556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84</v>
      </c>
      <c r="C31" s="65">
        <v>3037</v>
      </c>
      <c r="D31" s="65">
        <v>43.529000000000003</v>
      </c>
      <c r="E31" s="65">
        <v>-39.26</v>
      </c>
      <c r="F31" s="65">
        <v>-25.460999999999999</v>
      </c>
      <c r="G31" s="109">
        <v>0.4850694444444445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84</v>
      </c>
      <c r="C32" s="65">
        <v>3034</v>
      </c>
      <c r="D32" s="65">
        <v>43.926000000000002</v>
      </c>
      <c r="E32" s="65">
        <v>-39.26</v>
      </c>
      <c r="F32" s="65">
        <v>-25.54</v>
      </c>
      <c r="G32" s="109">
        <v>0.4850694444444445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84</v>
      </c>
      <c r="C33" s="65">
        <v>3031</v>
      </c>
      <c r="D33" s="65">
        <v>43.942999999999998</v>
      </c>
      <c r="E33" s="65">
        <v>-39.271000000000001</v>
      </c>
      <c r="F33" s="65">
        <v>-25.527999999999999</v>
      </c>
      <c r="G33" s="109">
        <v>0.4850694444444445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84</v>
      </c>
      <c r="C34" s="65">
        <v>3037</v>
      </c>
      <c r="D34" s="65">
        <v>43.945</v>
      </c>
      <c r="E34" s="65">
        <v>-39.268000000000001</v>
      </c>
      <c r="F34" s="65">
        <v>-25.468</v>
      </c>
      <c r="G34" s="109">
        <v>0.4850694444444445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84</v>
      </c>
      <c r="C35" s="65">
        <v>3035</v>
      </c>
      <c r="D35" s="65">
        <v>43.945</v>
      </c>
      <c r="E35" s="65">
        <v>-39.264000000000003</v>
      </c>
      <c r="F35" s="65">
        <v>-25.521999999999998</v>
      </c>
      <c r="G35" s="109">
        <v>0.4850694444444445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84</v>
      </c>
      <c r="C36" s="65">
        <v>8906</v>
      </c>
      <c r="D36" s="65">
        <v>29.969000000000001</v>
      </c>
      <c r="E36" s="65">
        <v>-23.274999999999999</v>
      </c>
      <c r="F36" s="65">
        <v>-6.3390000000000004</v>
      </c>
      <c r="G36" s="109">
        <v>0.4850694444444445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84</v>
      </c>
      <c r="C37" s="65">
        <v>8752</v>
      </c>
      <c r="D37" s="65">
        <v>29.391999999999999</v>
      </c>
      <c r="E37" s="65">
        <v>-23.204000000000001</v>
      </c>
      <c r="F37" s="65">
        <v>-6.22</v>
      </c>
      <c r="G37" s="109">
        <v>0.4850694444444445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3</v>
      </c>
      <c r="B38" s="65" t="s">
        <v>84</v>
      </c>
      <c r="C38" s="65">
        <v>8298</v>
      </c>
      <c r="D38" s="65">
        <v>27.771999999999998</v>
      </c>
      <c r="E38" s="65">
        <v>-23.196000000000002</v>
      </c>
      <c r="F38" s="65">
        <v>-6.2030000000000003</v>
      </c>
      <c r="G38" s="109">
        <v>0.4850694444444445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3</v>
      </c>
      <c r="B39" s="65" t="s">
        <v>84</v>
      </c>
      <c r="C39" s="65">
        <v>7841</v>
      </c>
      <c r="D39" s="65">
        <v>26.169</v>
      </c>
      <c r="E39" s="65">
        <v>-23.216000000000001</v>
      </c>
      <c r="F39" s="65">
        <v>-6.1879999999999997</v>
      </c>
      <c r="G39" s="109">
        <v>0.4850694444444445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3</v>
      </c>
      <c r="B40" s="65" t="s">
        <v>84</v>
      </c>
      <c r="C40" s="65">
        <v>7405</v>
      </c>
      <c r="D40" s="65">
        <v>24.640999999999998</v>
      </c>
      <c r="E40" s="65">
        <v>-23.224</v>
      </c>
      <c r="F40" s="65">
        <v>-6.1680000000000001</v>
      </c>
      <c r="G40" s="109">
        <v>0.4850694444444445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3</v>
      </c>
      <c r="B41" s="65" t="s">
        <v>84</v>
      </c>
      <c r="C41" s="65">
        <v>6991</v>
      </c>
      <c r="D41" s="65">
        <v>23.17</v>
      </c>
      <c r="E41" s="65">
        <v>-23.228999999999999</v>
      </c>
      <c r="F41" s="65">
        <v>-6.1420000000000003</v>
      </c>
      <c r="G41" s="109">
        <v>0.4850694444444445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3</v>
      </c>
      <c r="B42" s="65" t="s">
        <v>84</v>
      </c>
      <c r="C42" s="65">
        <v>6598</v>
      </c>
      <c r="D42" s="65">
        <v>21.800999999999998</v>
      </c>
      <c r="E42" s="65">
        <v>-23.245000000000001</v>
      </c>
      <c r="F42" s="65">
        <v>-6.1239999999999997</v>
      </c>
      <c r="G42" s="109">
        <v>0.4850694444444445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3</v>
      </c>
      <c r="B43" s="65" t="s">
        <v>84</v>
      </c>
      <c r="C43" s="65">
        <v>6219</v>
      </c>
      <c r="D43" s="65">
        <v>20.491</v>
      </c>
      <c r="E43" s="65">
        <v>-23.297000000000001</v>
      </c>
      <c r="F43" s="65">
        <v>-6.1509999999999998</v>
      </c>
      <c r="G43" s="109">
        <v>0.4850694444444445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3</v>
      </c>
      <c r="B44" s="65" t="s">
        <v>84</v>
      </c>
      <c r="C44" s="65">
        <v>5868</v>
      </c>
      <c r="D44" s="65">
        <v>19.291</v>
      </c>
      <c r="E44" s="65">
        <v>-23.478000000000002</v>
      </c>
      <c r="F44" s="65">
        <v>-5.8049999999999997</v>
      </c>
      <c r="G44" s="109">
        <v>0.4850694444444445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3042</v>
      </c>
      <c r="D45" s="65">
        <v>43.744</v>
      </c>
      <c r="E45" s="65">
        <v>-39.231999999999999</v>
      </c>
      <c r="F45" s="65">
        <v>-25.515999999999998</v>
      </c>
      <c r="G45" s="109">
        <v>0.49511574074074072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3039</v>
      </c>
      <c r="D46" s="65">
        <v>44.030999999999999</v>
      </c>
      <c r="E46" s="65">
        <v>-39.26</v>
      </c>
      <c r="F46" s="65">
        <v>-25.54</v>
      </c>
      <c r="G46" s="109">
        <v>0.49511574074074072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3039</v>
      </c>
      <c r="D47" s="65">
        <v>44.027999999999999</v>
      </c>
      <c r="E47" s="65">
        <v>-39.253999999999998</v>
      </c>
      <c r="F47" s="65">
        <v>-25.591000000000001</v>
      </c>
      <c r="G47" s="109">
        <v>0.49511574074074072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>
        <v>3044</v>
      </c>
      <c r="D48" s="65">
        <v>44.06</v>
      </c>
      <c r="E48" s="65">
        <v>-39.232999999999997</v>
      </c>
      <c r="F48" s="65">
        <v>-25.552</v>
      </c>
      <c r="G48" s="109">
        <v>0.49511574074074072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>
        <v>3043</v>
      </c>
      <c r="D49" s="65">
        <v>44.063000000000002</v>
      </c>
      <c r="E49" s="65">
        <v>-39.231000000000002</v>
      </c>
      <c r="F49" s="65">
        <v>-25.603000000000002</v>
      </c>
      <c r="G49" s="109">
        <v>0.49511574074074072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83</v>
      </c>
      <c r="C50" s="65">
        <v>9944</v>
      </c>
      <c r="D50" s="65">
        <v>33.133000000000003</v>
      </c>
      <c r="E50" s="65">
        <v>-30.056999999999999</v>
      </c>
      <c r="F50" s="65">
        <v>-26.388999999999999</v>
      </c>
      <c r="G50" s="109">
        <v>0.49511574074074072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4</v>
      </c>
      <c r="B51" s="65" t="s">
        <v>83</v>
      </c>
      <c r="C51" s="65">
        <v>9814</v>
      </c>
      <c r="D51" s="65">
        <v>32.668999999999997</v>
      </c>
      <c r="E51" s="65">
        <v>-29.911999999999999</v>
      </c>
      <c r="F51" s="65">
        <v>-26.344999999999999</v>
      </c>
      <c r="G51" s="109">
        <v>0.49511574074074072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4</v>
      </c>
      <c r="B52" s="65" t="s">
        <v>83</v>
      </c>
      <c r="C52" s="65">
        <v>9366</v>
      </c>
      <c r="D52" s="65">
        <v>31.164999999999999</v>
      </c>
      <c r="E52" s="65">
        <v>-29.895</v>
      </c>
      <c r="F52" s="65">
        <v>-26.361999999999998</v>
      </c>
      <c r="G52" s="109">
        <v>0.49511574074074072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4</v>
      </c>
      <c r="B53" s="65" t="s">
        <v>83</v>
      </c>
      <c r="C53" s="65">
        <v>8879</v>
      </c>
      <c r="D53" s="65">
        <v>29.581</v>
      </c>
      <c r="E53" s="65">
        <v>-29.870999999999999</v>
      </c>
      <c r="F53" s="65">
        <v>-26.369</v>
      </c>
      <c r="G53" s="109">
        <v>0.49511574074074072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4</v>
      </c>
      <c r="B54" s="65" t="s">
        <v>83</v>
      </c>
      <c r="C54" s="65">
        <v>8401</v>
      </c>
      <c r="D54" s="65">
        <v>27.954000000000001</v>
      </c>
      <c r="E54" s="65">
        <v>-29.885999999999999</v>
      </c>
      <c r="F54" s="65">
        <v>-26.437000000000001</v>
      </c>
      <c r="G54" s="109">
        <v>0.49511574074074072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4</v>
      </c>
      <c r="B55" s="65" t="s">
        <v>83</v>
      </c>
      <c r="C55" s="65">
        <v>7923</v>
      </c>
      <c r="D55" s="65">
        <v>26.329000000000001</v>
      </c>
      <c r="E55" s="65">
        <v>-29.887</v>
      </c>
      <c r="F55" s="65">
        <v>-26.417000000000002</v>
      </c>
      <c r="G55" s="109">
        <v>0.49511574074074072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4</v>
      </c>
      <c r="B56" s="65" t="s">
        <v>83</v>
      </c>
      <c r="C56" s="65">
        <v>7469</v>
      </c>
      <c r="D56" s="65">
        <v>24.800999999999998</v>
      </c>
      <c r="E56" s="65">
        <v>-29.872</v>
      </c>
      <c r="F56" s="65">
        <v>-26.474</v>
      </c>
      <c r="G56" s="109">
        <v>0.49511574074074072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4</v>
      </c>
      <c r="B57" s="65" t="s">
        <v>83</v>
      </c>
      <c r="C57" s="65">
        <v>6998</v>
      </c>
      <c r="D57" s="65">
        <v>23.29</v>
      </c>
      <c r="E57" s="65">
        <v>-29.841999999999999</v>
      </c>
      <c r="F57" s="65">
        <v>-26.565999999999999</v>
      </c>
      <c r="G57" s="109">
        <v>0.49511574074074072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4</v>
      </c>
      <c r="B58" s="65" t="s">
        <v>83</v>
      </c>
      <c r="C58" s="65">
        <v>6584</v>
      </c>
      <c r="D58" s="65">
        <v>21.911000000000001</v>
      </c>
      <c r="E58" s="65">
        <v>-30.015999999999998</v>
      </c>
      <c r="F58" s="65">
        <v>-26.074000000000002</v>
      </c>
      <c r="G58" s="109">
        <v>0.49511574074074072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3059</v>
      </c>
      <c r="D59" s="65">
        <v>43.905999999999999</v>
      </c>
      <c r="E59" s="65">
        <v>-39.253999999999998</v>
      </c>
      <c r="F59" s="65">
        <v>-25.509</v>
      </c>
      <c r="G59" s="109">
        <v>0.50462962962962965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3058</v>
      </c>
      <c r="D60" s="65">
        <v>44.273000000000003</v>
      </c>
      <c r="E60" s="65">
        <v>-39.26</v>
      </c>
      <c r="F60" s="65">
        <v>-25.54</v>
      </c>
      <c r="G60" s="109">
        <v>0.50462962962962965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3059</v>
      </c>
      <c r="D61" s="65">
        <v>44.292000000000002</v>
      </c>
      <c r="E61" s="65">
        <v>-39.274999999999999</v>
      </c>
      <c r="F61" s="65">
        <v>-25.571000000000002</v>
      </c>
      <c r="G61" s="109">
        <v>0.50462962962962965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3061</v>
      </c>
      <c r="D62" s="65">
        <v>44.326999999999998</v>
      </c>
      <c r="E62" s="65">
        <v>-39.286999999999999</v>
      </c>
      <c r="F62" s="65">
        <v>-25.555</v>
      </c>
      <c r="G62" s="109">
        <v>0.50462962962962965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>
        <v>3059</v>
      </c>
      <c r="D63" s="65">
        <v>44.293999999999997</v>
      </c>
      <c r="E63" s="65">
        <v>-39.256999999999998</v>
      </c>
      <c r="F63" s="65">
        <v>-25.582999999999998</v>
      </c>
      <c r="G63" s="109">
        <v>0.50462962962962965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84</v>
      </c>
      <c r="C64" s="65">
        <v>5734</v>
      </c>
      <c r="D64" s="65">
        <v>19.158000000000001</v>
      </c>
      <c r="E64" s="65">
        <v>-23.57</v>
      </c>
      <c r="F64" s="65">
        <v>-6.6989999999999998</v>
      </c>
      <c r="G64" s="109">
        <v>0.50462962962962965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5</v>
      </c>
      <c r="B65" s="65" t="s">
        <v>84</v>
      </c>
      <c r="C65" s="65">
        <v>5635</v>
      </c>
      <c r="D65" s="65">
        <v>18.777999999999999</v>
      </c>
      <c r="E65" s="65">
        <v>-23.478000000000002</v>
      </c>
      <c r="F65" s="65">
        <v>-6.6310000000000002</v>
      </c>
      <c r="G65" s="109">
        <v>0.50462962962962965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5</v>
      </c>
      <c r="B66" s="65" t="s">
        <v>84</v>
      </c>
      <c r="C66" s="65">
        <v>5344</v>
      </c>
      <c r="D66" s="65">
        <v>17.795000000000002</v>
      </c>
      <c r="E66" s="65">
        <v>-23.498000000000001</v>
      </c>
      <c r="F66" s="65">
        <v>-6.5529999999999999</v>
      </c>
      <c r="G66" s="109">
        <v>0.50462962962962965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5</v>
      </c>
      <c r="B67" s="65" t="s">
        <v>84</v>
      </c>
      <c r="C67" s="65">
        <v>5053</v>
      </c>
      <c r="D67" s="65">
        <v>16.766999999999999</v>
      </c>
      <c r="E67" s="65">
        <v>-23.495999999999999</v>
      </c>
      <c r="F67" s="65">
        <v>-6.6029999999999998</v>
      </c>
      <c r="G67" s="109">
        <v>0.50462962962962965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5</v>
      </c>
      <c r="B68" s="65" t="s">
        <v>84</v>
      </c>
      <c r="C68" s="65">
        <v>4773</v>
      </c>
      <c r="D68" s="65">
        <v>15.772</v>
      </c>
      <c r="E68" s="65">
        <v>-23.492000000000001</v>
      </c>
      <c r="F68" s="65">
        <v>-6.6070000000000002</v>
      </c>
      <c r="G68" s="109">
        <v>0.50462962962962965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5</v>
      </c>
      <c r="B69" s="65" t="s">
        <v>84</v>
      </c>
      <c r="C69" s="65">
        <v>4496</v>
      </c>
      <c r="D69" s="65">
        <v>14.837</v>
      </c>
      <c r="E69" s="65">
        <v>-23.559000000000001</v>
      </c>
      <c r="F69" s="65">
        <v>-6.524</v>
      </c>
      <c r="G69" s="109">
        <v>0.50462962962962965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5</v>
      </c>
      <c r="B70" s="65" t="s">
        <v>84</v>
      </c>
      <c r="C70" s="65">
        <v>4244</v>
      </c>
      <c r="D70" s="65">
        <v>13.962</v>
      </c>
      <c r="E70" s="65">
        <v>-23.491</v>
      </c>
      <c r="F70" s="65">
        <v>-6.5030000000000001</v>
      </c>
      <c r="G70" s="109">
        <v>0.50462962962962965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5</v>
      </c>
      <c r="B71" s="65" t="s">
        <v>84</v>
      </c>
      <c r="C71" s="65">
        <v>4002</v>
      </c>
      <c r="D71" s="65">
        <v>13.121</v>
      </c>
      <c r="E71" s="65">
        <v>-23.574000000000002</v>
      </c>
      <c r="F71" s="65">
        <v>-6.4580000000000002</v>
      </c>
      <c r="G71" s="109">
        <v>0.50462962962962965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5</v>
      </c>
      <c r="B72" s="65" t="s">
        <v>84</v>
      </c>
      <c r="C72" s="65">
        <v>3772</v>
      </c>
      <c r="D72" s="65">
        <v>12.339</v>
      </c>
      <c r="E72" s="65">
        <v>-23.815999999999999</v>
      </c>
      <c r="F72" s="65">
        <v>-5.9960000000000004</v>
      </c>
      <c r="G72" s="109">
        <v>0.50462962962962965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3056</v>
      </c>
      <c r="D73" s="65">
        <v>43.972000000000001</v>
      </c>
      <c r="E73" s="65">
        <v>-39.228999999999999</v>
      </c>
      <c r="F73" s="65">
        <v>-25.518999999999998</v>
      </c>
      <c r="G73" s="109">
        <v>0.51467592592592593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3059</v>
      </c>
      <c r="D74" s="65">
        <v>44.268999999999998</v>
      </c>
      <c r="E74" s="65">
        <v>-39.26</v>
      </c>
      <c r="F74" s="65">
        <v>-25.54</v>
      </c>
      <c r="G74" s="109">
        <v>0.51467592592592593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3057</v>
      </c>
      <c r="D75" s="65">
        <v>44.290999999999997</v>
      </c>
      <c r="E75" s="65">
        <v>-39.258000000000003</v>
      </c>
      <c r="F75" s="65">
        <v>-25.544</v>
      </c>
      <c r="G75" s="109">
        <v>0.51467592592592593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3058</v>
      </c>
      <c r="D76" s="65">
        <v>44.296999999999997</v>
      </c>
      <c r="E76" s="65">
        <v>-39.256999999999998</v>
      </c>
      <c r="F76" s="65">
        <v>-25.568999999999999</v>
      </c>
      <c r="G76" s="109">
        <v>0.51467592592592593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>
        <v>3059</v>
      </c>
      <c r="D77" s="65">
        <v>44.302</v>
      </c>
      <c r="E77" s="65">
        <v>-39.26</v>
      </c>
      <c r="F77" s="65">
        <v>-25.59</v>
      </c>
      <c r="G77" s="109">
        <v>0.51467592592592593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>
        <v>4455</v>
      </c>
      <c r="D78" s="65">
        <v>14.701000000000001</v>
      </c>
      <c r="E78" s="65">
        <v>-21.227</v>
      </c>
      <c r="F78" s="65">
        <v>-8.5220000000000002</v>
      </c>
      <c r="G78" s="109">
        <v>0.51467592592592593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6</v>
      </c>
      <c r="B79" s="65" t="s">
        <v>8</v>
      </c>
      <c r="C79" s="65">
        <v>4382</v>
      </c>
      <c r="D79" s="65">
        <v>14.523999999999999</v>
      </c>
      <c r="E79" s="65">
        <v>-21.161000000000001</v>
      </c>
      <c r="F79" s="65">
        <v>-8.5779999999999994</v>
      </c>
      <c r="G79" s="109">
        <v>0.51467592592592593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6</v>
      </c>
      <c r="B80" s="65" t="s">
        <v>8</v>
      </c>
      <c r="C80" s="65">
        <v>4172</v>
      </c>
      <c r="D80" s="65">
        <v>13.821999999999999</v>
      </c>
      <c r="E80" s="65">
        <v>-21.123999999999999</v>
      </c>
      <c r="F80" s="65">
        <v>-8.64</v>
      </c>
      <c r="G80" s="109">
        <v>0.51467592592592593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6</v>
      </c>
      <c r="B81" s="65" t="s">
        <v>8</v>
      </c>
      <c r="C81" s="65">
        <v>3928</v>
      </c>
      <c r="D81" s="65">
        <v>13.039</v>
      </c>
      <c r="E81" s="65">
        <v>-21.056000000000001</v>
      </c>
      <c r="F81" s="65">
        <v>-8.718</v>
      </c>
      <c r="G81" s="109">
        <v>0.51467592592592593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6</v>
      </c>
      <c r="B82" s="65" t="s">
        <v>8</v>
      </c>
      <c r="C82" s="65">
        <v>3694</v>
      </c>
      <c r="D82" s="65">
        <v>12.266999999999999</v>
      </c>
      <c r="E82" s="65">
        <v>-21.06</v>
      </c>
      <c r="F82" s="65">
        <v>-8.75</v>
      </c>
      <c r="G82" s="109">
        <v>0.51467592592592593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6</v>
      </c>
      <c r="B83" s="65" t="s">
        <v>8</v>
      </c>
      <c r="C83" s="65">
        <v>3477</v>
      </c>
      <c r="D83" s="65">
        <v>11.523999999999999</v>
      </c>
      <c r="E83" s="65">
        <v>-21.038</v>
      </c>
      <c r="F83" s="65">
        <v>-8.9030000000000005</v>
      </c>
      <c r="G83" s="109">
        <v>0.51467592592592593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6</v>
      </c>
      <c r="B84" s="65" t="s">
        <v>8</v>
      </c>
      <c r="C84" s="65">
        <v>3265</v>
      </c>
      <c r="D84" s="65">
        <v>10.811999999999999</v>
      </c>
      <c r="E84" s="65">
        <v>-20.984000000000002</v>
      </c>
      <c r="F84" s="65">
        <v>-8.9930000000000003</v>
      </c>
      <c r="G84" s="109">
        <v>0.51467592592592593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6</v>
      </c>
      <c r="B85" s="65" t="s">
        <v>8</v>
      </c>
      <c r="C85" s="65">
        <v>3066</v>
      </c>
      <c r="D85" s="65">
        <v>10.124000000000001</v>
      </c>
      <c r="E85" s="65">
        <v>-21.004000000000001</v>
      </c>
      <c r="F85" s="65">
        <v>-9.0719999999999992</v>
      </c>
      <c r="G85" s="109">
        <v>0.51467592592592593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6</v>
      </c>
      <c r="B86" s="65" t="s">
        <v>8</v>
      </c>
      <c r="C86" s="65">
        <v>2881</v>
      </c>
      <c r="D86" s="65">
        <v>9.5009999999999994</v>
      </c>
      <c r="E86" s="65">
        <v>-21.347999999999999</v>
      </c>
      <c r="F86" s="65">
        <v>-7.8929999999999998</v>
      </c>
      <c r="G86" s="109">
        <v>0.51467592592592593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85</v>
      </c>
      <c r="C87" s="65">
        <v>3052</v>
      </c>
      <c r="D87" s="65">
        <v>43.835999999999999</v>
      </c>
      <c r="E87" s="65">
        <v>-39.244</v>
      </c>
      <c r="F87" s="65">
        <v>-25.478000000000002</v>
      </c>
      <c r="G87" s="109">
        <v>0.52418981481481486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85</v>
      </c>
      <c r="C88" s="65">
        <v>3053</v>
      </c>
      <c r="D88" s="65">
        <v>44.228999999999999</v>
      </c>
      <c r="E88" s="65">
        <v>-39.26</v>
      </c>
      <c r="F88" s="65">
        <v>-25.54</v>
      </c>
      <c r="G88" s="109">
        <v>0.52418981481481486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85</v>
      </c>
      <c r="C89" s="65">
        <v>3054</v>
      </c>
      <c r="D89" s="65">
        <v>44.261000000000003</v>
      </c>
      <c r="E89" s="65">
        <v>-39.286999999999999</v>
      </c>
      <c r="F89" s="65">
        <v>-25.574000000000002</v>
      </c>
      <c r="G89" s="109">
        <v>0.52418981481481486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85</v>
      </c>
      <c r="C90" s="65">
        <v>3055</v>
      </c>
      <c r="D90" s="65">
        <v>44.247</v>
      </c>
      <c r="E90" s="65">
        <v>-39.244999999999997</v>
      </c>
      <c r="F90" s="65">
        <v>-25.544</v>
      </c>
      <c r="G90" s="109">
        <v>0.52418981481481486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85</v>
      </c>
      <c r="C91" s="65">
        <v>3055</v>
      </c>
      <c r="D91" s="65">
        <v>44.268000000000001</v>
      </c>
      <c r="E91" s="65">
        <v>-39.286999999999999</v>
      </c>
      <c r="F91" s="65">
        <v>-25.611999999999998</v>
      </c>
      <c r="G91" s="109">
        <v>0.52418981481481486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85</v>
      </c>
      <c r="C92" s="65">
        <v>13658</v>
      </c>
      <c r="D92" s="65">
        <v>46.201999999999998</v>
      </c>
      <c r="E92" s="65">
        <v>-32.542999999999999</v>
      </c>
      <c r="F92" s="65">
        <v>-18.236000000000001</v>
      </c>
      <c r="G92" s="109">
        <v>0.52418981481481486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7</v>
      </c>
      <c r="B93" s="65" t="s">
        <v>85</v>
      </c>
      <c r="C93" s="65">
        <v>13408</v>
      </c>
      <c r="D93" s="65">
        <v>45.369</v>
      </c>
      <c r="E93" s="65">
        <v>-32.503999999999998</v>
      </c>
      <c r="F93" s="65">
        <v>-18.149999999999999</v>
      </c>
      <c r="G93" s="109">
        <v>0.52418981481481486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7</v>
      </c>
      <c r="B94" s="65" t="s">
        <v>85</v>
      </c>
      <c r="C94" s="65">
        <v>12773</v>
      </c>
      <c r="D94" s="65">
        <v>43.023000000000003</v>
      </c>
      <c r="E94" s="65">
        <v>-32.484999999999999</v>
      </c>
      <c r="F94" s="65">
        <v>-18.175999999999998</v>
      </c>
      <c r="G94" s="109">
        <v>0.52418981481481486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7</v>
      </c>
      <c r="B95" s="65" t="s">
        <v>85</v>
      </c>
      <c r="C95" s="65">
        <v>12092</v>
      </c>
      <c r="D95" s="65">
        <v>40.636000000000003</v>
      </c>
      <c r="E95" s="65">
        <v>-32.491</v>
      </c>
      <c r="F95" s="65">
        <v>-18.122</v>
      </c>
      <c r="G95" s="109">
        <v>0.52418981481481486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7</v>
      </c>
      <c r="B96" s="65" t="s">
        <v>85</v>
      </c>
      <c r="C96" s="65">
        <v>11410</v>
      </c>
      <c r="D96" s="65">
        <v>38.295000000000002</v>
      </c>
      <c r="E96" s="65">
        <v>-32.488</v>
      </c>
      <c r="F96" s="65">
        <v>-18.105</v>
      </c>
      <c r="G96" s="109">
        <v>0.52418981481481486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7</v>
      </c>
      <c r="B97" s="65" t="s">
        <v>85</v>
      </c>
      <c r="C97" s="65">
        <v>10796</v>
      </c>
      <c r="D97" s="65">
        <v>36.027000000000001</v>
      </c>
      <c r="E97" s="65">
        <v>-32.482999999999997</v>
      </c>
      <c r="F97" s="65">
        <v>-18.103000000000002</v>
      </c>
      <c r="G97" s="109">
        <v>0.52418981481481486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7</v>
      </c>
      <c r="B98" s="65" t="s">
        <v>85</v>
      </c>
      <c r="C98" s="65">
        <v>10188</v>
      </c>
      <c r="D98" s="65">
        <v>33.908999999999999</v>
      </c>
      <c r="E98" s="65">
        <v>-32.47</v>
      </c>
      <c r="F98" s="65">
        <v>-18.094000000000001</v>
      </c>
      <c r="G98" s="109">
        <v>0.52418981481481486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7</v>
      </c>
      <c r="B99" s="65" t="s">
        <v>85</v>
      </c>
      <c r="C99" s="65">
        <v>9612</v>
      </c>
      <c r="D99" s="65">
        <v>31.888999999999999</v>
      </c>
      <c r="E99" s="65">
        <v>-32.53</v>
      </c>
      <c r="F99" s="65">
        <v>-18.074000000000002</v>
      </c>
      <c r="G99" s="109">
        <v>0.52418981481481486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7</v>
      </c>
      <c r="B100" s="65" t="s">
        <v>85</v>
      </c>
      <c r="C100" s="65">
        <v>9090</v>
      </c>
      <c r="D100" s="65">
        <v>30.106000000000002</v>
      </c>
      <c r="E100" s="65">
        <v>-32.713999999999999</v>
      </c>
      <c r="F100" s="65">
        <v>-17.774000000000001</v>
      </c>
      <c r="G100" s="109">
        <v>0.52418981481481486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86</v>
      </c>
      <c r="C101" s="65">
        <v>3072</v>
      </c>
      <c r="D101" s="65">
        <v>44.207000000000001</v>
      </c>
      <c r="E101" s="65">
        <v>-39.243000000000002</v>
      </c>
      <c r="F101" s="65">
        <v>-25.492999999999999</v>
      </c>
      <c r="G101" s="109">
        <v>0.53423611111111113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86</v>
      </c>
      <c r="C102" s="65">
        <v>3074</v>
      </c>
      <c r="D102" s="65">
        <v>44.506</v>
      </c>
      <c r="E102" s="65">
        <v>-39.26</v>
      </c>
      <c r="F102" s="65">
        <v>-25.54</v>
      </c>
      <c r="G102" s="109">
        <v>0.53423611111111113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86</v>
      </c>
      <c r="C103" s="65">
        <v>3073</v>
      </c>
      <c r="D103" s="65">
        <v>44.523000000000003</v>
      </c>
      <c r="E103" s="65">
        <v>-39.280999999999999</v>
      </c>
      <c r="F103" s="65">
        <v>-25.579000000000001</v>
      </c>
      <c r="G103" s="109">
        <v>0.53423611111111113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86</v>
      </c>
      <c r="C104" s="65">
        <v>3071</v>
      </c>
      <c r="D104" s="65">
        <v>44.473999999999997</v>
      </c>
      <c r="E104" s="65">
        <v>-39.268000000000001</v>
      </c>
      <c r="F104" s="65">
        <v>-25.603999999999999</v>
      </c>
      <c r="G104" s="109">
        <v>0.53423611111111113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86</v>
      </c>
      <c r="C105" s="65">
        <v>3072</v>
      </c>
      <c r="D105" s="65">
        <v>44.509</v>
      </c>
      <c r="E105" s="65">
        <v>-39.314</v>
      </c>
      <c r="F105" s="65">
        <v>-25.599</v>
      </c>
      <c r="G105" s="109">
        <v>0.53423611111111113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86</v>
      </c>
      <c r="C106" s="65">
        <v>278</v>
      </c>
      <c r="D106" s="65">
        <v>0.91300000000000003</v>
      </c>
      <c r="E106" s="65">
        <v>-35.859000000000002</v>
      </c>
      <c r="F106" s="65">
        <v>-16.988</v>
      </c>
      <c r="G106" s="109">
        <v>0.53423611111111113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8</v>
      </c>
      <c r="B107" s="65" t="s">
        <v>86</v>
      </c>
      <c r="C107" s="65">
        <v>274</v>
      </c>
      <c r="D107" s="65">
        <v>0.9</v>
      </c>
      <c r="E107" s="65">
        <v>-35.738999999999997</v>
      </c>
      <c r="F107" s="65">
        <v>-16.925999999999998</v>
      </c>
      <c r="G107" s="109">
        <v>0.53423611111111113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8</v>
      </c>
      <c r="B108" s="65" t="s">
        <v>86</v>
      </c>
      <c r="C108" s="65">
        <v>260</v>
      </c>
      <c r="D108" s="65">
        <v>0.85599999999999998</v>
      </c>
      <c r="E108" s="65">
        <v>-35.424999999999997</v>
      </c>
      <c r="F108" s="65">
        <v>-17.54</v>
      </c>
      <c r="G108" s="109">
        <v>0.53423611111111113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8</v>
      </c>
      <c r="B109" s="65" t="s">
        <v>86</v>
      </c>
      <c r="C109" s="65">
        <v>244</v>
      </c>
      <c r="D109" s="65">
        <v>0.80600000000000005</v>
      </c>
      <c r="E109" s="65">
        <v>-35.311</v>
      </c>
      <c r="F109" s="65">
        <v>-18.954000000000001</v>
      </c>
      <c r="G109" s="109">
        <v>0.53423611111111113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8</v>
      </c>
      <c r="B110" s="65" t="s">
        <v>86</v>
      </c>
      <c r="C110" s="65">
        <v>230</v>
      </c>
      <c r="D110" s="65">
        <v>0.75800000000000001</v>
      </c>
      <c r="E110" s="65">
        <v>-35.133000000000003</v>
      </c>
      <c r="F110" s="65">
        <v>-19.954999999999998</v>
      </c>
      <c r="G110" s="109">
        <v>0.53423611111111113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8</v>
      </c>
      <c r="B111" s="65" t="s">
        <v>86</v>
      </c>
      <c r="C111" s="65">
        <v>216</v>
      </c>
      <c r="D111" s="65">
        <v>0.71199999999999997</v>
      </c>
      <c r="E111" s="65">
        <v>-35.524999999999999</v>
      </c>
      <c r="F111" s="65">
        <v>-20.983000000000001</v>
      </c>
      <c r="G111" s="109">
        <v>0.53423611111111113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8</v>
      </c>
      <c r="B112" s="65" t="s">
        <v>86</v>
      </c>
      <c r="C112" s="65">
        <v>203</v>
      </c>
      <c r="D112" s="65">
        <v>0.66900000000000004</v>
      </c>
      <c r="E112" s="65">
        <v>-34.768000000000001</v>
      </c>
      <c r="F112" s="65">
        <v>-21.596</v>
      </c>
      <c r="G112" s="109">
        <v>0.53423611111111113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8</v>
      </c>
      <c r="B113" s="65" t="s">
        <v>86</v>
      </c>
      <c r="C113" s="65">
        <v>191</v>
      </c>
      <c r="D113" s="65">
        <v>0.626</v>
      </c>
      <c r="E113" s="65">
        <v>-35.279000000000003</v>
      </c>
      <c r="F113" s="65">
        <v>-20.794</v>
      </c>
      <c r="G113" s="109">
        <v>0.53423611111111113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8</v>
      </c>
      <c r="B114" s="65" t="s">
        <v>86</v>
      </c>
      <c r="C114" s="65">
        <v>179</v>
      </c>
      <c r="D114" s="65">
        <v>0.58699999999999997</v>
      </c>
      <c r="E114" s="65">
        <v>-36.698</v>
      </c>
      <c r="F114" s="65">
        <v>-8.3789999999999996</v>
      </c>
      <c r="G114" s="109">
        <v>0.53423611111111113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87</v>
      </c>
      <c r="C115" s="65">
        <v>3078</v>
      </c>
      <c r="D115" s="65">
        <v>44.125999999999998</v>
      </c>
      <c r="E115" s="65">
        <v>-38.834000000000003</v>
      </c>
      <c r="F115" s="65">
        <v>-24.82</v>
      </c>
      <c r="G115" s="109">
        <v>0.54375000000000007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87</v>
      </c>
      <c r="C116" s="65">
        <v>3073</v>
      </c>
      <c r="D116" s="65">
        <v>44.530999999999999</v>
      </c>
      <c r="E116" s="65">
        <v>-39.26</v>
      </c>
      <c r="F116" s="65">
        <v>-25.54</v>
      </c>
      <c r="G116" s="109">
        <v>0.54375000000000007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87</v>
      </c>
      <c r="C117" s="65">
        <v>3074</v>
      </c>
      <c r="D117" s="65">
        <v>44.531999999999996</v>
      </c>
      <c r="E117" s="65">
        <v>-38.887</v>
      </c>
      <c r="F117" s="65">
        <v>-24.95</v>
      </c>
      <c r="G117" s="109">
        <v>0.54375000000000007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87</v>
      </c>
      <c r="C118" s="65">
        <v>3068</v>
      </c>
      <c r="D118" s="65">
        <v>44.478999999999999</v>
      </c>
      <c r="E118" s="65">
        <v>-39.243000000000002</v>
      </c>
      <c r="F118" s="65">
        <v>-25.538</v>
      </c>
      <c r="G118" s="109">
        <v>0.54375000000000007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9</v>
      </c>
      <c r="B119" s="65" t="s">
        <v>87</v>
      </c>
      <c r="C119" s="65">
        <v>3070</v>
      </c>
      <c r="D119" s="65">
        <v>44.514000000000003</v>
      </c>
      <c r="E119" s="65">
        <v>-38.908999999999999</v>
      </c>
      <c r="F119" s="65">
        <v>-25.026</v>
      </c>
      <c r="G119" s="109">
        <v>0.54375000000000007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9</v>
      </c>
      <c r="B120" s="65" t="s">
        <v>87</v>
      </c>
      <c r="C120" s="65">
        <v>13424</v>
      </c>
      <c r="D120" s="65">
        <v>45.32</v>
      </c>
      <c r="E120" s="65">
        <v>-25.198</v>
      </c>
      <c r="F120" s="65">
        <v>-11.27</v>
      </c>
      <c r="G120" s="109">
        <v>0.54375000000000007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9</v>
      </c>
      <c r="B121" s="65" t="s">
        <v>87</v>
      </c>
      <c r="C121" s="65">
        <v>13134</v>
      </c>
      <c r="D121" s="65">
        <v>44.274999999999999</v>
      </c>
      <c r="E121" s="65">
        <v>-25.155000000000001</v>
      </c>
      <c r="F121" s="65">
        <v>-11.242000000000001</v>
      </c>
      <c r="G121" s="109">
        <v>0.54375000000000007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9</v>
      </c>
      <c r="B122" s="65" t="s">
        <v>87</v>
      </c>
      <c r="C122" s="65">
        <v>12472</v>
      </c>
      <c r="D122" s="65">
        <v>41.878999999999998</v>
      </c>
      <c r="E122" s="65">
        <v>-25.052</v>
      </c>
      <c r="F122" s="65">
        <v>-11.065</v>
      </c>
      <c r="G122" s="109">
        <v>0.54375000000000007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9</v>
      </c>
      <c r="B123" s="65" t="s">
        <v>87</v>
      </c>
      <c r="C123" s="65">
        <v>11787</v>
      </c>
      <c r="D123" s="65">
        <v>39.447000000000003</v>
      </c>
      <c r="E123" s="65">
        <v>-25.044</v>
      </c>
      <c r="F123" s="65">
        <v>-11.048999999999999</v>
      </c>
      <c r="G123" s="109">
        <v>0.54375000000000007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9</v>
      </c>
      <c r="B124" s="65" t="s">
        <v>87</v>
      </c>
      <c r="C124" s="65">
        <v>11121</v>
      </c>
      <c r="D124" s="65">
        <v>37.113999999999997</v>
      </c>
      <c r="E124" s="65">
        <v>-25.06</v>
      </c>
      <c r="F124" s="65">
        <v>-11.010999999999999</v>
      </c>
      <c r="G124" s="109">
        <v>0.54375000000000007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9</v>
      </c>
      <c r="B125" s="65" t="s">
        <v>87</v>
      </c>
      <c r="C125" s="65">
        <v>10469</v>
      </c>
      <c r="D125" s="65">
        <v>34.875999999999998</v>
      </c>
      <c r="E125" s="65">
        <v>-25.053000000000001</v>
      </c>
      <c r="F125" s="65">
        <v>-11.010999999999999</v>
      </c>
      <c r="G125" s="109">
        <v>0.54375000000000007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9</v>
      </c>
      <c r="B126" s="65" t="s">
        <v>87</v>
      </c>
      <c r="C126" s="65">
        <v>9876</v>
      </c>
      <c r="D126" s="65">
        <v>32.813000000000002</v>
      </c>
      <c r="E126" s="65">
        <v>-25.07</v>
      </c>
      <c r="F126" s="65">
        <v>-11.022</v>
      </c>
      <c r="G126" s="109">
        <v>0.54375000000000007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9</v>
      </c>
      <c r="B127" s="65" t="s">
        <v>87</v>
      </c>
      <c r="C127" s="65">
        <v>9326</v>
      </c>
      <c r="D127" s="65">
        <v>30.815999999999999</v>
      </c>
      <c r="E127" s="65">
        <v>-25.067</v>
      </c>
      <c r="F127" s="65">
        <v>-11.016</v>
      </c>
      <c r="G127" s="109">
        <v>0.54375000000000007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9</v>
      </c>
      <c r="B128" s="65" t="s">
        <v>87</v>
      </c>
      <c r="C128" s="65">
        <v>8814</v>
      </c>
      <c r="D128" s="65">
        <v>29.047999999999998</v>
      </c>
      <c r="E128" s="65">
        <v>-25.29</v>
      </c>
      <c r="F128" s="65">
        <v>-10.78</v>
      </c>
      <c r="G128" s="109">
        <v>0.54375000000000007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88</v>
      </c>
      <c r="C129" s="65">
        <v>3063</v>
      </c>
      <c r="D129" s="65">
        <v>44.066000000000003</v>
      </c>
      <c r="E129" s="65">
        <v>-39.110999999999997</v>
      </c>
      <c r="F129" s="65">
        <v>-25.219000000000001</v>
      </c>
      <c r="G129" s="109">
        <v>0.55379629629629623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88</v>
      </c>
      <c r="C130" s="65">
        <v>3059</v>
      </c>
      <c r="D130" s="65">
        <v>44.326999999999998</v>
      </c>
      <c r="E130" s="65">
        <v>-39.26</v>
      </c>
      <c r="F130" s="65">
        <v>-25.54</v>
      </c>
      <c r="G130" s="109">
        <v>0.55379629629629623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10</v>
      </c>
      <c r="B131" s="65" t="s">
        <v>88</v>
      </c>
      <c r="C131" s="65">
        <v>3059</v>
      </c>
      <c r="D131" s="65">
        <v>44.338000000000001</v>
      </c>
      <c r="E131" s="65">
        <v>-39.109000000000002</v>
      </c>
      <c r="F131" s="65">
        <v>-25.312999999999999</v>
      </c>
      <c r="G131" s="109">
        <v>0.55379629629629623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10</v>
      </c>
      <c r="B132" s="65" t="s">
        <v>88</v>
      </c>
      <c r="C132" s="65">
        <v>3062</v>
      </c>
      <c r="D132" s="65">
        <v>44.351999999999997</v>
      </c>
      <c r="E132" s="65">
        <v>-39.326999999999998</v>
      </c>
      <c r="F132" s="65">
        <v>-25.532</v>
      </c>
      <c r="G132" s="109">
        <v>0.55379629629629623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10</v>
      </c>
      <c r="B133" s="65" t="s">
        <v>88</v>
      </c>
      <c r="C133" s="65">
        <v>3057</v>
      </c>
      <c r="D133" s="65">
        <v>44.338999999999999</v>
      </c>
      <c r="E133" s="65">
        <v>-39.18</v>
      </c>
      <c r="F133" s="65">
        <v>-25.34</v>
      </c>
      <c r="G133" s="109">
        <v>0.55379629629629623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10</v>
      </c>
      <c r="B134" s="65" t="s">
        <v>88</v>
      </c>
      <c r="C134" s="65">
        <v>8303</v>
      </c>
      <c r="D134" s="65">
        <v>27.826000000000001</v>
      </c>
      <c r="E134" s="65">
        <v>-23.797000000000001</v>
      </c>
      <c r="F134" s="65">
        <v>-16.850999999999999</v>
      </c>
      <c r="G134" s="109">
        <v>0.55379629629629623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10</v>
      </c>
      <c r="B135" s="65" t="s">
        <v>88</v>
      </c>
      <c r="C135" s="65">
        <v>8101</v>
      </c>
      <c r="D135" s="65">
        <v>27.210999999999999</v>
      </c>
      <c r="E135" s="65">
        <v>-23.757000000000001</v>
      </c>
      <c r="F135" s="65">
        <v>-16.841000000000001</v>
      </c>
      <c r="G135" s="109">
        <v>0.55379629629629623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10</v>
      </c>
      <c r="B136" s="65" t="s">
        <v>88</v>
      </c>
      <c r="C136" s="65">
        <v>7682</v>
      </c>
      <c r="D136" s="65">
        <v>25.73</v>
      </c>
      <c r="E136" s="65">
        <v>-21.832000000000001</v>
      </c>
      <c r="F136" s="65">
        <v>-14.746</v>
      </c>
      <c r="G136" s="109">
        <v>0.55379629629629623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10</v>
      </c>
      <c r="B137" s="65" t="s">
        <v>88</v>
      </c>
      <c r="C137" s="65">
        <v>7238</v>
      </c>
      <c r="D137" s="65">
        <v>24.231999999999999</v>
      </c>
      <c r="E137" s="65">
        <v>-23.768000000000001</v>
      </c>
      <c r="F137" s="65">
        <v>-16.893999999999998</v>
      </c>
      <c r="G137" s="109">
        <v>0.55379629629629623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10</v>
      </c>
      <c r="B138" s="65" t="s">
        <v>88</v>
      </c>
      <c r="C138" s="65">
        <v>6806</v>
      </c>
      <c r="D138" s="65">
        <v>22.747</v>
      </c>
      <c r="E138" s="65">
        <v>-23.716999999999999</v>
      </c>
      <c r="F138" s="65">
        <v>-16.878</v>
      </c>
      <c r="G138" s="109">
        <v>0.55379629629629623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10</v>
      </c>
      <c r="B139" s="65" t="s">
        <v>88</v>
      </c>
      <c r="C139" s="65">
        <v>6420</v>
      </c>
      <c r="D139" s="65">
        <v>21.382000000000001</v>
      </c>
      <c r="E139" s="65">
        <v>-23.759</v>
      </c>
      <c r="F139" s="65">
        <v>-16.902999999999999</v>
      </c>
      <c r="G139" s="109">
        <v>0.55379629629629623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10</v>
      </c>
      <c r="B140" s="65" t="s">
        <v>88</v>
      </c>
      <c r="C140" s="65">
        <v>6041</v>
      </c>
      <c r="D140" s="65">
        <v>20.082000000000001</v>
      </c>
      <c r="E140" s="65">
        <v>-23.745999999999999</v>
      </c>
      <c r="F140" s="65">
        <v>-16.905000000000001</v>
      </c>
      <c r="G140" s="109">
        <v>0.55379629629629623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10</v>
      </c>
      <c r="B141" s="65" t="s">
        <v>88</v>
      </c>
      <c r="C141" s="65">
        <v>5712</v>
      </c>
      <c r="D141" s="65">
        <v>18.908000000000001</v>
      </c>
      <c r="E141" s="65">
        <v>-23.792000000000002</v>
      </c>
      <c r="F141" s="65">
        <v>-16.952000000000002</v>
      </c>
      <c r="G141" s="109">
        <v>0.55379629629629623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10</v>
      </c>
      <c r="B142" s="65" t="s">
        <v>88</v>
      </c>
      <c r="C142" s="65">
        <v>5391</v>
      </c>
      <c r="D142" s="65">
        <v>17.84</v>
      </c>
      <c r="E142" s="65">
        <v>-23.983000000000001</v>
      </c>
      <c r="F142" s="65">
        <v>-16.234000000000002</v>
      </c>
      <c r="G142" s="109">
        <v>0.55379629629629623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11</v>
      </c>
      <c r="B143" s="65" t="s">
        <v>89</v>
      </c>
      <c r="C143" s="65">
        <v>3079</v>
      </c>
      <c r="D143" s="65">
        <v>44.128</v>
      </c>
      <c r="E143" s="65">
        <v>-38.957000000000001</v>
      </c>
      <c r="F143" s="65">
        <v>-25.076000000000001</v>
      </c>
      <c r="G143" s="109">
        <v>0.56331018518518516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11</v>
      </c>
      <c r="B144" s="65" t="s">
        <v>89</v>
      </c>
      <c r="C144" s="65">
        <v>3073</v>
      </c>
      <c r="D144" s="65">
        <v>44.527000000000001</v>
      </c>
      <c r="E144" s="65">
        <v>-39.26</v>
      </c>
      <c r="F144" s="65">
        <v>-25.54</v>
      </c>
      <c r="G144" s="109">
        <v>0.56331018518518516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11</v>
      </c>
      <c r="B145" s="65" t="s">
        <v>89</v>
      </c>
      <c r="C145" s="65">
        <v>3077</v>
      </c>
      <c r="D145" s="65">
        <v>44.54</v>
      </c>
      <c r="E145" s="65">
        <v>-38.984999999999999</v>
      </c>
      <c r="F145" s="65">
        <v>-25.155000000000001</v>
      </c>
      <c r="G145" s="109">
        <v>0.56331018518518516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11</v>
      </c>
      <c r="B146" s="65" t="s">
        <v>89</v>
      </c>
      <c r="C146" s="65">
        <v>3074</v>
      </c>
      <c r="D146" s="65">
        <v>44.54</v>
      </c>
      <c r="E146" s="65">
        <v>-39.28</v>
      </c>
      <c r="F146" s="65">
        <v>-25.491</v>
      </c>
      <c r="G146" s="109">
        <v>0.56331018518518516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11</v>
      </c>
      <c r="B147" s="65" t="s">
        <v>89</v>
      </c>
      <c r="C147" s="65">
        <v>3079</v>
      </c>
      <c r="D147" s="65">
        <v>44.616999999999997</v>
      </c>
      <c r="E147" s="65">
        <v>-39.033000000000001</v>
      </c>
      <c r="F147" s="65">
        <v>-25.265000000000001</v>
      </c>
      <c r="G147" s="109">
        <v>0.56331018518518516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11</v>
      </c>
      <c r="B148" s="65" t="s">
        <v>89</v>
      </c>
      <c r="C148" s="65">
        <v>99</v>
      </c>
      <c r="D148" s="65">
        <v>0.253</v>
      </c>
      <c r="E148" s="65">
        <v>-28.431999999999999</v>
      </c>
      <c r="F148" s="65">
        <v>-41.991</v>
      </c>
      <c r="G148" s="109">
        <v>0.56331018518518516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11</v>
      </c>
      <c r="B149" s="65" t="s">
        <v>89</v>
      </c>
      <c r="C149" s="65">
        <v>9244</v>
      </c>
      <c r="D149" s="65">
        <v>30.824000000000002</v>
      </c>
      <c r="E149" s="65">
        <v>-24.853999999999999</v>
      </c>
      <c r="F149" s="65">
        <v>-15.765000000000001</v>
      </c>
      <c r="G149" s="109">
        <v>0.56331018518518516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11</v>
      </c>
      <c r="B150" s="65" t="s">
        <v>89</v>
      </c>
      <c r="C150" s="65">
        <v>8977</v>
      </c>
      <c r="D150" s="65">
        <v>29.995000000000001</v>
      </c>
      <c r="E150" s="65">
        <v>-24.806000000000001</v>
      </c>
      <c r="F150" s="65">
        <v>-15.657999999999999</v>
      </c>
      <c r="G150" s="109">
        <v>0.56331018518518516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11</v>
      </c>
      <c r="B151" s="65" t="s">
        <v>89</v>
      </c>
      <c r="C151" s="65">
        <v>8527</v>
      </c>
      <c r="D151" s="65">
        <v>28.405999999999999</v>
      </c>
      <c r="E151" s="65">
        <v>-24.687000000000001</v>
      </c>
      <c r="F151" s="65">
        <v>-15.555999999999999</v>
      </c>
      <c r="G151" s="109">
        <v>0.56331018518518516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11</v>
      </c>
      <c r="B152" s="65" t="s">
        <v>89</v>
      </c>
      <c r="C152" s="65">
        <v>8046</v>
      </c>
      <c r="D152" s="65">
        <v>26.728999999999999</v>
      </c>
      <c r="E152" s="65">
        <v>-24.693000000000001</v>
      </c>
      <c r="F152" s="65">
        <v>-15.493</v>
      </c>
      <c r="G152" s="109">
        <v>0.56331018518518516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11</v>
      </c>
      <c r="B153" s="65" t="s">
        <v>89</v>
      </c>
      <c r="C153" s="65">
        <v>7589</v>
      </c>
      <c r="D153" s="65">
        <v>25.166</v>
      </c>
      <c r="E153" s="65">
        <v>-24.709</v>
      </c>
      <c r="F153" s="65">
        <v>-15.512</v>
      </c>
      <c r="G153" s="109">
        <v>0.56331018518518516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11</v>
      </c>
      <c r="B154" s="65" t="s">
        <v>89</v>
      </c>
      <c r="C154" s="65">
        <v>7154</v>
      </c>
      <c r="D154" s="65">
        <v>23.635000000000002</v>
      </c>
      <c r="E154" s="65">
        <v>-24.713999999999999</v>
      </c>
      <c r="F154" s="65">
        <v>-15.507</v>
      </c>
      <c r="G154" s="109">
        <v>0.56331018518518516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11</v>
      </c>
      <c r="B155" s="65" t="s">
        <v>89</v>
      </c>
      <c r="C155" s="65">
        <v>6757</v>
      </c>
      <c r="D155" s="65">
        <v>22.216000000000001</v>
      </c>
      <c r="E155" s="65">
        <v>-24.751000000000001</v>
      </c>
      <c r="F155" s="65">
        <v>-15.487</v>
      </c>
      <c r="G155" s="109">
        <v>0.56331018518518516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11</v>
      </c>
      <c r="B156" s="65" t="s">
        <v>89</v>
      </c>
      <c r="C156" s="65">
        <v>6370</v>
      </c>
      <c r="D156" s="65">
        <v>20.898</v>
      </c>
      <c r="E156" s="65">
        <v>-24.762</v>
      </c>
      <c r="F156" s="65">
        <v>-15.515000000000001</v>
      </c>
      <c r="G156" s="109">
        <v>0.56331018518518516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11</v>
      </c>
      <c r="B157" s="65" t="s">
        <v>89</v>
      </c>
      <c r="C157" s="65">
        <v>6014</v>
      </c>
      <c r="D157" s="65">
        <v>19.690999999999999</v>
      </c>
      <c r="E157" s="65">
        <v>-24.949000000000002</v>
      </c>
      <c r="F157" s="65">
        <v>-15.141</v>
      </c>
      <c r="G157" s="109">
        <v>0.56331018518518516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12</v>
      </c>
      <c r="B158" s="65" t="s">
        <v>8</v>
      </c>
      <c r="C158" s="65">
        <v>3074</v>
      </c>
      <c r="D158" s="65">
        <v>44.232999999999997</v>
      </c>
      <c r="E158" s="65">
        <v>-39.247</v>
      </c>
      <c r="F158" s="65">
        <v>-25.495999999999999</v>
      </c>
      <c r="G158" s="109">
        <v>0.57335648148148144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12</v>
      </c>
      <c r="B159" s="65" t="s">
        <v>8</v>
      </c>
      <c r="C159" s="65">
        <v>3071</v>
      </c>
      <c r="D159" s="65">
        <v>44.497</v>
      </c>
      <c r="E159" s="65">
        <v>-39.26</v>
      </c>
      <c r="F159" s="65">
        <v>-25.54</v>
      </c>
      <c r="G159" s="109">
        <v>0.57335648148148144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12</v>
      </c>
      <c r="B160" s="65" t="s">
        <v>8</v>
      </c>
      <c r="C160" s="65">
        <v>3072</v>
      </c>
      <c r="D160" s="65">
        <v>44.526000000000003</v>
      </c>
      <c r="E160" s="65">
        <v>-39.286999999999999</v>
      </c>
      <c r="F160" s="65">
        <v>-25.536000000000001</v>
      </c>
      <c r="G160" s="109">
        <v>0.57335648148148144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12</v>
      </c>
      <c r="B161" s="65" t="s">
        <v>8</v>
      </c>
      <c r="C161" s="65">
        <v>3071</v>
      </c>
      <c r="D161" s="65">
        <v>44.485999999999997</v>
      </c>
      <c r="E161" s="65">
        <v>-39.244</v>
      </c>
      <c r="F161" s="65">
        <v>-25.501000000000001</v>
      </c>
      <c r="G161" s="109">
        <v>0.57335648148148144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12</v>
      </c>
      <c r="B162" s="65" t="s">
        <v>8</v>
      </c>
      <c r="C162" s="65">
        <v>3071</v>
      </c>
      <c r="D162" s="65">
        <v>44.512999999999998</v>
      </c>
      <c r="E162" s="65">
        <v>-39.286999999999999</v>
      </c>
      <c r="F162" s="65">
        <v>-25.603999999999999</v>
      </c>
      <c r="G162" s="109">
        <v>0.57335648148148144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12</v>
      </c>
      <c r="B163" s="65" t="s">
        <v>8</v>
      </c>
      <c r="C163" s="65">
        <v>482</v>
      </c>
      <c r="D163" s="65">
        <v>1.2509999999999999</v>
      </c>
      <c r="E163" s="65">
        <v>-22.408999999999999</v>
      </c>
      <c r="F163" s="65">
        <v>-16.609000000000002</v>
      </c>
      <c r="G163" s="109">
        <v>0.57335648148148144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12</v>
      </c>
      <c r="B164" s="65" t="s">
        <v>8</v>
      </c>
      <c r="C164" s="65">
        <v>13697</v>
      </c>
      <c r="D164" s="65">
        <v>46.78</v>
      </c>
      <c r="E164" s="65">
        <v>-20.614999999999998</v>
      </c>
      <c r="F164" s="65">
        <v>-8.16</v>
      </c>
      <c r="G164" s="109">
        <v>0.57335648148148144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12</v>
      </c>
      <c r="B165" s="65" t="s">
        <v>8</v>
      </c>
      <c r="C165" s="65">
        <v>13269</v>
      </c>
      <c r="D165" s="65">
        <v>45.344000000000001</v>
      </c>
      <c r="E165" s="65">
        <v>-20.57</v>
      </c>
      <c r="F165" s="65">
        <v>-8.1630000000000003</v>
      </c>
      <c r="G165" s="109">
        <v>0.57335648148148144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12</v>
      </c>
      <c r="B166" s="65" t="s">
        <v>8</v>
      </c>
      <c r="C166" s="65">
        <v>12577</v>
      </c>
      <c r="D166" s="65">
        <v>42.784999999999997</v>
      </c>
      <c r="E166" s="65">
        <v>-20.573</v>
      </c>
      <c r="F166" s="65">
        <v>-8.1479999999999997</v>
      </c>
      <c r="G166" s="109">
        <v>0.57335648148148144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12</v>
      </c>
      <c r="B167" s="65" t="s">
        <v>8</v>
      </c>
      <c r="C167" s="65">
        <v>11854</v>
      </c>
      <c r="D167" s="65">
        <v>40.158999999999999</v>
      </c>
      <c r="E167" s="65">
        <v>-20.553999999999998</v>
      </c>
      <c r="F167" s="65">
        <v>-8.125</v>
      </c>
      <c r="G167" s="109">
        <v>0.57335648148148144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12</v>
      </c>
      <c r="B168" s="65" t="s">
        <v>8</v>
      </c>
      <c r="C168" s="65">
        <v>11184</v>
      </c>
      <c r="D168" s="65">
        <v>37.71</v>
      </c>
      <c r="E168" s="65">
        <v>-20.553999999999998</v>
      </c>
      <c r="F168" s="65">
        <v>-8.1379999999999999</v>
      </c>
      <c r="G168" s="109">
        <v>0.57335648148148144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12</v>
      </c>
      <c r="B169" s="65" t="s">
        <v>8</v>
      </c>
      <c r="C169" s="65">
        <v>10529</v>
      </c>
      <c r="D169" s="65">
        <v>35.399000000000001</v>
      </c>
      <c r="E169" s="65">
        <v>-20.603000000000002</v>
      </c>
      <c r="F169" s="65">
        <v>-8.1519999999999992</v>
      </c>
      <c r="G169" s="109">
        <v>0.57335648148148144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12</v>
      </c>
      <c r="B170" s="65" t="s">
        <v>8</v>
      </c>
      <c r="C170" s="65">
        <v>9944</v>
      </c>
      <c r="D170" s="65">
        <v>33.311</v>
      </c>
      <c r="E170" s="65">
        <v>-20.596</v>
      </c>
      <c r="F170" s="65">
        <v>-8.1039999999999992</v>
      </c>
      <c r="G170" s="109">
        <v>0.57335648148148144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12</v>
      </c>
      <c r="B171" s="65" t="s">
        <v>8</v>
      </c>
      <c r="C171" s="65">
        <v>9379</v>
      </c>
      <c r="D171" s="65">
        <v>31.294</v>
      </c>
      <c r="E171" s="65">
        <v>-20.571999999999999</v>
      </c>
      <c r="F171" s="65">
        <v>-8.0850000000000009</v>
      </c>
      <c r="G171" s="109">
        <v>0.57335648148148144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12</v>
      </c>
      <c r="B172" s="65" t="s">
        <v>8</v>
      </c>
      <c r="C172" s="65">
        <v>8871</v>
      </c>
      <c r="D172" s="65">
        <v>29.524999999999999</v>
      </c>
      <c r="E172" s="65">
        <v>-20.824999999999999</v>
      </c>
      <c r="F172" s="65">
        <v>-7.5810000000000004</v>
      </c>
      <c r="G172" s="109">
        <v>0.57335648148148144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13</v>
      </c>
      <c r="B173" s="65" t="s">
        <v>90</v>
      </c>
      <c r="C173" s="65">
        <v>3070</v>
      </c>
      <c r="D173" s="65">
        <v>44.009</v>
      </c>
      <c r="E173" s="65">
        <v>-39.22</v>
      </c>
      <c r="F173" s="65">
        <v>-25.417999999999999</v>
      </c>
      <c r="G173" s="109">
        <v>0.58287037037037037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13</v>
      </c>
      <c r="B174" s="65" t="s">
        <v>90</v>
      </c>
      <c r="C174" s="65">
        <v>3065</v>
      </c>
      <c r="D174" s="65">
        <v>44.372999999999998</v>
      </c>
      <c r="E174" s="65">
        <v>-39.26</v>
      </c>
      <c r="F174" s="65">
        <v>-25.54</v>
      </c>
      <c r="G174" s="109">
        <v>0.58287037037037037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13</v>
      </c>
      <c r="B175" s="65" t="s">
        <v>90</v>
      </c>
      <c r="C175" s="65">
        <v>3066</v>
      </c>
      <c r="D175" s="65">
        <v>44.412999999999997</v>
      </c>
      <c r="E175" s="65">
        <v>-39.238</v>
      </c>
      <c r="F175" s="65">
        <v>-25.582000000000001</v>
      </c>
      <c r="G175" s="109">
        <v>0.58287037037037037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13</v>
      </c>
      <c r="B176" s="65" t="s">
        <v>90</v>
      </c>
      <c r="C176" s="65">
        <v>3063</v>
      </c>
      <c r="D176" s="65">
        <v>44.393000000000001</v>
      </c>
      <c r="E176" s="65">
        <v>-39.256999999999998</v>
      </c>
      <c r="F176" s="65">
        <v>-25.555</v>
      </c>
      <c r="G176" s="109">
        <v>0.58287037037037037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13</v>
      </c>
      <c r="B177" s="65" t="s">
        <v>90</v>
      </c>
      <c r="C177" s="65">
        <v>3066</v>
      </c>
      <c r="D177" s="65">
        <v>44.417000000000002</v>
      </c>
      <c r="E177" s="65">
        <v>-39.249000000000002</v>
      </c>
      <c r="F177" s="65">
        <v>-25.61</v>
      </c>
      <c r="G177" s="109">
        <v>0.58287037037037037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13</v>
      </c>
      <c r="B178" s="65" t="s">
        <v>90</v>
      </c>
      <c r="C178" s="65">
        <v>7562</v>
      </c>
      <c r="D178" s="65">
        <v>25.064</v>
      </c>
      <c r="E178" s="65">
        <v>-26.222999999999999</v>
      </c>
      <c r="F178" s="65">
        <v>-18.858000000000001</v>
      </c>
      <c r="G178" s="109">
        <v>0.58287037037037037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13</v>
      </c>
      <c r="B179" s="65" t="s">
        <v>90</v>
      </c>
      <c r="C179" s="65">
        <v>7449</v>
      </c>
      <c r="D179" s="65">
        <v>24.683</v>
      </c>
      <c r="E179" s="65">
        <v>-26.175999999999998</v>
      </c>
      <c r="F179" s="65">
        <v>-18.765000000000001</v>
      </c>
      <c r="G179" s="109">
        <v>0.58287037037037037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13</v>
      </c>
      <c r="B180" s="65" t="s">
        <v>90</v>
      </c>
      <c r="C180" s="65">
        <v>7096</v>
      </c>
      <c r="D180" s="65">
        <v>23.474</v>
      </c>
      <c r="E180" s="65">
        <v>-26.151</v>
      </c>
      <c r="F180" s="65">
        <v>-18.773</v>
      </c>
      <c r="G180" s="109">
        <v>0.58287037037037037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13</v>
      </c>
      <c r="B181" s="65" t="s">
        <v>90</v>
      </c>
      <c r="C181" s="65">
        <v>6720</v>
      </c>
      <c r="D181" s="65">
        <v>22.172000000000001</v>
      </c>
      <c r="E181" s="65">
        <v>-26.138999999999999</v>
      </c>
      <c r="F181" s="65">
        <v>-18.713000000000001</v>
      </c>
      <c r="G181" s="109">
        <v>0.58287037037037037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13</v>
      </c>
      <c r="B182" s="65" t="s">
        <v>90</v>
      </c>
      <c r="C182" s="65">
        <v>6340</v>
      </c>
      <c r="D182" s="65">
        <v>20.882000000000001</v>
      </c>
      <c r="E182" s="65">
        <v>-26.149000000000001</v>
      </c>
      <c r="F182" s="65">
        <v>-18.712</v>
      </c>
      <c r="G182" s="109">
        <v>0.58287037037037037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13</v>
      </c>
      <c r="B183" s="65" t="s">
        <v>90</v>
      </c>
      <c r="C183" s="65">
        <v>5987</v>
      </c>
      <c r="D183" s="65">
        <v>19.687999999999999</v>
      </c>
      <c r="E183" s="65">
        <v>-26.135999999999999</v>
      </c>
      <c r="F183" s="65">
        <v>-18.713000000000001</v>
      </c>
      <c r="G183" s="109">
        <v>0.58287037037037037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13</v>
      </c>
      <c r="B184" s="65" t="s">
        <v>90</v>
      </c>
      <c r="C184" s="65">
        <v>5680</v>
      </c>
      <c r="D184" s="65">
        <v>18.585000000000001</v>
      </c>
      <c r="E184" s="65">
        <v>-26.184000000000001</v>
      </c>
      <c r="F184" s="65">
        <v>-18.696000000000002</v>
      </c>
      <c r="G184" s="109">
        <v>0.58287037037037037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13</v>
      </c>
      <c r="B185" s="65" t="s">
        <v>90</v>
      </c>
      <c r="C185" s="65">
        <v>5372</v>
      </c>
      <c r="D185" s="65">
        <v>17.535</v>
      </c>
      <c r="E185" s="65">
        <v>-26.184999999999999</v>
      </c>
      <c r="F185" s="65">
        <v>-18.731999999999999</v>
      </c>
      <c r="G185" s="109">
        <v>0.58287037037037037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13</v>
      </c>
      <c r="B186" s="65" t="s">
        <v>90</v>
      </c>
      <c r="C186" s="65">
        <v>5091</v>
      </c>
      <c r="D186" s="65">
        <v>16.599</v>
      </c>
      <c r="E186" s="65">
        <v>-26.387</v>
      </c>
      <c r="F186" s="65">
        <v>-18.321999999999999</v>
      </c>
      <c r="G186" s="109">
        <v>0.58287037037037037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14</v>
      </c>
      <c r="B187" s="65" t="s">
        <v>91</v>
      </c>
      <c r="C187" s="65">
        <v>3077</v>
      </c>
      <c r="D187" s="65">
        <v>44.277000000000001</v>
      </c>
      <c r="E187" s="65">
        <v>-39.237000000000002</v>
      </c>
      <c r="F187" s="65">
        <v>-25.492999999999999</v>
      </c>
      <c r="G187" s="109">
        <v>0.59291666666666665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14</v>
      </c>
      <c r="B188" s="65" t="s">
        <v>91</v>
      </c>
      <c r="C188" s="65">
        <v>3074</v>
      </c>
      <c r="D188" s="65">
        <v>44.543999999999997</v>
      </c>
      <c r="E188" s="65">
        <v>-39.26</v>
      </c>
      <c r="F188" s="65">
        <v>-25.54</v>
      </c>
      <c r="G188" s="109">
        <v>0.59291666666666665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14</v>
      </c>
      <c r="B189" s="65" t="s">
        <v>91</v>
      </c>
      <c r="C189" s="65">
        <v>3075</v>
      </c>
      <c r="D189" s="65">
        <v>44.558</v>
      </c>
      <c r="E189" s="65">
        <v>-39.26</v>
      </c>
      <c r="F189" s="65">
        <v>-25.558</v>
      </c>
      <c r="G189" s="109">
        <v>0.59291666666666665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14</v>
      </c>
      <c r="B190" s="65" t="s">
        <v>91</v>
      </c>
      <c r="C190" s="65">
        <v>3074</v>
      </c>
      <c r="D190" s="65">
        <v>44.543999999999997</v>
      </c>
      <c r="E190" s="65">
        <v>-39.265999999999998</v>
      </c>
      <c r="F190" s="65">
        <v>-25.562999999999999</v>
      </c>
      <c r="G190" s="109">
        <v>0.59291666666666665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14</v>
      </c>
      <c r="B191" s="65" t="s">
        <v>91</v>
      </c>
      <c r="C191" s="65">
        <v>3075</v>
      </c>
      <c r="D191" s="65">
        <v>44.552999999999997</v>
      </c>
      <c r="E191" s="65">
        <v>-39.253</v>
      </c>
      <c r="F191" s="65">
        <v>-25.614000000000001</v>
      </c>
      <c r="G191" s="109">
        <v>0.59291666666666665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14</v>
      </c>
      <c r="B192" s="65" t="s">
        <v>91</v>
      </c>
      <c r="C192" s="65">
        <v>14696</v>
      </c>
      <c r="D192" s="65">
        <v>49.875</v>
      </c>
      <c r="E192" s="65">
        <v>-24.600999999999999</v>
      </c>
      <c r="F192" s="65">
        <v>-11.167</v>
      </c>
      <c r="G192" s="109">
        <v>0.59291666666666665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14</v>
      </c>
      <c r="B193" s="65" t="s">
        <v>91</v>
      </c>
      <c r="C193" s="65">
        <v>16118</v>
      </c>
      <c r="D193" s="65">
        <v>55.253</v>
      </c>
      <c r="E193" s="65">
        <v>-24.555</v>
      </c>
      <c r="F193" s="65">
        <v>-11.061</v>
      </c>
      <c r="G193" s="109">
        <v>0.59291666666666665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14</v>
      </c>
      <c r="B194" s="65" t="s">
        <v>91</v>
      </c>
      <c r="C194" s="65">
        <v>15530</v>
      </c>
      <c r="D194" s="65">
        <v>53.008000000000003</v>
      </c>
      <c r="E194" s="65">
        <v>-24.567</v>
      </c>
      <c r="F194" s="65">
        <v>-11.028</v>
      </c>
      <c r="G194" s="109">
        <v>0.59291666666666665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14</v>
      </c>
      <c r="B195" s="65" t="s">
        <v>91</v>
      </c>
      <c r="C195" s="65">
        <v>14706</v>
      </c>
      <c r="D195" s="65">
        <v>50.03</v>
      </c>
      <c r="E195" s="65">
        <v>-24.510999999999999</v>
      </c>
      <c r="F195" s="65">
        <v>-11.036</v>
      </c>
      <c r="G195" s="109">
        <v>0.59291666666666665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14</v>
      </c>
      <c r="B196" s="65" t="s">
        <v>91</v>
      </c>
      <c r="C196" s="65">
        <v>13850</v>
      </c>
      <c r="D196" s="65">
        <v>46.953000000000003</v>
      </c>
      <c r="E196" s="65">
        <v>-24.550999999999998</v>
      </c>
      <c r="F196" s="65">
        <v>-11.012</v>
      </c>
      <c r="G196" s="109">
        <v>0.59291666666666665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14</v>
      </c>
      <c r="B197" s="65" t="s">
        <v>91</v>
      </c>
      <c r="C197" s="65">
        <v>13069</v>
      </c>
      <c r="D197" s="65">
        <v>44.101999999999997</v>
      </c>
      <c r="E197" s="65">
        <v>-24.585999999999999</v>
      </c>
      <c r="F197" s="65">
        <v>-11.029</v>
      </c>
      <c r="G197" s="109">
        <v>0.59291666666666665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14</v>
      </c>
      <c r="B198" s="65" t="s">
        <v>91</v>
      </c>
      <c r="C198" s="65">
        <v>12330</v>
      </c>
      <c r="D198" s="65">
        <v>41.402999999999999</v>
      </c>
      <c r="E198" s="65">
        <v>-24.597000000000001</v>
      </c>
      <c r="F198" s="65">
        <v>-11.009</v>
      </c>
      <c r="G198" s="109">
        <v>0.59291666666666665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14</v>
      </c>
      <c r="B199" s="65" t="s">
        <v>91</v>
      </c>
      <c r="C199" s="65">
        <v>11613</v>
      </c>
      <c r="D199" s="65">
        <v>38.856999999999999</v>
      </c>
      <c r="E199" s="65">
        <v>-24.597000000000001</v>
      </c>
      <c r="F199" s="65">
        <v>-10.97</v>
      </c>
      <c r="G199" s="109">
        <v>0.59291666666666665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14</v>
      </c>
      <c r="B200" s="65" t="s">
        <v>91</v>
      </c>
      <c r="C200" s="65">
        <v>10950</v>
      </c>
      <c r="D200" s="65">
        <v>36.505000000000003</v>
      </c>
      <c r="E200" s="65">
        <v>-24.58</v>
      </c>
      <c r="F200" s="65">
        <v>-10.961</v>
      </c>
      <c r="G200" s="109">
        <v>0.59291666666666665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14</v>
      </c>
      <c r="B201" s="65" t="s">
        <v>91</v>
      </c>
      <c r="C201" s="65">
        <v>10343</v>
      </c>
      <c r="D201" s="65">
        <v>34.354999999999997</v>
      </c>
      <c r="E201" s="65">
        <v>-24.82</v>
      </c>
      <c r="F201" s="65">
        <v>-10.614000000000001</v>
      </c>
      <c r="G201" s="109">
        <v>0.59291666666666665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15</v>
      </c>
      <c r="B202" s="65" t="s">
        <v>92</v>
      </c>
      <c r="C202" s="65">
        <v>3072</v>
      </c>
      <c r="D202" s="65">
        <v>44.085000000000001</v>
      </c>
      <c r="E202" s="65">
        <v>-39.241999999999997</v>
      </c>
      <c r="F202" s="65">
        <v>-25.457000000000001</v>
      </c>
      <c r="G202" s="109">
        <v>0.60243055555555558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15</v>
      </c>
      <c r="B203" s="65" t="s">
        <v>92</v>
      </c>
      <c r="C203" s="65">
        <v>3071</v>
      </c>
      <c r="D203" s="65">
        <v>44.463000000000001</v>
      </c>
      <c r="E203" s="65">
        <v>-39.26</v>
      </c>
      <c r="F203" s="65">
        <v>-25.54</v>
      </c>
      <c r="G203" s="109">
        <v>0.60243055555555558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15</v>
      </c>
      <c r="B204" s="65" t="s">
        <v>92</v>
      </c>
      <c r="C204" s="65">
        <v>3069</v>
      </c>
      <c r="D204" s="65">
        <v>44.466000000000001</v>
      </c>
      <c r="E204" s="65">
        <v>-39.271000000000001</v>
      </c>
      <c r="F204" s="65">
        <v>-25.57</v>
      </c>
      <c r="G204" s="109">
        <v>0.60243055555555558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15</v>
      </c>
      <c r="B205" s="65" t="s">
        <v>92</v>
      </c>
      <c r="C205" s="65">
        <v>3069</v>
      </c>
      <c r="D205" s="65">
        <v>44.465000000000003</v>
      </c>
      <c r="E205" s="65">
        <v>-39.286000000000001</v>
      </c>
      <c r="F205" s="65">
        <v>-25.577999999999999</v>
      </c>
      <c r="G205" s="109">
        <v>0.60243055555555558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15</v>
      </c>
      <c r="B206" s="65" t="s">
        <v>92</v>
      </c>
      <c r="C206" s="65">
        <v>3071</v>
      </c>
      <c r="D206" s="65">
        <v>44.485999999999997</v>
      </c>
      <c r="E206" s="65">
        <v>-39.283999999999999</v>
      </c>
      <c r="F206" s="65">
        <v>-25.594999999999999</v>
      </c>
      <c r="G206" s="109">
        <v>0.60243055555555558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15</v>
      </c>
      <c r="B207" s="65" t="s">
        <v>92</v>
      </c>
      <c r="C207" s="65">
        <v>16511</v>
      </c>
      <c r="D207" s="65">
        <v>55.951999999999998</v>
      </c>
      <c r="E207" s="65">
        <v>-24.911999999999999</v>
      </c>
      <c r="F207" s="65">
        <v>-14.866</v>
      </c>
      <c r="G207" s="109">
        <v>0.60243055555555558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15</v>
      </c>
      <c r="B208" s="65" t="s">
        <v>92</v>
      </c>
      <c r="C208" s="65">
        <v>17195</v>
      </c>
      <c r="D208" s="65">
        <v>58.472999999999999</v>
      </c>
      <c r="E208" s="65">
        <v>-24.902000000000001</v>
      </c>
      <c r="F208" s="65">
        <v>-14.801</v>
      </c>
      <c r="G208" s="109">
        <v>0.60243055555555558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15</v>
      </c>
      <c r="B209" s="65" t="s">
        <v>92</v>
      </c>
      <c r="C209" s="65">
        <v>16576</v>
      </c>
      <c r="D209" s="65">
        <v>56.253999999999998</v>
      </c>
      <c r="E209" s="65">
        <v>-24.864000000000001</v>
      </c>
      <c r="F209" s="65">
        <v>-14.776</v>
      </c>
      <c r="G209" s="109">
        <v>0.60243055555555558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15</v>
      </c>
      <c r="B210" s="65" t="s">
        <v>92</v>
      </c>
      <c r="C210" s="65">
        <v>15751</v>
      </c>
      <c r="D210" s="65">
        <v>53.289000000000001</v>
      </c>
      <c r="E210" s="65">
        <v>-24.882999999999999</v>
      </c>
      <c r="F210" s="65">
        <v>-14.754</v>
      </c>
      <c r="G210" s="109">
        <v>0.60243055555555558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15</v>
      </c>
      <c r="B211" s="65" t="s">
        <v>92</v>
      </c>
      <c r="C211" s="65">
        <v>14924</v>
      </c>
      <c r="D211" s="65">
        <v>50.311</v>
      </c>
      <c r="E211" s="65">
        <v>-24.902999999999999</v>
      </c>
      <c r="F211" s="65">
        <v>-14.723000000000001</v>
      </c>
      <c r="G211" s="109">
        <v>0.60243055555555558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15</v>
      </c>
      <c r="B212" s="65" t="s">
        <v>92</v>
      </c>
      <c r="C212" s="65">
        <v>14145</v>
      </c>
      <c r="D212" s="65">
        <v>47.438000000000002</v>
      </c>
      <c r="E212" s="65">
        <v>-24.927</v>
      </c>
      <c r="F212" s="65">
        <v>-14.723000000000001</v>
      </c>
      <c r="G212" s="109">
        <v>0.60243055555555558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15</v>
      </c>
      <c r="B213" s="65" t="s">
        <v>92</v>
      </c>
      <c r="C213" s="65">
        <v>13399</v>
      </c>
      <c r="D213" s="65">
        <v>44.737000000000002</v>
      </c>
      <c r="E213" s="65">
        <v>-24.948</v>
      </c>
      <c r="F213" s="65">
        <v>-14.721</v>
      </c>
      <c r="G213" s="109">
        <v>0.60243055555555558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15</v>
      </c>
      <c r="B214" s="65" t="s">
        <v>92</v>
      </c>
      <c r="C214" s="65">
        <v>12710</v>
      </c>
      <c r="D214" s="65">
        <v>42.322000000000003</v>
      </c>
      <c r="E214" s="65">
        <v>-24.931999999999999</v>
      </c>
      <c r="F214" s="65">
        <v>-14.731</v>
      </c>
      <c r="G214" s="109">
        <v>0.60243055555555558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15</v>
      </c>
      <c r="B215" s="65" t="s">
        <v>92</v>
      </c>
      <c r="C215" s="65">
        <v>12044</v>
      </c>
      <c r="D215" s="65">
        <v>40.011000000000003</v>
      </c>
      <c r="E215" s="65">
        <v>-24.896999999999998</v>
      </c>
      <c r="F215" s="65">
        <v>-14.667999999999999</v>
      </c>
      <c r="G215" s="109">
        <v>0.60243055555555558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15</v>
      </c>
      <c r="B216" s="65" t="s">
        <v>92</v>
      </c>
      <c r="C216" s="65">
        <v>11424</v>
      </c>
      <c r="D216" s="65">
        <v>37.942999999999998</v>
      </c>
      <c r="E216" s="65">
        <v>-25.097999999999999</v>
      </c>
      <c r="F216" s="65">
        <v>-14.513999999999999</v>
      </c>
      <c r="G216" s="109">
        <v>0.60243055555555558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16</v>
      </c>
      <c r="B217" s="65" t="s">
        <v>93</v>
      </c>
      <c r="C217" s="65">
        <v>3087</v>
      </c>
      <c r="D217" s="65">
        <v>44.441000000000003</v>
      </c>
      <c r="E217" s="65">
        <v>-39.223999999999997</v>
      </c>
      <c r="F217" s="65">
        <v>-25.484000000000002</v>
      </c>
      <c r="G217" s="109">
        <v>0.61247685185185186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16</v>
      </c>
      <c r="B218" s="65" t="s">
        <v>93</v>
      </c>
      <c r="C218" s="65">
        <v>3081</v>
      </c>
      <c r="D218" s="65">
        <v>44.685000000000002</v>
      </c>
      <c r="E218" s="65">
        <v>-39.26</v>
      </c>
      <c r="F218" s="65">
        <v>-25.54</v>
      </c>
      <c r="G218" s="109">
        <v>0.61247685185185186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16</v>
      </c>
      <c r="B219" s="65" t="s">
        <v>93</v>
      </c>
      <c r="C219" s="65">
        <v>3083</v>
      </c>
      <c r="D219" s="65">
        <v>44.707999999999998</v>
      </c>
      <c r="E219" s="65">
        <v>-39.238999999999997</v>
      </c>
      <c r="F219" s="65">
        <v>-25.556999999999999</v>
      </c>
      <c r="G219" s="109">
        <v>0.61247685185185186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16</v>
      </c>
      <c r="B220" s="65" t="s">
        <v>93</v>
      </c>
      <c r="C220" s="65">
        <v>3084</v>
      </c>
      <c r="D220" s="65">
        <v>44.698</v>
      </c>
      <c r="E220" s="65">
        <v>-39.241</v>
      </c>
      <c r="F220" s="65">
        <v>-25.561</v>
      </c>
      <c r="G220" s="109">
        <v>0.61247685185185186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16</v>
      </c>
      <c r="B221" s="65" t="s">
        <v>93</v>
      </c>
      <c r="C221" s="65">
        <v>3084</v>
      </c>
      <c r="D221" s="65">
        <v>44.670999999999999</v>
      </c>
      <c r="E221" s="65">
        <v>-39.280999999999999</v>
      </c>
      <c r="F221" s="65">
        <v>-25.588000000000001</v>
      </c>
      <c r="G221" s="109">
        <v>0.61247685185185186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16</v>
      </c>
      <c r="B222" s="65" t="s">
        <v>93</v>
      </c>
      <c r="C222" s="65">
        <v>15655</v>
      </c>
      <c r="D222" s="65">
        <v>53.472000000000001</v>
      </c>
      <c r="E222" s="65">
        <v>-24.774000000000001</v>
      </c>
      <c r="F222" s="65">
        <v>-14.545</v>
      </c>
      <c r="G222" s="109">
        <v>0.61247685185185186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16</v>
      </c>
      <c r="B223" s="65" t="s">
        <v>93</v>
      </c>
      <c r="C223" s="65">
        <v>15353</v>
      </c>
      <c r="D223" s="65">
        <v>52.405999999999999</v>
      </c>
      <c r="E223" s="65">
        <v>-24.689</v>
      </c>
      <c r="F223" s="65">
        <v>-14.492000000000001</v>
      </c>
      <c r="G223" s="109">
        <v>0.61247685185185186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16</v>
      </c>
      <c r="B224" s="65" t="s">
        <v>93</v>
      </c>
      <c r="C224" s="65">
        <v>14598</v>
      </c>
      <c r="D224" s="65">
        <v>49.552</v>
      </c>
      <c r="E224" s="65">
        <v>-24.725999999999999</v>
      </c>
      <c r="F224" s="65">
        <v>-14.451000000000001</v>
      </c>
      <c r="G224" s="109">
        <v>0.61247685185185186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16</v>
      </c>
      <c r="B225" s="65" t="s">
        <v>93</v>
      </c>
      <c r="C225" s="65">
        <v>13787</v>
      </c>
      <c r="D225" s="65">
        <v>46.649000000000001</v>
      </c>
      <c r="E225" s="65">
        <v>-24.683</v>
      </c>
      <c r="F225" s="65">
        <v>-14.46</v>
      </c>
      <c r="G225" s="109">
        <v>0.61247685185185186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16</v>
      </c>
      <c r="B226" s="65" t="s">
        <v>93</v>
      </c>
      <c r="C226" s="65">
        <v>13026</v>
      </c>
      <c r="D226" s="65">
        <v>43.930999999999997</v>
      </c>
      <c r="E226" s="65">
        <v>-24.736000000000001</v>
      </c>
      <c r="F226" s="65">
        <v>-14.429</v>
      </c>
      <c r="G226" s="109">
        <v>0.61247685185185186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16</v>
      </c>
      <c r="B227" s="65" t="s">
        <v>93</v>
      </c>
      <c r="C227" s="65">
        <v>12328</v>
      </c>
      <c r="D227" s="65">
        <v>41.350999999999999</v>
      </c>
      <c r="E227" s="65">
        <v>-24.727</v>
      </c>
      <c r="F227" s="65">
        <v>-14.385999999999999</v>
      </c>
      <c r="G227" s="109">
        <v>0.61247685185185186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16</v>
      </c>
      <c r="B228" s="65" t="s">
        <v>93</v>
      </c>
      <c r="C228" s="65">
        <v>11658</v>
      </c>
      <c r="D228" s="65">
        <v>38.954999999999998</v>
      </c>
      <c r="E228" s="65">
        <v>-24.760999999999999</v>
      </c>
      <c r="F228" s="65">
        <v>-14.414999999999999</v>
      </c>
      <c r="G228" s="109">
        <v>0.61247685185185186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16</v>
      </c>
      <c r="B229" s="65" t="s">
        <v>93</v>
      </c>
      <c r="C229" s="65">
        <v>10982</v>
      </c>
      <c r="D229" s="65">
        <v>36.628</v>
      </c>
      <c r="E229" s="65">
        <v>-24.765000000000001</v>
      </c>
      <c r="F229" s="65">
        <v>-14.358000000000001</v>
      </c>
      <c r="G229" s="109">
        <v>0.61247685185185186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16</v>
      </c>
      <c r="B230" s="65" t="s">
        <v>93</v>
      </c>
      <c r="C230" s="65">
        <v>10419</v>
      </c>
      <c r="D230" s="65">
        <v>34.582999999999998</v>
      </c>
      <c r="E230" s="65">
        <v>-24.984000000000002</v>
      </c>
      <c r="F230" s="65">
        <v>-14.045</v>
      </c>
      <c r="G230" s="109">
        <v>0.61247685185185186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17</v>
      </c>
      <c r="B231" s="65" t="s">
        <v>94</v>
      </c>
      <c r="C231" s="65">
        <v>3079</v>
      </c>
      <c r="D231" s="65">
        <v>44.216999999999999</v>
      </c>
      <c r="E231" s="65">
        <v>-39.253</v>
      </c>
      <c r="F231" s="65">
        <v>-25.440999999999999</v>
      </c>
      <c r="G231" s="109">
        <v>0.62199074074074068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17</v>
      </c>
      <c r="B232" s="65" t="s">
        <v>94</v>
      </c>
      <c r="C232" s="65">
        <v>3078</v>
      </c>
      <c r="D232" s="65">
        <v>44.558</v>
      </c>
      <c r="E232" s="65">
        <v>-39.26</v>
      </c>
      <c r="F232" s="65">
        <v>-25.54</v>
      </c>
      <c r="G232" s="109">
        <v>0.62199074074074068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17</v>
      </c>
      <c r="B233" s="65" t="s">
        <v>94</v>
      </c>
      <c r="C233" s="65">
        <v>3078</v>
      </c>
      <c r="D233" s="65">
        <v>44.609000000000002</v>
      </c>
      <c r="E233" s="65">
        <v>-39.290999999999997</v>
      </c>
      <c r="F233" s="65">
        <v>-25.544</v>
      </c>
      <c r="G233" s="109">
        <v>0.62199074074074068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17</v>
      </c>
      <c r="B234" s="65" t="s">
        <v>94</v>
      </c>
      <c r="C234" s="65">
        <v>3077</v>
      </c>
      <c r="D234" s="65">
        <v>44.595999999999997</v>
      </c>
      <c r="E234" s="65">
        <v>-39.264000000000003</v>
      </c>
      <c r="F234" s="65">
        <v>-25.526</v>
      </c>
      <c r="G234" s="109">
        <v>0.62199074074074068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17</v>
      </c>
      <c r="B235" s="65" t="s">
        <v>94</v>
      </c>
      <c r="C235" s="65">
        <v>3078</v>
      </c>
      <c r="D235" s="65">
        <v>44.606000000000002</v>
      </c>
      <c r="E235" s="65">
        <v>-39.268999999999998</v>
      </c>
      <c r="F235" s="65">
        <v>-25.616</v>
      </c>
      <c r="G235" s="109">
        <v>0.62199074074074068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17</v>
      </c>
      <c r="B236" s="65" t="s">
        <v>94</v>
      </c>
      <c r="C236" s="65">
        <v>520</v>
      </c>
      <c r="D236" s="65">
        <v>1.696</v>
      </c>
      <c r="E236" s="65">
        <v>-30.402000000000001</v>
      </c>
      <c r="F236" s="65">
        <v>-18.702999999999999</v>
      </c>
      <c r="G236" s="109">
        <v>0.62199074074074068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17</v>
      </c>
      <c r="B237" s="65" t="s">
        <v>94</v>
      </c>
      <c r="C237" s="65">
        <v>509</v>
      </c>
      <c r="D237" s="65">
        <v>1.6559999999999999</v>
      </c>
      <c r="E237" s="65">
        <v>-30.202999999999999</v>
      </c>
      <c r="F237" s="65">
        <v>-18.876999999999999</v>
      </c>
      <c r="G237" s="109">
        <v>0.62199074074074068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17</v>
      </c>
      <c r="B238" s="65" t="s">
        <v>94</v>
      </c>
      <c r="C238" s="65">
        <v>484</v>
      </c>
      <c r="D238" s="65">
        <v>1.571</v>
      </c>
      <c r="E238" s="65">
        <v>-30.19</v>
      </c>
      <c r="F238" s="65">
        <v>-18.771000000000001</v>
      </c>
      <c r="G238" s="109">
        <v>0.62199074074074068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17</v>
      </c>
      <c r="B239" s="65" t="s">
        <v>94</v>
      </c>
      <c r="C239" s="65">
        <v>457</v>
      </c>
      <c r="D239" s="65">
        <v>1.48</v>
      </c>
      <c r="E239" s="65">
        <v>-30.212</v>
      </c>
      <c r="F239" s="65">
        <v>-19.077000000000002</v>
      </c>
      <c r="G239" s="109">
        <v>0.62199074074074068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17</v>
      </c>
      <c r="B240" s="65" t="s">
        <v>94</v>
      </c>
      <c r="C240" s="65">
        <v>432</v>
      </c>
      <c r="D240" s="65">
        <v>1.4</v>
      </c>
      <c r="E240" s="65">
        <v>-30.295999999999999</v>
      </c>
      <c r="F240" s="65">
        <v>-18.808</v>
      </c>
      <c r="G240" s="109">
        <v>0.62199074074074068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17</v>
      </c>
      <c r="B241" s="65" t="s">
        <v>94</v>
      </c>
      <c r="C241" s="65">
        <v>409</v>
      </c>
      <c r="D241" s="65">
        <v>1.3220000000000001</v>
      </c>
      <c r="E241" s="65">
        <v>-30.242999999999999</v>
      </c>
      <c r="F241" s="65">
        <v>-19.010000000000002</v>
      </c>
      <c r="G241" s="109">
        <v>0.62199074074074068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17</v>
      </c>
      <c r="B242" s="65" t="s">
        <v>94</v>
      </c>
      <c r="C242" s="65">
        <v>387</v>
      </c>
      <c r="D242" s="65">
        <v>1.2509999999999999</v>
      </c>
      <c r="E242" s="65">
        <v>-30.120999999999999</v>
      </c>
      <c r="F242" s="65">
        <v>-19.158000000000001</v>
      </c>
      <c r="G242" s="109">
        <v>0.62199074074074068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17</v>
      </c>
      <c r="B243" s="65" t="s">
        <v>94</v>
      </c>
      <c r="C243" s="65">
        <v>365</v>
      </c>
      <c r="D243" s="65">
        <v>1.181</v>
      </c>
      <c r="E243" s="65">
        <v>-30.015000000000001</v>
      </c>
      <c r="F243" s="65">
        <v>-19.843</v>
      </c>
      <c r="G243" s="109">
        <v>0.62199074074074068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17</v>
      </c>
      <c r="B244" s="65" t="s">
        <v>94</v>
      </c>
      <c r="C244" s="65">
        <v>342</v>
      </c>
      <c r="D244" s="65">
        <v>1.113</v>
      </c>
      <c r="E244" s="65">
        <v>-30.655000000000001</v>
      </c>
      <c r="F244" s="65">
        <v>-15.148999999999999</v>
      </c>
      <c r="G244" s="109">
        <v>0.62199074074074068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18</v>
      </c>
      <c r="B245" s="65" t="s">
        <v>95</v>
      </c>
      <c r="C245" s="65">
        <v>3074</v>
      </c>
      <c r="D245" s="65">
        <v>44.231000000000002</v>
      </c>
      <c r="E245" s="65">
        <v>-39.271000000000001</v>
      </c>
      <c r="F245" s="65">
        <v>-25.481000000000002</v>
      </c>
      <c r="G245" s="109">
        <v>0.63203703703703706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18</v>
      </c>
      <c r="B246" s="65" t="s">
        <v>95</v>
      </c>
      <c r="C246" s="65">
        <v>3072</v>
      </c>
      <c r="D246" s="65">
        <v>44.497</v>
      </c>
      <c r="E246" s="65">
        <v>-39.26</v>
      </c>
      <c r="F246" s="65">
        <v>-25.54</v>
      </c>
      <c r="G246" s="109">
        <v>0.63203703703703706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18</v>
      </c>
      <c r="B247" s="65" t="s">
        <v>95</v>
      </c>
      <c r="C247" s="65">
        <v>3070</v>
      </c>
      <c r="D247" s="65">
        <v>44.506</v>
      </c>
      <c r="E247" s="65">
        <v>-39.264000000000003</v>
      </c>
      <c r="F247" s="65">
        <v>-25.463000000000001</v>
      </c>
      <c r="G247" s="109">
        <v>0.63203703703703706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18</v>
      </c>
      <c r="B248" s="65" t="s">
        <v>95</v>
      </c>
      <c r="C248" s="65">
        <v>3075</v>
      </c>
      <c r="D248" s="65">
        <v>44.512999999999998</v>
      </c>
      <c r="E248" s="65">
        <v>-39.290999999999997</v>
      </c>
      <c r="F248" s="65">
        <v>-25.591999999999999</v>
      </c>
      <c r="G248" s="109">
        <v>0.63203703703703706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18</v>
      </c>
      <c r="B249" s="65" t="s">
        <v>95</v>
      </c>
      <c r="C249" s="65">
        <v>3073</v>
      </c>
      <c r="D249" s="65">
        <v>44.526000000000003</v>
      </c>
      <c r="E249" s="65">
        <v>-39.283999999999999</v>
      </c>
      <c r="F249" s="65">
        <v>-25.609000000000002</v>
      </c>
      <c r="G249" s="109">
        <v>0.63203703703703706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18</v>
      </c>
      <c r="B250" s="65" t="s">
        <v>95</v>
      </c>
      <c r="C250" s="65">
        <v>12030</v>
      </c>
      <c r="D250" s="65">
        <v>40.594000000000001</v>
      </c>
      <c r="E250" s="65">
        <v>-23.568000000000001</v>
      </c>
      <c r="F250" s="65">
        <v>-11.962</v>
      </c>
      <c r="G250" s="109">
        <v>0.63203703703703706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18</v>
      </c>
      <c r="B251" s="65" t="s">
        <v>95</v>
      </c>
      <c r="C251" s="65">
        <v>13390</v>
      </c>
      <c r="D251" s="65">
        <v>45.472999999999999</v>
      </c>
      <c r="E251" s="65">
        <v>-23.504000000000001</v>
      </c>
      <c r="F251" s="65">
        <v>-11.741</v>
      </c>
      <c r="G251" s="109">
        <v>0.63203703703703706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18</v>
      </c>
      <c r="B252" s="65" t="s">
        <v>95</v>
      </c>
      <c r="C252" s="65">
        <v>13023</v>
      </c>
      <c r="D252" s="65">
        <v>44.042000000000002</v>
      </c>
      <c r="E252" s="65">
        <v>-23.535</v>
      </c>
      <c r="F252" s="65">
        <v>-11.7</v>
      </c>
      <c r="G252" s="109">
        <v>0.63203703703703706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18</v>
      </c>
      <c r="B253" s="65" t="s">
        <v>95</v>
      </c>
      <c r="C253" s="65">
        <v>12379</v>
      </c>
      <c r="D253" s="65">
        <v>41.784999999999997</v>
      </c>
      <c r="E253" s="65">
        <v>-23.495000000000001</v>
      </c>
      <c r="F253" s="65">
        <v>-11.707000000000001</v>
      </c>
      <c r="G253" s="109">
        <v>0.63203703703703706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18</v>
      </c>
      <c r="B254" s="65" t="s">
        <v>95</v>
      </c>
      <c r="C254" s="65">
        <v>11735</v>
      </c>
      <c r="D254" s="65">
        <v>39.457000000000001</v>
      </c>
      <c r="E254" s="65">
        <v>-23.518000000000001</v>
      </c>
      <c r="F254" s="65">
        <v>-11.659000000000001</v>
      </c>
      <c r="G254" s="109">
        <v>0.63203703703703706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18</v>
      </c>
      <c r="B255" s="65" t="s">
        <v>95</v>
      </c>
      <c r="C255" s="65">
        <v>11099</v>
      </c>
      <c r="D255" s="65">
        <v>37.154000000000003</v>
      </c>
      <c r="E255" s="65">
        <v>-23.55</v>
      </c>
      <c r="F255" s="65">
        <v>-11.622</v>
      </c>
      <c r="G255" s="109">
        <v>0.63203703703703706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18</v>
      </c>
      <c r="B256" s="65" t="s">
        <v>95</v>
      </c>
      <c r="C256" s="65">
        <v>10496</v>
      </c>
      <c r="D256" s="65">
        <v>35.009</v>
      </c>
      <c r="E256" s="65">
        <v>-23.58</v>
      </c>
      <c r="F256" s="65">
        <v>-11.597</v>
      </c>
      <c r="G256" s="109">
        <v>0.63203703703703706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18</v>
      </c>
      <c r="B257" s="65" t="s">
        <v>95</v>
      </c>
      <c r="C257" s="65">
        <v>9909</v>
      </c>
      <c r="D257" s="65">
        <v>32.957000000000001</v>
      </c>
      <c r="E257" s="65">
        <v>-23.574000000000002</v>
      </c>
      <c r="F257" s="65">
        <v>-11.606999999999999</v>
      </c>
      <c r="G257" s="109">
        <v>0.63203703703703706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18</v>
      </c>
      <c r="B258" s="65" t="s">
        <v>95</v>
      </c>
      <c r="C258" s="65">
        <v>9372</v>
      </c>
      <c r="D258" s="65">
        <v>31.033999999999999</v>
      </c>
      <c r="E258" s="65">
        <v>-23.606999999999999</v>
      </c>
      <c r="F258" s="65">
        <v>-11.603</v>
      </c>
      <c r="G258" s="109">
        <v>0.63203703703703706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18</v>
      </c>
      <c r="B259" s="65" t="s">
        <v>95</v>
      </c>
      <c r="C259" s="65">
        <v>8879</v>
      </c>
      <c r="D259" s="65">
        <v>29.331</v>
      </c>
      <c r="E259" s="65">
        <v>-23.792999999999999</v>
      </c>
      <c r="F259" s="65">
        <v>-11.247999999999999</v>
      </c>
      <c r="G259" s="109">
        <v>0.63203703703703706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19</v>
      </c>
      <c r="B260" s="65" t="s">
        <v>96</v>
      </c>
      <c r="C260" s="65">
        <v>3067</v>
      </c>
      <c r="D260" s="65">
        <v>44.037999999999997</v>
      </c>
      <c r="E260" s="65">
        <v>-39.271999999999998</v>
      </c>
      <c r="F260" s="65">
        <v>-25.442</v>
      </c>
      <c r="G260" s="109">
        <v>0.64155092592592589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19</v>
      </c>
      <c r="B261" s="65" t="s">
        <v>96</v>
      </c>
      <c r="C261" s="65">
        <v>3065</v>
      </c>
      <c r="D261" s="65">
        <v>44.417999999999999</v>
      </c>
      <c r="E261" s="65">
        <v>-39.26</v>
      </c>
      <c r="F261" s="65">
        <v>-25.54</v>
      </c>
      <c r="G261" s="109">
        <v>0.64155092592592589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19</v>
      </c>
      <c r="B262" s="65" t="s">
        <v>96</v>
      </c>
      <c r="C262" s="65">
        <v>3066</v>
      </c>
      <c r="D262" s="65">
        <v>44.421999999999997</v>
      </c>
      <c r="E262" s="65">
        <v>-39.271999999999998</v>
      </c>
      <c r="F262" s="65">
        <v>-25.545999999999999</v>
      </c>
      <c r="G262" s="109">
        <v>0.64155092592592589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19</v>
      </c>
      <c r="B263" s="65" t="s">
        <v>96</v>
      </c>
      <c r="C263" s="65">
        <v>3068</v>
      </c>
      <c r="D263" s="65">
        <v>44.454000000000001</v>
      </c>
      <c r="E263" s="65">
        <v>-39.289000000000001</v>
      </c>
      <c r="F263" s="65">
        <v>-25.558</v>
      </c>
      <c r="G263" s="109">
        <v>0.64155092592592589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19</v>
      </c>
      <c r="B264" s="65" t="s">
        <v>96</v>
      </c>
      <c r="C264" s="65">
        <v>3068</v>
      </c>
      <c r="D264" s="65">
        <v>44.468000000000004</v>
      </c>
      <c r="E264" s="65">
        <v>-39.274000000000001</v>
      </c>
      <c r="F264" s="65">
        <v>-25.655000000000001</v>
      </c>
      <c r="G264" s="109">
        <v>0.64155092592592589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19</v>
      </c>
      <c r="B265" s="65" t="s">
        <v>96</v>
      </c>
      <c r="C265" s="65">
        <v>14280</v>
      </c>
      <c r="D265" s="65">
        <v>47.850999999999999</v>
      </c>
      <c r="E265" s="65">
        <v>-25.780999999999999</v>
      </c>
      <c r="F265" s="65">
        <v>-16.989000000000001</v>
      </c>
      <c r="G265" s="109">
        <v>0.64155092592592589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19</v>
      </c>
      <c r="B266" s="65" t="s">
        <v>96</v>
      </c>
      <c r="C266" s="65">
        <v>15883</v>
      </c>
      <c r="D266" s="65">
        <v>53.707999999999998</v>
      </c>
      <c r="E266" s="65">
        <v>-25.686</v>
      </c>
      <c r="F266" s="65">
        <v>-16.800999999999998</v>
      </c>
      <c r="G266" s="109">
        <v>0.64155092592592589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19</v>
      </c>
      <c r="B267" s="65" t="s">
        <v>96</v>
      </c>
      <c r="C267" s="65">
        <v>15432</v>
      </c>
      <c r="D267" s="65">
        <v>52.073</v>
      </c>
      <c r="E267" s="65">
        <v>-25.7</v>
      </c>
      <c r="F267" s="65">
        <v>-16.763999999999999</v>
      </c>
      <c r="G267" s="109">
        <v>0.64155092592592589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19</v>
      </c>
      <c r="B268" s="65" t="s">
        <v>96</v>
      </c>
      <c r="C268" s="65">
        <v>14729</v>
      </c>
      <c r="D268" s="65">
        <v>49.488</v>
      </c>
      <c r="E268" s="65">
        <v>-25.734000000000002</v>
      </c>
      <c r="F268" s="65">
        <v>-16.771000000000001</v>
      </c>
      <c r="G268" s="109">
        <v>0.64155092592592589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19</v>
      </c>
      <c r="B269" s="65" t="s">
        <v>96</v>
      </c>
      <c r="C269" s="65">
        <v>13961</v>
      </c>
      <c r="D269" s="65">
        <v>46.889000000000003</v>
      </c>
      <c r="E269" s="65">
        <v>-25.713000000000001</v>
      </c>
      <c r="F269" s="65">
        <v>-16.756</v>
      </c>
      <c r="G269" s="109">
        <v>0.64155092592592589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19</v>
      </c>
      <c r="B270" s="65" t="s">
        <v>96</v>
      </c>
      <c r="C270" s="65">
        <v>13256</v>
      </c>
      <c r="D270" s="65">
        <v>44.307000000000002</v>
      </c>
      <c r="E270" s="65">
        <v>-25.707999999999998</v>
      </c>
      <c r="F270" s="65">
        <v>-16.734000000000002</v>
      </c>
      <c r="G270" s="109">
        <v>0.64155092592592589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19</v>
      </c>
      <c r="B271" s="65" t="s">
        <v>96</v>
      </c>
      <c r="C271" s="65">
        <v>12555</v>
      </c>
      <c r="D271" s="65">
        <v>41.905000000000001</v>
      </c>
      <c r="E271" s="65">
        <v>-25.722000000000001</v>
      </c>
      <c r="F271" s="65">
        <v>-16.733000000000001</v>
      </c>
      <c r="G271" s="109">
        <v>0.64155092592592589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19</v>
      </c>
      <c r="B272" s="65" t="s">
        <v>96</v>
      </c>
      <c r="C272" s="65">
        <v>11861</v>
      </c>
      <c r="D272" s="65">
        <v>39.597999999999999</v>
      </c>
      <c r="E272" s="65">
        <v>-25.706</v>
      </c>
      <c r="F272" s="65">
        <v>-16.760999999999999</v>
      </c>
      <c r="G272" s="109">
        <v>0.64155092592592589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19</v>
      </c>
      <c r="B273" s="65" t="s">
        <v>96</v>
      </c>
      <c r="C273" s="65">
        <v>11210</v>
      </c>
      <c r="D273" s="65">
        <v>37.307000000000002</v>
      </c>
      <c r="E273" s="65">
        <v>-25.696000000000002</v>
      </c>
      <c r="F273" s="65">
        <v>-16.795999999999999</v>
      </c>
      <c r="G273" s="109">
        <v>0.64155092592592589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19</v>
      </c>
      <c r="B274" s="65" t="s">
        <v>96</v>
      </c>
      <c r="C274" s="65">
        <v>10613</v>
      </c>
      <c r="D274" s="65">
        <v>35.323999999999998</v>
      </c>
      <c r="E274" s="65">
        <v>-25.805</v>
      </c>
      <c r="F274" s="65">
        <v>-16.530999999999999</v>
      </c>
      <c r="G274" s="109">
        <v>0.64155092592592589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20</v>
      </c>
      <c r="B275" s="65" t="s">
        <v>97</v>
      </c>
      <c r="C275" s="65">
        <v>3089</v>
      </c>
      <c r="D275" s="65">
        <v>44.424999999999997</v>
      </c>
      <c r="E275" s="65">
        <v>-39.253</v>
      </c>
      <c r="F275" s="65">
        <v>-25.495000000000001</v>
      </c>
      <c r="G275" s="109">
        <v>0.65159722222222227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20</v>
      </c>
      <c r="B276" s="65" t="s">
        <v>97</v>
      </c>
      <c r="C276" s="65">
        <v>3086</v>
      </c>
      <c r="D276" s="65">
        <v>44.688000000000002</v>
      </c>
      <c r="E276" s="65">
        <v>-39.26</v>
      </c>
      <c r="F276" s="65">
        <v>-25.54</v>
      </c>
      <c r="G276" s="109">
        <v>0.65159722222222227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20</v>
      </c>
      <c r="B277" s="65" t="s">
        <v>97</v>
      </c>
      <c r="C277" s="65">
        <v>3083</v>
      </c>
      <c r="D277" s="65">
        <v>44.691000000000003</v>
      </c>
      <c r="E277" s="65">
        <v>-39.261000000000003</v>
      </c>
      <c r="F277" s="65">
        <v>-25.497</v>
      </c>
      <c r="G277" s="109">
        <v>0.65159722222222227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20</v>
      </c>
      <c r="B278" s="65" t="s">
        <v>97</v>
      </c>
      <c r="C278" s="65">
        <v>3084</v>
      </c>
      <c r="D278" s="65">
        <v>44.69</v>
      </c>
      <c r="E278" s="65">
        <v>-39.216000000000001</v>
      </c>
      <c r="F278" s="65">
        <v>-25.536999999999999</v>
      </c>
      <c r="G278" s="109">
        <v>0.65159722222222227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20</v>
      </c>
      <c r="B279" s="65" t="s">
        <v>97</v>
      </c>
      <c r="C279" s="65">
        <v>3085</v>
      </c>
      <c r="D279" s="65">
        <v>44.709000000000003</v>
      </c>
      <c r="E279" s="65">
        <v>-39.283999999999999</v>
      </c>
      <c r="F279" s="65">
        <v>-25.605</v>
      </c>
      <c r="G279" s="109">
        <v>0.65159722222222227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20</v>
      </c>
      <c r="B280" s="65" t="s">
        <v>97</v>
      </c>
      <c r="C280" s="65">
        <v>13895</v>
      </c>
      <c r="D280" s="65">
        <v>47.143999999999998</v>
      </c>
      <c r="E280" s="65">
        <v>-23.19</v>
      </c>
      <c r="F280" s="65">
        <v>-14.731999999999999</v>
      </c>
      <c r="G280" s="109">
        <v>0.65159722222222227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20</v>
      </c>
      <c r="B281" s="65" t="s">
        <v>97</v>
      </c>
      <c r="C281" s="65">
        <v>15143</v>
      </c>
      <c r="D281" s="65">
        <v>51.573999999999998</v>
      </c>
      <c r="E281" s="65">
        <v>-23.152999999999999</v>
      </c>
      <c r="F281" s="65">
        <v>-14.577999999999999</v>
      </c>
      <c r="G281" s="109">
        <v>0.65159722222222227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20</v>
      </c>
      <c r="B282" s="65" t="s">
        <v>97</v>
      </c>
      <c r="C282" s="65">
        <v>14696</v>
      </c>
      <c r="D282" s="65">
        <v>49.856000000000002</v>
      </c>
      <c r="E282" s="65">
        <v>-23.164000000000001</v>
      </c>
      <c r="F282" s="65">
        <v>-14.545</v>
      </c>
      <c r="G282" s="109">
        <v>0.65159722222222227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20</v>
      </c>
      <c r="B283" s="65" t="s">
        <v>97</v>
      </c>
      <c r="C283" s="65">
        <v>13960</v>
      </c>
      <c r="D283" s="65">
        <v>47.173999999999999</v>
      </c>
      <c r="E283" s="65">
        <v>-23.167000000000002</v>
      </c>
      <c r="F283" s="65">
        <v>-14.474</v>
      </c>
      <c r="G283" s="109">
        <v>0.65159722222222227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20</v>
      </c>
      <c r="B284" s="65" t="s">
        <v>97</v>
      </c>
      <c r="C284" s="65">
        <v>13200</v>
      </c>
      <c r="D284" s="65">
        <v>44.466000000000001</v>
      </c>
      <c r="E284" s="65">
        <v>-23.178000000000001</v>
      </c>
      <c r="F284" s="65">
        <v>-14.464</v>
      </c>
      <c r="G284" s="109">
        <v>0.65159722222222227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20</v>
      </c>
      <c r="B285" s="65" t="s">
        <v>97</v>
      </c>
      <c r="C285" s="65">
        <v>12446</v>
      </c>
      <c r="D285" s="65">
        <v>41.844999999999999</v>
      </c>
      <c r="E285" s="65">
        <v>-23.216999999999999</v>
      </c>
      <c r="F285" s="65">
        <v>-14.462</v>
      </c>
      <c r="G285" s="109">
        <v>0.65159722222222227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20</v>
      </c>
      <c r="B286" s="65" t="s">
        <v>97</v>
      </c>
      <c r="C286" s="65">
        <v>11774</v>
      </c>
      <c r="D286" s="65">
        <v>39.344999999999999</v>
      </c>
      <c r="E286" s="65">
        <v>-23.207999999999998</v>
      </c>
      <c r="F286" s="65">
        <v>-14.476000000000001</v>
      </c>
      <c r="G286" s="109">
        <v>0.65159722222222227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20</v>
      </c>
      <c r="B287" s="65" t="s">
        <v>97</v>
      </c>
      <c r="C287" s="65">
        <v>11111</v>
      </c>
      <c r="D287" s="65">
        <v>36.981999999999999</v>
      </c>
      <c r="E287" s="65">
        <v>-23.254999999999999</v>
      </c>
      <c r="F287" s="65">
        <v>-14.404</v>
      </c>
      <c r="G287" s="109">
        <v>0.65159722222222227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20</v>
      </c>
      <c r="B288" s="65" t="s">
        <v>97</v>
      </c>
      <c r="C288" s="65">
        <v>10483</v>
      </c>
      <c r="D288" s="65">
        <v>34.773000000000003</v>
      </c>
      <c r="E288" s="65">
        <v>-23.251999999999999</v>
      </c>
      <c r="F288" s="65">
        <v>-14.378</v>
      </c>
      <c r="G288" s="109">
        <v>0.65159722222222227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20</v>
      </c>
      <c r="B289" s="65" t="s">
        <v>97</v>
      </c>
      <c r="C289" s="65">
        <v>9897</v>
      </c>
      <c r="D289" s="65">
        <v>32.820999999999998</v>
      </c>
      <c r="E289" s="65">
        <v>-23.448</v>
      </c>
      <c r="F289" s="65">
        <v>-14.135</v>
      </c>
      <c r="G289" s="109">
        <v>0.65159722222222227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21</v>
      </c>
      <c r="B290" s="65" t="s">
        <v>98</v>
      </c>
      <c r="C290" s="65">
        <v>3073</v>
      </c>
      <c r="D290" s="65">
        <v>44.08</v>
      </c>
      <c r="E290" s="65">
        <v>-39.234000000000002</v>
      </c>
      <c r="F290" s="65">
        <v>-25.53</v>
      </c>
      <c r="G290" s="109">
        <v>0.66111111111111109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21</v>
      </c>
      <c r="B291" s="65" t="s">
        <v>98</v>
      </c>
      <c r="C291" s="65">
        <v>3070</v>
      </c>
      <c r="D291" s="65">
        <v>44.49</v>
      </c>
      <c r="E291" s="65">
        <v>-39.26</v>
      </c>
      <c r="F291" s="65">
        <v>-25.54</v>
      </c>
      <c r="G291" s="109">
        <v>0.66111111111111109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21</v>
      </c>
      <c r="B292" s="65" t="s">
        <v>98</v>
      </c>
      <c r="C292" s="65">
        <v>3070</v>
      </c>
      <c r="D292" s="65">
        <v>44.491999999999997</v>
      </c>
      <c r="E292" s="65">
        <v>-39.265999999999998</v>
      </c>
      <c r="F292" s="65">
        <v>-25.539000000000001</v>
      </c>
      <c r="G292" s="109">
        <v>0.66111111111111109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21</v>
      </c>
      <c r="B293" s="65" t="s">
        <v>98</v>
      </c>
      <c r="C293" s="65">
        <v>3070</v>
      </c>
      <c r="D293" s="65">
        <v>44.484000000000002</v>
      </c>
      <c r="E293" s="65">
        <v>-39.256999999999998</v>
      </c>
      <c r="F293" s="65">
        <v>-25.582999999999998</v>
      </c>
      <c r="G293" s="109">
        <v>0.66111111111111109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21</v>
      </c>
      <c r="B294" s="65" t="s">
        <v>98</v>
      </c>
      <c r="C294" s="65">
        <v>3074</v>
      </c>
      <c r="D294" s="65">
        <v>44.51</v>
      </c>
      <c r="E294" s="65">
        <v>-39.293999999999997</v>
      </c>
      <c r="F294" s="65">
        <v>-25.623999999999999</v>
      </c>
      <c r="G294" s="109">
        <v>0.66111111111111109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21</v>
      </c>
      <c r="B295" s="65" t="s">
        <v>98</v>
      </c>
      <c r="C295" s="65">
        <v>16452</v>
      </c>
      <c r="D295" s="65">
        <v>51.982999999999997</v>
      </c>
      <c r="E295" s="65">
        <v>-25.108000000000001</v>
      </c>
      <c r="F295" s="65">
        <v>-14.557</v>
      </c>
      <c r="G295" s="109">
        <v>0.66111111111111109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21</v>
      </c>
      <c r="B296" s="65" t="s">
        <v>98</v>
      </c>
      <c r="C296" s="65">
        <v>19686</v>
      </c>
      <c r="D296" s="65">
        <v>67.376999999999995</v>
      </c>
      <c r="E296" s="65">
        <v>-25.047999999999998</v>
      </c>
      <c r="F296" s="65">
        <v>-14.677</v>
      </c>
      <c r="G296" s="109">
        <v>0.66111111111111109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21</v>
      </c>
      <c r="B297" s="65" t="s">
        <v>98</v>
      </c>
      <c r="C297" s="65">
        <v>19207</v>
      </c>
      <c r="D297" s="65">
        <v>65.757999999999996</v>
      </c>
      <c r="E297" s="65">
        <v>-25.021999999999998</v>
      </c>
      <c r="F297" s="65">
        <v>-14.643000000000001</v>
      </c>
      <c r="G297" s="109">
        <v>0.66111111111111109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21</v>
      </c>
      <c r="B298" s="65" t="s">
        <v>98</v>
      </c>
      <c r="C298" s="65">
        <v>18368</v>
      </c>
      <c r="D298" s="65">
        <v>62.746000000000002</v>
      </c>
      <c r="E298" s="65">
        <v>-25.029</v>
      </c>
      <c r="F298" s="65">
        <v>-14.637</v>
      </c>
      <c r="G298" s="109">
        <v>0.66111111111111109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21</v>
      </c>
      <c r="B299" s="65" t="s">
        <v>98</v>
      </c>
      <c r="C299" s="65">
        <v>17430</v>
      </c>
      <c r="D299" s="65">
        <v>59.353000000000002</v>
      </c>
      <c r="E299" s="65">
        <v>-25.030999999999999</v>
      </c>
      <c r="F299" s="65">
        <v>-14.612</v>
      </c>
      <c r="G299" s="109">
        <v>0.66111111111111109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21</v>
      </c>
      <c r="B300" s="65" t="s">
        <v>98</v>
      </c>
      <c r="C300" s="65">
        <v>16481</v>
      </c>
      <c r="D300" s="65">
        <v>55.951000000000001</v>
      </c>
      <c r="E300" s="65">
        <v>-25.018999999999998</v>
      </c>
      <c r="F300" s="65">
        <v>-14.67</v>
      </c>
      <c r="G300" s="109">
        <v>0.66111111111111109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21</v>
      </c>
      <c r="B301" s="65" t="s">
        <v>98</v>
      </c>
      <c r="C301" s="65">
        <v>15567</v>
      </c>
      <c r="D301" s="65">
        <v>52.701999999999998</v>
      </c>
      <c r="E301" s="65">
        <v>-25.018000000000001</v>
      </c>
      <c r="F301" s="65">
        <v>-14.662000000000001</v>
      </c>
      <c r="G301" s="109">
        <v>0.66111111111111109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21</v>
      </c>
      <c r="B302" s="65" t="s">
        <v>98</v>
      </c>
      <c r="C302" s="65">
        <v>14675</v>
      </c>
      <c r="D302" s="65">
        <v>49.591999999999999</v>
      </c>
      <c r="E302" s="65">
        <v>-24.992000000000001</v>
      </c>
      <c r="F302" s="65">
        <v>-14.61</v>
      </c>
      <c r="G302" s="109">
        <v>0.66111111111111109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21</v>
      </c>
      <c r="B303" s="65" t="s">
        <v>98</v>
      </c>
      <c r="C303" s="65">
        <v>13824</v>
      </c>
      <c r="D303" s="65">
        <v>46.64</v>
      </c>
      <c r="E303" s="65">
        <v>-24.984999999999999</v>
      </c>
      <c r="F303" s="65">
        <v>-14.708</v>
      </c>
      <c r="G303" s="109">
        <v>0.66111111111111109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21</v>
      </c>
      <c r="B304" s="65" t="s">
        <v>98</v>
      </c>
      <c r="C304" s="65">
        <v>13057</v>
      </c>
      <c r="D304" s="65">
        <v>43.938000000000002</v>
      </c>
      <c r="E304" s="65">
        <v>-25.167999999999999</v>
      </c>
      <c r="F304" s="65">
        <v>-14.324</v>
      </c>
      <c r="G304" s="109">
        <v>0.66111111111111109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22</v>
      </c>
      <c r="B305" s="65" t="s">
        <v>99</v>
      </c>
      <c r="C305" s="65">
        <v>3070</v>
      </c>
      <c r="D305" s="65">
        <v>44.152999999999999</v>
      </c>
      <c r="E305" s="65">
        <v>-39.232999999999997</v>
      </c>
      <c r="F305" s="65">
        <v>-25.463000000000001</v>
      </c>
      <c r="G305" s="109">
        <v>0.67115740740740737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22</v>
      </c>
      <c r="B306" s="65" t="s">
        <v>99</v>
      </c>
      <c r="C306" s="65">
        <v>3066</v>
      </c>
      <c r="D306" s="65">
        <v>44.427</v>
      </c>
      <c r="E306" s="65">
        <v>-39.26</v>
      </c>
      <c r="F306" s="65">
        <v>-25.54</v>
      </c>
      <c r="G306" s="109">
        <v>0.67115740740740737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22</v>
      </c>
      <c r="B307" s="65" t="s">
        <v>99</v>
      </c>
      <c r="C307" s="65">
        <v>3070</v>
      </c>
      <c r="D307" s="65">
        <v>44.472000000000001</v>
      </c>
      <c r="E307" s="65">
        <v>-39.264000000000003</v>
      </c>
      <c r="F307" s="65">
        <v>-25.535</v>
      </c>
      <c r="G307" s="109">
        <v>0.67115740740740737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22</v>
      </c>
      <c r="B308" s="65" t="s">
        <v>99</v>
      </c>
      <c r="C308" s="65">
        <v>3070</v>
      </c>
      <c r="D308" s="65">
        <v>44.508000000000003</v>
      </c>
      <c r="E308" s="65">
        <v>-39.35</v>
      </c>
      <c r="F308" s="65">
        <v>-25.597000000000001</v>
      </c>
      <c r="G308" s="109">
        <v>0.67115740740740737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22</v>
      </c>
      <c r="B309" s="65" t="s">
        <v>99</v>
      </c>
      <c r="C309" s="65">
        <v>3074</v>
      </c>
      <c r="D309" s="65">
        <v>44.561999999999998</v>
      </c>
      <c r="E309" s="65">
        <v>-39.29</v>
      </c>
      <c r="F309" s="65">
        <v>-25.539000000000001</v>
      </c>
      <c r="G309" s="109">
        <v>0.67115740740740737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22</v>
      </c>
      <c r="B310" s="65" t="s">
        <v>99</v>
      </c>
      <c r="C310" s="65">
        <v>4007</v>
      </c>
      <c r="D310" s="65">
        <v>10.901</v>
      </c>
      <c r="E310" s="65">
        <v>-23.655000000000001</v>
      </c>
      <c r="F310" s="65">
        <v>-13.349</v>
      </c>
      <c r="G310" s="109">
        <v>0.67115740740740737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22</v>
      </c>
      <c r="B311" s="65" t="s">
        <v>99</v>
      </c>
      <c r="C311" s="65">
        <v>8592</v>
      </c>
      <c r="D311" s="65">
        <v>28.675999999999998</v>
      </c>
      <c r="E311" s="65">
        <v>-23.228999999999999</v>
      </c>
      <c r="F311" s="65">
        <v>-12.946</v>
      </c>
      <c r="G311" s="109">
        <v>0.67115740740740737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22</v>
      </c>
      <c r="B312" s="65" t="s">
        <v>99</v>
      </c>
      <c r="C312" s="65">
        <v>8368</v>
      </c>
      <c r="D312" s="65">
        <v>27.882000000000001</v>
      </c>
      <c r="E312" s="65">
        <v>-23.204000000000001</v>
      </c>
      <c r="F312" s="65">
        <v>-12.884</v>
      </c>
      <c r="G312" s="109">
        <v>0.67115740740740737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22</v>
      </c>
      <c r="B313" s="65" t="s">
        <v>99</v>
      </c>
      <c r="C313" s="65">
        <v>7955</v>
      </c>
      <c r="D313" s="65">
        <v>26.446000000000002</v>
      </c>
      <c r="E313" s="65">
        <v>-23.213999999999999</v>
      </c>
      <c r="F313" s="65">
        <v>-12.839</v>
      </c>
      <c r="G313" s="109">
        <v>0.67115740740740737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22</v>
      </c>
      <c r="B314" s="65" t="s">
        <v>99</v>
      </c>
      <c r="C314" s="65">
        <v>7522</v>
      </c>
      <c r="D314" s="65">
        <v>24.952999999999999</v>
      </c>
      <c r="E314" s="65">
        <v>-23.271000000000001</v>
      </c>
      <c r="F314" s="65">
        <v>-12.864000000000001</v>
      </c>
      <c r="G314" s="109">
        <v>0.67115740740740737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22</v>
      </c>
      <c r="B315" s="65" t="s">
        <v>99</v>
      </c>
      <c r="C315" s="65">
        <v>7099</v>
      </c>
      <c r="D315" s="65">
        <v>23.475999999999999</v>
      </c>
      <c r="E315" s="65">
        <v>-23.29</v>
      </c>
      <c r="F315" s="65">
        <v>-12.878</v>
      </c>
      <c r="G315" s="109">
        <v>0.67115740740740737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22</v>
      </c>
      <c r="B316" s="65" t="s">
        <v>99</v>
      </c>
      <c r="C316" s="65">
        <v>6688</v>
      </c>
      <c r="D316" s="65">
        <v>22.114999999999998</v>
      </c>
      <c r="E316" s="65">
        <v>-23.381</v>
      </c>
      <c r="F316" s="65">
        <v>-12.836</v>
      </c>
      <c r="G316" s="109">
        <v>0.67115740740740737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22</v>
      </c>
      <c r="B317" s="65" t="s">
        <v>99</v>
      </c>
      <c r="C317" s="65">
        <v>6327</v>
      </c>
      <c r="D317" s="65">
        <v>20.815000000000001</v>
      </c>
      <c r="E317" s="65">
        <v>-23.402999999999999</v>
      </c>
      <c r="F317" s="65">
        <v>-12.848000000000001</v>
      </c>
      <c r="G317" s="109">
        <v>0.67115740740740737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22</v>
      </c>
      <c r="B318" s="65" t="s">
        <v>99</v>
      </c>
      <c r="C318" s="65">
        <v>5946</v>
      </c>
      <c r="D318" s="65">
        <v>19.542999999999999</v>
      </c>
      <c r="E318" s="65">
        <v>-23.341999999999999</v>
      </c>
      <c r="F318" s="65">
        <v>-12.821</v>
      </c>
      <c r="G318" s="109">
        <v>0.67115740740740737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22</v>
      </c>
      <c r="B319" s="65" t="s">
        <v>99</v>
      </c>
      <c r="C319" s="65">
        <v>5625</v>
      </c>
      <c r="D319" s="65">
        <v>18.41</v>
      </c>
      <c r="E319" s="65">
        <v>-23.626999999999999</v>
      </c>
      <c r="F319" s="65">
        <v>-12.467000000000001</v>
      </c>
      <c r="G319" s="109">
        <v>0.67115740740740737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23</v>
      </c>
      <c r="B320" s="65" t="s">
        <v>8</v>
      </c>
      <c r="C320" s="65">
        <v>3066</v>
      </c>
      <c r="D320" s="65">
        <v>44.034999999999997</v>
      </c>
      <c r="E320" s="65">
        <v>-39.244999999999997</v>
      </c>
      <c r="F320" s="65">
        <v>-25.407</v>
      </c>
      <c r="G320" s="109">
        <v>0.6806712962962963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23</v>
      </c>
      <c r="B321" s="65" t="s">
        <v>8</v>
      </c>
      <c r="C321" s="65">
        <v>3062</v>
      </c>
      <c r="D321" s="65">
        <v>44.378999999999998</v>
      </c>
      <c r="E321" s="65">
        <v>-39.26</v>
      </c>
      <c r="F321" s="65">
        <v>-25.54</v>
      </c>
      <c r="G321" s="109">
        <v>0.6806712962962963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23</v>
      </c>
      <c r="B322" s="65" t="s">
        <v>8</v>
      </c>
      <c r="C322" s="65">
        <v>3062</v>
      </c>
      <c r="D322" s="65">
        <v>44.402999999999999</v>
      </c>
      <c r="E322" s="65">
        <v>-39.273000000000003</v>
      </c>
      <c r="F322" s="65">
        <v>-25.504999999999999</v>
      </c>
      <c r="G322" s="109">
        <v>0.6806712962962963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23</v>
      </c>
      <c r="B323" s="65" t="s">
        <v>8</v>
      </c>
      <c r="C323" s="65">
        <v>3062</v>
      </c>
      <c r="D323" s="65">
        <v>44.372999999999998</v>
      </c>
      <c r="E323" s="65">
        <v>-39.290999999999997</v>
      </c>
      <c r="F323" s="65">
        <v>-25.516999999999999</v>
      </c>
      <c r="G323" s="109">
        <v>0.6806712962962963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23</v>
      </c>
      <c r="B324" s="65" t="s">
        <v>8</v>
      </c>
      <c r="C324" s="65">
        <v>3064</v>
      </c>
      <c r="D324" s="65">
        <v>44.375</v>
      </c>
      <c r="E324" s="65">
        <v>-39.276000000000003</v>
      </c>
      <c r="F324" s="65">
        <v>-25.573</v>
      </c>
      <c r="G324" s="109">
        <v>0.6806712962962963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23</v>
      </c>
      <c r="B325" s="65" t="s">
        <v>8</v>
      </c>
      <c r="C325" s="65">
        <v>3609</v>
      </c>
      <c r="D325" s="65">
        <v>11.933</v>
      </c>
      <c r="E325" s="65">
        <v>-21.22</v>
      </c>
      <c r="F325" s="65">
        <v>-8.7919999999999998</v>
      </c>
      <c r="G325" s="109">
        <v>0.6806712962962963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23</v>
      </c>
      <c r="B326" s="65" t="s">
        <v>8</v>
      </c>
      <c r="C326" s="65">
        <v>3512</v>
      </c>
      <c r="D326" s="65">
        <v>11.637</v>
      </c>
      <c r="E326" s="65">
        <v>-21.158000000000001</v>
      </c>
      <c r="F326" s="65">
        <v>-8.7629999999999999</v>
      </c>
      <c r="G326" s="109">
        <v>0.6806712962962963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23</v>
      </c>
      <c r="B327" s="65" t="s">
        <v>8</v>
      </c>
      <c r="C327" s="65">
        <v>3323</v>
      </c>
      <c r="D327" s="65">
        <v>11.016999999999999</v>
      </c>
      <c r="E327" s="65">
        <v>-21.120999999999999</v>
      </c>
      <c r="F327" s="65">
        <v>-8.94</v>
      </c>
      <c r="G327" s="109">
        <v>0.6806712962962963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23</v>
      </c>
      <c r="B328" s="65" t="s">
        <v>8</v>
      </c>
      <c r="C328" s="65">
        <v>3128</v>
      </c>
      <c r="D328" s="65">
        <v>10.368</v>
      </c>
      <c r="E328" s="65">
        <v>-21.02</v>
      </c>
      <c r="F328" s="65">
        <v>-8.9960000000000004</v>
      </c>
      <c r="G328" s="109">
        <v>0.6806712962962963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23</v>
      </c>
      <c r="B329" s="65" t="s">
        <v>8</v>
      </c>
      <c r="C329" s="65">
        <v>2935</v>
      </c>
      <c r="D329" s="65">
        <v>9.7420000000000009</v>
      </c>
      <c r="E329" s="65">
        <v>-21.010999999999999</v>
      </c>
      <c r="F329" s="65">
        <v>-9.077</v>
      </c>
      <c r="G329" s="109">
        <v>0.6806712962962963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23</v>
      </c>
      <c r="B330" s="65" t="s">
        <v>8</v>
      </c>
      <c r="C330" s="65">
        <v>2754</v>
      </c>
      <c r="D330" s="65">
        <v>9.1319999999999997</v>
      </c>
      <c r="E330" s="65">
        <v>-21.018999999999998</v>
      </c>
      <c r="F330" s="65">
        <v>-9.2590000000000003</v>
      </c>
      <c r="G330" s="109">
        <v>0.6806712962962963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23</v>
      </c>
      <c r="B331" s="65" t="s">
        <v>8</v>
      </c>
      <c r="C331" s="65">
        <v>2588</v>
      </c>
      <c r="D331" s="65">
        <v>8.5579999999999998</v>
      </c>
      <c r="E331" s="65">
        <v>-21.027999999999999</v>
      </c>
      <c r="F331" s="65">
        <v>-9.3059999999999992</v>
      </c>
      <c r="G331" s="109">
        <v>0.6806712962962963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23</v>
      </c>
      <c r="B332" s="65" t="s">
        <v>8</v>
      </c>
      <c r="C332" s="65">
        <v>2434</v>
      </c>
      <c r="D332" s="65">
        <v>8.0210000000000008</v>
      </c>
      <c r="E332" s="65">
        <v>-21.065999999999999</v>
      </c>
      <c r="F332" s="65">
        <v>-9.2739999999999991</v>
      </c>
      <c r="G332" s="109">
        <v>0.6806712962962963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23</v>
      </c>
      <c r="B333" s="65" t="s">
        <v>8</v>
      </c>
      <c r="C333" s="65">
        <v>2288</v>
      </c>
      <c r="D333" s="65">
        <v>7.5289999999999999</v>
      </c>
      <c r="E333" s="65">
        <v>-21.4</v>
      </c>
      <c r="F333" s="65">
        <v>-7.8090000000000002</v>
      </c>
      <c r="G333" s="109">
        <v>0.6806712962962963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24</v>
      </c>
      <c r="B334" s="65" t="s">
        <v>8</v>
      </c>
      <c r="C334" s="65">
        <v>3077</v>
      </c>
      <c r="D334" s="65">
        <v>44.281999999999996</v>
      </c>
      <c r="E334" s="65">
        <v>-39.228999999999999</v>
      </c>
      <c r="F334" s="65">
        <v>-25.472999999999999</v>
      </c>
      <c r="G334" s="109">
        <v>0.69071759259259258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24</v>
      </c>
      <c r="B335" s="65" t="s">
        <v>8</v>
      </c>
      <c r="C335" s="65">
        <v>3074</v>
      </c>
      <c r="D335" s="65">
        <v>44.527999999999999</v>
      </c>
      <c r="E335" s="65">
        <v>-39.26</v>
      </c>
      <c r="F335" s="65">
        <v>-25.54</v>
      </c>
      <c r="G335" s="109">
        <v>0.69071759259259258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24</v>
      </c>
      <c r="B336" s="65" t="s">
        <v>8</v>
      </c>
      <c r="C336" s="65">
        <v>3076</v>
      </c>
      <c r="D336" s="65">
        <v>44.540999999999997</v>
      </c>
      <c r="E336" s="65">
        <v>-39.299999999999997</v>
      </c>
      <c r="F336" s="65">
        <v>-25.571000000000002</v>
      </c>
      <c r="G336" s="109">
        <v>0.69071759259259258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24</v>
      </c>
      <c r="B337" s="65" t="s">
        <v>8</v>
      </c>
      <c r="C337" s="65">
        <v>3077</v>
      </c>
      <c r="D337" s="65">
        <v>44.604999999999997</v>
      </c>
      <c r="E337" s="65">
        <v>-39.262999999999998</v>
      </c>
      <c r="F337" s="65">
        <v>-25.574999999999999</v>
      </c>
      <c r="G337" s="109">
        <v>0.69071759259259258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24</v>
      </c>
      <c r="B338" s="65" t="s">
        <v>8</v>
      </c>
      <c r="C338" s="65">
        <v>3079</v>
      </c>
      <c r="D338" s="65">
        <v>44.581000000000003</v>
      </c>
      <c r="E338" s="65">
        <v>-39.267000000000003</v>
      </c>
      <c r="F338" s="65">
        <v>-25.628</v>
      </c>
      <c r="G338" s="109">
        <v>0.69071759259259258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24</v>
      </c>
      <c r="B339" s="65" t="s">
        <v>8</v>
      </c>
      <c r="C339" s="65">
        <v>11279</v>
      </c>
      <c r="D339" s="65">
        <v>37.972000000000001</v>
      </c>
      <c r="E339" s="65">
        <v>-20.440000000000001</v>
      </c>
      <c r="F339" s="65">
        <v>-7.9009999999999998</v>
      </c>
      <c r="G339" s="109">
        <v>0.69071759259259258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24</v>
      </c>
      <c r="B340" s="65" t="s">
        <v>8</v>
      </c>
      <c r="C340" s="65">
        <v>11063</v>
      </c>
      <c r="D340" s="65">
        <v>37.167000000000002</v>
      </c>
      <c r="E340" s="65">
        <v>-20.425000000000001</v>
      </c>
      <c r="F340" s="65">
        <v>-7.8049999999999997</v>
      </c>
      <c r="G340" s="109">
        <v>0.69071759259259258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24</v>
      </c>
      <c r="B341" s="65" t="s">
        <v>8</v>
      </c>
      <c r="C341" s="65">
        <v>10513</v>
      </c>
      <c r="D341" s="65">
        <v>35.204999999999998</v>
      </c>
      <c r="E341" s="65">
        <v>-20.5</v>
      </c>
      <c r="F341" s="65">
        <v>-7.8559999999999999</v>
      </c>
      <c r="G341" s="109">
        <v>0.69071759259259258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24</v>
      </c>
      <c r="B342" s="65" t="s">
        <v>8</v>
      </c>
      <c r="C342" s="65">
        <v>9943</v>
      </c>
      <c r="D342" s="65">
        <v>33.195999999999998</v>
      </c>
      <c r="E342" s="65">
        <v>-20.396000000000001</v>
      </c>
      <c r="F342" s="65">
        <v>-7.7489999999999997</v>
      </c>
      <c r="G342" s="109">
        <v>0.69071759259259258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24</v>
      </c>
      <c r="B343" s="65" t="s">
        <v>8</v>
      </c>
      <c r="C343" s="65">
        <v>9391</v>
      </c>
      <c r="D343" s="65">
        <v>31.254000000000001</v>
      </c>
      <c r="E343" s="65">
        <v>-20.585999999999999</v>
      </c>
      <c r="F343" s="65">
        <v>-7.8179999999999996</v>
      </c>
      <c r="G343" s="109">
        <v>0.69071759259259258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24</v>
      </c>
      <c r="B344" s="65" t="s">
        <v>8</v>
      </c>
      <c r="C344" s="65">
        <v>8855</v>
      </c>
      <c r="D344" s="65">
        <v>29.391999999999999</v>
      </c>
      <c r="E344" s="65">
        <v>-20.576000000000001</v>
      </c>
      <c r="F344" s="65">
        <v>-7.8520000000000003</v>
      </c>
      <c r="G344" s="109">
        <v>0.69071759259259258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24</v>
      </c>
      <c r="B345" s="65" t="s">
        <v>8</v>
      </c>
      <c r="C345" s="65">
        <v>8351</v>
      </c>
      <c r="D345" s="65">
        <v>27.645</v>
      </c>
      <c r="E345" s="65">
        <v>-20.673999999999999</v>
      </c>
      <c r="F345" s="65">
        <v>-7.8840000000000003</v>
      </c>
      <c r="G345" s="109">
        <v>0.69071759259259258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24</v>
      </c>
      <c r="B346" s="65" t="s">
        <v>8</v>
      </c>
      <c r="C346" s="65">
        <v>7898</v>
      </c>
      <c r="D346" s="65">
        <v>26.02</v>
      </c>
      <c r="E346" s="65">
        <v>-20.640999999999998</v>
      </c>
      <c r="F346" s="65">
        <v>-7.7629999999999999</v>
      </c>
      <c r="G346" s="109">
        <v>0.69071759259259258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24</v>
      </c>
      <c r="B347" s="65" t="s">
        <v>8</v>
      </c>
      <c r="C347" s="65">
        <v>7483</v>
      </c>
      <c r="D347" s="65">
        <v>24.591999999999999</v>
      </c>
      <c r="E347" s="65">
        <v>-20.86</v>
      </c>
      <c r="F347" s="65">
        <v>-7.548</v>
      </c>
      <c r="G347" s="109">
        <v>0.69071759259259258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25</v>
      </c>
      <c r="B348" s="65" t="s">
        <v>100</v>
      </c>
      <c r="C348" s="65">
        <v>3072</v>
      </c>
      <c r="D348" s="65">
        <v>44.101999999999997</v>
      </c>
      <c r="E348" s="65">
        <v>-39.234999999999999</v>
      </c>
      <c r="F348" s="65">
        <v>-25.457000000000001</v>
      </c>
      <c r="G348" s="109">
        <v>0.70023148148148151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25</v>
      </c>
      <c r="B349" s="65" t="s">
        <v>100</v>
      </c>
      <c r="C349" s="65">
        <v>3072</v>
      </c>
      <c r="D349" s="65">
        <v>44.511000000000003</v>
      </c>
      <c r="E349" s="65">
        <v>-39.26</v>
      </c>
      <c r="F349" s="65">
        <v>-25.54</v>
      </c>
      <c r="G349" s="109">
        <v>0.70023148148148151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25</v>
      </c>
      <c r="B350" s="65" t="s">
        <v>100</v>
      </c>
      <c r="C350" s="65">
        <v>3068</v>
      </c>
      <c r="D350" s="65">
        <v>44.494999999999997</v>
      </c>
      <c r="E350" s="65">
        <v>-39.286000000000001</v>
      </c>
      <c r="F350" s="65">
        <v>-25.530999999999999</v>
      </c>
      <c r="G350" s="109">
        <v>0.70023148148148151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25</v>
      </c>
      <c r="B351" s="65" t="s">
        <v>100</v>
      </c>
      <c r="C351" s="65">
        <v>3071</v>
      </c>
      <c r="D351" s="65">
        <v>44.491999999999997</v>
      </c>
      <c r="E351" s="65">
        <v>-39.268999999999998</v>
      </c>
      <c r="F351" s="65">
        <v>-25.57</v>
      </c>
      <c r="G351" s="109">
        <v>0.70023148148148151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25</v>
      </c>
      <c r="B352" s="65" t="s">
        <v>100</v>
      </c>
      <c r="C352" s="65">
        <v>3070</v>
      </c>
      <c r="D352" s="65">
        <v>44.496000000000002</v>
      </c>
      <c r="E352" s="65">
        <v>-39.295000000000002</v>
      </c>
      <c r="F352" s="65">
        <v>-25.635999999999999</v>
      </c>
      <c r="G352" s="109">
        <v>0.70023148148148151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25</v>
      </c>
      <c r="B353" s="65" t="s">
        <v>100</v>
      </c>
      <c r="C353" s="65">
        <v>16779</v>
      </c>
      <c r="D353" s="65">
        <v>57.430999999999997</v>
      </c>
      <c r="E353" s="65">
        <v>-24.588000000000001</v>
      </c>
      <c r="F353" s="65">
        <v>-14.398</v>
      </c>
      <c r="G353" s="109">
        <v>0.70023148148148151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25</v>
      </c>
      <c r="B354" s="65" t="s">
        <v>100</v>
      </c>
      <c r="C354" s="65">
        <v>16374</v>
      </c>
      <c r="D354" s="65">
        <v>56.133000000000003</v>
      </c>
      <c r="E354" s="65">
        <v>-24.521000000000001</v>
      </c>
      <c r="F354" s="65">
        <v>-14.37</v>
      </c>
      <c r="G354" s="109">
        <v>0.70023148148148151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25</v>
      </c>
      <c r="B355" s="65" t="s">
        <v>100</v>
      </c>
      <c r="C355" s="65">
        <v>15544</v>
      </c>
      <c r="D355" s="65">
        <v>52.982999999999997</v>
      </c>
      <c r="E355" s="65">
        <v>-24.495000000000001</v>
      </c>
      <c r="F355" s="65">
        <v>-14.356999999999999</v>
      </c>
      <c r="G355" s="109">
        <v>0.70023148148148151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25</v>
      </c>
      <c r="B356" s="65" t="s">
        <v>100</v>
      </c>
      <c r="C356" s="65">
        <v>14665</v>
      </c>
      <c r="D356" s="65">
        <v>49.813000000000002</v>
      </c>
      <c r="E356" s="65">
        <v>-24.518000000000001</v>
      </c>
      <c r="F356" s="65">
        <v>-14.361000000000001</v>
      </c>
      <c r="G356" s="109">
        <v>0.70023148148148151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25</v>
      </c>
      <c r="B357" s="65" t="s">
        <v>100</v>
      </c>
      <c r="C357" s="65">
        <v>13805</v>
      </c>
      <c r="D357" s="65">
        <v>46.780999999999999</v>
      </c>
      <c r="E357" s="65">
        <v>-24.533000000000001</v>
      </c>
      <c r="F357" s="65">
        <v>-14.314</v>
      </c>
      <c r="G357" s="109">
        <v>0.70023148148148151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25</v>
      </c>
      <c r="B358" s="65" t="s">
        <v>100</v>
      </c>
      <c r="C358" s="65">
        <v>13058</v>
      </c>
      <c r="D358" s="65">
        <v>43.988999999999997</v>
      </c>
      <c r="E358" s="65">
        <v>-24.516999999999999</v>
      </c>
      <c r="F358" s="65">
        <v>-14.335000000000001</v>
      </c>
      <c r="G358" s="109">
        <v>0.70023148148148151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25</v>
      </c>
      <c r="B359" s="65" t="s">
        <v>100</v>
      </c>
      <c r="C359" s="65">
        <v>12338</v>
      </c>
      <c r="D359" s="65">
        <v>41.406999999999996</v>
      </c>
      <c r="E359" s="65">
        <v>-24.547000000000001</v>
      </c>
      <c r="F359" s="65">
        <v>-14.321999999999999</v>
      </c>
      <c r="G359" s="109">
        <v>0.70023148148148151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25</v>
      </c>
      <c r="B360" s="65" t="s">
        <v>100</v>
      </c>
      <c r="C360" s="65">
        <v>11660</v>
      </c>
      <c r="D360" s="65">
        <v>38.94</v>
      </c>
      <c r="E360" s="65">
        <v>-24.544</v>
      </c>
      <c r="F360" s="65">
        <v>-14.313000000000001</v>
      </c>
      <c r="G360" s="109">
        <v>0.70023148148148151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25</v>
      </c>
      <c r="B361" s="65" t="s">
        <v>100</v>
      </c>
      <c r="C361" s="65">
        <v>11041</v>
      </c>
      <c r="D361" s="65">
        <v>36.798999999999999</v>
      </c>
      <c r="E361" s="65">
        <v>-24.733000000000001</v>
      </c>
      <c r="F361" s="65">
        <v>-13.983000000000001</v>
      </c>
      <c r="G361" s="109">
        <v>0.70023148148148151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26</v>
      </c>
      <c r="B362" s="65" t="s">
        <v>101</v>
      </c>
      <c r="C362" s="65">
        <v>3066</v>
      </c>
      <c r="D362" s="65">
        <v>44.110999999999997</v>
      </c>
      <c r="E362" s="65">
        <v>-39.213000000000001</v>
      </c>
      <c r="F362" s="65">
        <v>-25.440999999999999</v>
      </c>
      <c r="G362" s="109">
        <v>0.71027777777777779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26</v>
      </c>
      <c r="B363" s="65" t="s">
        <v>101</v>
      </c>
      <c r="C363" s="65">
        <v>3063</v>
      </c>
      <c r="D363" s="65">
        <v>44.393000000000001</v>
      </c>
      <c r="E363" s="65">
        <v>-39.26</v>
      </c>
      <c r="F363" s="65">
        <v>-25.54</v>
      </c>
      <c r="G363" s="109">
        <v>0.71027777777777779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26</v>
      </c>
      <c r="B364" s="65" t="s">
        <v>101</v>
      </c>
      <c r="C364" s="65">
        <v>3063</v>
      </c>
      <c r="D364" s="65">
        <v>44.384</v>
      </c>
      <c r="E364" s="65">
        <v>-39.25</v>
      </c>
      <c r="F364" s="65">
        <v>-25.533999999999999</v>
      </c>
      <c r="G364" s="109">
        <v>0.71027777777777779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26</v>
      </c>
      <c r="B365" s="65" t="s">
        <v>101</v>
      </c>
      <c r="C365" s="65">
        <v>3064</v>
      </c>
      <c r="D365" s="65">
        <v>44.396999999999998</v>
      </c>
      <c r="E365" s="65">
        <v>-39.237000000000002</v>
      </c>
      <c r="F365" s="65">
        <v>-25.573</v>
      </c>
      <c r="G365" s="109">
        <v>0.71027777777777779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26</v>
      </c>
      <c r="B366" s="65" t="s">
        <v>101</v>
      </c>
      <c r="C366" s="65">
        <v>3067</v>
      </c>
      <c r="D366" s="65">
        <v>44.405000000000001</v>
      </c>
      <c r="E366" s="65">
        <v>-39.203000000000003</v>
      </c>
      <c r="F366" s="65">
        <v>-25.558</v>
      </c>
      <c r="G366" s="109">
        <v>0.71027777777777779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26</v>
      </c>
      <c r="B367" s="65" t="s">
        <v>101</v>
      </c>
      <c r="C367" s="65">
        <v>14021</v>
      </c>
      <c r="D367" s="65">
        <v>47.322000000000003</v>
      </c>
      <c r="E367" s="65">
        <v>-19.616</v>
      </c>
      <c r="F367" s="65">
        <v>-19.466999999999999</v>
      </c>
      <c r="G367" s="109">
        <v>0.71027777777777779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26</v>
      </c>
      <c r="B368" s="65" t="s">
        <v>101</v>
      </c>
      <c r="C368" s="65">
        <v>15081</v>
      </c>
      <c r="D368" s="65">
        <v>50.970999999999997</v>
      </c>
      <c r="E368" s="65">
        <v>-19.483000000000001</v>
      </c>
      <c r="F368" s="65">
        <v>-19.266999999999999</v>
      </c>
      <c r="G368" s="109">
        <v>0.71027777777777779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26</v>
      </c>
      <c r="B369" s="65" t="s">
        <v>101</v>
      </c>
      <c r="C369" s="65">
        <v>14640</v>
      </c>
      <c r="D369" s="65">
        <v>49.435000000000002</v>
      </c>
      <c r="E369" s="65">
        <v>-19.585999999999999</v>
      </c>
      <c r="F369" s="65">
        <v>-19.329000000000001</v>
      </c>
      <c r="G369" s="109">
        <v>0.71027777777777779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26</v>
      </c>
      <c r="B370" s="65" t="s">
        <v>101</v>
      </c>
      <c r="C370" s="65">
        <v>13943</v>
      </c>
      <c r="D370" s="65">
        <v>46.908999999999999</v>
      </c>
      <c r="E370" s="65">
        <v>-19.777999999999999</v>
      </c>
      <c r="F370" s="65">
        <v>-19.385000000000002</v>
      </c>
      <c r="G370" s="109">
        <v>0.71027777777777779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26</v>
      </c>
      <c r="B371" s="65" t="s">
        <v>101</v>
      </c>
      <c r="C371" s="65">
        <v>13205</v>
      </c>
      <c r="D371" s="65">
        <v>44.296999999999997</v>
      </c>
      <c r="E371" s="65">
        <v>-19.667999999999999</v>
      </c>
      <c r="F371" s="65">
        <v>-19.292999999999999</v>
      </c>
      <c r="G371" s="109">
        <v>0.71027777777777779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26</v>
      </c>
      <c r="B372" s="65" t="s">
        <v>101</v>
      </c>
      <c r="C372" s="65">
        <v>12516</v>
      </c>
      <c r="D372" s="65">
        <v>41.781999999999996</v>
      </c>
      <c r="E372" s="65">
        <v>-19.777999999999999</v>
      </c>
      <c r="F372" s="65">
        <v>-19.36</v>
      </c>
      <c r="G372" s="109">
        <v>0.71027777777777779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26</v>
      </c>
      <c r="B373" s="65" t="s">
        <v>101</v>
      </c>
      <c r="C373" s="65">
        <v>11832</v>
      </c>
      <c r="D373" s="65">
        <v>39.442999999999998</v>
      </c>
      <c r="E373" s="65">
        <v>-19.794</v>
      </c>
      <c r="F373" s="65">
        <v>-19.323</v>
      </c>
      <c r="G373" s="109">
        <v>0.71027777777777779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26</v>
      </c>
      <c r="B374" s="65" t="s">
        <v>101</v>
      </c>
      <c r="C374" s="65">
        <v>11251</v>
      </c>
      <c r="D374" s="65">
        <v>37.304000000000002</v>
      </c>
      <c r="E374" s="65">
        <v>-19.843</v>
      </c>
      <c r="F374" s="65">
        <v>-19.378</v>
      </c>
      <c r="G374" s="109">
        <v>0.71027777777777779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26</v>
      </c>
      <c r="B375" s="65" t="s">
        <v>101</v>
      </c>
      <c r="C375" s="65">
        <v>10660</v>
      </c>
      <c r="D375" s="65">
        <v>35.234999999999999</v>
      </c>
      <c r="E375" s="65">
        <v>-19.896000000000001</v>
      </c>
      <c r="F375" s="65">
        <v>-19.391999999999999</v>
      </c>
      <c r="G375" s="109">
        <v>0.71027777777777779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26</v>
      </c>
      <c r="B376" s="65" t="s">
        <v>101</v>
      </c>
      <c r="C376" s="65">
        <v>10127</v>
      </c>
      <c r="D376" s="65">
        <v>33.46</v>
      </c>
      <c r="E376" s="65">
        <v>-19.998000000000001</v>
      </c>
      <c r="F376" s="65">
        <v>-19.128</v>
      </c>
      <c r="G376" s="109">
        <v>0.71027777777777779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27</v>
      </c>
      <c r="B377" s="65" t="s">
        <v>102</v>
      </c>
      <c r="C377" s="65">
        <v>3080</v>
      </c>
      <c r="D377" s="65">
        <v>44.279000000000003</v>
      </c>
      <c r="E377" s="65">
        <v>-39.238</v>
      </c>
      <c r="F377" s="65">
        <v>-25.48</v>
      </c>
      <c r="G377" s="109">
        <v>0.71979166666666661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27</v>
      </c>
      <c r="B378" s="65" t="s">
        <v>102</v>
      </c>
      <c r="C378" s="65">
        <v>3076</v>
      </c>
      <c r="D378" s="65">
        <v>44.631</v>
      </c>
      <c r="E378" s="65">
        <v>-39.26</v>
      </c>
      <c r="F378" s="65">
        <v>-25.54</v>
      </c>
      <c r="G378" s="109">
        <v>0.71979166666666661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27</v>
      </c>
      <c r="B379" s="65" t="s">
        <v>102</v>
      </c>
      <c r="C379" s="65">
        <v>3078</v>
      </c>
      <c r="D379" s="65">
        <v>44.613</v>
      </c>
      <c r="E379" s="65">
        <v>-39.225999999999999</v>
      </c>
      <c r="F379" s="65">
        <v>-25.555</v>
      </c>
      <c r="G379" s="109">
        <v>0.71979166666666661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27</v>
      </c>
      <c r="B380" s="65" t="s">
        <v>102</v>
      </c>
      <c r="C380" s="65">
        <v>3076</v>
      </c>
      <c r="D380" s="65">
        <v>44.595999999999997</v>
      </c>
      <c r="E380" s="65">
        <v>-39.258000000000003</v>
      </c>
      <c r="F380" s="65">
        <v>-25.573</v>
      </c>
      <c r="G380" s="109">
        <v>0.71979166666666661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27</v>
      </c>
      <c r="B381" s="65" t="s">
        <v>102</v>
      </c>
      <c r="C381" s="65">
        <v>3079</v>
      </c>
      <c r="D381" s="65">
        <v>44.603999999999999</v>
      </c>
      <c r="E381" s="65">
        <v>-39.277000000000001</v>
      </c>
      <c r="F381" s="65">
        <v>-25.617999999999999</v>
      </c>
      <c r="G381" s="109">
        <v>0.71979166666666661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27</v>
      </c>
      <c r="B382" s="65" t="s">
        <v>102</v>
      </c>
      <c r="C382" s="65">
        <v>4259</v>
      </c>
      <c r="D382" s="65">
        <v>11.426</v>
      </c>
      <c r="E382" s="65">
        <v>-21.707000000000001</v>
      </c>
      <c r="F382" s="65">
        <v>-21.443000000000001</v>
      </c>
      <c r="G382" s="109">
        <v>0.71979166666666661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27</v>
      </c>
      <c r="B383" s="65" t="s">
        <v>102</v>
      </c>
      <c r="C383" s="65">
        <v>14084</v>
      </c>
      <c r="D383" s="65">
        <v>47.988999999999997</v>
      </c>
      <c r="E383" s="65">
        <v>-21.675000000000001</v>
      </c>
      <c r="F383" s="65">
        <v>-21.295999999999999</v>
      </c>
      <c r="G383" s="109">
        <v>0.71979166666666661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27</v>
      </c>
      <c r="B384" s="65" t="s">
        <v>102</v>
      </c>
      <c r="C384" s="65">
        <v>13616</v>
      </c>
      <c r="D384" s="65">
        <v>46.411000000000001</v>
      </c>
      <c r="E384" s="65">
        <v>-21.638999999999999</v>
      </c>
      <c r="F384" s="65">
        <v>-21.257999999999999</v>
      </c>
      <c r="G384" s="109">
        <v>0.71979166666666661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27</v>
      </c>
      <c r="B385" s="65" t="s">
        <v>102</v>
      </c>
      <c r="C385" s="65">
        <v>12933</v>
      </c>
      <c r="D385" s="65">
        <v>43.901000000000003</v>
      </c>
      <c r="E385" s="65">
        <v>-21.611000000000001</v>
      </c>
      <c r="F385" s="65">
        <v>-21.251999999999999</v>
      </c>
      <c r="G385" s="109">
        <v>0.71979166666666661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27</v>
      </c>
      <c r="B386" s="65" t="s">
        <v>102</v>
      </c>
      <c r="C386" s="65">
        <v>12206</v>
      </c>
      <c r="D386" s="65">
        <v>41.283000000000001</v>
      </c>
      <c r="E386" s="65">
        <v>-21.620999999999999</v>
      </c>
      <c r="F386" s="65">
        <v>-21.247</v>
      </c>
      <c r="G386" s="109">
        <v>0.71979166666666661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27</v>
      </c>
      <c r="B387" s="65" t="s">
        <v>102</v>
      </c>
      <c r="C387" s="65">
        <v>11546</v>
      </c>
      <c r="D387" s="65">
        <v>38.892000000000003</v>
      </c>
      <c r="E387" s="65">
        <v>-21.637</v>
      </c>
      <c r="F387" s="65">
        <v>-21.178000000000001</v>
      </c>
      <c r="G387" s="109">
        <v>0.71979166666666661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27</v>
      </c>
      <c r="B388" s="65" t="s">
        <v>102</v>
      </c>
      <c r="C388" s="65">
        <v>10904</v>
      </c>
      <c r="D388" s="65">
        <v>36.533999999999999</v>
      </c>
      <c r="E388" s="65">
        <v>-21.634</v>
      </c>
      <c r="F388" s="65">
        <v>-21.19</v>
      </c>
      <c r="G388" s="109">
        <v>0.71979166666666661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27</v>
      </c>
      <c r="B389" s="65" t="s">
        <v>102</v>
      </c>
      <c r="C389" s="65">
        <v>10278</v>
      </c>
      <c r="D389" s="65">
        <v>34.404000000000003</v>
      </c>
      <c r="E389" s="65">
        <v>-21.66</v>
      </c>
      <c r="F389" s="65">
        <v>-21.161999999999999</v>
      </c>
      <c r="G389" s="109">
        <v>0.71979166666666661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27</v>
      </c>
      <c r="B390" s="65" t="s">
        <v>102</v>
      </c>
      <c r="C390" s="65">
        <v>9710</v>
      </c>
      <c r="D390" s="65">
        <v>32.311</v>
      </c>
      <c r="E390" s="65">
        <v>-21.713000000000001</v>
      </c>
      <c r="F390" s="65">
        <v>-21.157</v>
      </c>
      <c r="G390" s="109">
        <v>0.71979166666666661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27</v>
      </c>
      <c r="B391" s="65" t="s">
        <v>102</v>
      </c>
      <c r="C391" s="65">
        <v>9188</v>
      </c>
      <c r="D391" s="65">
        <v>30.501000000000001</v>
      </c>
      <c r="E391" s="65">
        <v>-21.872</v>
      </c>
      <c r="F391" s="65">
        <v>-20.731000000000002</v>
      </c>
      <c r="G391" s="109">
        <v>0.71979166666666661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28</v>
      </c>
      <c r="B392" s="65" t="s">
        <v>103</v>
      </c>
      <c r="C392" s="65">
        <v>3066</v>
      </c>
      <c r="D392" s="65">
        <v>44.116999999999997</v>
      </c>
      <c r="E392" s="65">
        <v>-38.860999999999997</v>
      </c>
      <c r="F392" s="65">
        <v>-24.972000000000001</v>
      </c>
      <c r="G392" s="109">
        <v>0.72983796296296299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28</v>
      </c>
      <c r="B393" s="65" t="s">
        <v>103</v>
      </c>
      <c r="C393" s="65">
        <v>3065</v>
      </c>
      <c r="D393" s="65">
        <v>44.415999999999997</v>
      </c>
      <c r="E393" s="65">
        <v>-39.26</v>
      </c>
      <c r="F393" s="65">
        <v>-25.54</v>
      </c>
      <c r="G393" s="109">
        <v>0.72983796296296299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28</v>
      </c>
      <c r="B394" s="65" t="s">
        <v>103</v>
      </c>
      <c r="C394" s="65">
        <v>3064</v>
      </c>
      <c r="D394" s="65">
        <v>44.402999999999999</v>
      </c>
      <c r="E394" s="65">
        <v>-38.834000000000003</v>
      </c>
      <c r="F394" s="65">
        <v>-25.018999999999998</v>
      </c>
      <c r="G394" s="109">
        <v>0.72983796296296299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28</v>
      </c>
      <c r="B395" s="65" t="s">
        <v>103</v>
      </c>
      <c r="C395" s="65">
        <v>3067</v>
      </c>
      <c r="D395" s="65">
        <v>44.408999999999999</v>
      </c>
      <c r="E395" s="65">
        <v>-39.218000000000004</v>
      </c>
      <c r="F395" s="65">
        <v>-25.466999999999999</v>
      </c>
      <c r="G395" s="109">
        <v>0.72983796296296299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28</v>
      </c>
      <c r="B396" s="65" t="s">
        <v>103</v>
      </c>
      <c r="C396" s="65">
        <v>3061</v>
      </c>
      <c r="D396" s="65">
        <v>44.396999999999998</v>
      </c>
      <c r="E396" s="65">
        <v>-38.917000000000002</v>
      </c>
      <c r="F396" s="65">
        <v>-25.161000000000001</v>
      </c>
      <c r="G396" s="109">
        <v>0.72983796296296299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28</v>
      </c>
      <c r="B397" s="65" t="s">
        <v>103</v>
      </c>
      <c r="C397" s="65">
        <v>13698</v>
      </c>
      <c r="D397" s="65">
        <v>40.78</v>
      </c>
      <c r="E397" s="65">
        <v>-23.242000000000001</v>
      </c>
      <c r="F397" s="65">
        <v>-19.434999999999999</v>
      </c>
      <c r="G397" s="109">
        <v>0.72983796296296299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28</v>
      </c>
      <c r="B398" s="65" t="s">
        <v>103</v>
      </c>
      <c r="C398" s="65">
        <v>17665</v>
      </c>
      <c r="D398" s="65">
        <v>60.357999999999997</v>
      </c>
      <c r="E398" s="65">
        <v>-22.904</v>
      </c>
      <c r="F398" s="65">
        <v>-19.513999999999999</v>
      </c>
      <c r="G398" s="109">
        <v>0.72983796296296299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28</v>
      </c>
      <c r="B399" s="65" t="s">
        <v>103</v>
      </c>
      <c r="C399" s="65">
        <v>17162</v>
      </c>
      <c r="D399" s="65">
        <v>58.424999999999997</v>
      </c>
      <c r="E399" s="65">
        <v>-23.035</v>
      </c>
      <c r="F399" s="65">
        <v>-19.54</v>
      </c>
      <c r="G399" s="109">
        <v>0.72983796296296299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28</v>
      </c>
      <c r="B400" s="65" t="s">
        <v>103</v>
      </c>
      <c r="C400" s="65">
        <v>16339</v>
      </c>
      <c r="D400" s="65">
        <v>55.356000000000002</v>
      </c>
      <c r="E400" s="65">
        <v>-23.068999999999999</v>
      </c>
      <c r="F400" s="65">
        <v>-19.478999999999999</v>
      </c>
      <c r="G400" s="109">
        <v>0.72983796296296299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28</v>
      </c>
      <c r="B401" s="65" t="s">
        <v>103</v>
      </c>
      <c r="C401" s="65">
        <v>15472</v>
      </c>
      <c r="D401" s="65">
        <v>52.207000000000001</v>
      </c>
      <c r="E401" s="65">
        <v>-23.117999999999999</v>
      </c>
      <c r="F401" s="65">
        <v>-19.442</v>
      </c>
      <c r="G401" s="109">
        <v>0.72983796296296299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28</v>
      </c>
      <c r="B402" s="65" t="s">
        <v>103</v>
      </c>
      <c r="C402" s="65">
        <v>14676</v>
      </c>
      <c r="D402" s="65">
        <v>49.241</v>
      </c>
      <c r="E402" s="65">
        <v>-23.050999999999998</v>
      </c>
      <c r="F402" s="65">
        <v>-19.475999999999999</v>
      </c>
      <c r="G402" s="109">
        <v>0.72983796296296299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28</v>
      </c>
      <c r="B403" s="65" t="s">
        <v>103</v>
      </c>
      <c r="C403" s="65">
        <v>13867</v>
      </c>
      <c r="D403" s="65">
        <v>46.472999999999999</v>
      </c>
      <c r="E403" s="65">
        <v>-23.138999999999999</v>
      </c>
      <c r="F403" s="65">
        <v>-19.504999999999999</v>
      </c>
      <c r="G403" s="109">
        <v>0.72983796296296299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28</v>
      </c>
      <c r="B404" s="65" t="s">
        <v>103</v>
      </c>
      <c r="C404" s="65">
        <v>13165</v>
      </c>
      <c r="D404" s="65">
        <v>43.915999999999997</v>
      </c>
      <c r="E404" s="65">
        <v>-23.212</v>
      </c>
      <c r="F404" s="65">
        <v>-19.529</v>
      </c>
      <c r="G404" s="109">
        <v>0.72983796296296299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28</v>
      </c>
      <c r="B405" s="65" t="s">
        <v>103</v>
      </c>
      <c r="C405" s="65">
        <v>12442</v>
      </c>
      <c r="D405" s="65">
        <v>41.478999999999999</v>
      </c>
      <c r="E405" s="65">
        <v>-23.294</v>
      </c>
      <c r="F405" s="65">
        <v>-19.582999999999998</v>
      </c>
      <c r="G405" s="109">
        <v>0.72983796296296299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28</v>
      </c>
      <c r="B406" s="65" t="s">
        <v>103</v>
      </c>
      <c r="C406" s="65">
        <v>11781</v>
      </c>
      <c r="D406" s="65">
        <v>39.29</v>
      </c>
      <c r="E406" s="65">
        <v>-23.279</v>
      </c>
      <c r="F406" s="65">
        <v>-19.120999999999999</v>
      </c>
      <c r="G406" s="109">
        <v>0.72983796296296299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29</v>
      </c>
      <c r="B407" s="65" t="s">
        <v>104</v>
      </c>
      <c r="C407" s="65">
        <v>3069</v>
      </c>
      <c r="D407" s="65">
        <v>44.02</v>
      </c>
      <c r="E407" s="65">
        <v>-38.406999999999996</v>
      </c>
      <c r="F407" s="65">
        <v>-24.289000000000001</v>
      </c>
      <c r="G407" s="109">
        <v>0.73935185185185182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29</v>
      </c>
      <c r="B408" s="65" t="s">
        <v>104</v>
      </c>
      <c r="C408" s="65">
        <v>3063</v>
      </c>
      <c r="D408" s="65">
        <v>44.396000000000001</v>
      </c>
      <c r="E408" s="65">
        <v>-39.26</v>
      </c>
      <c r="F408" s="65">
        <v>-25.54</v>
      </c>
      <c r="G408" s="109">
        <v>0.73935185185185182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29</v>
      </c>
      <c r="B409" s="65" t="s">
        <v>104</v>
      </c>
      <c r="C409" s="65">
        <v>3064</v>
      </c>
      <c r="D409" s="65">
        <v>44.41</v>
      </c>
      <c r="E409" s="65">
        <v>-38.377000000000002</v>
      </c>
      <c r="F409" s="65">
        <v>-24.242999999999999</v>
      </c>
      <c r="G409" s="109">
        <v>0.73935185185185182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29</v>
      </c>
      <c r="B410" s="65" t="s">
        <v>104</v>
      </c>
      <c r="C410" s="65">
        <v>3065</v>
      </c>
      <c r="D410" s="65">
        <v>44.4</v>
      </c>
      <c r="E410" s="65">
        <v>-39.293999999999997</v>
      </c>
      <c r="F410" s="65">
        <v>-25.677</v>
      </c>
      <c r="G410" s="109">
        <v>0.73935185185185182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29</v>
      </c>
      <c r="B411" s="65" t="s">
        <v>104</v>
      </c>
      <c r="C411" s="65">
        <v>3067</v>
      </c>
      <c r="D411" s="65">
        <v>44.417000000000002</v>
      </c>
      <c r="E411" s="65">
        <v>-38.350999999999999</v>
      </c>
      <c r="F411" s="65">
        <v>-24.26</v>
      </c>
      <c r="G411" s="109">
        <v>0.73935185185185182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29</v>
      </c>
      <c r="B412" s="65" t="s">
        <v>104</v>
      </c>
      <c r="C412" s="65">
        <v>4974</v>
      </c>
      <c r="D412" s="65">
        <v>13.401</v>
      </c>
      <c r="E412" s="65">
        <v>-24.753</v>
      </c>
      <c r="F412" s="65">
        <v>-13.868</v>
      </c>
      <c r="G412" s="109">
        <v>0.73935185185185182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29</v>
      </c>
      <c r="B413" s="65" t="s">
        <v>104</v>
      </c>
      <c r="C413" s="65">
        <v>15076</v>
      </c>
      <c r="D413" s="65">
        <v>51.503999999999998</v>
      </c>
      <c r="E413" s="65">
        <v>-24.364999999999998</v>
      </c>
      <c r="F413" s="65">
        <v>-13.036</v>
      </c>
      <c r="G413" s="109">
        <v>0.73935185185185182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29</v>
      </c>
      <c r="B414" s="65" t="s">
        <v>104</v>
      </c>
      <c r="C414" s="65">
        <v>14712</v>
      </c>
      <c r="D414" s="65">
        <v>50.011000000000003</v>
      </c>
      <c r="E414" s="65">
        <v>-24.359000000000002</v>
      </c>
      <c r="F414" s="65">
        <v>-12.965</v>
      </c>
      <c r="G414" s="109">
        <v>0.73935185185185182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29</v>
      </c>
      <c r="B415" s="65" t="s">
        <v>104</v>
      </c>
      <c r="C415" s="65">
        <v>13967</v>
      </c>
      <c r="D415" s="65">
        <v>47.386000000000003</v>
      </c>
      <c r="E415" s="65">
        <v>-24.068999999999999</v>
      </c>
      <c r="F415" s="65">
        <v>-12.545</v>
      </c>
      <c r="G415" s="109">
        <v>0.73935185185185182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29</v>
      </c>
      <c r="B416" s="65" t="s">
        <v>104</v>
      </c>
      <c r="C416" s="65">
        <v>13257</v>
      </c>
      <c r="D416" s="65">
        <v>44.738</v>
      </c>
      <c r="E416" s="65">
        <v>-24.042000000000002</v>
      </c>
      <c r="F416" s="65">
        <v>-12.574</v>
      </c>
      <c r="G416" s="109">
        <v>0.73935185185185182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29</v>
      </c>
      <c r="B417" s="65" t="s">
        <v>104</v>
      </c>
      <c r="C417" s="65">
        <v>12517</v>
      </c>
      <c r="D417" s="65">
        <v>42.154000000000003</v>
      </c>
      <c r="E417" s="65">
        <v>-24.117999999999999</v>
      </c>
      <c r="F417" s="65">
        <v>-12.518000000000001</v>
      </c>
      <c r="G417" s="109">
        <v>0.73935185185185182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29</v>
      </c>
      <c r="B418" s="65" t="s">
        <v>104</v>
      </c>
      <c r="C418" s="65">
        <v>11816</v>
      </c>
      <c r="D418" s="65">
        <v>39.643000000000001</v>
      </c>
      <c r="E418" s="65">
        <v>-24.103999999999999</v>
      </c>
      <c r="F418" s="65">
        <v>-12.484999999999999</v>
      </c>
      <c r="G418" s="109">
        <v>0.73935185185185182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29</v>
      </c>
      <c r="B419" s="65" t="s">
        <v>104</v>
      </c>
      <c r="C419" s="65">
        <v>11182</v>
      </c>
      <c r="D419" s="65">
        <v>37.356000000000002</v>
      </c>
      <c r="E419" s="65">
        <v>-24.106000000000002</v>
      </c>
      <c r="F419" s="65">
        <v>-12.452</v>
      </c>
      <c r="G419" s="109">
        <v>0.73935185185185182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29</v>
      </c>
      <c r="B420" s="65" t="s">
        <v>104</v>
      </c>
      <c r="C420" s="65">
        <v>10570</v>
      </c>
      <c r="D420" s="65">
        <v>35.158999999999999</v>
      </c>
      <c r="E420" s="65">
        <v>-24.117000000000001</v>
      </c>
      <c r="F420" s="65">
        <v>-12.462</v>
      </c>
      <c r="G420" s="109">
        <v>0.73935185185185182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29</v>
      </c>
      <c r="B421" s="65" t="s">
        <v>104</v>
      </c>
      <c r="C421" s="65">
        <v>10014</v>
      </c>
      <c r="D421" s="65">
        <v>33.220999999999997</v>
      </c>
      <c r="E421" s="65">
        <v>-24.308</v>
      </c>
      <c r="F421" s="65">
        <v>-12.099</v>
      </c>
      <c r="G421" s="109">
        <v>0.73935185185185182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30</v>
      </c>
      <c r="B422" s="65" t="s">
        <v>105</v>
      </c>
      <c r="C422" s="65">
        <v>3077</v>
      </c>
      <c r="D422" s="65">
        <v>44.322000000000003</v>
      </c>
      <c r="E422" s="65">
        <v>-37.761000000000003</v>
      </c>
      <c r="F422" s="65">
        <v>-23.419</v>
      </c>
      <c r="G422" s="109">
        <v>0.7493981481481482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30</v>
      </c>
      <c r="B423" s="65" t="s">
        <v>105</v>
      </c>
      <c r="C423" s="65">
        <v>3076</v>
      </c>
      <c r="D423" s="65">
        <v>44.561</v>
      </c>
      <c r="E423" s="65">
        <v>-39.26</v>
      </c>
      <c r="F423" s="65">
        <v>-25.54</v>
      </c>
      <c r="G423" s="109">
        <v>0.7493981481481482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30</v>
      </c>
      <c r="B424" s="65" t="s">
        <v>105</v>
      </c>
      <c r="C424" s="65">
        <v>3077</v>
      </c>
      <c r="D424" s="65">
        <v>44.593000000000004</v>
      </c>
      <c r="E424" s="65">
        <v>-37.807000000000002</v>
      </c>
      <c r="F424" s="65">
        <v>-23.56</v>
      </c>
      <c r="G424" s="109">
        <v>0.7493981481481482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30</v>
      </c>
      <c r="B425" s="65" t="s">
        <v>105</v>
      </c>
      <c r="C425" s="65">
        <v>3075</v>
      </c>
      <c r="D425" s="65">
        <v>44.539000000000001</v>
      </c>
      <c r="E425" s="65">
        <v>-39.165999999999997</v>
      </c>
      <c r="F425" s="65">
        <v>-25.49</v>
      </c>
      <c r="G425" s="109">
        <v>0.7493981481481482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30</v>
      </c>
      <c r="B426" s="65" t="s">
        <v>105</v>
      </c>
      <c r="C426" s="65">
        <v>3077</v>
      </c>
      <c r="D426" s="65">
        <v>44.573</v>
      </c>
      <c r="E426" s="65">
        <v>-37.825000000000003</v>
      </c>
      <c r="F426" s="65">
        <v>-23.68</v>
      </c>
      <c r="G426" s="109">
        <v>0.7493981481481482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30</v>
      </c>
      <c r="B427" s="65" t="s">
        <v>105</v>
      </c>
      <c r="C427" s="65">
        <v>10862</v>
      </c>
      <c r="D427" s="65">
        <v>32.225999999999999</v>
      </c>
      <c r="E427" s="65">
        <v>-23.603000000000002</v>
      </c>
      <c r="F427" s="65">
        <v>-12.234</v>
      </c>
      <c r="G427" s="109">
        <v>0.7493981481481482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30</v>
      </c>
      <c r="B428" s="65" t="s">
        <v>105</v>
      </c>
      <c r="C428" s="65">
        <v>15275</v>
      </c>
      <c r="D428" s="65">
        <v>51.734999999999999</v>
      </c>
      <c r="E428" s="65">
        <v>-23.131</v>
      </c>
      <c r="F428" s="65">
        <v>-11.976000000000001</v>
      </c>
      <c r="G428" s="109">
        <v>0.7493981481481482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30</v>
      </c>
      <c r="B429" s="65" t="s">
        <v>105</v>
      </c>
      <c r="C429" s="65">
        <v>14871</v>
      </c>
      <c r="D429" s="65">
        <v>50.256</v>
      </c>
      <c r="E429" s="65">
        <v>-23.292999999999999</v>
      </c>
      <c r="F429" s="65">
        <v>-12.002000000000001</v>
      </c>
      <c r="G429" s="109">
        <v>0.7493981481481482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30</v>
      </c>
      <c r="B430" s="65" t="s">
        <v>105</v>
      </c>
      <c r="C430" s="65">
        <v>14184</v>
      </c>
      <c r="D430" s="65">
        <v>47.82</v>
      </c>
      <c r="E430" s="65">
        <v>-23.010999999999999</v>
      </c>
      <c r="F430" s="65">
        <v>-11.56</v>
      </c>
      <c r="G430" s="109">
        <v>0.7493981481481482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30</v>
      </c>
      <c r="B431" s="65" t="s">
        <v>105</v>
      </c>
      <c r="C431" s="65">
        <v>13499</v>
      </c>
      <c r="D431" s="65">
        <v>45.313000000000002</v>
      </c>
      <c r="E431" s="65">
        <v>-23.053999999999998</v>
      </c>
      <c r="F431" s="65">
        <v>-11.564</v>
      </c>
      <c r="G431" s="109">
        <v>0.7493981481481482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30</v>
      </c>
      <c r="B432" s="65" t="s">
        <v>105</v>
      </c>
      <c r="C432" s="65">
        <v>12777</v>
      </c>
      <c r="D432" s="65">
        <v>42.817999999999998</v>
      </c>
      <c r="E432" s="65">
        <v>-23.079000000000001</v>
      </c>
      <c r="F432" s="65">
        <v>-11.579000000000001</v>
      </c>
      <c r="G432" s="109">
        <v>0.7493981481481482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30</v>
      </c>
      <c r="B433" s="65" t="s">
        <v>105</v>
      </c>
      <c r="C433" s="65">
        <v>12090</v>
      </c>
      <c r="D433" s="65">
        <v>40.491</v>
      </c>
      <c r="E433" s="65">
        <v>-23.091999999999999</v>
      </c>
      <c r="F433" s="65">
        <v>-11.576000000000001</v>
      </c>
      <c r="G433" s="109">
        <v>0.7493981481481482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30</v>
      </c>
      <c r="B434" s="65" t="s">
        <v>105</v>
      </c>
      <c r="C434" s="65">
        <v>11431</v>
      </c>
      <c r="D434" s="65">
        <v>38.228000000000002</v>
      </c>
      <c r="E434" s="65">
        <v>-23.241</v>
      </c>
      <c r="F434" s="65">
        <v>-11.726000000000001</v>
      </c>
      <c r="G434" s="109">
        <v>0.7493981481481482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30</v>
      </c>
      <c r="B435" s="65" t="s">
        <v>105</v>
      </c>
      <c r="C435" s="65">
        <v>10774</v>
      </c>
      <c r="D435" s="65">
        <v>35.994</v>
      </c>
      <c r="E435" s="65">
        <v>-23.178999999999998</v>
      </c>
      <c r="F435" s="65">
        <v>-11.717000000000001</v>
      </c>
      <c r="G435" s="109">
        <v>0.7493981481481482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30</v>
      </c>
      <c r="B436" s="65" t="s">
        <v>105</v>
      </c>
      <c r="C436" s="65">
        <v>10193</v>
      </c>
      <c r="D436" s="65">
        <v>34.045999999999999</v>
      </c>
      <c r="E436" s="65">
        <v>69.759</v>
      </c>
      <c r="F436" s="65">
        <v>110.45699999999999</v>
      </c>
      <c r="G436" s="109">
        <v>0.7493981481481482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31</v>
      </c>
      <c r="B437" s="108">
        <v>37291</v>
      </c>
      <c r="C437" s="65">
        <v>3066</v>
      </c>
      <c r="D437" s="65">
        <v>44.073999999999998</v>
      </c>
      <c r="E437" s="65">
        <v>508.75099999999998</v>
      </c>
      <c r="F437" s="65">
        <v>692.274</v>
      </c>
      <c r="G437" s="109">
        <v>0.75891203703703702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31</v>
      </c>
      <c r="B438" s="108">
        <v>37291</v>
      </c>
      <c r="C438" s="65">
        <v>3052</v>
      </c>
      <c r="D438" s="65">
        <v>44.255000000000003</v>
      </c>
      <c r="E438" s="65">
        <v>-39.26</v>
      </c>
      <c r="F438" s="65">
        <v>-25.54</v>
      </c>
      <c r="G438" s="109">
        <v>0.75891203703703702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31</v>
      </c>
      <c r="B439" s="108">
        <v>37291</v>
      </c>
      <c r="C439" s="65">
        <v>3058</v>
      </c>
      <c r="D439" s="65">
        <v>44.311999999999998</v>
      </c>
      <c r="E439" s="65">
        <v>486.93299999999999</v>
      </c>
      <c r="F439" s="65">
        <v>661.98500000000001</v>
      </c>
      <c r="G439" s="109">
        <v>0.75891203703703702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31</v>
      </c>
      <c r="B440" s="108">
        <v>37291</v>
      </c>
      <c r="C440" s="65">
        <v>3049</v>
      </c>
      <c r="D440" s="65">
        <v>44.161000000000001</v>
      </c>
      <c r="E440" s="65">
        <v>-27.29</v>
      </c>
      <c r="F440" s="65">
        <v>-12.954000000000001</v>
      </c>
      <c r="G440" s="109">
        <v>0.75891203703703702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31</v>
      </c>
      <c r="B441" s="108">
        <v>37291</v>
      </c>
      <c r="C441" s="65">
        <v>3049</v>
      </c>
      <c r="D441" s="65">
        <v>44.232999999999997</v>
      </c>
      <c r="E441" s="65">
        <v>458.67399999999998</v>
      </c>
      <c r="F441" s="65">
        <v>627.36</v>
      </c>
      <c r="G441" s="109">
        <v>0.75891203703703702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31</v>
      </c>
      <c r="B442" s="108">
        <v>37291</v>
      </c>
      <c r="C442" s="65">
        <v>3836</v>
      </c>
      <c r="D442" s="65">
        <v>10.241</v>
      </c>
      <c r="E442" s="65">
        <v>41.000999999999998</v>
      </c>
      <c r="F442" s="65">
        <v>57.994999999999997</v>
      </c>
      <c r="G442" s="109">
        <v>0.75891203703703702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31</v>
      </c>
      <c r="B443" s="108">
        <v>37291</v>
      </c>
      <c r="C443" s="65">
        <v>12946</v>
      </c>
      <c r="D443" s="65">
        <v>43.841999999999999</v>
      </c>
      <c r="E443" s="65">
        <v>83.745999999999995</v>
      </c>
      <c r="F443" s="65">
        <v>120.185</v>
      </c>
      <c r="G443" s="109">
        <v>0.75891203703703702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31</v>
      </c>
      <c r="B444" s="108">
        <v>37291</v>
      </c>
      <c r="C444" s="65">
        <v>12577</v>
      </c>
      <c r="D444" s="65">
        <v>42.494999999999997</v>
      </c>
      <c r="E444" s="65">
        <v>83.825999999999993</v>
      </c>
      <c r="F444" s="65">
        <v>119.206</v>
      </c>
      <c r="G444" s="109">
        <v>0.75891203703703702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31</v>
      </c>
      <c r="B445" s="108">
        <v>37291</v>
      </c>
      <c r="C445" s="65">
        <v>11934</v>
      </c>
      <c r="D445" s="65">
        <v>40.183</v>
      </c>
      <c r="E445" s="65">
        <v>113.292</v>
      </c>
      <c r="F445" s="65">
        <v>158.63499999999999</v>
      </c>
      <c r="G445" s="109">
        <v>0.75891203703703702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31</v>
      </c>
      <c r="B446" s="108">
        <v>37291</v>
      </c>
      <c r="C446" s="65">
        <v>11293</v>
      </c>
      <c r="D446" s="65">
        <v>37.941000000000003</v>
      </c>
      <c r="E446" s="65">
        <v>114.732</v>
      </c>
      <c r="F446" s="65">
        <v>160.828</v>
      </c>
      <c r="G446" s="109">
        <v>0.75891203703703702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31</v>
      </c>
      <c r="B447" s="108">
        <v>37291</v>
      </c>
      <c r="C447" s="65">
        <v>10667</v>
      </c>
      <c r="D447" s="65">
        <v>35.706000000000003</v>
      </c>
      <c r="E447" s="65">
        <v>114.962</v>
      </c>
      <c r="F447" s="65">
        <v>161.14400000000001</v>
      </c>
      <c r="G447" s="109">
        <v>0.75891203703703702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31</v>
      </c>
      <c r="B448" s="108">
        <v>37291</v>
      </c>
      <c r="C448" s="65">
        <v>10079</v>
      </c>
      <c r="D448" s="65">
        <v>33.610999999999997</v>
      </c>
      <c r="E448" s="65">
        <v>114.96899999999999</v>
      </c>
      <c r="F448" s="65">
        <v>161.19300000000001</v>
      </c>
      <c r="G448" s="109">
        <v>0.75891203703703702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31</v>
      </c>
      <c r="B449" s="108">
        <v>37291</v>
      </c>
      <c r="C449" s="65">
        <v>9529</v>
      </c>
      <c r="D449" s="65">
        <v>31.638999999999999</v>
      </c>
      <c r="E449" s="65">
        <v>114.958</v>
      </c>
      <c r="F449" s="65">
        <v>161.28</v>
      </c>
      <c r="G449" s="109">
        <v>0.75891203703703702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31</v>
      </c>
      <c r="B450" s="108">
        <v>37291</v>
      </c>
      <c r="C450" s="65">
        <v>8994</v>
      </c>
      <c r="D450" s="65">
        <v>29.79</v>
      </c>
      <c r="E450" s="65">
        <v>114.946</v>
      </c>
      <c r="F450" s="65">
        <v>161.31899999999999</v>
      </c>
      <c r="G450" s="109">
        <v>0.75891203703703702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31</v>
      </c>
      <c r="B451" s="108">
        <v>37291</v>
      </c>
      <c r="C451" s="65">
        <v>8522</v>
      </c>
      <c r="D451" s="65">
        <v>28.138000000000002</v>
      </c>
      <c r="E451" s="65">
        <v>114.777</v>
      </c>
      <c r="F451" s="65">
        <v>161.80000000000001</v>
      </c>
      <c r="G451" s="109">
        <v>0.75891203703703702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32</v>
      </c>
      <c r="B452" s="108">
        <v>37656</v>
      </c>
      <c r="C452" s="65">
        <v>3034</v>
      </c>
      <c r="D452" s="65">
        <v>43.637</v>
      </c>
      <c r="E452" s="65">
        <v>-39.118000000000002</v>
      </c>
      <c r="F452" s="65">
        <v>-25.323</v>
      </c>
      <c r="G452" s="109">
        <v>0.7689583333333333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32</v>
      </c>
      <c r="B453" s="108">
        <v>37656</v>
      </c>
      <c r="C453" s="65">
        <v>3033</v>
      </c>
      <c r="D453" s="65">
        <v>43.908999999999999</v>
      </c>
      <c r="E453" s="65">
        <v>-39.26</v>
      </c>
      <c r="F453" s="65">
        <v>-25.54</v>
      </c>
      <c r="G453" s="109">
        <v>0.7689583333333333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32</v>
      </c>
      <c r="B454" s="108">
        <v>37656</v>
      </c>
      <c r="C454" s="65">
        <v>3030</v>
      </c>
      <c r="D454" s="65">
        <v>43.935000000000002</v>
      </c>
      <c r="E454" s="65">
        <v>-39.088999999999999</v>
      </c>
      <c r="F454" s="65">
        <v>-25.356000000000002</v>
      </c>
      <c r="G454" s="109">
        <v>0.7689583333333333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32</v>
      </c>
      <c r="B455" s="108">
        <v>37656</v>
      </c>
      <c r="C455" s="65">
        <v>3030</v>
      </c>
      <c r="D455" s="65">
        <v>43.930999999999997</v>
      </c>
      <c r="E455" s="65">
        <v>-39.232999999999997</v>
      </c>
      <c r="F455" s="65">
        <v>-25.548999999999999</v>
      </c>
      <c r="G455" s="109">
        <v>0.7689583333333333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32</v>
      </c>
      <c r="B456" s="108">
        <v>37656</v>
      </c>
      <c r="C456" s="65">
        <v>3032</v>
      </c>
      <c r="D456" s="65">
        <v>43.959000000000003</v>
      </c>
      <c r="E456" s="65">
        <v>-39.167000000000002</v>
      </c>
      <c r="F456" s="65">
        <v>-25.471</v>
      </c>
      <c r="G456" s="109">
        <v>0.7689583333333333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32</v>
      </c>
      <c r="B457" s="108">
        <v>37656</v>
      </c>
      <c r="C457" s="65">
        <v>51</v>
      </c>
      <c r="D457" s="65">
        <v>0.13300000000000001</v>
      </c>
      <c r="E457" s="65">
        <v>-32.090000000000003</v>
      </c>
      <c r="F457" s="65">
        <v>-48.317999999999998</v>
      </c>
      <c r="G457" s="109">
        <v>0.7689583333333333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32</v>
      </c>
      <c r="B458" s="108">
        <v>37656</v>
      </c>
      <c r="C458" s="65">
        <v>13198</v>
      </c>
      <c r="D458" s="65">
        <v>44.305</v>
      </c>
      <c r="E458" s="65">
        <v>-24.826000000000001</v>
      </c>
      <c r="F458" s="65">
        <v>-10.782</v>
      </c>
      <c r="G458" s="109">
        <v>0.7689583333333333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32</v>
      </c>
      <c r="B459" s="108">
        <v>37656</v>
      </c>
      <c r="C459" s="65">
        <v>12927</v>
      </c>
      <c r="D459" s="65">
        <v>43.378</v>
      </c>
      <c r="E459" s="65">
        <v>-24.832999999999998</v>
      </c>
      <c r="F459" s="65">
        <v>-10.773999999999999</v>
      </c>
      <c r="G459" s="109">
        <v>0.7689583333333333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32</v>
      </c>
      <c r="B460" s="108">
        <v>37656</v>
      </c>
      <c r="C460" s="65">
        <v>12353</v>
      </c>
      <c r="D460" s="65">
        <v>41.405999999999999</v>
      </c>
      <c r="E460" s="65">
        <v>-24.876000000000001</v>
      </c>
      <c r="F460" s="65">
        <v>-10.778</v>
      </c>
      <c r="G460" s="109">
        <v>0.7689583333333333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32</v>
      </c>
      <c r="B461" s="108">
        <v>37656</v>
      </c>
      <c r="C461" s="65">
        <v>11757</v>
      </c>
      <c r="D461" s="65">
        <v>39.220999999999997</v>
      </c>
      <c r="E461" s="65">
        <v>-25.030999999999999</v>
      </c>
      <c r="F461" s="65">
        <v>-10.868</v>
      </c>
      <c r="G461" s="109">
        <v>0.7689583333333333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32</v>
      </c>
      <c r="B462" s="108">
        <v>37656</v>
      </c>
      <c r="C462" s="65">
        <v>11142</v>
      </c>
      <c r="D462" s="65">
        <v>37.167000000000002</v>
      </c>
      <c r="E462" s="65">
        <v>-25.029</v>
      </c>
      <c r="F462" s="65">
        <v>-10.852</v>
      </c>
      <c r="G462" s="109">
        <v>0.7689583333333333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32</v>
      </c>
      <c r="B463" s="108">
        <v>37656</v>
      </c>
      <c r="C463" s="65">
        <v>10536</v>
      </c>
      <c r="D463" s="65">
        <v>35.119999999999997</v>
      </c>
      <c r="E463" s="65">
        <v>-25.077999999999999</v>
      </c>
      <c r="F463" s="65">
        <v>-10.952999999999999</v>
      </c>
      <c r="G463" s="109">
        <v>0.7689583333333333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32</v>
      </c>
      <c r="B464" s="108">
        <v>37656</v>
      </c>
      <c r="C464" s="65">
        <v>9920</v>
      </c>
      <c r="D464" s="65">
        <v>33.082999999999998</v>
      </c>
      <c r="E464" s="65">
        <v>-24.957000000000001</v>
      </c>
      <c r="F464" s="65">
        <v>-10.897</v>
      </c>
      <c r="G464" s="109">
        <v>0.7689583333333333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32</v>
      </c>
      <c r="B465" s="108">
        <v>37656</v>
      </c>
      <c r="C465" s="65">
        <v>9359</v>
      </c>
      <c r="D465" s="65">
        <v>31.172000000000001</v>
      </c>
      <c r="E465" s="65">
        <v>-24.98</v>
      </c>
      <c r="F465" s="65">
        <v>-10.95</v>
      </c>
      <c r="G465" s="109">
        <v>0.7689583333333333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32</v>
      </c>
      <c r="B466" s="108">
        <v>37656</v>
      </c>
      <c r="C466" s="65">
        <v>8847</v>
      </c>
      <c r="D466" s="65">
        <v>29.434999999999999</v>
      </c>
      <c r="E466" s="65">
        <v>-25.11</v>
      </c>
      <c r="F466" s="65">
        <v>-10.488</v>
      </c>
      <c r="G466" s="109">
        <v>0.7689583333333333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33</v>
      </c>
      <c r="B467" s="108">
        <v>38021</v>
      </c>
      <c r="C467" s="65">
        <v>3053</v>
      </c>
      <c r="D467" s="65">
        <v>43.866999999999997</v>
      </c>
      <c r="E467" s="65">
        <v>-39.124000000000002</v>
      </c>
      <c r="F467" s="65">
        <v>-25.318000000000001</v>
      </c>
      <c r="G467" s="109">
        <v>0.77847222222222223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33</v>
      </c>
      <c r="B468" s="108">
        <v>38021</v>
      </c>
      <c r="C468" s="65">
        <v>3048</v>
      </c>
      <c r="D468" s="65">
        <v>44.182000000000002</v>
      </c>
      <c r="E468" s="65">
        <v>-39.26</v>
      </c>
      <c r="F468" s="65">
        <v>-25.54</v>
      </c>
      <c r="G468" s="109">
        <v>0.77847222222222223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33</v>
      </c>
      <c r="B469" s="108">
        <v>38021</v>
      </c>
      <c r="C469" s="65">
        <v>3051</v>
      </c>
      <c r="D469" s="65">
        <v>44.234999999999999</v>
      </c>
      <c r="E469" s="65">
        <v>-39.173999999999999</v>
      </c>
      <c r="F469" s="65">
        <v>-25.422999999999998</v>
      </c>
      <c r="G469" s="109">
        <v>0.77847222222222223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33</v>
      </c>
      <c r="B470" s="108">
        <v>38021</v>
      </c>
      <c r="C470" s="65">
        <v>3048</v>
      </c>
      <c r="D470" s="65">
        <v>44.17</v>
      </c>
      <c r="E470" s="65">
        <v>-39.281999999999996</v>
      </c>
      <c r="F470" s="65">
        <v>-25.602</v>
      </c>
      <c r="G470" s="109">
        <v>0.77847222222222223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33</v>
      </c>
      <c r="B471" s="108">
        <v>38021</v>
      </c>
      <c r="C471" s="65">
        <v>3050</v>
      </c>
      <c r="D471" s="65">
        <v>44.213999999999999</v>
      </c>
      <c r="E471" s="65">
        <v>-39.164999999999999</v>
      </c>
      <c r="F471" s="65">
        <v>-25.463000000000001</v>
      </c>
      <c r="G471" s="109">
        <v>0.77847222222222223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33</v>
      </c>
      <c r="B472" s="108">
        <v>38021</v>
      </c>
      <c r="C472" s="65">
        <v>14133</v>
      </c>
      <c r="D472" s="65">
        <v>47.960999999999999</v>
      </c>
      <c r="E472" s="65">
        <v>-27.893000000000001</v>
      </c>
      <c r="F472" s="65">
        <v>-9.42</v>
      </c>
      <c r="G472" s="109">
        <v>0.77847222222222223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33</v>
      </c>
      <c r="B473" s="108">
        <v>38021</v>
      </c>
      <c r="C473" s="65">
        <v>13783</v>
      </c>
      <c r="D473" s="65">
        <v>46.776000000000003</v>
      </c>
      <c r="E473" s="65">
        <v>-27.826000000000001</v>
      </c>
      <c r="F473" s="65">
        <v>-9.34</v>
      </c>
      <c r="G473" s="109">
        <v>0.77847222222222223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33</v>
      </c>
      <c r="B474" s="108">
        <v>38021</v>
      </c>
      <c r="C474" s="65">
        <v>13074</v>
      </c>
      <c r="D474" s="65">
        <v>44.186999999999998</v>
      </c>
      <c r="E474" s="65">
        <v>-27.806000000000001</v>
      </c>
      <c r="F474" s="65">
        <v>-9.2289999999999992</v>
      </c>
      <c r="G474" s="109">
        <v>0.77847222222222223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33</v>
      </c>
      <c r="B475" s="108">
        <v>38021</v>
      </c>
      <c r="C475" s="65">
        <v>12376</v>
      </c>
      <c r="D475" s="65">
        <v>41.606999999999999</v>
      </c>
      <c r="E475" s="65">
        <v>-27.803000000000001</v>
      </c>
      <c r="F475" s="65">
        <v>-9.25</v>
      </c>
      <c r="G475" s="109">
        <v>0.77847222222222223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33</v>
      </c>
      <c r="B476" s="108">
        <v>38021</v>
      </c>
      <c r="C476" s="65">
        <v>11680</v>
      </c>
      <c r="D476" s="65">
        <v>39.116999999999997</v>
      </c>
      <c r="E476" s="65">
        <v>-27.797000000000001</v>
      </c>
      <c r="F476" s="65">
        <v>-9.1940000000000008</v>
      </c>
      <c r="G476" s="109">
        <v>0.77847222222222223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33</v>
      </c>
      <c r="B477" s="108">
        <v>38021</v>
      </c>
      <c r="C477" s="65">
        <v>10986</v>
      </c>
      <c r="D477" s="65">
        <v>36.718000000000004</v>
      </c>
      <c r="E477" s="65">
        <v>-27.789000000000001</v>
      </c>
      <c r="F477" s="65">
        <v>-9.2170000000000005</v>
      </c>
      <c r="G477" s="109">
        <v>0.77847222222222223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33</v>
      </c>
      <c r="B478" s="108">
        <v>38021</v>
      </c>
      <c r="C478" s="65">
        <v>10359</v>
      </c>
      <c r="D478" s="65">
        <v>34.466000000000001</v>
      </c>
      <c r="E478" s="65">
        <v>-27.841999999999999</v>
      </c>
      <c r="F478" s="65">
        <v>-9.1989999999999998</v>
      </c>
      <c r="G478" s="109">
        <v>0.77847222222222223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33</v>
      </c>
      <c r="B479" s="108">
        <v>38021</v>
      </c>
      <c r="C479" s="65">
        <v>9775</v>
      </c>
      <c r="D479" s="65">
        <v>32.398000000000003</v>
      </c>
      <c r="E479" s="65">
        <v>-27.844000000000001</v>
      </c>
      <c r="F479" s="65">
        <v>-9.1609999999999996</v>
      </c>
      <c r="G479" s="109">
        <v>0.77847222222222223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33</v>
      </c>
      <c r="B480" s="108">
        <v>38021</v>
      </c>
      <c r="C480" s="65">
        <v>9239</v>
      </c>
      <c r="D480" s="65">
        <v>30.542999999999999</v>
      </c>
      <c r="E480" s="65">
        <v>-28.05</v>
      </c>
      <c r="F480" s="65">
        <v>-8.9149999999999991</v>
      </c>
      <c r="G480" s="109">
        <v>0.77847222222222223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34</v>
      </c>
      <c r="B481" s="65" t="s">
        <v>106</v>
      </c>
      <c r="C481" s="65">
        <v>3045</v>
      </c>
      <c r="D481" s="65">
        <v>43.789000000000001</v>
      </c>
      <c r="E481" s="65">
        <v>-39.326000000000001</v>
      </c>
      <c r="F481" s="65">
        <v>-25.571000000000002</v>
      </c>
      <c r="G481" s="109">
        <v>0.78851851851851851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34</v>
      </c>
      <c r="B482" s="65" t="s">
        <v>106</v>
      </c>
      <c r="C482" s="65">
        <v>3038</v>
      </c>
      <c r="D482" s="65">
        <v>44.036000000000001</v>
      </c>
      <c r="E482" s="65">
        <v>-39.26</v>
      </c>
      <c r="F482" s="65">
        <v>-25.54</v>
      </c>
      <c r="G482" s="109">
        <v>0.78851851851851851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34</v>
      </c>
      <c r="B483" s="65" t="s">
        <v>106</v>
      </c>
      <c r="C483" s="65">
        <v>3036</v>
      </c>
      <c r="D483" s="65">
        <v>44.03</v>
      </c>
      <c r="E483" s="65">
        <v>-39.393000000000001</v>
      </c>
      <c r="F483" s="65">
        <v>-25.684999999999999</v>
      </c>
      <c r="G483" s="109">
        <v>0.78851851851851851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34</v>
      </c>
      <c r="B484" s="65" t="s">
        <v>106</v>
      </c>
      <c r="C484" s="65">
        <v>3039</v>
      </c>
      <c r="D484" s="65">
        <v>44.018000000000001</v>
      </c>
      <c r="E484" s="65">
        <v>-39.267000000000003</v>
      </c>
      <c r="F484" s="65">
        <v>-25.565999999999999</v>
      </c>
      <c r="G484" s="109">
        <v>0.78851851851851851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34</v>
      </c>
      <c r="B485" s="65" t="s">
        <v>106</v>
      </c>
      <c r="C485" s="65">
        <v>3038</v>
      </c>
      <c r="D485" s="65">
        <v>44.033999999999999</v>
      </c>
      <c r="E485" s="65">
        <v>-39.384999999999998</v>
      </c>
      <c r="F485" s="65">
        <v>-25.739000000000001</v>
      </c>
      <c r="G485" s="109">
        <v>0.78851851851851851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34</v>
      </c>
      <c r="B486" s="65" t="s">
        <v>106</v>
      </c>
      <c r="C486" s="65">
        <v>16102</v>
      </c>
      <c r="D486" s="65">
        <v>54.35</v>
      </c>
      <c r="E486" s="65">
        <v>-24.776</v>
      </c>
      <c r="F486" s="65">
        <v>-13.334</v>
      </c>
      <c r="G486" s="109">
        <v>0.78851851851851851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34</v>
      </c>
      <c r="B487" s="65" t="s">
        <v>106</v>
      </c>
      <c r="C487" s="65">
        <v>17902</v>
      </c>
      <c r="D487" s="65">
        <v>61.119</v>
      </c>
      <c r="E487" s="65">
        <v>-24.71</v>
      </c>
      <c r="F487" s="65">
        <v>-13.231</v>
      </c>
      <c r="G487" s="109">
        <v>0.78851851851851851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34</v>
      </c>
      <c r="B488" s="65" t="s">
        <v>106</v>
      </c>
      <c r="C488" s="65">
        <v>17398</v>
      </c>
      <c r="D488" s="65">
        <v>59.503999999999998</v>
      </c>
      <c r="E488" s="65">
        <v>-24.725000000000001</v>
      </c>
      <c r="F488" s="65">
        <v>-13.26</v>
      </c>
      <c r="G488" s="109">
        <v>0.78851851851851851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34</v>
      </c>
      <c r="B489" s="65" t="s">
        <v>106</v>
      </c>
      <c r="C489" s="65">
        <v>16611</v>
      </c>
      <c r="D489" s="65">
        <v>56.533000000000001</v>
      </c>
      <c r="E489" s="65">
        <v>-24.652999999999999</v>
      </c>
      <c r="F489" s="65">
        <v>-13.144</v>
      </c>
      <c r="G489" s="109">
        <v>0.78851851851851851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34</v>
      </c>
      <c r="B490" s="65" t="s">
        <v>106</v>
      </c>
      <c r="C490" s="65">
        <v>15688</v>
      </c>
      <c r="D490" s="65">
        <v>53.311999999999998</v>
      </c>
      <c r="E490" s="65">
        <v>-24.63</v>
      </c>
      <c r="F490" s="65">
        <v>-13.186999999999999</v>
      </c>
      <c r="G490" s="109">
        <v>0.78851851851851851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34</v>
      </c>
      <c r="B491" s="65" t="s">
        <v>106</v>
      </c>
      <c r="C491" s="65">
        <v>14821</v>
      </c>
      <c r="D491" s="65">
        <v>50.213000000000001</v>
      </c>
      <c r="E491" s="65">
        <v>-24.622</v>
      </c>
      <c r="F491" s="65">
        <v>-13.227</v>
      </c>
      <c r="G491" s="109">
        <v>0.78851851851851851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34</v>
      </c>
      <c r="B492" s="65" t="s">
        <v>106</v>
      </c>
      <c r="C492" s="65">
        <v>13940</v>
      </c>
      <c r="D492" s="65">
        <v>47.183</v>
      </c>
      <c r="E492" s="65">
        <v>-24.63</v>
      </c>
      <c r="F492" s="65">
        <v>-13.167</v>
      </c>
      <c r="G492" s="109">
        <v>0.78851851851851851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34</v>
      </c>
      <c r="B493" s="65" t="s">
        <v>106</v>
      </c>
      <c r="C493" s="65">
        <v>13135</v>
      </c>
      <c r="D493" s="65">
        <v>44.284999999999997</v>
      </c>
      <c r="E493" s="65">
        <v>-24.645</v>
      </c>
      <c r="F493" s="65">
        <v>-13.191000000000001</v>
      </c>
      <c r="G493" s="109">
        <v>0.78851851851851851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34</v>
      </c>
      <c r="B494" s="65" t="s">
        <v>106</v>
      </c>
      <c r="C494" s="65">
        <v>12370</v>
      </c>
      <c r="D494" s="65">
        <v>41.542000000000002</v>
      </c>
      <c r="E494" s="65">
        <v>-24.646000000000001</v>
      </c>
      <c r="F494" s="65">
        <v>-13.218999999999999</v>
      </c>
      <c r="G494" s="109">
        <v>0.78851851851851851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34</v>
      </c>
      <c r="B495" s="65" t="s">
        <v>106</v>
      </c>
      <c r="C495" s="65">
        <v>11712</v>
      </c>
      <c r="D495" s="65">
        <v>39.201000000000001</v>
      </c>
      <c r="E495" s="65">
        <v>-24.844000000000001</v>
      </c>
      <c r="F495" s="65">
        <v>-12.869</v>
      </c>
      <c r="G495" s="109">
        <v>0.78851851851851851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35</v>
      </c>
      <c r="B496" s="65" t="s">
        <v>8</v>
      </c>
      <c r="C496" s="65">
        <v>3063</v>
      </c>
      <c r="D496" s="65">
        <v>44.021000000000001</v>
      </c>
      <c r="E496" s="65">
        <v>-38.856000000000002</v>
      </c>
      <c r="F496" s="65">
        <v>-24.882000000000001</v>
      </c>
      <c r="G496" s="109">
        <v>0.79803240740740744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35</v>
      </c>
      <c r="B497" s="65" t="s">
        <v>8</v>
      </c>
      <c r="C497" s="65">
        <v>3060</v>
      </c>
      <c r="D497" s="65">
        <v>44.365000000000002</v>
      </c>
      <c r="E497" s="65">
        <v>-39.26</v>
      </c>
      <c r="F497" s="65">
        <v>-25.54</v>
      </c>
      <c r="G497" s="109">
        <v>0.79803240740740744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35</v>
      </c>
      <c r="B498" s="65" t="s">
        <v>8</v>
      </c>
      <c r="C498" s="65">
        <v>3068</v>
      </c>
      <c r="D498" s="65">
        <v>44.430999999999997</v>
      </c>
      <c r="E498" s="65">
        <v>-38.927999999999997</v>
      </c>
      <c r="F498" s="65">
        <v>-24.951000000000001</v>
      </c>
      <c r="G498" s="109">
        <v>0.79803240740740744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35</v>
      </c>
      <c r="B499" s="65" t="s">
        <v>8</v>
      </c>
      <c r="C499" s="65">
        <v>3066</v>
      </c>
      <c r="D499" s="65">
        <v>44.423999999999999</v>
      </c>
      <c r="E499" s="65">
        <v>-39.290999999999997</v>
      </c>
      <c r="F499" s="65">
        <v>-25.542999999999999</v>
      </c>
      <c r="G499" s="109">
        <v>0.79803240740740744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35</v>
      </c>
      <c r="B500" s="65" t="s">
        <v>8</v>
      </c>
      <c r="C500" s="65">
        <v>3066</v>
      </c>
      <c r="D500" s="65">
        <v>44.408000000000001</v>
      </c>
      <c r="E500" s="65">
        <v>-38.957999999999998</v>
      </c>
      <c r="F500" s="65">
        <v>-25.12</v>
      </c>
      <c r="G500" s="109">
        <v>0.79803240740740744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35</v>
      </c>
      <c r="B501" s="65" t="s">
        <v>8</v>
      </c>
      <c r="C501" s="65">
        <v>4437</v>
      </c>
      <c r="D501" s="65">
        <v>14.666</v>
      </c>
      <c r="E501" s="65">
        <v>-20.934000000000001</v>
      </c>
      <c r="F501" s="65">
        <v>-9.0850000000000009</v>
      </c>
      <c r="G501" s="109">
        <v>0.79803240740740744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35</v>
      </c>
      <c r="B502" s="65" t="s">
        <v>8</v>
      </c>
      <c r="C502" s="65">
        <v>4772</v>
      </c>
      <c r="D502" s="65">
        <v>15.827999999999999</v>
      </c>
      <c r="E502" s="65">
        <v>-20.887</v>
      </c>
      <c r="F502" s="65">
        <v>-8.8620000000000001</v>
      </c>
      <c r="G502" s="109">
        <v>0.79803240740740744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35</v>
      </c>
      <c r="B503" s="65" t="s">
        <v>8</v>
      </c>
      <c r="C503" s="65">
        <v>4590</v>
      </c>
      <c r="D503" s="65">
        <v>15.21</v>
      </c>
      <c r="E503" s="65">
        <v>-20.867000000000001</v>
      </c>
      <c r="F503" s="65">
        <v>-8.7070000000000007</v>
      </c>
      <c r="G503" s="109">
        <v>0.79803240740740744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35</v>
      </c>
      <c r="B504" s="65" t="s">
        <v>8</v>
      </c>
      <c r="C504" s="65">
        <v>4346</v>
      </c>
      <c r="D504" s="65">
        <v>14.371</v>
      </c>
      <c r="E504" s="65">
        <v>-20.728999999999999</v>
      </c>
      <c r="F504" s="65">
        <v>-8.4359999999999999</v>
      </c>
      <c r="G504" s="109">
        <v>0.79803240740740744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35</v>
      </c>
      <c r="B505" s="65" t="s">
        <v>8</v>
      </c>
      <c r="C505" s="65">
        <v>4102</v>
      </c>
      <c r="D505" s="65">
        <v>13.516999999999999</v>
      </c>
      <c r="E505" s="65">
        <v>-20.704999999999998</v>
      </c>
      <c r="F505" s="65">
        <v>-8.4570000000000007</v>
      </c>
      <c r="G505" s="109">
        <v>0.79803240740740744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35</v>
      </c>
      <c r="B506" s="65" t="s">
        <v>8</v>
      </c>
      <c r="C506" s="65">
        <v>3861</v>
      </c>
      <c r="D506" s="65">
        <v>12.711</v>
      </c>
      <c r="E506" s="65">
        <v>-20.736000000000001</v>
      </c>
      <c r="F506" s="65">
        <v>-8.4120000000000008</v>
      </c>
      <c r="G506" s="109">
        <v>0.79803240740740744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35</v>
      </c>
      <c r="B507" s="65" t="s">
        <v>8</v>
      </c>
      <c r="C507" s="65">
        <v>3630</v>
      </c>
      <c r="D507" s="65">
        <v>11.932</v>
      </c>
      <c r="E507" s="65">
        <v>-20.728999999999999</v>
      </c>
      <c r="F507" s="65">
        <v>-8.41</v>
      </c>
      <c r="G507" s="109">
        <v>0.79803240740740744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35</v>
      </c>
      <c r="B508" s="65" t="s">
        <v>8</v>
      </c>
      <c r="C508" s="65">
        <v>3421</v>
      </c>
      <c r="D508" s="65">
        <v>11.198</v>
      </c>
      <c r="E508" s="65">
        <v>-20.71</v>
      </c>
      <c r="F508" s="65">
        <v>-8.4469999999999992</v>
      </c>
      <c r="G508" s="109">
        <v>0.79803240740740744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35</v>
      </c>
      <c r="B509" s="65" t="s">
        <v>8</v>
      </c>
      <c r="C509" s="65">
        <v>3221</v>
      </c>
      <c r="D509" s="65">
        <v>10.513</v>
      </c>
      <c r="E509" s="65">
        <v>-20.806999999999999</v>
      </c>
      <c r="F509" s="65">
        <v>-8.3179999999999996</v>
      </c>
      <c r="G509" s="109">
        <v>0.79803240740740744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35</v>
      </c>
      <c r="B510" s="65" t="s">
        <v>8</v>
      </c>
      <c r="C510" s="65">
        <v>3032</v>
      </c>
      <c r="D510" s="65">
        <v>9.891</v>
      </c>
      <c r="E510" s="65">
        <v>-21.004000000000001</v>
      </c>
      <c r="F510" s="65">
        <v>-7.7359999999999998</v>
      </c>
      <c r="G510" s="109">
        <v>0.79803240740740744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36</v>
      </c>
      <c r="B511" s="65" t="s">
        <v>8</v>
      </c>
      <c r="C511" s="65">
        <v>3055</v>
      </c>
      <c r="D511" s="65">
        <v>43.962000000000003</v>
      </c>
      <c r="E511" s="65">
        <v>-39.518000000000001</v>
      </c>
      <c r="F511" s="65">
        <v>-25.838000000000001</v>
      </c>
      <c r="G511" s="109">
        <v>0.80809027777777775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36</v>
      </c>
      <c r="B512" s="65" t="s">
        <v>8</v>
      </c>
      <c r="C512" s="65">
        <v>3055</v>
      </c>
      <c r="D512" s="65">
        <v>44.235999999999997</v>
      </c>
      <c r="E512" s="65">
        <v>-39.26</v>
      </c>
      <c r="F512" s="65">
        <v>-25.54</v>
      </c>
      <c r="G512" s="109">
        <v>0.80809027777777775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36</v>
      </c>
      <c r="B513" s="65" t="s">
        <v>8</v>
      </c>
      <c r="C513" s="65">
        <v>3053</v>
      </c>
      <c r="D513" s="65">
        <v>44.246000000000002</v>
      </c>
      <c r="E513" s="65">
        <v>-39.500999999999998</v>
      </c>
      <c r="F513" s="65">
        <v>-25.885999999999999</v>
      </c>
      <c r="G513" s="109">
        <v>0.80809027777777775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36</v>
      </c>
      <c r="B514" s="65" t="s">
        <v>8</v>
      </c>
      <c r="C514" s="65">
        <v>3053</v>
      </c>
      <c r="D514" s="65">
        <v>44.238999999999997</v>
      </c>
      <c r="E514" s="65">
        <v>-39.246000000000002</v>
      </c>
      <c r="F514" s="65">
        <v>-25.588000000000001</v>
      </c>
      <c r="G514" s="109">
        <v>0.80809027777777775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36</v>
      </c>
      <c r="B515" s="65" t="s">
        <v>8</v>
      </c>
      <c r="C515" s="65">
        <v>3052</v>
      </c>
      <c r="D515" s="65">
        <v>44.238999999999997</v>
      </c>
      <c r="E515" s="65">
        <v>-39.454000000000001</v>
      </c>
      <c r="F515" s="65">
        <v>-25.896999999999998</v>
      </c>
      <c r="G515" s="109">
        <v>0.80809027777777775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36</v>
      </c>
      <c r="B516" s="65" t="s">
        <v>8</v>
      </c>
      <c r="C516" s="65">
        <v>5563</v>
      </c>
      <c r="D516" s="65">
        <v>17.199000000000002</v>
      </c>
      <c r="E516" s="65">
        <v>-21.265999999999998</v>
      </c>
      <c r="F516" s="65">
        <v>-8.9830000000000005</v>
      </c>
      <c r="G516" s="109">
        <v>0.80809027777777775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36</v>
      </c>
      <c r="B517" s="65" t="s">
        <v>8</v>
      </c>
      <c r="C517" s="65">
        <v>6769</v>
      </c>
      <c r="D517" s="65">
        <v>22.661000000000001</v>
      </c>
      <c r="E517" s="65">
        <v>-21.140999999999998</v>
      </c>
      <c r="F517" s="65">
        <v>-8.9410000000000007</v>
      </c>
      <c r="G517" s="109">
        <v>0.80809027777777775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36</v>
      </c>
      <c r="B518" s="65" t="s">
        <v>8</v>
      </c>
      <c r="C518" s="65">
        <v>6543</v>
      </c>
      <c r="D518" s="65">
        <v>21.927</v>
      </c>
      <c r="E518" s="65">
        <v>-21.154</v>
      </c>
      <c r="F518" s="65">
        <v>-8.9870000000000001</v>
      </c>
      <c r="G518" s="109">
        <v>0.80809027777777775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36</v>
      </c>
      <c r="B519" s="65" t="s">
        <v>8</v>
      </c>
      <c r="C519" s="65">
        <v>6195</v>
      </c>
      <c r="D519" s="65">
        <v>20.736999999999998</v>
      </c>
      <c r="E519" s="65">
        <v>-20.983000000000001</v>
      </c>
      <c r="F519" s="65">
        <v>-8.7940000000000005</v>
      </c>
      <c r="G519" s="109">
        <v>0.80809027777777775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36</v>
      </c>
      <c r="B520" s="65" t="s">
        <v>8</v>
      </c>
      <c r="C520" s="65">
        <v>5820</v>
      </c>
      <c r="D520" s="65">
        <v>19.443999999999999</v>
      </c>
      <c r="E520" s="65">
        <v>-21.02</v>
      </c>
      <c r="F520" s="65">
        <v>-8.8000000000000007</v>
      </c>
      <c r="G520" s="109">
        <v>0.80809027777777775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36</v>
      </c>
      <c r="B521" s="65" t="s">
        <v>8</v>
      </c>
      <c r="C521" s="65">
        <v>5461</v>
      </c>
      <c r="D521" s="65">
        <v>18.233000000000001</v>
      </c>
      <c r="E521" s="65">
        <v>-21.053999999999998</v>
      </c>
      <c r="F521" s="65">
        <v>-8.8710000000000004</v>
      </c>
      <c r="G521" s="109">
        <v>0.80809027777777775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36</v>
      </c>
      <c r="B522" s="65" t="s">
        <v>8</v>
      </c>
      <c r="C522" s="65">
        <v>5150</v>
      </c>
      <c r="D522" s="65">
        <v>17.105</v>
      </c>
      <c r="E522" s="65">
        <v>-21.071000000000002</v>
      </c>
      <c r="F522" s="65">
        <v>-8.9030000000000005</v>
      </c>
      <c r="G522" s="109">
        <v>0.80809027777777775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36</v>
      </c>
      <c r="B523" s="65" t="s">
        <v>8</v>
      </c>
      <c r="C523" s="65">
        <v>4832</v>
      </c>
      <c r="D523" s="65">
        <v>16.030999999999999</v>
      </c>
      <c r="E523" s="65">
        <v>-21.006</v>
      </c>
      <c r="F523" s="65">
        <v>-8.89</v>
      </c>
      <c r="G523" s="109">
        <v>0.80809027777777775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36</v>
      </c>
      <c r="B524" s="65" t="s">
        <v>8</v>
      </c>
      <c r="C524" s="65">
        <v>4559</v>
      </c>
      <c r="D524" s="65">
        <v>15.048999999999999</v>
      </c>
      <c r="E524" s="65">
        <v>-21.131</v>
      </c>
      <c r="F524" s="65">
        <v>-8.8960000000000008</v>
      </c>
      <c r="G524" s="109">
        <v>0.80809027777777775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36</v>
      </c>
      <c r="B525" s="65" t="s">
        <v>8</v>
      </c>
      <c r="C525" s="65">
        <v>4293</v>
      </c>
      <c r="D525" s="65">
        <v>14.16</v>
      </c>
      <c r="E525" s="65">
        <v>-21.369</v>
      </c>
      <c r="F525" s="65">
        <v>-8.0180000000000007</v>
      </c>
      <c r="G525" s="109">
        <v>0.80809027777777775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37</v>
      </c>
      <c r="B526" s="65" t="s">
        <v>107</v>
      </c>
      <c r="C526" s="65">
        <v>3050</v>
      </c>
      <c r="D526" s="65">
        <v>43.771000000000001</v>
      </c>
      <c r="E526" s="65">
        <v>-39.234000000000002</v>
      </c>
      <c r="F526" s="65">
        <v>-25.472999999999999</v>
      </c>
      <c r="G526" s="109">
        <v>0.81759259259259265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37</v>
      </c>
      <c r="B527" s="65" t="s">
        <v>107</v>
      </c>
      <c r="C527" s="65">
        <v>3047</v>
      </c>
      <c r="D527" s="65">
        <v>44.145000000000003</v>
      </c>
      <c r="E527" s="65">
        <v>-39.26</v>
      </c>
      <c r="F527" s="65">
        <v>-25.54</v>
      </c>
      <c r="G527" s="109">
        <v>0.81759259259259265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37</v>
      </c>
      <c r="B528" s="65" t="s">
        <v>107</v>
      </c>
      <c r="C528" s="65">
        <v>3046</v>
      </c>
      <c r="D528" s="65">
        <v>44.152999999999999</v>
      </c>
      <c r="E528" s="65">
        <v>-39.270000000000003</v>
      </c>
      <c r="F528" s="65">
        <v>-25.567</v>
      </c>
      <c r="G528" s="109">
        <v>0.81759259259259265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37</v>
      </c>
      <c r="B529" s="65" t="s">
        <v>107</v>
      </c>
      <c r="C529" s="65">
        <v>3047</v>
      </c>
      <c r="D529" s="65">
        <v>44.191000000000003</v>
      </c>
      <c r="E529" s="65">
        <v>-39.250999999999998</v>
      </c>
      <c r="F529" s="65">
        <v>-25.587</v>
      </c>
      <c r="G529" s="109">
        <v>0.81759259259259265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37</v>
      </c>
      <c r="B530" s="65" t="s">
        <v>107</v>
      </c>
      <c r="C530" s="65">
        <v>3050</v>
      </c>
      <c r="D530" s="65">
        <v>44.161999999999999</v>
      </c>
      <c r="E530" s="65">
        <v>-39.250999999999998</v>
      </c>
      <c r="F530" s="65">
        <v>-25.657</v>
      </c>
      <c r="G530" s="109">
        <v>0.81759259259259265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37</v>
      </c>
      <c r="B531" s="65" t="s">
        <v>107</v>
      </c>
      <c r="C531" s="65">
        <v>12165</v>
      </c>
      <c r="D531" s="65">
        <v>40.768999999999998</v>
      </c>
      <c r="E531" s="65">
        <v>-24.997</v>
      </c>
      <c r="F531" s="65">
        <v>-12.055999999999999</v>
      </c>
      <c r="G531" s="109">
        <v>0.81759259259259265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37</v>
      </c>
      <c r="B532" s="65" t="s">
        <v>107</v>
      </c>
      <c r="C532" s="65">
        <v>12865</v>
      </c>
      <c r="D532" s="65">
        <v>43.329000000000001</v>
      </c>
      <c r="E532" s="65">
        <v>-24.952000000000002</v>
      </c>
      <c r="F532" s="65">
        <v>-12.023</v>
      </c>
      <c r="G532" s="109">
        <v>0.81759259259259265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37</v>
      </c>
      <c r="B533" s="65" t="s">
        <v>107</v>
      </c>
      <c r="C533" s="65">
        <v>12522</v>
      </c>
      <c r="D533" s="65">
        <v>42.13</v>
      </c>
      <c r="E533" s="65">
        <v>-24.975999999999999</v>
      </c>
      <c r="F533" s="65">
        <v>-11.920999999999999</v>
      </c>
      <c r="G533" s="109">
        <v>0.81759259259259265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37</v>
      </c>
      <c r="B534" s="65" t="s">
        <v>107</v>
      </c>
      <c r="C534" s="65">
        <v>11922</v>
      </c>
      <c r="D534" s="65">
        <v>39.975000000000001</v>
      </c>
      <c r="E534" s="65">
        <v>-24.949000000000002</v>
      </c>
      <c r="F534" s="65">
        <v>-11.938000000000001</v>
      </c>
      <c r="G534" s="109">
        <v>0.81759259259259265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37</v>
      </c>
      <c r="B535" s="65" t="s">
        <v>107</v>
      </c>
      <c r="C535" s="65">
        <v>11284</v>
      </c>
      <c r="D535" s="65">
        <v>37.692</v>
      </c>
      <c r="E535" s="65">
        <v>-24.962</v>
      </c>
      <c r="F535" s="65">
        <v>-11.923</v>
      </c>
      <c r="G535" s="109">
        <v>0.81759259259259265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37</v>
      </c>
      <c r="B536" s="65" t="s">
        <v>107</v>
      </c>
      <c r="C536" s="65">
        <v>10663</v>
      </c>
      <c r="D536" s="65">
        <v>35.503</v>
      </c>
      <c r="E536" s="65">
        <v>-24.981000000000002</v>
      </c>
      <c r="F536" s="65">
        <v>-11.92</v>
      </c>
      <c r="G536" s="109">
        <v>0.81759259259259265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37</v>
      </c>
      <c r="B537" s="65" t="s">
        <v>107</v>
      </c>
      <c r="C537" s="65">
        <v>10083</v>
      </c>
      <c r="D537" s="65">
        <v>33.448</v>
      </c>
      <c r="E537" s="65">
        <v>-25.009</v>
      </c>
      <c r="F537" s="65">
        <v>-11.904999999999999</v>
      </c>
      <c r="G537" s="109">
        <v>0.81759259259259265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37</v>
      </c>
      <c r="B538" s="65" t="s">
        <v>107</v>
      </c>
      <c r="C538" s="65">
        <v>9506</v>
      </c>
      <c r="D538" s="65">
        <v>31.446999999999999</v>
      </c>
      <c r="E538" s="65">
        <v>-24.974</v>
      </c>
      <c r="F538" s="65">
        <v>-11.932</v>
      </c>
      <c r="G538" s="109">
        <v>0.81759259259259265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37</v>
      </c>
      <c r="B539" s="65" t="s">
        <v>107</v>
      </c>
      <c r="C539" s="65">
        <v>8995</v>
      </c>
      <c r="D539" s="65">
        <v>29.629000000000001</v>
      </c>
      <c r="E539" s="65">
        <v>-25.004000000000001</v>
      </c>
      <c r="F539" s="65">
        <v>-11.843999999999999</v>
      </c>
      <c r="G539" s="109">
        <v>0.81759259259259265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37</v>
      </c>
      <c r="B540" s="65" t="s">
        <v>107</v>
      </c>
      <c r="C540" s="65">
        <v>8533</v>
      </c>
      <c r="D540" s="65">
        <v>28.026</v>
      </c>
      <c r="E540" s="65">
        <v>-25.201000000000001</v>
      </c>
      <c r="F540" s="65">
        <v>-11.635999999999999</v>
      </c>
      <c r="G540" s="109">
        <v>0.81759259259259265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38</v>
      </c>
      <c r="B541" s="65" t="s">
        <v>108</v>
      </c>
      <c r="C541" s="65">
        <v>3057</v>
      </c>
      <c r="D541" s="65">
        <v>44.003</v>
      </c>
      <c r="E541" s="65">
        <v>-39.268000000000001</v>
      </c>
      <c r="F541" s="65">
        <v>-25.510999999999999</v>
      </c>
      <c r="G541" s="109">
        <v>0.82765046296296296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38</v>
      </c>
      <c r="B542" s="65" t="s">
        <v>108</v>
      </c>
      <c r="C542" s="65">
        <v>3055</v>
      </c>
      <c r="D542" s="65">
        <v>44.241</v>
      </c>
      <c r="E542" s="65">
        <v>-39.26</v>
      </c>
      <c r="F542" s="65">
        <v>-25.54</v>
      </c>
      <c r="G542" s="109">
        <v>0.82765046296296296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38</v>
      </c>
      <c r="B543" s="65" t="s">
        <v>108</v>
      </c>
      <c r="C543" s="65">
        <v>3054</v>
      </c>
      <c r="D543" s="65">
        <v>44.280999999999999</v>
      </c>
      <c r="E543" s="65">
        <v>-39.255000000000003</v>
      </c>
      <c r="F543" s="65">
        <v>-25.608000000000001</v>
      </c>
      <c r="G543" s="109">
        <v>0.82765046296296296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38</v>
      </c>
      <c r="B544" s="65" t="s">
        <v>108</v>
      </c>
      <c r="C544" s="65">
        <v>3055</v>
      </c>
      <c r="D544" s="65">
        <v>44.284999999999997</v>
      </c>
      <c r="E544" s="65">
        <v>-39.234999999999999</v>
      </c>
      <c r="F544" s="65">
        <v>-25.571000000000002</v>
      </c>
      <c r="G544" s="109">
        <v>0.82765046296296296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38</v>
      </c>
      <c r="B545" s="65" t="s">
        <v>108</v>
      </c>
      <c r="C545" s="65">
        <v>3056</v>
      </c>
      <c r="D545" s="65">
        <v>44.259</v>
      </c>
      <c r="E545" s="65">
        <v>-39.279000000000003</v>
      </c>
      <c r="F545" s="65">
        <v>-25.637</v>
      </c>
      <c r="G545" s="109">
        <v>0.82765046296296296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38</v>
      </c>
      <c r="B546" s="65" t="s">
        <v>108</v>
      </c>
      <c r="C546" s="65">
        <v>13579</v>
      </c>
      <c r="D546" s="65">
        <v>46.188000000000002</v>
      </c>
      <c r="E546" s="65">
        <v>-24.821000000000002</v>
      </c>
      <c r="F546" s="65">
        <v>-10.946</v>
      </c>
      <c r="G546" s="109">
        <v>0.82765046296296296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38</v>
      </c>
      <c r="B547" s="65" t="s">
        <v>108</v>
      </c>
      <c r="C547" s="65">
        <v>14116</v>
      </c>
      <c r="D547" s="65">
        <v>48.146000000000001</v>
      </c>
      <c r="E547" s="65">
        <v>-24.731999999999999</v>
      </c>
      <c r="F547" s="65">
        <v>-10.882</v>
      </c>
      <c r="G547" s="109">
        <v>0.82765046296296296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38</v>
      </c>
      <c r="B548" s="65" t="s">
        <v>108</v>
      </c>
      <c r="C548" s="65">
        <v>13675</v>
      </c>
      <c r="D548" s="65">
        <v>46.554000000000002</v>
      </c>
      <c r="E548" s="65">
        <v>-24.712</v>
      </c>
      <c r="F548" s="65">
        <v>-10.861000000000001</v>
      </c>
      <c r="G548" s="109">
        <v>0.82765046296296296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38</v>
      </c>
      <c r="B549" s="65" t="s">
        <v>108</v>
      </c>
      <c r="C549" s="65">
        <v>12952</v>
      </c>
      <c r="D549" s="65">
        <v>43.938000000000002</v>
      </c>
      <c r="E549" s="65">
        <v>-24.826000000000001</v>
      </c>
      <c r="F549" s="65">
        <v>-10.913</v>
      </c>
      <c r="G549" s="109">
        <v>0.82765046296296296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38</v>
      </c>
      <c r="B550" s="65" t="s">
        <v>108</v>
      </c>
      <c r="C550" s="65">
        <v>12228</v>
      </c>
      <c r="D550" s="65">
        <v>41.366999999999997</v>
      </c>
      <c r="E550" s="65">
        <v>-24.859000000000002</v>
      </c>
      <c r="F550" s="65">
        <v>-10.954000000000001</v>
      </c>
      <c r="G550" s="109">
        <v>0.82765046296296296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38</v>
      </c>
      <c r="B551" s="65" t="s">
        <v>108</v>
      </c>
      <c r="C551" s="65">
        <v>11517</v>
      </c>
      <c r="D551" s="65">
        <v>38.905999999999999</v>
      </c>
      <c r="E551" s="65">
        <v>-24.940999999999999</v>
      </c>
      <c r="F551" s="65">
        <v>-11.058</v>
      </c>
      <c r="G551" s="109">
        <v>0.82765046296296296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38</v>
      </c>
      <c r="B552" s="65" t="s">
        <v>108</v>
      </c>
      <c r="C552" s="65">
        <v>10891</v>
      </c>
      <c r="D552" s="65">
        <v>36.612000000000002</v>
      </c>
      <c r="E552" s="65">
        <v>-25.044</v>
      </c>
      <c r="F552" s="65">
        <v>-11.010999999999999</v>
      </c>
      <c r="G552" s="109">
        <v>0.82765046296296296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38</v>
      </c>
      <c r="B553" s="65" t="s">
        <v>108</v>
      </c>
      <c r="C553" s="65">
        <v>10288</v>
      </c>
      <c r="D553" s="65">
        <v>34.465000000000003</v>
      </c>
      <c r="E553" s="65">
        <v>-24.99</v>
      </c>
      <c r="F553" s="65">
        <v>-10.97</v>
      </c>
      <c r="G553" s="109">
        <v>0.82765046296296296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38</v>
      </c>
      <c r="B554" s="65" t="s">
        <v>108</v>
      </c>
      <c r="C554" s="65">
        <v>9735</v>
      </c>
      <c r="D554" s="65">
        <v>32.430999999999997</v>
      </c>
      <c r="E554" s="65">
        <v>-25.053999999999998</v>
      </c>
      <c r="F554" s="65">
        <v>-11.005000000000001</v>
      </c>
      <c r="G554" s="109">
        <v>0.82765046296296296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38</v>
      </c>
      <c r="B555" s="65" t="s">
        <v>108</v>
      </c>
      <c r="C555" s="65">
        <v>9224</v>
      </c>
      <c r="D555" s="65">
        <v>30.669</v>
      </c>
      <c r="E555" s="65">
        <v>-24.667000000000002</v>
      </c>
      <c r="F555" s="65">
        <v>-9.8179999999999996</v>
      </c>
      <c r="G555" s="109">
        <v>0.82765046296296296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39</v>
      </c>
      <c r="B556" s="108">
        <v>38752</v>
      </c>
      <c r="C556" s="65">
        <v>3065</v>
      </c>
      <c r="D556" s="65">
        <v>44.02</v>
      </c>
      <c r="E556" s="65">
        <v>-38.508000000000003</v>
      </c>
      <c r="F556" s="65">
        <v>-24.407</v>
      </c>
      <c r="G556" s="109">
        <v>0.83716435185185178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39</v>
      </c>
      <c r="B557" s="108">
        <v>38752</v>
      </c>
      <c r="C557" s="65">
        <v>3061</v>
      </c>
      <c r="D557" s="65">
        <v>44.372999999999998</v>
      </c>
      <c r="E557" s="65">
        <v>-39.26</v>
      </c>
      <c r="F557" s="65">
        <v>-25.54</v>
      </c>
      <c r="G557" s="109">
        <v>0.83716435185185178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39</v>
      </c>
      <c r="B558" s="108">
        <v>38752</v>
      </c>
      <c r="C558" s="65">
        <v>3062</v>
      </c>
      <c r="D558" s="65">
        <v>44.365000000000002</v>
      </c>
      <c r="E558" s="65">
        <v>-38.56</v>
      </c>
      <c r="F558" s="65">
        <v>-24.57</v>
      </c>
      <c r="G558" s="109">
        <v>0.83716435185185178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39</v>
      </c>
      <c r="B559" s="108">
        <v>38752</v>
      </c>
      <c r="C559" s="65">
        <v>3061</v>
      </c>
      <c r="D559" s="65">
        <v>44.372999999999998</v>
      </c>
      <c r="E559" s="65">
        <v>-39.232999999999997</v>
      </c>
      <c r="F559" s="65">
        <v>-25.55</v>
      </c>
      <c r="G559" s="109">
        <v>0.83716435185185178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39</v>
      </c>
      <c r="B560" s="108">
        <v>38752</v>
      </c>
      <c r="C560" s="65">
        <v>3063</v>
      </c>
      <c r="D560" s="65">
        <v>44.396999999999998</v>
      </c>
      <c r="E560" s="65">
        <v>-38.613999999999997</v>
      </c>
      <c r="F560" s="65">
        <v>-24.667000000000002</v>
      </c>
      <c r="G560" s="109">
        <v>0.83716435185185178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39</v>
      </c>
      <c r="B561" s="108">
        <v>38752</v>
      </c>
      <c r="C561" s="65">
        <v>14828</v>
      </c>
      <c r="D561" s="65">
        <v>50.152000000000001</v>
      </c>
      <c r="E561" s="65">
        <v>-26.678000000000001</v>
      </c>
      <c r="F561" s="65">
        <v>-10.127000000000001</v>
      </c>
      <c r="G561" s="109">
        <v>0.83716435185185178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39</v>
      </c>
      <c r="B562" s="108">
        <v>38752</v>
      </c>
      <c r="C562" s="65">
        <v>14992</v>
      </c>
      <c r="D562" s="65">
        <v>50.784999999999997</v>
      </c>
      <c r="E562" s="65">
        <v>-26.683</v>
      </c>
      <c r="F562" s="65">
        <v>-10.071999999999999</v>
      </c>
      <c r="G562" s="109">
        <v>0.83716435185185178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39</v>
      </c>
      <c r="B563" s="108">
        <v>38752</v>
      </c>
      <c r="C563" s="65">
        <v>14371</v>
      </c>
      <c r="D563" s="65">
        <v>48.566000000000003</v>
      </c>
      <c r="E563" s="65">
        <v>-26.675000000000001</v>
      </c>
      <c r="F563" s="65">
        <v>-10.057</v>
      </c>
      <c r="G563" s="109">
        <v>0.83716435185185178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39</v>
      </c>
      <c r="B564" s="108">
        <v>38752</v>
      </c>
      <c r="C564" s="65">
        <v>13626</v>
      </c>
      <c r="D564" s="65">
        <v>45.923999999999999</v>
      </c>
      <c r="E564" s="65">
        <v>-26.529</v>
      </c>
      <c r="F564" s="65">
        <v>-9.7910000000000004</v>
      </c>
      <c r="G564" s="109">
        <v>0.83716435185185178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39</v>
      </c>
      <c r="B565" s="108">
        <v>38752</v>
      </c>
      <c r="C565" s="65">
        <v>12877</v>
      </c>
      <c r="D565" s="65">
        <v>43.25</v>
      </c>
      <c r="E565" s="65">
        <v>-26.538</v>
      </c>
      <c r="F565" s="65">
        <v>-9.7479999999999993</v>
      </c>
      <c r="G565" s="109">
        <v>0.83716435185185178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39</v>
      </c>
      <c r="B566" s="108">
        <v>38752</v>
      </c>
      <c r="C566" s="65">
        <v>12160</v>
      </c>
      <c r="D566" s="65">
        <v>40.712000000000003</v>
      </c>
      <c r="E566" s="65">
        <v>-26.567</v>
      </c>
      <c r="F566" s="65">
        <v>-9.7669999999999995</v>
      </c>
      <c r="G566" s="109">
        <v>0.83716435185185178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39</v>
      </c>
      <c r="B567" s="108">
        <v>38752</v>
      </c>
      <c r="C567" s="65">
        <v>11510</v>
      </c>
      <c r="D567" s="65">
        <v>38.313000000000002</v>
      </c>
      <c r="E567" s="65">
        <v>-26.544</v>
      </c>
      <c r="F567" s="65">
        <v>-9.7910000000000004</v>
      </c>
      <c r="G567" s="109">
        <v>0.83716435185185178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39</v>
      </c>
      <c r="B568" s="108">
        <v>38752</v>
      </c>
      <c r="C568" s="65">
        <v>10874</v>
      </c>
      <c r="D568" s="65">
        <v>36.107999999999997</v>
      </c>
      <c r="E568" s="65">
        <v>-26.593</v>
      </c>
      <c r="F568" s="65">
        <v>-9.7650000000000006</v>
      </c>
      <c r="G568" s="109">
        <v>0.83716435185185178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39</v>
      </c>
      <c r="B569" s="108">
        <v>38752</v>
      </c>
      <c r="C569" s="65">
        <v>10287</v>
      </c>
      <c r="D569" s="65">
        <v>34.064</v>
      </c>
      <c r="E569" s="65">
        <v>-26.582999999999998</v>
      </c>
      <c r="F569" s="65">
        <v>-9.7850000000000001</v>
      </c>
      <c r="G569" s="109">
        <v>0.83716435185185178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39</v>
      </c>
      <c r="B570" s="108">
        <v>38752</v>
      </c>
      <c r="C570" s="65">
        <v>9788</v>
      </c>
      <c r="D570" s="65">
        <v>32.351999999999997</v>
      </c>
      <c r="E570" s="65">
        <v>-26.763999999999999</v>
      </c>
      <c r="F570" s="65">
        <v>-9.548</v>
      </c>
      <c r="G570" s="109">
        <v>0.83716435185185178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40</v>
      </c>
      <c r="B571" s="65" t="s">
        <v>109</v>
      </c>
      <c r="C571" s="65">
        <v>3067</v>
      </c>
      <c r="D571" s="65">
        <v>44.164000000000001</v>
      </c>
      <c r="E571" s="65">
        <v>-39.067</v>
      </c>
      <c r="F571" s="65">
        <v>-25.311</v>
      </c>
      <c r="G571" s="109">
        <v>0.84721064814814817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40</v>
      </c>
      <c r="B572" s="65" t="s">
        <v>109</v>
      </c>
      <c r="C572" s="65">
        <v>3064</v>
      </c>
      <c r="D572" s="65">
        <v>44.398000000000003</v>
      </c>
      <c r="E572" s="65">
        <v>-39.26</v>
      </c>
      <c r="F572" s="65">
        <v>-25.54</v>
      </c>
      <c r="G572" s="109">
        <v>0.84721064814814817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40</v>
      </c>
      <c r="B573" s="65" t="s">
        <v>109</v>
      </c>
      <c r="C573" s="65">
        <v>3064</v>
      </c>
      <c r="D573" s="65">
        <v>44.432000000000002</v>
      </c>
      <c r="E573" s="65">
        <v>-39.064999999999998</v>
      </c>
      <c r="F573" s="65">
        <v>-25.327000000000002</v>
      </c>
      <c r="G573" s="109">
        <v>0.84721064814814817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40</v>
      </c>
      <c r="B574" s="65" t="s">
        <v>109</v>
      </c>
      <c r="C574" s="65">
        <v>3066</v>
      </c>
      <c r="D574" s="65">
        <v>44.405999999999999</v>
      </c>
      <c r="E574" s="65">
        <v>-39.234000000000002</v>
      </c>
      <c r="F574" s="65">
        <v>-25.59</v>
      </c>
      <c r="G574" s="109">
        <v>0.84721064814814817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40</v>
      </c>
      <c r="B575" s="65" t="s">
        <v>109</v>
      </c>
      <c r="C575" s="65">
        <v>3066</v>
      </c>
      <c r="D575" s="65">
        <v>44.402999999999999</v>
      </c>
      <c r="E575" s="65">
        <v>-39.119</v>
      </c>
      <c r="F575" s="65">
        <v>-25.428000000000001</v>
      </c>
      <c r="G575" s="109">
        <v>0.84721064814814817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40</v>
      </c>
      <c r="B576" s="65" t="s">
        <v>109</v>
      </c>
      <c r="C576" s="65">
        <v>359</v>
      </c>
      <c r="D576" s="65">
        <v>1.181</v>
      </c>
      <c r="E576" s="65">
        <v>-39.104999999999997</v>
      </c>
      <c r="F576" s="65">
        <v>-26.658999999999999</v>
      </c>
      <c r="G576" s="109">
        <v>0.84721064814814817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40</v>
      </c>
      <c r="B577" s="65" t="s">
        <v>109</v>
      </c>
      <c r="C577" s="65">
        <v>366</v>
      </c>
      <c r="D577" s="65">
        <v>1.2110000000000001</v>
      </c>
      <c r="E577" s="65">
        <v>-39.695</v>
      </c>
      <c r="F577" s="65">
        <v>-26.957000000000001</v>
      </c>
      <c r="G577" s="109">
        <v>0.84721064814814817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40</v>
      </c>
      <c r="B578" s="65" t="s">
        <v>109</v>
      </c>
      <c r="C578" s="65">
        <v>354</v>
      </c>
      <c r="D578" s="65">
        <v>1.17</v>
      </c>
      <c r="E578" s="65">
        <v>-39.713999999999999</v>
      </c>
      <c r="F578" s="65">
        <v>-26.733000000000001</v>
      </c>
      <c r="G578" s="109">
        <v>0.84721064814814817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40</v>
      </c>
      <c r="B579" s="65" t="s">
        <v>109</v>
      </c>
      <c r="C579" s="65">
        <v>335</v>
      </c>
      <c r="D579" s="65">
        <v>1.1060000000000001</v>
      </c>
      <c r="E579" s="65">
        <v>-38.790999999999997</v>
      </c>
      <c r="F579" s="65">
        <v>-25.75</v>
      </c>
      <c r="G579" s="109">
        <v>0.84721064814814817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40</v>
      </c>
      <c r="B580" s="65" t="s">
        <v>109</v>
      </c>
      <c r="C580" s="65">
        <v>316</v>
      </c>
      <c r="D580" s="65">
        <v>1.0409999999999999</v>
      </c>
      <c r="E580" s="65">
        <v>-38.802</v>
      </c>
      <c r="F580" s="65">
        <v>-25.751000000000001</v>
      </c>
      <c r="G580" s="109">
        <v>0.84721064814814817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40</v>
      </c>
      <c r="B581" s="65" t="s">
        <v>109</v>
      </c>
      <c r="C581" s="65">
        <v>298</v>
      </c>
      <c r="D581" s="65">
        <v>0.98</v>
      </c>
      <c r="E581" s="65">
        <v>-38.848999999999997</v>
      </c>
      <c r="F581" s="65">
        <v>-25.751000000000001</v>
      </c>
      <c r="G581" s="109">
        <v>0.84721064814814817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40</v>
      </c>
      <c r="B582" s="65" t="s">
        <v>109</v>
      </c>
      <c r="C582" s="65">
        <v>281</v>
      </c>
      <c r="D582" s="65">
        <v>0.92100000000000004</v>
      </c>
      <c r="E582" s="65">
        <v>-39.076999999999998</v>
      </c>
      <c r="F582" s="65">
        <v>-24.995000000000001</v>
      </c>
      <c r="G582" s="109">
        <v>0.84721064814814817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40</v>
      </c>
      <c r="B583" s="65" t="s">
        <v>109</v>
      </c>
      <c r="C583" s="65">
        <v>265</v>
      </c>
      <c r="D583" s="65">
        <v>0.86699999999999999</v>
      </c>
      <c r="E583" s="65">
        <v>-38.912999999999997</v>
      </c>
      <c r="F583" s="65">
        <v>-26.297000000000001</v>
      </c>
      <c r="G583" s="109">
        <v>0.84721064814814817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40</v>
      </c>
      <c r="B584" s="65" t="s">
        <v>109</v>
      </c>
      <c r="C584" s="65">
        <v>250</v>
      </c>
      <c r="D584" s="65">
        <v>0.81399999999999995</v>
      </c>
      <c r="E584" s="65">
        <v>-39.098999999999997</v>
      </c>
      <c r="F584" s="65">
        <v>-25.175000000000001</v>
      </c>
      <c r="G584" s="109">
        <v>0.84721064814814817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40</v>
      </c>
      <c r="B585" s="65" t="s">
        <v>109</v>
      </c>
      <c r="C585" s="65">
        <v>235</v>
      </c>
      <c r="D585" s="65">
        <v>0.76500000000000001</v>
      </c>
      <c r="E585" s="65">
        <v>-37.823999999999998</v>
      </c>
      <c r="F585" s="65">
        <v>-12.315</v>
      </c>
      <c r="G585" s="109">
        <v>0.84721064814814817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41</v>
      </c>
      <c r="B586" s="65" t="s">
        <v>110</v>
      </c>
      <c r="C586" s="65">
        <v>3052</v>
      </c>
      <c r="D586" s="65">
        <v>43.817</v>
      </c>
      <c r="E586" s="65">
        <v>-39.131999999999998</v>
      </c>
      <c r="F586" s="65">
        <v>-25.358000000000001</v>
      </c>
      <c r="G586" s="109">
        <v>0.85672453703703699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41</v>
      </c>
      <c r="B587" s="65" t="s">
        <v>110</v>
      </c>
      <c r="C587" s="65">
        <v>3051</v>
      </c>
      <c r="D587" s="65">
        <v>44.198999999999998</v>
      </c>
      <c r="E587" s="65">
        <v>-39.26</v>
      </c>
      <c r="F587" s="65">
        <v>-25.54</v>
      </c>
      <c r="G587" s="109">
        <v>0.85672453703703699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41</v>
      </c>
      <c r="B588" s="65" t="s">
        <v>110</v>
      </c>
      <c r="C588" s="65">
        <v>3051</v>
      </c>
      <c r="D588" s="65">
        <v>44.218000000000004</v>
      </c>
      <c r="E588" s="65">
        <v>-39.170999999999999</v>
      </c>
      <c r="F588" s="65">
        <v>-25.484999999999999</v>
      </c>
      <c r="G588" s="109">
        <v>0.85672453703703699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41</v>
      </c>
      <c r="B589" s="65" t="s">
        <v>110</v>
      </c>
      <c r="C589" s="65">
        <v>3051</v>
      </c>
      <c r="D589" s="65">
        <v>44.207000000000001</v>
      </c>
      <c r="E589" s="65">
        <v>-39.261000000000003</v>
      </c>
      <c r="F589" s="65">
        <v>-25.695</v>
      </c>
      <c r="G589" s="109">
        <v>0.85672453703703699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41</v>
      </c>
      <c r="B590" s="65" t="s">
        <v>110</v>
      </c>
      <c r="C590" s="65">
        <v>3051</v>
      </c>
      <c r="D590" s="65">
        <v>44.212000000000003</v>
      </c>
      <c r="E590" s="65">
        <v>-39.179000000000002</v>
      </c>
      <c r="F590" s="65">
        <v>-25.52</v>
      </c>
      <c r="G590" s="109">
        <v>0.85672453703703699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41</v>
      </c>
      <c r="B591" s="65" t="s">
        <v>110</v>
      </c>
      <c r="C591" s="65">
        <v>35962</v>
      </c>
      <c r="D591" s="65">
        <v>131.273</v>
      </c>
      <c r="E591" s="65">
        <v>-25.968</v>
      </c>
      <c r="F591" s="65">
        <v>-13.928000000000001</v>
      </c>
      <c r="G591" s="109">
        <v>0.85672453703703699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41</v>
      </c>
      <c r="B592" s="65" t="s">
        <v>110</v>
      </c>
      <c r="C592" s="65">
        <v>38794</v>
      </c>
      <c r="D592" s="65">
        <v>147.57</v>
      </c>
      <c r="E592" s="65">
        <v>-25.507000000000001</v>
      </c>
      <c r="F592" s="65">
        <v>-27.064</v>
      </c>
      <c r="G592" s="109">
        <v>0.85672453703703699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41</v>
      </c>
      <c r="B593" s="65" t="s">
        <v>110</v>
      </c>
      <c r="C593" s="65">
        <v>37902</v>
      </c>
      <c r="D593" s="65">
        <v>143.28700000000001</v>
      </c>
      <c r="E593" s="65">
        <v>-25.713999999999999</v>
      </c>
      <c r="F593" s="65">
        <v>-21.37</v>
      </c>
      <c r="G593" s="109">
        <v>0.85672453703703699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41</v>
      </c>
      <c r="B594" s="65" t="s">
        <v>110</v>
      </c>
      <c r="C594" s="65">
        <v>36403</v>
      </c>
      <c r="D594" s="65">
        <v>135.98099999999999</v>
      </c>
      <c r="E594" s="65">
        <v>-25.981000000000002</v>
      </c>
      <c r="F594" s="65">
        <v>-14.32</v>
      </c>
      <c r="G594" s="109">
        <v>0.85672453703703699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41</v>
      </c>
      <c r="B595" s="65" t="s">
        <v>110</v>
      </c>
      <c r="C595" s="65">
        <v>34755</v>
      </c>
      <c r="D595" s="65">
        <v>128.31100000000001</v>
      </c>
      <c r="E595" s="65">
        <v>-25.978999999999999</v>
      </c>
      <c r="F595" s="65">
        <v>-13.988</v>
      </c>
      <c r="G595" s="109">
        <v>0.85672453703703699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41</v>
      </c>
      <c r="B596" s="65" t="s">
        <v>110</v>
      </c>
      <c r="C596" s="65">
        <v>33160</v>
      </c>
      <c r="D596" s="65">
        <v>121.155</v>
      </c>
      <c r="E596" s="65">
        <v>-26.010999999999999</v>
      </c>
      <c r="F596" s="65">
        <v>-13.962999999999999</v>
      </c>
      <c r="G596" s="109">
        <v>0.85672453703703699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41</v>
      </c>
      <c r="B597" s="65" t="s">
        <v>110</v>
      </c>
      <c r="C597" s="65">
        <v>31621</v>
      </c>
      <c r="D597" s="65">
        <v>114.38500000000001</v>
      </c>
      <c r="E597" s="65">
        <v>-26.001999999999999</v>
      </c>
      <c r="F597" s="65">
        <v>-13.943</v>
      </c>
      <c r="G597" s="109">
        <v>0.85672453703703699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41</v>
      </c>
      <c r="B598" s="65" t="s">
        <v>110</v>
      </c>
      <c r="C598" s="65">
        <v>30200</v>
      </c>
      <c r="D598" s="65">
        <v>108.1</v>
      </c>
      <c r="E598" s="65">
        <v>-26.021000000000001</v>
      </c>
      <c r="F598" s="65">
        <v>-13.912000000000001</v>
      </c>
      <c r="G598" s="109">
        <v>0.85672453703703699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41</v>
      </c>
      <c r="B599" s="65" t="s">
        <v>110</v>
      </c>
      <c r="C599" s="65">
        <v>28777</v>
      </c>
      <c r="D599" s="65">
        <v>102.07599999999999</v>
      </c>
      <c r="E599" s="65">
        <v>-26.042000000000002</v>
      </c>
      <c r="F599" s="65">
        <v>-13.916</v>
      </c>
      <c r="G599" s="109">
        <v>0.85672453703703699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41</v>
      </c>
      <c r="B600" s="65" t="s">
        <v>110</v>
      </c>
      <c r="C600" s="65">
        <v>27516</v>
      </c>
      <c r="D600" s="65">
        <v>97.018000000000001</v>
      </c>
      <c r="E600" s="65">
        <v>-26.155999999999999</v>
      </c>
      <c r="F600" s="65">
        <v>-13.813000000000001</v>
      </c>
      <c r="G600" s="109">
        <v>0.85672453703703699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42</v>
      </c>
      <c r="B601" s="65" t="s">
        <v>111</v>
      </c>
      <c r="C601" s="65">
        <v>3057</v>
      </c>
      <c r="D601" s="65">
        <v>44</v>
      </c>
      <c r="E601" s="65">
        <v>-39.177</v>
      </c>
      <c r="F601" s="65">
        <v>-25.373000000000001</v>
      </c>
      <c r="G601" s="109">
        <v>0.86677083333333327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42</v>
      </c>
      <c r="B602" s="65" t="s">
        <v>111</v>
      </c>
      <c r="C602" s="65">
        <v>3054</v>
      </c>
      <c r="D602" s="65">
        <v>44.290999999999997</v>
      </c>
      <c r="E602" s="65">
        <v>-39.26</v>
      </c>
      <c r="F602" s="65">
        <v>-25.54</v>
      </c>
      <c r="G602" s="109">
        <v>0.86677083333333327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42</v>
      </c>
      <c r="B603" s="65" t="s">
        <v>111</v>
      </c>
      <c r="C603" s="65">
        <v>3054</v>
      </c>
      <c r="D603" s="65">
        <v>44.274999999999999</v>
      </c>
      <c r="E603" s="65">
        <v>-39.188000000000002</v>
      </c>
      <c r="F603" s="65">
        <v>-25.452999999999999</v>
      </c>
      <c r="G603" s="109">
        <v>0.86677083333333327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42</v>
      </c>
      <c r="B604" s="65" t="s">
        <v>111</v>
      </c>
      <c r="C604" s="65">
        <v>3058</v>
      </c>
      <c r="D604" s="65">
        <v>44.301000000000002</v>
      </c>
      <c r="E604" s="65">
        <v>-39.203000000000003</v>
      </c>
      <c r="F604" s="65">
        <v>-25.524000000000001</v>
      </c>
      <c r="G604" s="109">
        <v>0.86677083333333327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42</v>
      </c>
      <c r="B605" s="65" t="s">
        <v>111</v>
      </c>
      <c r="C605" s="65">
        <v>3058</v>
      </c>
      <c r="D605" s="65">
        <v>44.32</v>
      </c>
      <c r="E605" s="65">
        <v>-39.24</v>
      </c>
      <c r="F605" s="65">
        <v>-25.468</v>
      </c>
      <c r="G605" s="109">
        <v>0.86677083333333327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42</v>
      </c>
      <c r="B606" s="65" t="s">
        <v>111</v>
      </c>
      <c r="C606" s="65">
        <v>9758</v>
      </c>
      <c r="D606" s="65">
        <v>28.291</v>
      </c>
      <c r="E606" s="65">
        <v>-25.702000000000002</v>
      </c>
      <c r="F606" s="65">
        <v>-24.57</v>
      </c>
      <c r="G606" s="109">
        <v>0.86677083333333327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42</v>
      </c>
      <c r="B607" s="65" t="s">
        <v>111</v>
      </c>
      <c r="C607" s="65">
        <v>14775</v>
      </c>
      <c r="D607" s="65">
        <v>50.445</v>
      </c>
      <c r="E607" s="65">
        <v>-25.401</v>
      </c>
      <c r="F607" s="65">
        <v>-24.663</v>
      </c>
      <c r="G607" s="109">
        <v>0.86677083333333327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42</v>
      </c>
      <c r="B608" s="65" t="s">
        <v>111</v>
      </c>
      <c r="C608" s="65">
        <v>14402</v>
      </c>
      <c r="D608" s="65">
        <v>48.951999999999998</v>
      </c>
      <c r="E608" s="65">
        <v>-25.422000000000001</v>
      </c>
      <c r="F608" s="65">
        <v>-24.635000000000002</v>
      </c>
      <c r="G608" s="109">
        <v>0.86677083333333327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42</v>
      </c>
      <c r="B609" s="65" t="s">
        <v>111</v>
      </c>
      <c r="C609" s="65">
        <v>13718</v>
      </c>
      <c r="D609" s="65">
        <v>46.427</v>
      </c>
      <c r="E609" s="65">
        <v>-25.396999999999998</v>
      </c>
      <c r="F609" s="65">
        <v>-24.577999999999999</v>
      </c>
      <c r="G609" s="109">
        <v>0.86677083333333327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42</v>
      </c>
      <c r="B610" s="65" t="s">
        <v>111</v>
      </c>
      <c r="C610" s="65">
        <v>12986</v>
      </c>
      <c r="D610" s="65">
        <v>43.774000000000001</v>
      </c>
      <c r="E610" s="65">
        <v>-25.530999999999999</v>
      </c>
      <c r="F610" s="65">
        <v>-24.605</v>
      </c>
      <c r="G610" s="109">
        <v>0.86677083333333327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42</v>
      </c>
      <c r="B611" s="65" t="s">
        <v>111</v>
      </c>
      <c r="C611" s="65">
        <v>12282</v>
      </c>
      <c r="D611" s="65">
        <v>41.25</v>
      </c>
      <c r="E611" s="65">
        <v>-25.637</v>
      </c>
      <c r="F611" s="65">
        <v>-24.629000000000001</v>
      </c>
      <c r="G611" s="109">
        <v>0.86677083333333327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42</v>
      </c>
      <c r="B612" s="65" t="s">
        <v>111</v>
      </c>
      <c r="C612" s="65">
        <v>11618</v>
      </c>
      <c r="D612" s="65">
        <v>38.902999999999999</v>
      </c>
      <c r="E612" s="65">
        <v>-25.581</v>
      </c>
      <c r="F612" s="65">
        <v>-24.628</v>
      </c>
      <c r="G612" s="109">
        <v>0.86677083333333327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42</v>
      </c>
      <c r="B613" s="65" t="s">
        <v>111</v>
      </c>
      <c r="C613" s="65">
        <v>10963</v>
      </c>
      <c r="D613" s="65">
        <v>36.664999999999999</v>
      </c>
      <c r="E613" s="65">
        <v>-25.651</v>
      </c>
      <c r="F613" s="65">
        <v>-24.614999999999998</v>
      </c>
      <c r="G613" s="109">
        <v>0.86677083333333327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42</v>
      </c>
      <c r="B614" s="65" t="s">
        <v>111</v>
      </c>
      <c r="C614" s="65">
        <v>10375</v>
      </c>
      <c r="D614" s="65">
        <v>34.503999999999998</v>
      </c>
      <c r="E614" s="65">
        <v>-25.742000000000001</v>
      </c>
      <c r="F614" s="65">
        <v>-24.617000000000001</v>
      </c>
      <c r="G614" s="109">
        <v>0.86677083333333327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42</v>
      </c>
      <c r="B615" s="65" t="s">
        <v>111</v>
      </c>
      <c r="C615" s="65">
        <v>9821</v>
      </c>
      <c r="D615" s="65">
        <v>32.619999999999997</v>
      </c>
      <c r="E615" s="65">
        <v>-25.815999999999999</v>
      </c>
      <c r="F615" s="65">
        <v>-24.141999999999999</v>
      </c>
      <c r="G615" s="109">
        <v>0.86677083333333327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43</v>
      </c>
      <c r="B616" s="65" t="s">
        <v>112</v>
      </c>
      <c r="C616" s="65">
        <v>3078</v>
      </c>
      <c r="D616" s="65">
        <v>44.191000000000003</v>
      </c>
      <c r="E616" s="65">
        <v>-39.218000000000004</v>
      </c>
      <c r="F616" s="65">
        <v>-25.448</v>
      </c>
      <c r="G616" s="109">
        <v>0.8762847222222222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43</v>
      </c>
      <c r="B617" s="65" t="s">
        <v>112</v>
      </c>
      <c r="C617" s="65">
        <v>3077</v>
      </c>
      <c r="D617" s="65">
        <v>44.606000000000002</v>
      </c>
      <c r="E617" s="65">
        <v>-39.26</v>
      </c>
      <c r="F617" s="65">
        <v>-25.54</v>
      </c>
      <c r="G617" s="109">
        <v>0.8762847222222222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43</v>
      </c>
      <c r="B618" s="65" t="s">
        <v>112</v>
      </c>
      <c r="C618" s="65">
        <v>3075</v>
      </c>
      <c r="D618" s="65">
        <v>44.579000000000001</v>
      </c>
      <c r="E618" s="65">
        <v>-39.274000000000001</v>
      </c>
      <c r="F618" s="65">
        <v>-25.481999999999999</v>
      </c>
      <c r="G618" s="109">
        <v>0.8762847222222222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43</v>
      </c>
      <c r="B619" s="65" t="s">
        <v>112</v>
      </c>
      <c r="C619" s="65">
        <v>3077</v>
      </c>
      <c r="D619" s="65">
        <v>44.573999999999998</v>
      </c>
      <c r="E619" s="65">
        <v>-39.273000000000003</v>
      </c>
      <c r="F619" s="65">
        <v>-25.536000000000001</v>
      </c>
      <c r="G619" s="109">
        <v>0.8762847222222222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43</v>
      </c>
      <c r="B620" s="65" t="s">
        <v>112</v>
      </c>
      <c r="C620" s="65">
        <v>3078</v>
      </c>
      <c r="D620" s="65">
        <v>44.546999999999997</v>
      </c>
      <c r="E620" s="65">
        <v>-39.280999999999999</v>
      </c>
      <c r="F620" s="65">
        <v>-25.574999999999999</v>
      </c>
      <c r="G620" s="109">
        <v>0.8762847222222222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43</v>
      </c>
      <c r="B621" s="65" t="s">
        <v>112</v>
      </c>
      <c r="C621" s="65">
        <v>10485</v>
      </c>
      <c r="D621" s="65">
        <v>33.573999999999998</v>
      </c>
      <c r="E621" s="65">
        <v>-26.939</v>
      </c>
      <c r="F621" s="65">
        <v>-25.096</v>
      </c>
      <c r="G621" s="109">
        <v>0.8762847222222222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43</v>
      </c>
      <c r="B622" s="65" t="s">
        <v>112</v>
      </c>
      <c r="C622" s="65">
        <v>11552</v>
      </c>
      <c r="D622" s="65">
        <v>38.67</v>
      </c>
      <c r="E622" s="65">
        <v>-26.965</v>
      </c>
      <c r="F622" s="65">
        <v>-25.238</v>
      </c>
      <c r="G622" s="109">
        <v>0.8762847222222222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43</v>
      </c>
      <c r="B623" s="65" t="s">
        <v>112</v>
      </c>
      <c r="C623" s="65">
        <v>11244</v>
      </c>
      <c r="D623" s="65">
        <v>37.68</v>
      </c>
      <c r="E623" s="65">
        <v>-26.93</v>
      </c>
      <c r="F623" s="65">
        <v>-25.186</v>
      </c>
      <c r="G623" s="109">
        <v>0.8762847222222222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43</v>
      </c>
      <c r="B624" s="65" t="s">
        <v>112</v>
      </c>
      <c r="C624" s="65">
        <v>10729</v>
      </c>
      <c r="D624" s="65">
        <v>35.834000000000003</v>
      </c>
      <c r="E624" s="65">
        <v>-26.901</v>
      </c>
      <c r="F624" s="65">
        <v>-25.2</v>
      </c>
      <c r="G624" s="109">
        <v>0.8762847222222222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43</v>
      </c>
      <c r="B625" s="65" t="s">
        <v>112</v>
      </c>
      <c r="C625" s="65">
        <v>10189</v>
      </c>
      <c r="D625" s="65">
        <v>33.978000000000002</v>
      </c>
      <c r="E625" s="65">
        <v>-26.904</v>
      </c>
      <c r="F625" s="65">
        <v>-25.216000000000001</v>
      </c>
      <c r="G625" s="109">
        <v>0.8762847222222222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43</v>
      </c>
      <c r="B626" s="65" t="s">
        <v>112</v>
      </c>
      <c r="C626" s="65">
        <v>9616</v>
      </c>
      <c r="D626" s="65">
        <v>32.057000000000002</v>
      </c>
      <c r="E626" s="65">
        <v>-26.905000000000001</v>
      </c>
      <c r="F626" s="65">
        <v>-25.263999999999999</v>
      </c>
      <c r="G626" s="109">
        <v>0.8762847222222222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43</v>
      </c>
      <c r="B627" s="65" t="s">
        <v>112</v>
      </c>
      <c r="C627" s="65">
        <v>9065</v>
      </c>
      <c r="D627" s="65">
        <v>30.196999999999999</v>
      </c>
      <c r="E627" s="65">
        <v>-26.885999999999999</v>
      </c>
      <c r="F627" s="65">
        <v>-25.302</v>
      </c>
      <c r="G627" s="109">
        <v>0.8762847222222222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43</v>
      </c>
      <c r="B628" s="65" t="s">
        <v>112</v>
      </c>
      <c r="C628" s="65">
        <v>8530</v>
      </c>
      <c r="D628" s="65">
        <v>28.413</v>
      </c>
      <c r="E628" s="65">
        <v>-26.876000000000001</v>
      </c>
      <c r="F628" s="65">
        <v>-25.292000000000002</v>
      </c>
      <c r="G628" s="109">
        <v>0.8762847222222222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43</v>
      </c>
      <c r="B629" s="65" t="s">
        <v>112</v>
      </c>
      <c r="C629" s="65">
        <v>8024</v>
      </c>
      <c r="D629" s="65">
        <v>26.748000000000001</v>
      </c>
      <c r="E629" s="65">
        <v>-26.873000000000001</v>
      </c>
      <c r="F629" s="65">
        <v>-25.376000000000001</v>
      </c>
      <c r="G629" s="109">
        <v>0.8762847222222222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43</v>
      </c>
      <c r="B630" s="65" t="s">
        <v>112</v>
      </c>
      <c r="C630" s="65">
        <v>7576</v>
      </c>
      <c r="D630" s="65">
        <v>25.212</v>
      </c>
      <c r="E630" s="65">
        <v>-27.100999999999999</v>
      </c>
      <c r="F630" s="65">
        <v>-24.9</v>
      </c>
      <c r="G630" s="109">
        <v>0.8762847222222222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44</v>
      </c>
      <c r="B631" s="65" t="s">
        <v>113</v>
      </c>
      <c r="C631" s="65">
        <v>3070</v>
      </c>
      <c r="D631" s="65">
        <v>44.201999999999998</v>
      </c>
      <c r="E631" s="65">
        <v>-39.079000000000001</v>
      </c>
      <c r="F631" s="65">
        <v>-25.265000000000001</v>
      </c>
      <c r="G631" s="109">
        <v>0.88634259259259263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44</v>
      </c>
      <c r="B632" s="65" t="s">
        <v>113</v>
      </c>
      <c r="C632" s="65">
        <v>3067</v>
      </c>
      <c r="D632" s="65">
        <v>44.463000000000001</v>
      </c>
      <c r="E632" s="65">
        <v>-39.26</v>
      </c>
      <c r="F632" s="65">
        <v>-25.54</v>
      </c>
      <c r="G632" s="109">
        <v>0.88634259259259263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44</v>
      </c>
      <c r="B633" s="65" t="s">
        <v>113</v>
      </c>
      <c r="C633" s="65">
        <v>3067</v>
      </c>
      <c r="D633" s="65">
        <v>44.472000000000001</v>
      </c>
      <c r="E633" s="65">
        <v>-39.07</v>
      </c>
      <c r="F633" s="65">
        <v>-25.305</v>
      </c>
      <c r="G633" s="109">
        <v>0.88634259259259263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44</v>
      </c>
      <c r="B634" s="65" t="s">
        <v>113</v>
      </c>
      <c r="C634" s="65">
        <v>3072</v>
      </c>
      <c r="D634" s="65">
        <v>44.472000000000001</v>
      </c>
      <c r="E634" s="65">
        <v>-39.268000000000001</v>
      </c>
      <c r="F634" s="65">
        <v>-25.606999999999999</v>
      </c>
      <c r="G634" s="109">
        <v>0.88634259259259263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44</v>
      </c>
      <c r="B635" s="65" t="s">
        <v>113</v>
      </c>
      <c r="C635" s="65">
        <v>3070</v>
      </c>
      <c r="D635" s="65">
        <v>44.473999999999997</v>
      </c>
      <c r="E635" s="65">
        <v>-39.11</v>
      </c>
      <c r="F635" s="65">
        <v>-25.431999999999999</v>
      </c>
      <c r="G635" s="109">
        <v>0.88634259259259263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44</v>
      </c>
      <c r="B636" s="65" t="s">
        <v>113</v>
      </c>
      <c r="C636" s="65">
        <v>2717</v>
      </c>
      <c r="D636" s="65">
        <v>7.1029999999999998</v>
      </c>
      <c r="E636" s="65">
        <v>-28.015999999999998</v>
      </c>
      <c r="F636" s="65">
        <v>-29.102</v>
      </c>
      <c r="G636" s="109">
        <v>0.88634259259259263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44</v>
      </c>
      <c r="B637" s="65" t="s">
        <v>113</v>
      </c>
      <c r="C637" s="65">
        <v>15037</v>
      </c>
      <c r="D637" s="65">
        <v>51.149000000000001</v>
      </c>
      <c r="E637" s="65">
        <v>-27.827999999999999</v>
      </c>
      <c r="F637" s="65">
        <v>-28.655999999999999</v>
      </c>
      <c r="G637" s="109">
        <v>0.88634259259259263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44</v>
      </c>
      <c r="B638" s="65" t="s">
        <v>113</v>
      </c>
      <c r="C638" s="65">
        <v>14631</v>
      </c>
      <c r="D638" s="65">
        <v>49.707000000000001</v>
      </c>
      <c r="E638" s="65">
        <v>-27.792000000000002</v>
      </c>
      <c r="F638" s="65">
        <v>-28.599</v>
      </c>
      <c r="G638" s="109">
        <v>0.88634259259259263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44</v>
      </c>
      <c r="B639" s="65" t="s">
        <v>113</v>
      </c>
      <c r="C639" s="65">
        <v>13919</v>
      </c>
      <c r="D639" s="65">
        <v>47.094000000000001</v>
      </c>
      <c r="E639" s="65">
        <v>-27.79</v>
      </c>
      <c r="F639" s="65">
        <v>-28.507999999999999</v>
      </c>
      <c r="G639" s="109">
        <v>0.88634259259259263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44</v>
      </c>
      <c r="B640" s="65" t="s">
        <v>113</v>
      </c>
      <c r="C640" s="65">
        <v>13147</v>
      </c>
      <c r="D640" s="65">
        <v>44.372</v>
      </c>
      <c r="E640" s="65">
        <v>-27.765999999999998</v>
      </c>
      <c r="F640" s="65">
        <v>-28.523</v>
      </c>
      <c r="G640" s="109">
        <v>0.88634259259259263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44</v>
      </c>
      <c r="B641" s="65" t="s">
        <v>113</v>
      </c>
      <c r="C641" s="65">
        <v>12430</v>
      </c>
      <c r="D641" s="65">
        <v>41.732999999999997</v>
      </c>
      <c r="E641" s="65">
        <v>-27.808</v>
      </c>
      <c r="F641" s="65">
        <v>-28.465</v>
      </c>
      <c r="G641" s="109">
        <v>0.88634259259259263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44</v>
      </c>
      <c r="B642" s="65" t="s">
        <v>113</v>
      </c>
      <c r="C642" s="65">
        <v>11724</v>
      </c>
      <c r="D642" s="65">
        <v>39.249000000000002</v>
      </c>
      <c r="E642" s="65">
        <v>-27.856000000000002</v>
      </c>
      <c r="F642" s="65">
        <v>-28.486000000000001</v>
      </c>
      <c r="G642" s="109">
        <v>0.88634259259259263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44</v>
      </c>
      <c r="B643" s="65" t="s">
        <v>113</v>
      </c>
      <c r="C643" s="65">
        <v>11061</v>
      </c>
      <c r="D643" s="65">
        <v>36.904000000000003</v>
      </c>
      <c r="E643" s="65">
        <v>-27.826000000000001</v>
      </c>
      <c r="F643" s="65">
        <v>-28.431000000000001</v>
      </c>
      <c r="G643" s="109">
        <v>0.88634259259259263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44</v>
      </c>
      <c r="B644" s="65" t="s">
        <v>113</v>
      </c>
      <c r="C644" s="65">
        <v>10433</v>
      </c>
      <c r="D644" s="65">
        <v>34.688000000000002</v>
      </c>
      <c r="E644" s="65">
        <v>-27.882999999999999</v>
      </c>
      <c r="F644" s="65">
        <v>-28.433</v>
      </c>
      <c r="G644" s="109">
        <v>0.88634259259259263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44</v>
      </c>
      <c r="B645" s="65" t="s">
        <v>113</v>
      </c>
      <c r="C645" s="65">
        <v>9880</v>
      </c>
      <c r="D645" s="65">
        <v>32.731000000000002</v>
      </c>
      <c r="E645" s="65">
        <v>-27.471</v>
      </c>
      <c r="F645" s="65">
        <v>-27.178000000000001</v>
      </c>
      <c r="G645" s="109">
        <v>0.88634259259259263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45</v>
      </c>
      <c r="B646" s="65" t="s">
        <v>114</v>
      </c>
      <c r="C646" s="65">
        <v>3061</v>
      </c>
      <c r="D646" s="65">
        <v>43.960999999999999</v>
      </c>
      <c r="E646" s="65">
        <v>-38.082000000000001</v>
      </c>
      <c r="F646" s="65">
        <v>-23.815000000000001</v>
      </c>
      <c r="G646" s="109">
        <v>0.89584490740740741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45</v>
      </c>
      <c r="B647" s="65" t="s">
        <v>114</v>
      </c>
      <c r="C647" s="65">
        <v>3059</v>
      </c>
      <c r="D647" s="65">
        <v>44.337000000000003</v>
      </c>
      <c r="E647" s="65">
        <v>-39.26</v>
      </c>
      <c r="F647" s="65">
        <v>-25.54</v>
      </c>
      <c r="G647" s="109">
        <v>0.89584490740740741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45</v>
      </c>
      <c r="B648" s="65" t="s">
        <v>114</v>
      </c>
      <c r="C648" s="65">
        <v>3060</v>
      </c>
      <c r="D648" s="65">
        <v>44.322000000000003</v>
      </c>
      <c r="E648" s="65">
        <v>-38.19</v>
      </c>
      <c r="F648" s="65">
        <v>-24.058</v>
      </c>
      <c r="G648" s="109">
        <v>0.89584490740740741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45</v>
      </c>
      <c r="B649" s="65" t="s">
        <v>114</v>
      </c>
      <c r="C649" s="65">
        <v>3058</v>
      </c>
      <c r="D649" s="65">
        <v>44.322000000000003</v>
      </c>
      <c r="E649" s="65">
        <v>-39.247999999999998</v>
      </c>
      <c r="F649" s="65">
        <v>-25.603999999999999</v>
      </c>
      <c r="G649" s="109">
        <v>0.89584490740740741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45</v>
      </c>
      <c r="B650" s="65" t="s">
        <v>114</v>
      </c>
      <c r="C650" s="65">
        <v>3058</v>
      </c>
      <c r="D650" s="65">
        <v>44.32</v>
      </c>
      <c r="E650" s="65">
        <v>-38.267000000000003</v>
      </c>
      <c r="F650" s="65">
        <v>-24.135999999999999</v>
      </c>
      <c r="G650" s="109">
        <v>0.89584490740740741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45</v>
      </c>
      <c r="B651" s="65" t="s">
        <v>114</v>
      </c>
      <c r="C651" s="65">
        <v>33679</v>
      </c>
      <c r="D651" s="65">
        <v>123.583</v>
      </c>
      <c r="E651" s="65">
        <v>-25.149000000000001</v>
      </c>
      <c r="F651" s="65">
        <v>-13.039</v>
      </c>
      <c r="G651" s="109">
        <v>0.89584490740740741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45</v>
      </c>
      <c r="B652" s="65" t="s">
        <v>114</v>
      </c>
      <c r="C652" s="65">
        <v>36855</v>
      </c>
      <c r="D652" s="65">
        <v>138.27600000000001</v>
      </c>
      <c r="E652" s="65">
        <v>-25.013999999999999</v>
      </c>
      <c r="F652" s="65">
        <v>-14.97</v>
      </c>
      <c r="G652" s="109">
        <v>0.89584490740740741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45</v>
      </c>
      <c r="B653" s="65" t="s">
        <v>114</v>
      </c>
      <c r="C653" s="65">
        <v>36082</v>
      </c>
      <c r="D653" s="65">
        <v>134.46799999999999</v>
      </c>
      <c r="E653" s="65">
        <v>-25.077000000000002</v>
      </c>
      <c r="F653" s="65">
        <v>-12.97</v>
      </c>
      <c r="G653" s="109">
        <v>0.89584490740740741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45</v>
      </c>
      <c r="B654" s="65" t="s">
        <v>114</v>
      </c>
      <c r="C654" s="65">
        <v>34673</v>
      </c>
      <c r="D654" s="65">
        <v>128.006</v>
      </c>
      <c r="E654" s="65">
        <v>-24.922000000000001</v>
      </c>
      <c r="F654" s="65">
        <v>-12.721</v>
      </c>
      <c r="G654" s="109">
        <v>0.89584490740740741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45</v>
      </c>
      <c r="B655" s="65" t="s">
        <v>114</v>
      </c>
      <c r="C655" s="65">
        <v>33064</v>
      </c>
      <c r="D655" s="65">
        <v>120.88800000000001</v>
      </c>
      <c r="E655" s="65">
        <v>-24.942</v>
      </c>
      <c r="F655" s="65">
        <v>-12.689</v>
      </c>
      <c r="G655" s="109">
        <v>0.89584490740740741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45</v>
      </c>
      <c r="B656" s="65" t="s">
        <v>114</v>
      </c>
      <c r="C656" s="65">
        <v>31472</v>
      </c>
      <c r="D656" s="65">
        <v>113.81699999999999</v>
      </c>
      <c r="E656" s="65">
        <v>-24.917999999999999</v>
      </c>
      <c r="F656" s="65">
        <v>-12.696999999999999</v>
      </c>
      <c r="G656" s="109">
        <v>0.89584490740740741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45</v>
      </c>
      <c r="B657" s="65" t="s">
        <v>114</v>
      </c>
      <c r="C657" s="65">
        <v>29911</v>
      </c>
      <c r="D657" s="65">
        <v>107.08799999999999</v>
      </c>
      <c r="E657" s="65">
        <v>-24.943000000000001</v>
      </c>
      <c r="F657" s="65">
        <v>-12.667</v>
      </c>
      <c r="G657" s="109">
        <v>0.89584490740740741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45</v>
      </c>
      <c r="B658" s="65" t="s">
        <v>114</v>
      </c>
      <c r="C658" s="65">
        <v>28304</v>
      </c>
      <c r="D658" s="65">
        <v>100.542</v>
      </c>
      <c r="E658" s="65">
        <v>-24.94</v>
      </c>
      <c r="F658" s="65">
        <v>-12.696999999999999</v>
      </c>
      <c r="G658" s="109">
        <v>0.89584490740740741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45</v>
      </c>
      <c r="B659" s="65" t="s">
        <v>114</v>
      </c>
      <c r="C659" s="65">
        <v>26807</v>
      </c>
      <c r="D659" s="65">
        <v>94.411000000000001</v>
      </c>
      <c r="E659" s="65">
        <v>-24.940999999999999</v>
      </c>
      <c r="F659" s="65">
        <v>-12.664999999999999</v>
      </c>
      <c r="G659" s="109">
        <v>0.89584490740740741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45</v>
      </c>
      <c r="B660" s="65" t="s">
        <v>114</v>
      </c>
      <c r="C660" s="65">
        <v>25465</v>
      </c>
      <c r="D660" s="65">
        <v>88.992999999999995</v>
      </c>
      <c r="E660" s="65">
        <v>-25.096</v>
      </c>
      <c r="F660" s="65">
        <v>-12.53</v>
      </c>
      <c r="G660" s="109">
        <v>0.89584490740740741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46</v>
      </c>
      <c r="B661" s="65" t="s">
        <v>115</v>
      </c>
      <c r="C661" s="65">
        <v>3069</v>
      </c>
      <c r="D661" s="65">
        <v>44.180999999999997</v>
      </c>
      <c r="E661" s="65">
        <v>-39.195</v>
      </c>
      <c r="F661" s="65">
        <v>-25.47</v>
      </c>
      <c r="G661" s="109">
        <v>0.90590277777777783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46</v>
      </c>
      <c r="B662" s="65" t="s">
        <v>115</v>
      </c>
      <c r="C662" s="65">
        <v>3070</v>
      </c>
      <c r="D662" s="65">
        <v>44.478000000000002</v>
      </c>
      <c r="E662" s="65">
        <v>-39.26</v>
      </c>
      <c r="F662" s="65">
        <v>-25.54</v>
      </c>
      <c r="G662" s="109">
        <v>0.90590277777777783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46</v>
      </c>
      <c r="B663" s="65" t="s">
        <v>115</v>
      </c>
      <c r="C663" s="65">
        <v>3070</v>
      </c>
      <c r="D663" s="65">
        <v>44.497999999999998</v>
      </c>
      <c r="E663" s="65">
        <v>-39.220999999999997</v>
      </c>
      <c r="F663" s="65">
        <v>-25.533999999999999</v>
      </c>
      <c r="G663" s="109">
        <v>0.90590277777777783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46</v>
      </c>
      <c r="B664" s="65" t="s">
        <v>115</v>
      </c>
      <c r="C664" s="65">
        <v>3073</v>
      </c>
      <c r="D664" s="65">
        <v>44.52</v>
      </c>
      <c r="E664" s="65">
        <v>-39.253999999999998</v>
      </c>
      <c r="F664" s="65">
        <v>-25.634</v>
      </c>
      <c r="G664" s="109">
        <v>0.90590277777777783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46</v>
      </c>
      <c r="B665" s="65" t="s">
        <v>115</v>
      </c>
      <c r="C665" s="65">
        <v>3069</v>
      </c>
      <c r="D665" s="65">
        <v>44.536999999999999</v>
      </c>
      <c r="E665" s="65">
        <v>-39.200000000000003</v>
      </c>
      <c r="F665" s="65">
        <v>-25.57</v>
      </c>
      <c r="G665" s="109">
        <v>0.90590277777777783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46</v>
      </c>
      <c r="B666" s="65" t="s">
        <v>115</v>
      </c>
      <c r="C666" s="65">
        <v>16095</v>
      </c>
      <c r="D666" s="65">
        <v>54.552</v>
      </c>
      <c r="E666" s="65">
        <v>-29.277000000000001</v>
      </c>
      <c r="F666" s="65">
        <v>-26.675999999999998</v>
      </c>
      <c r="G666" s="109">
        <v>0.90590277777777783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46</v>
      </c>
      <c r="B667" s="65" t="s">
        <v>115</v>
      </c>
      <c r="C667" s="65">
        <v>17703</v>
      </c>
      <c r="D667" s="65">
        <v>60.566000000000003</v>
      </c>
      <c r="E667" s="65">
        <v>-29.266999999999999</v>
      </c>
      <c r="F667" s="65">
        <v>-26.602</v>
      </c>
      <c r="G667" s="109">
        <v>0.90590277777777783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46</v>
      </c>
      <c r="B668" s="65" t="s">
        <v>115</v>
      </c>
      <c r="C668" s="65">
        <v>17137</v>
      </c>
      <c r="D668" s="65">
        <v>58.545999999999999</v>
      </c>
      <c r="E668" s="65">
        <v>-29.236999999999998</v>
      </c>
      <c r="F668" s="65">
        <v>-26.585000000000001</v>
      </c>
      <c r="G668" s="109">
        <v>0.90590277777777783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46</v>
      </c>
      <c r="B669" s="65" t="s">
        <v>115</v>
      </c>
      <c r="C669" s="65">
        <v>16301</v>
      </c>
      <c r="D669" s="65">
        <v>55.466000000000001</v>
      </c>
      <c r="E669" s="65">
        <v>-29.254999999999999</v>
      </c>
      <c r="F669" s="65">
        <v>-26.527999999999999</v>
      </c>
      <c r="G669" s="109">
        <v>0.90590277777777783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46</v>
      </c>
      <c r="B670" s="65" t="s">
        <v>115</v>
      </c>
      <c r="C670" s="65">
        <v>15440</v>
      </c>
      <c r="D670" s="65">
        <v>52.277999999999999</v>
      </c>
      <c r="E670" s="65">
        <v>-29.25</v>
      </c>
      <c r="F670" s="65">
        <v>-26.52</v>
      </c>
      <c r="G670" s="109">
        <v>0.90590277777777783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46</v>
      </c>
      <c r="B671" s="65" t="s">
        <v>115</v>
      </c>
      <c r="C671" s="65">
        <v>14608</v>
      </c>
      <c r="D671" s="65">
        <v>49.256999999999998</v>
      </c>
      <c r="E671" s="65">
        <v>-29.271000000000001</v>
      </c>
      <c r="F671" s="65">
        <v>-26.466999999999999</v>
      </c>
      <c r="G671" s="109">
        <v>0.90590277777777783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46</v>
      </c>
      <c r="B672" s="65" t="s">
        <v>115</v>
      </c>
      <c r="C672" s="65">
        <v>13781</v>
      </c>
      <c r="D672" s="65">
        <v>46.319000000000003</v>
      </c>
      <c r="E672" s="65">
        <v>-29.358000000000001</v>
      </c>
      <c r="F672" s="65">
        <v>-26.466000000000001</v>
      </c>
      <c r="G672" s="109">
        <v>0.90590277777777783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46</v>
      </c>
      <c r="B673" s="65" t="s">
        <v>115</v>
      </c>
      <c r="C673" s="65">
        <v>12997</v>
      </c>
      <c r="D673" s="65">
        <v>43.593000000000004</v>
      </c>
      <c r="E673" s="65">
        <v>-29.329000000000001</v>
      </c>
      <c r="F673" s="65">
        <v>-26.469000000000001</v>
      </c>
      <c r="G673" s="109">
        <v>0.90590277777777783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46</v>
      </c>
      <c r="B674" s="65" t="s">
        <v>115</v>
      </c>
      <c r="C674" s="65">
        <v>12306</v>
      </c>
      <c r="D674" s="65">
        <v>41.021999999999998</v>
      </c>
      <c r="E674" s="65">
        <v>-29.382999999999999</v>
      </c>
      <c r="F674" s="65">
        <v>-26.431000000000001</v>
      </c>
      <c r="G674" s="109">
        <v>0.90590277777777783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46</v>
      </c>
      <c r="B675" s="65" t="s">
        <v>115</v>
      </c>
      <c r="C675" s="65">
        <v>11654</v>
      </c>
      <c r="D675" s="65">
        <v>38.76</v>
      </c>
      <c r="E675" s="65">
        <v>-29.52</v>
      </c>
      <c r="F675" s="65">
        <v>-26.187000000000001</v>
      </c>
      <c r="G675" s="109">
        <v>0.90590277777777783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47</v>
      </c>
      <c r="B676" s="65" t="s">
        <v>8</v>
      </c>
      <c r="C676" s="65">
        <v>3066</v>
      </c>
      <c r="D676" s="65">
        <v>44.01</v>
      </c>
      <c r="E676" s="65">
        <v>-39.247999999999998</v>
      </c>
      <c r="F676" s="65">
        <v>-25.515000000000001</v>
      </c>
      <c r="G676" s="109">
        <v>0.91541666666666666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47</v>
      </c>
      <c r="B677" s="65" t="s">
        <v>8</v>
      </c>
      <c r="C677" s="65">
        <v>3066</v>
      </c>
      <c r="D677" s="65">
        <v>44.402999999999999</v>
      </c>
      <c r="E677" s="65">
        <v>-39.26</v>
      </c>
      <c r="F677" s="65">
        <v>-25.54</v>
      </c>
      <c r="G677" s="109">
        <v>0.91541666666666666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47</v>
      </c>
      <c r="B678" s="65" t="s">
        <v>8</v>
      </c>
      <c r="C678" s="65">
        <v>3062</v>
      </c>
      <c r="D678" s="65">
        <v>44.427</v>
      </c>
      <c r="E678" s="65">
        <v>-39.253</v>
      </c>
      <c r="F678" s="65">
        <v>-25.54</v>
      </c>
      <c r="G678" s="109">
        <v>0.91541666666666666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47</v>
      </c>
      <c r="B679" s="65" t="s">
        <v>8</v>
      </c>
      <c r="C679" s="65">
        <v>3065</v>
      </c>
      <c r="D679" s="65">
        <v>44.414999999999999</v>
      </c>
      <c r="E679" s="65">
        <v>-39.29</v>
      </c>
      <c r="F679" s="65">
        <v>-25.609000000000002</v>
      </c>
      <c r="G679" s="109">
        <v>0.91541666666666666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47</v>
      </c>
      <c r="B680" s="65" t="s">
        <v>8</v>
      </c>
      <c r="C680" s="65">
        <v>3065</v>
      </c>
      <c r="D680" s="65">
        <v>44.44</v>
      </c>
      <c r="E680" s="65">
        <v>-39.293999999999997</v>
      </c>
      <c r="F680" s="65">
        <v>-25.635000000000002</v>
      </c>
      <c r="G680" s="109">
        <v>0.91541666666666666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47</v>
      </c>
      <c r="B681" s="65" t="s">
        <v>8</v>
      </c>
      <c r="C681" s="65">
        <v>7858</v>
      </c>
      <c r="D681" s="65">
        <v>26.173999999999999</v>
      </c>
      <c r="E681" s="65">
        <v>-20.788</v>
      </c>
      <c r="F681" s="65">
        <v>-8.11</v>
      </c>
      <c r="G681" s="109">
        <v>0.91541666666666666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47</v>
      </c>
      <c r="B682" s="65" t="s">
        <v>8</v>
      </c>
      <c r="C682" s="65">
        <v>7632</v>
      </c>
      <c r="D682" s="65">
        <v>25.54</v>
      </c>
      <c r="E682" s="65">
        <v>-20.7</v>
      </c>
      <c r="F682" s="65">
        <v>-8.0809999999999995</v>
      </c>
      <c r="G682" s="109">
        <v>0.91541666666666666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47</v>
      </c>
      <c r="B683" s="65" t="s">
        <v>8</v>
      </c>
      <c r="C683" s="65">
        <v>7246</v>
      </c>
      <c r="D683" s="65">
        <v>24.215</v>
      </c>
      <c r="E683" s="65">
        <v>-20.66</v>
      </c>
      <c r="F683" s="65">
        <v>-8.1389999999999993</v>
      </c>
      <c r="G683" s="109">
        <v>0.91541666666666666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47</v>
      </c>
      <c r="B684" s="65" t="s">
        <v>8</v>
      </c>
      <c r="C684" s="65">
        <v>6809</v>
      </c>
      <c r="D684" s="65">
        <v>22.76</v>
      </c>
      <c r="E684" s="65">
        <v>-20.614000000000001</v>
      </c>
      <c r="F684" s="65">
        <v>-8.1509999999999998</v>
      </c>
      <c r="G684" s="109">
        <v>0.91541666666666666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47</v>
      </c>
      <c r="B685" s="65" t="s">
        <v>8</v>
      </c>
      <c r="C685" s="65">
        <v>6405</v>
      </c>
      <c r="D685" s="65">
        <v>21.356999999999999</v>
      </c>
      <c r="E685" s="65">
        <v>-20.632999999999999</v>
      </c>
      <c r="F685" s="65">
        <v>-8.1880000000000006</v>
      </c>
      <c r="G685" s="109">
        <v>0.91541666666666666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47</v>
      </c>
      <c r="B686" s="65" t="s">
        <v>8</v>
      </c>
      <c r="C686" s="65">
        <v>6012</v>
      </c>
      <c r="D686" s="65">
        <v>20.013000000000002</v>
      </c>
      <c r="E686" s="65">
        <v>-20.626999999999999</v>
      </c>
      <c r="F686" s="65">
        <v>-8.2880000000000003</v>
      </c>
      <c r="G686" s="109">
        <v>0.91541666666666666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47</v>
      </c>
      <c r="B687" s="65" t="s">
        <v>8</v>
      </c>
      <c r="C687" s="65">
        <v>5623</v>
      </c>
      <c r="D687" s="65">
        <v>18.709</v>
      </c>
      <c r="E687" s="65">
        <v>-20.614000000000001</v>
      </c>
      <c r="F687" s="65">
        <v>-8.27</v>
      </c>
      <c r="G687" s="109">
        <v>0.91541666666666666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47</v>
      </c>
      <c r="B688" s="65" t="s">
        <v>8</v>
      </c>
      <c r="C688" s="65">
        <v>5286</v>
      </c>
      <c r="D688" s="65">
        <v>17.538</v>
      </c>
      <c r="E688" s="65">
        <v>-20.619</v>
      </c>
      <c r="F688" s="65">
        <v>-8.33</v>
      </c>
      <c r="G688" s="109">
        <v>0.91541666666666666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47</v>
      </c>
      <c r="B689" s="65" t="s">
        <v>8</v>
      </c>
      <c r="C689" s="65">
        <v>4989</v>
      </c>
      <c r="D689" s="65">
        <v>16.492999999999999</v>
      </c>
      <c r="E689" s="65">
        <v>-20.928999999999998</v>
      </c>
      <c r="F689" s="65">
        <v>-7.585</v>
      </c>
      <c r="G689" s="109">
        <v>0.91541666666666666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48</v>
      </c>
      <c r="B690" s="65" t="s">
        <v>8</v>
      </c>
      <c r="C690" s="65">
        <v>3063</v>
      </c>
      <c r="D690" s="65">
        <v>44.091999999999999</v>
      </c>
      <c r="E690" s="65">
        <v>-39.109000000000002</v>
      </c>
      <c r="F690" s="65">
        <v>-25.384</v>
      </c>
      <c r="G690" s="109">
        <v>0.92546296296296304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48</v>
      </c>
      <c r="B691" s="65" t="s">
        <v>8</v>
      </c>
      <c r="C691" s="65">
        <v>3060</v>
      </c>
      <c r="D691" s="65">
        <v>44.359000000000002</v>
      </c>
      <c r="E691" s="65">
        <v>-39.26</v>
      </c>
      <c r="F691" s="65">
        <v>-25.54</v>
      </c>
      <c r="G691" s="109">
        <v>0.92546296296296304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48</v>
      </c>
      <c r="B692" s="65" t="s">
        <v>8</v>
      </c>
      <c r="C692" s="65">
        <v>3063</v>
      </c>
      <c r="D692" s="65">
        <v>44.392000000000003</v>
      </c>
      <c r="E692" s="65">
        <v>-39.145000000000003</v>
      </c>
      <c r="F692" s="65">
        <v>-25.442</v>
      </c>
      <c r="G692" s="109">
        <v>0.92546296296296304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48</v>
      </c>
      <c r="B693" s="65" t="s">
        <v>8</v>
      </c>
      <c r="C693" s="65">
        <v>3062</v>
      </c>
      <c r="D693" s="65">
        <v>44.344000000000001</v>
      </c>
      <c r="E693" s="65">
        <v>-39.232999999999997</v>
      </c>
      <c r="F693" s="65">
        <v>-25.556999999999999</v>
      </c>
      <c r="G693" s="109">
        <v>0.92546296296296304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48</v>
      </c>
      <c r="B694" s="65" t="s">
        <v>8</v>
      </c>
      <c r="C694" s="65">
        <v>3062</v>
      </c>
      <c r="D694" s="65">
        <v>44.359000000000002</v>
      </c>
      <c r="E694" s="65">
        <v>-39.207999999999998</v>
      </c>
      <c r="F694" s="65">
        <v>-25.533000000000001</v>
      </c>
      <c r="G694" s="109">
        <v>0.92546296296296304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48</v>
      </c>
      <c r="B695" s="65" t="s">
        <v>8</v>
      </c>
      <c r="C695" s="65">
        <v>4448</v>
      </c>
      <c r="D695" s="65">
        <v>14.722</v>
      </c>
      <c r="E695" s="65">
        <v>-21.071000000000002</v>
      </c>
      <c r="F695" s="65">
        <v>-8.59</v>
      </c>
      <c r="G695" s="109">
        <v>0.92546296296296304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48</v>
      </c>
      <c r="B696" s="65" t="s">
        <v>8</v>
      </c>
      <c r="C696" s="65">
        <v>4364</v>
      </c>
      <c r="D696" s="65">
        <v>14.425000000000001</v>
      </c>
      <c r="E696" s="65">
        <v>-21.052</v>
      </c>
      <c r="F696" s="65">
        <v>-8.5990000000000002</v>
      </c>
      <c r="G696" s="109">
        <v>0.92546296296296304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48</v>
      </c>
      <c r="B697" s="65" t="s">
        <v>8</v>
      </c>
      <c r="C697" s="65">
        <v>4145</v>
      </c>
      <c r="D697" s="65">
        <v>13.664</v>
      </c>
      <c r="E697" s="65">
        <v>-21.061</v>
      </c>
      <c r="F697" s="65">
        <v>-8.4380000000000006</v>
      </c>
      <c r="G697" s="109">
        <v>0.92546296296296304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48</v>
      </c>
      <c r="B698" s="65" t="s">
        <v>8</v>
      </c>
      <c r="C698" s="65">
        <v>3910</v>
      </c>
      <c r="D698" s="65">
        <v>12.885999999999999</v>
      </c>
      <c r="E698" s="65">
        <v>-21.036000000000001</v>
      </c>
      <c r="F698" s="65">
        <v>-8.3930000000000007</v>
      </c>
      <c r="G698" s="109">
        <v>0.92546296296296304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48</v>
      </c>
      <c r="B699" s="65" t="s">
        <v>8</v>
      </c>
      <c r="C699" s="65">
        <v>3693</v>
      </c>
      <c r="D699" s="65">
        <v>12.14</v>
      </c>
      <c r="E699" s="65">
        <v>-21.138000000000002</v>
      </c>
      <c r="F699" s="65">
        <v>-8.4740000000000002</v>
      </c>
      <c r="G699" s="109">
        <v>0.92546296296296304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48</v>
      </c>
      <c r="B700" s="65" t="s">
        <v>8</v>
      </c>
      <c r="C700" s="65">
        <v>3487</v>
      </c>
      <c r="D700" s="65">
        <v>11.423999999999999</v>
      </c>
      <c r="E700" s="65">
        <v>-21.094000000000001</v>
      </c>
      <c r="F700" s="65">
        <v>-8.5190000000000001</v>
      </c>
      <c r="G700" s="109">
        <v>0.92546296296296304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48</v>
      </c>
      <c r="B701" s="65" t="s">
        <v>8</v>
      </c>
      <c r="C701" s="65">
        <v>3290</v>
      </c>
      <c r="D701" s="65">
        <v>10.75</v>
      </c>
      <c r="E701" s="65">
        <v>-21.106999999999999</v>
      </c>
      <c r="F701" s="65">
        <v>-8.5009999999999994</v>
      </c>
      <c r="G701" s="109">
        <v>0.92546296296296304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48</v>
      </c>
      <c r="B702" s="65" t="s">
        <v>8</v>
      </c>
      <c r="C702" s="65">
        <v>3108</v>
      </c>
      <c r="D702" s="65">
        <v>10.124000000000001</v>
      </c>
      <c r="E702" s="65">
        <v>-21.175000000000001</v>
      </c>
      <c r="F702" s="65">
        <v>-8.4469999999999992</v>
      </c>
      <c r="G702" s="109">
        <v>0.92546296296296304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48</v>
      </c>
      <c r="B703" s="65" t="s">
        <v>8</v>
      </c>
      <c r="C703" s="65">
        <v>2939</v>
      </c>
      <c r="D703" s="65">
        <v>9.5540000000000003</v>
      </c>
      <c r="E703" s="65">
        <v>-21.382999999999999</v>
      </c>
      <c r="F703" s="65">
        <v>-7.8029999999999999</v>
      </c>
      <c r="G703" s="109">
        <v>0.92546296296296304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49</v>
      </c>
      <c r="B704" s="65" t="s">
        <v>116</v>
      </c>
      <c r="C704" s="65">
        <v>3061</v>
      </c>
      <c r="D704" s="65">
        <v>43.965000000000003</v>
      </c>
      <c r="E704" s="65">
        <v>-39.237000000000002</v>
      </c>
      <c r="F704" s="65">
        <v>-25.469000000000001</v>
      </c>
      <c r="G704" s="109">
        <v>0.93497685185185186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49</v>
      </c>
      <c r="B705" s="65" t="s">
        <v>116</v>
      </c>
      <c r="C705" s="65">
        <v>3060</v>
      </c>
      <c r="D705" s="65">
        <v>44.353999999999999</v>
      </c>
      <c r="E705" s="65">
        <v>-39.26</v>
      </c>
      <c r="F705" s="65">
        <v>-25.54</v>
      </c>
      <c r="G705" s="109">
        <v>0.93497685185185186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49</v>
      </c>
      <c r="B706" s="65" t="s">
        <v>116</v>
      </c>
      <c r="C706" s="65">
        <v>3064</v>
      </c>
      <c r="D706" s="65">
        <v>44.393000000000001</v>
      </c>
      <c r="E706" s="65">
        <v>-39.268000000000001</v>
      </c>
      <c r="F706" s="65">
        <v>-25.529</v>
      </c>
      <c r="G706" s="109">
        <v>0.93497685185185186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49</v>
      </c>
      <c r="B707" s="65" t="s">
        <v>116</v>
      </c>
      <c r="C707" s="65">
        <v>3062</v>
      </c>
      <c r="D707" s="65">
        <v>44.411000000000001</v>
      </c>
      <c r="E707" s="65">
        <v>-39.258000000000003</v>
      </c>
      <c r="F707" s="65">
        <v>-25.614999999999998</v>
      </c>
      <c r="G707" s="109">
        <v>0.93497685185185186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49</v>
      </c>
      <c r="B708" s="65" t="s">
        <v>116</v>
      </c>
      <c r="C708" s="65">
        <v>3066</v>
      </c>
      <c r="D708" s="65">
        <v>44.393000000000001</v>
      </c>
      <c r="E708" s="65">
        <v>-39.29</v>
      </c>
      <c r="F708" s="65">
        <v>-25.67</v>
      </c>
      <c r="G708" s="109">
        <v>0.93497685185185186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49</v>
      </c>
      <c r="B709" s="65" t="s">
        <v>116</v>
      </c>
      <c r="C709" s="65">
        <v>14527</v>
      </c>
      <c r="D709" s="65">
        <v>49.482999999999997</v>
      </c>
      <c r="E709" s="65">
        <v>-27.811</v>
      </c>
      <c r="F709" s="65">
        <v>-23.849</v>
      </c>
      <c r="G709" s="109">
        <v>0.93497685185185186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49</v>
      </c>
      <c r="B710" s="65" t="s">
        <v>116</v>
      </c>
      <c r="C710" s="65">
        <v>14119</v>
      </c>
      <c r="D710" s="65">
        <v>48.116</v>
      </c>
      <c r="E710" s="65">
        <v>-27.75</v>
      </c>
      <c r="F710" s="65">
        <v>-23.835999999999999</v>
      </c>
      <c r="G710" s="109">
        <v>0.93497685185185186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49</v>
      </c>
      <c r="B711" s="65" t="s">
        <v>116</v>
      </c>
      <c r="C711" s="65">
        <v>13318</v>
      </c>
      <c r="D711" s="65">
        <v>45.286000000000001</v>
      </c>
      <c r="E711" s="65">
        <v>-27.738</v>
      </c>
      <c r="F711" s="65">
        <v>-23.856000000000002</v>
      </c>
      <c r="G711" s="109">
        <v>0.93497685185185186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49</v>
      </c>
      <c r="B712" s="65" t="s">
        <v>116</v>
      </c>
      <c r="C712" s="65">
        <v>12531</v>
      </c>
      <c r="D712" s="65">
        <v>42.435000000000002</v>
      </c>
      <c r="E712" s="65">
        <v>-27.722000000000001</v>
      </c>
      <c r="F712" s="65">
        <v>-23.847000000000001</v>
      </c>
      <c r="G712" s="109">
        <v>0.93497685185185186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49</v>
      </c>
      <c r="B713" s="65" t="s">
        <v>116</v>
      </c>
      <c r="C713" s="65">
        <v>11777</v>
      </c>
      <c r="D713" s="65">
        <v>39.792999999999999</v>
      </c>
      <c r="E713" s="65">
        <v>-27.716000000000001</v>
      </c>
      <c r="F713" s="65">
        <v>-23.838999999999999</v>
      </c>
      <c r="G713" s="109">
        <v>0.93497685185185186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49</v>
      </c>
      <c r="B714" s="65" t="s">
        <v>116</v>
      </c>
      <c r="C714" s="65">
        <v>11122</v>
      </c>
      <c r="D714" s="65">
        <v>37.341000000000001</v>
      </c>
      <c r="E714" s="65">
        <v>-27.74</v>
      </c>
      <c r="F714" s="65">
        <v>-23.879000000000001</v>
      </c>
      <c r="G714" s="109">
        <v>0.93497685185185186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49</v>
      </c>
      <c r="B715" s="65" t="s">
        <v>116</v>
      </c>
      <c r="C715" s="65">
        <v>10474</v>
      </c>
      <c r="D715" s="65">
        <v>35.027999999999999</v>
      </c>
      <c r="E715" s="65">
        <v>-27.76</v>
      </c>
      <c r="F715" s="65">
        <v>-23.843</v>
      </c>
      <c r="G715" s="109">
        <v>0.93497685185185186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49</v>
      </c>
      <c r="B716" s="65" t="s">
        <v>116</v>
      </c>
      <c r="C716" s="65">
        <v>9872</v>
      </c>
      <c r="D716" s="65">
        <v>32.905000000000001</v>
      </c>
      <c r="E716" s="65">
        <v>-27.78</v>
      </c>
      <c r="F716" s="65">
        <v>-23.861999999999998</v>
      </c>
      <c r="G716" s="109">
        <v>0.93497685185185186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49</v>
      </c>
      <c r="B717" s="65" t="s">
        <v>116</v>
      </c>
      <c r="C717" s="65">
        <v>9338</v>
      </c>
      <c r="D717" s="65">
        <v>31.024999999999999</v>
      </c>
      <c r="E717" s="65">
        <v>-28.02</v>
      </c>
      <c r="F717" s="65">
        <v>-23.402000000000001</v>
      </c>
      <c r="G717" s="109">
        <v>0.93497685185185186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50</v>
      </c>
      <c r="B718" s="65" t="s">
        <v>117</v>
      </c>
      <c r="C718" s="65">
        <v>3068</v>
      </c>
      <c r="D718" s="65">
        <v>44.143999999999998</v>
      </c>
      <c r="E718" s="65">
        <v>-39.258000000000003</v>
      </c>
      <c r="F718" s="65">
        <v>-25.501000000000001</v>
      </c>
      <c r="G718" s="109">
        <v>0.94503472222222218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50</v>
      </c>
      <c r="B719" s="65" t="s">
        <v>117</v>
      </c>
      <c r="C719" s="65">
        <v>3066</v>
      </c>
      <c r="D719" s="65">
        <v>44.411999999999999</v>
      </c>
      <c r="E719" s="65">
        <v>-39.26</v>
      </c>
      <c r="F719" s="65">
        <v>-25.54</v>
      </c>
      <c r="G719" s="109">
        <v>0.94503472222222218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50</v>
      </c>
      <c r="B720" s="65" t="s">
        <v>117</v>
      </c>
      <c r="C720" s="65">
        <v>3066</v>
      </c>
      <c r="D720" s="65">
        <v>44.454000000000001</v>
      </c>
      <c r="E720" s="65">
        <v>-39.255000000000003</v>
      </c>
      <c r="F720" s="65">
        <v>-25.510999999999999</v>
      </c>
      <c r="G720" s="109">
        <v>0.94503472222222218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50</v>
      </c>
      <c r="B721" s="65" t="s">
        <v>117</v>
      </c>
      <c r="C721" s="65">
        <v>3070</v>
      </c>
      <c r="D721" s="65">
        <v>44.457999999999998</v>
      </c>
      <c r="E721" s="65">
        <v>-39.280999999999999</v>
      </c>
      <c r="F721" s="65">
        <v>-25.545999999999999</v>
      </c>
      <c r="G721" s="109">
        <v>0.94503472222222218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50</v>
      </c>
      <c r="B722" s="65" t="s">
        <v>117</v>
      </c>
      <c r="C722" s="65">
        <v>3067</v>
      </c>
      <c r="D722" s="65">
        <v>44.442999999999998</v>
      </c>
      <c r="E722" s="65">
        <v>-39.281999999999996</v>
      </c>
      <c r="F722" s="65">
        <v>-25.61</v>
      </c>
      <c r="G722" s="109">
        <v>0.94503472222222218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50</v>
      </c>
      <c r="B723" s="65" t="s">
        <v>117</v>
      </c>
      <c r="C723" s="65">
        <v>1260</v>
      </c>
      <c r="D723" s="65">
        <v>4.1340000000000003</v>
      </c>
      <c r="E723" s="65">
        <v>-34.219000000000001</v>
      </c>
      <c r="F723" s="65">
        <v>-10.096</v>
      </c>
      <c r="G723" s="109">
        <v>0.94503472222222218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50</v>
      </c>
      <c r="B724" s="65" t="s">
        <v>117</v>
      </c>
      <c r="C724" s="65">
        <v>1240</v>
      </c>
      <c r="D724" s="65">
        <v>4.0579999999999998</v>
      </c>
      <c r="E724" s="65">
        <v>-34.168999999999997</v>
      </c>
      <c r="F724" s="65">
        <v>-10.019</v>
      </c>
      <c r="G724" s="109">
        <v>0.94503472222222218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50</v>
      </c>
      <c r="B725" s="65" t="s">
        <v>117</v>
      </c>
      <c r="C725" s="65">
        <v>1178</v>
      </c>
      <c r="D725" s="65">
        <v>3.85</v>
      </c>
      <c r="E725" s="65">
        <v>-34.247999999999998</v>
      </c>
      <c r="F725" s="65">
        <v>-10.151</v>
      </c>
      <c r="G725" s="109">
        <v>0.94503472222222218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50</v>
      </c>
      <c r="B726" s="65" t="s">
        <v>117</v>
      </c>
      <c r="C726" s="65">
        <v>1115</v>
      </c>
      <c r="D726" s="65">
        <v>3.6320000000000001</v>
      </c>
      <c r="E726" s="65">
        <v>-34.238999999999997</v>
      </c>
      <c r="F726" s="65">
        <v>-9.8819999999999997</v>
      </c>
      <c r="G726" s="109">
        <v>0.94503472222222218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50</v>
      </c>
      <c r="B727" s="65" t="s">
        <v>117</v>
      </c>
      <c r="C727" s="65">
        <v>1051</v>
      </c>
      <c r="D727" s="65">
        <v>3.419</v>
      </c>
      <c r="E727" s="65">
        <v>-34.357999999999997</v>
      </c>
      <c r="F727" s="65">
        <v>-9.93</v>
      </c>
      <c r="G727" s="109">
        <v>0.94503472222222218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50</v>
      </c>
      <c r="B728" s="65" t="s">
        <v>117</v>
      </c>
      <c r="C728" s="65">
        <v>993</v>
      </c>
      <c r="D728" s="65">
        <v>3.2210000000000001</v>
      </c>
      <c r="E728" s="65">
        <v>-34.268000000000001</v>
      </c>
      <c r="F728" s="65">
        <v>-9.8859999999999992</v>
      </c>
      <c r="G728" s="109">
        <v>0.94503472222222218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50</v>
      </c>
      <c r="B729" s="65" t="s">
        <v>117</v>
      </c>
      <c r="C729" s="65">
        <v>940</v>
      </c>
      <c r="D729" s="65">
        <v>3.0430000000000001</v>
      </c>
      <c r="E729" s="65">
        <v>-34.357999999999997</v>
      </c>
      <c r="F729" s="65">
        <v>-10.108000000000001</v>
      </c>
      <c r="G729" s="109">
        <v>0.94503472222222218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50</v>
      </c>
      <c r="B730" s="65" t="s">
        <v>117</v>
      </c>
      <c r="C730" s="65">
        <v>887</v>
      </c>
      <c r="D730" s="65">
        <v>2.8740000000000001</v>
      </c>
      <c r="E730" s="65">
        <v>-34.314</v>
      </c>
      <c r="F730" s="65">
        <v>-10.365</v>
      </c>
      <c r="G730" s="109">
        <v>0.94503472222222218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50</v>
      </c>
      <c r="B731" s="65" t="s">
        <v>117</v>
      </c>
      <c r="C731" s="65">
        <v>838</v>
      </c>
      <c r="D731" s="65">
        <v>2.714</v>
      </c>
      <c r="E731" s="65">
        <v>-34.777999999999999</v>
      </c>
      <c r="F731" s="65">
        <v>-7.7670000000000003</v>
      </c>
      <c r="G731" s="109">
        <v>0.94503472222222218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51</v>
      </c>
      <c r="B732" s="65" t="s">
        <v>118</v>
      </c>
      <c r="C732" s="65">
        <v>3067</v>
      </c>
      <c r="D732" s="65">
        <v>44.018000000000001</v>
      </c>
      <c r="E732" s="65">
        <v>-39.234000000000002</v>
      </c>
      <c r="F732" s="65">
        <v>-25.398</v>
      </c>
      <c r="G732" s="109">
        <v>0.95454861111111111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51</v>
      </c>
      <c r="B733" s="65" t="s">
        <v>118</v>
      </c>
      <c r="C733" s="65">
        <v>3067</v>
      </c>
      <c r="D733" s="65">
        <v>44.417000000000002</v>
      </c>
      <c r="E733" s="65">
        <v>-39.26</v>
      </c>
      <c r="F733" s="65">
        <v>-25.54</v>
      </c>
      <c r="G733" s="109">
        <v>0.95454861111111111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51</v>
      </c>
      <c r="B734" s="65" t="s">
        <v>118</v>
      </c>
      <c r="C734" s="65">
        <v>3065</v>
      </c>
      <c r="D734" s="65">
        <v>44.439</v>
      </c>
      <c r="E734" s="65">
        <v>-39.216999999999999</v>
      </c>
      <c r="F734" s="65">
        <v>-25.474</v>
      </c>
      <c r="G734" s="109">
        <v>0.95454861111111111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51</v>
      </c>
      <c r="B735" s="65" t="s">
        <v>118</v>
      </c>
      <c r="C735" s="65">
        <v>3066</v>
      </c>
      <c r="D735" s="65">
        <v>44.43</v>
      </c>
      <c r="E735" s="65">
        <v>-39.280999999999999</v>
      </c>
      <c r="F735" s="65">
        <v>-25.588999999999999</v>
      </c>
      <c r="G735" s="109">
        <v>0.95454861111111111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51</v>
      </c>
      <c r="B736" s="65" t="s">
        <v>118</v>
      </c>
      <c r="C736" s="65">
        <v>3066</v>
      </c>
      <c r="D736" s="65">
        <v>44.44</v>
      </c>
      <c r="E736" s="65">
        <v>-39.249000000000002</v>
      </c>
      <c r="F736" s="65">
        <v>-25.579000000000001</v>
      </c>
      <c r="G736" s="109">
        <v>0.95454861111111111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51</v>
      </c>
      <c r="B737" s="65" t="s">
        <v>118</v>
      </c>
      <c r="C737" s="65">
        <v>13989</v>
      </c>
      <c r="D737" s="65">
        <v>47.645000000000003</v>
      </c>
      <c r="E737" s="65">
        <v>-24.853000000000002</v>
      </c>
      <c r="F737" s="65">
        <v>-14.526999999999999</v>
      </c>
      <c r="G737" s="109">
        <v>0.95454861111111111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51</v>
      </c>
      <c r="B738" s="65" t="s">
        <v>118</v>
      </c>
      <c r="C738" s="65">
        <v>13637</v>
      </c>
      <c r="D738" s="65">
        <v>46.432000000000002</v>
      </c>
      <c r="E738" s="65">
        <v>-24.82</v>
      </c>
      <c r="F738" s="65">
        <v>-14.468999999999999</v>
      </c>
      <c r="G738" s="109">
        <v>0.95454861111111111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51</v>
      </c>
      <c r="B739" s="65" t="s">
        <v>118</v>
      </c>
      <c r="C739" s="65">
        <v>12927</v>
      </c>
      <c r="D739" s="65">
        <v>43.773000000000003</v>
      </c>
      <c r="E739" s="65">
        <v>-24.791</v>
      </c>
      <c r="F739" s="65">
        <v>-14.417</v>
      </c>
      <c r="G739" s="109">
        <v>0.95454861111111111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51</v>
      </c>
      <c r="B740" s="65" t="s">
        <v>118</v>
      </c>
      <c r="C740" s="65">
        <v>12215</v>
      </c>
      <c r="D740" s="65">
        <v>41.213999999999999</v>
      </c>
      <c r="E740" s="65">
        <v>-24.776</v>
      </c>
      <c r="F740" s="65">
        <v>-14.385</v>
      </c>
      <c r="G740" s="109">
        <v>0.95454861111111111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51</v>
      </c>
      <c r="B741" s="65" t="s">
        <v>118</v>
      </c>
      <c r="C741" s="65">
        <v>11507</v>
      </c>
      <c r="D741" s="65">
        <v>38.75</v>
      </c>
      <c r="E741" s="65">
        <v>-24.762</v>
      </c>
      <c r="F741" s="65">
        <v>-14.422000000000001</v>
      </c>
      <c r="G741" s="109">
        <v>0.95454861111111111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51</v>
      </c>
      <c r="B742" s="65" t="s">
        <v>118</v>
      </c>
      <c r="C742" s="65">
        <v>10873</v>
      </c>
      <c r="D742" s="65">
        <v>36.444000000000003</v>
      </c>
      <c r="E742" s="65">
        <v>-24.803999999999998</v>
      </c>
      <c r="F742" s="65">
        <v>-14.394</v>
      </c>
      <c r="G742" s="109">
        <v>0.95454861111111111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51</v>
      </c>
      <c r="B743" s="65" t="s">
        <v>118</v>
      </c>
      <c r="C743" s="65">
        <v>10247</v>
      </c>
      <c r="D743" s="65">
        <v>34.24</v>
      </c>
      <c r="E743" s="65">
        <v>-24.779</v>
      </c>
      <c r="F743" s="65">
        <v>-14.433</v>
      </c>
      <c r="G743" s="109">
        <v>0.95454861111111111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51</v>
      </c>
      <c r="B744" s="65" t="s">
        <v>118</v>
      </c>
      <c r="C744" s="65">
        <v>9680</v>
      </c>
      <c r="D744" s="65">
        <v>32.210999999999999</v>
      </c>
      <c r="E744" s="65">
        <v>-24.853999999999999</v>
      </c>
      <c r="F744" s="65">
        <v>-14.34</v>
      </c>
      <c r="G744" s="109">
        <v>0.95454861111111111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51</v>
      </c>
      <c r="B745" s="65" t="s">
        <v>118</v>
      </c>
      <c r="C745" s="65">
        <v>9158</v>
      </c>
      <c r="D745" s="65">
        <v>30.39</v>
      </c>
      <c r="E745" s="65">
        <v>-25.042000000000002</v>
      </c>
      <c r="F745" s="65">
        <v>-14.000999999999999</v>
      </c>
      <c r="G745" s="109">
        <v>0.95454861111111111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52</v>
      </c>
      <c r="B746" s="65" t="s">
        <v>119</v>
      </c>
      <c r="C746" s="65">
        <v>3070</v>
      </c>
      <c r="D746" s="65">
        <v>44.228000000000002</v>
      </c>
      <c r="E746" s="65">
        <v>-39.225999999999999</v>
      </c>
      <c r="F746" s="65">
        <v>-25.472000000000001</v>
      </c>
      <c r="G746" s="109">
        <v>0.96459490740740739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52</v>
      </c>
      <c r="B747" s="65" t="s">
        <v>119</v>
      </c>
      <c r="C747" s="65">
        <v>3070</v>
      </c>
      <c r="D747" s="65">
        <v>44.517000000000003</v>
      </c>
      <c r="E747" s="65">
        <v>-39.26</v>
      </c>
      <c r="F747" s="65">
        <v>-25.54</v>
      </c>
      <c r="G747" s="109">
        <v>0.96459490740740739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52</v>
      </c>
      <c r="B748" s="65" t="s">
        <v>119</v>
      </c>
      <c r="C748" s="65">
        <v>3069</v>
      </c>
      <c r="D748" s="65">
        <v>44.476999999999997</v>
      </c>
      <c r="E748" s="65">
        <v>-39.244999999999997</v>
      </c>
      <c r="F748" s="65">
        <v>-25.53</v>
      </c>
      <c r="G748" s="109">
        <v>0.96459490740740739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52</v>
      </c>
      <c r="B749" s="65" t="s">
        <v>119</v>
      </c>
      <c r="C749" s="65">
        <v>3071</v>
      </c>
      <c r="D749" s="65">
        <v>44.49</v>
      </c>
      <c r="E749" s="65">
        <v>-39.290999999999997</v>
      </c>
      <c r="F749" s="65">
        <v>-25.64</v>
      </c>
      <c r="G749" s="109">
        <v>0.96459490740740739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52</v>
      </c>
      <c r="B750" s="65" t="s">
        <v>119</v>
      </c>
      <c r="C750" s="65">
        <v>3074</v>
      </c>
      <c r="D750" s="65">
        <v>44.512999999999998</v>
      </c>
      <c r="E750" s="65">
        <v>-39.268000000000001</v>
      </c>
      <c r="F750" s="65">
        <v>-25.588999999999999</v>
      </c>
      <c r="G750" s="109">
        <v>0.96459490740740739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52</v>
      </c>
      <c r="B751" s="65" t="s">
        <v>119</v>
      </c>
      <c r="C751" s="65">
        <v>154</v>
      </c>
      <c r="D751" s="65">
        <v>0.39800000000000002</v>
      </c>
      <c r="E751" s="65">
        <v>-26.87</v>
      </c>
      <c r="F751" s="65">
        <v>-32.021999999999998</v>
      </c>
      <c r="G751" s="109">
        <v>0.96459490740740739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52</v>
      </c>
      <c r="B752" s="65" t="s">
        <v>119</v>
      </c>
      <c r="C752" s="65">
        <v>13928</v>
      </c>
      <c r="D752" s="65">
        <v>46.957999999999998</v>
      </c>
      <c r="E752" s="65">
        <v>-24.207000000000001</v>
      </c>
      <c r="F752" s="65">
        <v>-15.154999999999999</v>
      </c>
      <c r="G752" s="109">
        <v>0.96459490740740739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52</v>
      </c>
      <c r="B753" s="65" t="s">
        <v>119</v>
      </c>
      <c r="C753" s="65">
        <v>13612</v>
      </c>
      <c r="D753" s="65">
        <v>45.814</v>
      </c>
      <c r="E753" s="65">
        <v>-24.210999999999999</v>
      </c>
      <c r="F753" s="65">
        <v>-15.143000000000001</v>
      </c>
      <c r="G753" s="109">
        <v>0.96459490740740739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52</v>
      </c>
      <c r="B754" s="65" t="s">
        <v>119</v>
      </c>
      <c r="C754" s="65">
        <v>12982</v>
      </c>
      <c r="D754" s="65">
        <v>43.552</v>
      </c>
      <c r="E754" s="65">
        <v>-24.199000000000002</v>
      </c>
      <c r="F754" s="65">
        <v>-15.098000000000001</v>
      </c>
      <c r="G754" s="109">
        <v>0.96459490740740739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52</v>
      </c>
      <c r="B755" s="65" t="s">
        <v>119</v>
      </c>
      <c r="C755" s="65">
        <v>12296</v>
      </c>
      <c r="D755" s="65">
        <v>41.125</v>
      </c>
      <c r="E755" s="65">
        <v>-24.173999999999999</v>
      </c>
      <c r="F755" s="65">
        <v>-15.065</v>
      </c>
      <c r="G755" s="109">
        <v>0.96459490740740739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52</v>
      </c>
      <c r="B756" s="65" t="s">
        <v>119</v>
      </c>
      <c r="C756" s="65">
        <v>11680</v>
      </c>
      <c r="D756" s="65">
        <v>38.896999999999998</v>
      </c>
      <c r="E756" s="65">
        <v>-24.177</v>
      </c>
      <c r="F756" s="65">
        <v>-15.119</v>
      </c>
      <c r="G756" s="109">
        <v>0.96459490740740739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52</v>
      </c>
      <c r="B757" s="65" t="s">
        <v>119</v>
      </c>
      <c r="C757" s="65">
        <v>11037</v>
      </c>
      <c r="D757" s="65">
        <v>36.826000000000001</v>
      </c>
      <c r="E757" s="65">
        <v>-24.161000000000001</v>
      </c>
      <c r="F757" s="65">
        <v>-15.079000000000001</v>
      </c>
      <c r="G757" s="109">
        <v>0.96459490740740739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52</v>
      </c>
      <c r="B758" s="65" t="s">
        <v>119</v>
      </c>
      <c r="C758" s="65">
        <v>10467</v>
      </c>
      <c r="D758" s="65">
        <v>34.784999999999997</v>
      </c>
      <c r="E758" s="65">
        <v>-24.170999999999999</v>
      </c>
      <c r="F758" s="65">
        <v>-15.099</v>
      </c>
      <c r="G758" s="109">
        <v>0.96459490740740739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52</v>
      </c>
      <c r="B759" s="65" t="s">
        <v>119</v>
      </c>
      <c r="C759" s="65">
        <v>9876</v>
      </c>
      <c r="D759" s="65">
        <v>32.816000000000003</v>
      </c>
      <c r="E759" s="65">
        <v>-24.140999999999998</v>
      </c>
      <c r="F759" s="65">
        <v>-15.118</v>
      </c>
      <c r="G759" s="109">
        <v>0.96459490740740739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52</v>
      </c>
      <c r="B760" s="65" t="s">
        <v>119</v>
      </c>
      <c r="C760" s="65">
        <v>9340</v>
      </c>
      <c r="D760" s="65">
        <v>31.065999999999999</v>
      </c>
      <c r="E760" s="65">
        <v>-24.402999999999999</v>
      </c>
      <c r="F760" s="65">
        <v>-14.818</v>
      </c>
      <c r="G760" s="109">
        <v>0.96459490740740739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53</v>
      </c>
      <c r="B761" s="65" t="s">
        <v>120</v>
      </c>
      <c r="C761" s="65">
        <v>3073</v>
      </c>
      <c r="D761" s="65">
        <v>44.094000000000001</v>
      </c>
      <c r="E761" s="65">
        <v>-39.173999999999999</v>
      </c>
      <c r="F761" s="65">
        <v>-25.356999999999999</v>
      </c>
      <c r="G761" s="109">
        <v>0.97410879629629632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53</v>
      </c>
      <c r="B762" s="65" t="s">
        <v>120</v>
      </c>
      <c r="C762" s="65">
        <v>3065</v>
      </c>
      <c r="D762" s="65">
        <v>44.429000000000002</v>
      </c>
      <c r="E762" s="65">
        <v>-39.26</v>
      </c>
      <c r="F762" s="65">
        <v>-25.54</v>
      </c>
      <c r="G762" s="109">
        <v>0.97410879629629632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53</v>
      </c>
      <c r="B763" s="65" t="s">
        <v>120</v>
      </c>
      <c r="C763" s="65">
        <v>3066</v>
      </c>
      <c r="D763" s="65">
        <v>44.466999999999999</v>
      </c>
      <c r="E763" s="65">
        <v>-39.167000000000002</v>
      </c>
      <c r="F763" s="65">
        <v>-25.468</v>
      </c>
      <c r="G763" s="109">
        <v>0.97410879629629632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53</v>
      </c>
      <c r="B764" s="65" t="s">
        <v>120</v>
      </c>
      <c r="C764" s="65">
        <v>3067</v>
      </c>
      <c r="D764" s="65">
        <v>44.472000000000001</v>
      </c>
      <c r="E764" s="65">
        <v>-39.289000000000001</v>
      </c>
      <c r="F764" s="65">
        <v>-25.584</v>
      </c>
      <c r="G764" s="109">
        <v>0.97410879629629632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53</v>
      </c>
      <c r="B765" s="65" t="s">
        <v>120</v>
      </c>
      <c r="C765" s="65">
        <v>3069</v>
      </c>
      <c r="D765" s="65">
        <v>44.469000000000001</v>
      </c>
      <c r="E765" s="65">
        <v>-39.206000000000003</v>
      </c>
      <c r="F765" s="65">
        <v>-25.506</v>
      </c>
      <c r="G765" s="109">
        <v>0.97410879629629632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53</v>
      </c>
      <c r="B766" s="65" t="s">
        <v>120</v>
      </c>
      <c r="C766" s="65">
        <v>13328</v>
      </c>
      <c r="D766" s="65">
        <v>45.311999999999998</v>
      </c>
      <c r="E766" s="65">
        <v>-30.684000000000001</v>
      </c>
      <c r="F766" s="65">
        <v>-7.4610000000000003</v>
      </c>
      <c r="G766" s="109">
        <v>0.97410879629629632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53</v>
      </c>
      <c r="B767" s="65" t="s">
        <v>120</v>
      </c>
      <c r="C767" s="65">
        <v>12999</v>
      </c>
      <c r="D767" s="65">
        <v>44.124000000000002</v>
      </c>
      <c r="E767" s="65">
        <v>-30.661999999999999</v>
      </c>
      <c r="F767" s="65">
        <v>-7.39</v>
      </c>
      <c r="G767" s="109">
        <v>0.97410879629629632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53</v>
      </c>
      <c r="B768" s="65" t="s">
        <v>120</v>
      </c>
      <c r="C768" s="65">
        <v>12311</v>
      </c>
      <c r="D768" s="65">
        <v>41.673000000000002</v>
      </c>
      <c r="E768" s="65">
        <v>-30.603000000000002</v>
      </c>
      <c r="F768" s="65">
        <v>-7.3070000000000004</v>
      </c>
      <c r="G768" s="109">
        <v>0.97410879629629632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53</v>
      </c>
      <c r="B769" s="65" t="s">
        <v>120</v>
      </c>
      <c r="C769" s="65">
        <v>11669</v>
      </c>
      <c r="D769" s="65">
        <v>39.255000000000003</v>
      </c>
      <c r="E769" s="65">
        <v>-30.611000000000001</v>
      </c>
      <c r="F769" s="65">
        <v>-7.3159999999999998</v>
      </c>
      <c r="G769" s="109">
        <v>0.97410879629629632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53</v>
      </c>
      <c r="B770" s="65" t="s">
        <v>120</v>
      </c>
      <c r="C770" s="65">
        <v>11024</v>
      </c>
      <c r="D770" s="65">
        <v>36.932000000000002</v>
      </c>
      <c r="E770" s="65">
        <v>-30.608000000000001</v>
      </c>
      <c r="F770" s="65">
        <v>-7.2359999999999998</v>
      </c>
      <c r="G770" s="109">
        <v>0.97410879629629632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53</v>
      </c>
      <c r="B771" s="65" t="s">
        <v>120</v>
      </c>
      <c r="C771" s="65">
        <v>10403</v>
      </c>
      <c r="D771" s="65">
        <v>34.755000000000003</v>
      </c>
      <c r="E771" s="65">
        <v>-30.611000000000001</v>
      </c>
      <c r="F771" s="65">
        <v>-7.2770000000000001</v>
      </c>
      <c r="G771" s="109">
        <v>0.97410879629629632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53</v>
      </c>
      <c r="B772" s="65" t="s">
        <v>120</v>
      </c>
      <c r="C772" s="65">
        <v>9815</v>
      </c>
      <c r="D772" s="65">
        <v>32.685000000000002</v>
      </c>
      <c r="E772" s="65">
        <v>-30.637</v>
      </c>
      <c r="F772" s="65">
        <v>-7.3</v>
      </c>
      <c r="G772" s="109">
        <v>0.97410879629629632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53</v>
      </c>
      <c r="B773" s="65" t="s">
        <v>120</v>
      </c>
      <c r="C773" s="65">
        <v>9261</v>
      </c>
      <c r="D773" s="65">
        <v>30.709</v>
      </c>
      <c r="E773" s="65">
        <v>-30.623000000000001</v>
      </c>
      <c r="F773" s="65">
        <v>-7.28</v>
      </c>
      <c r="G773" s="109">
        <v>0.97410879629629632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53</v>
      </c>
      <c r="B774" s="65" t="s">
        <v>120</v>
      </c>
      <c r="C774" s="65">
        <v>8763</v>
      </c>
      <c r="D774" s="65">
        <v>28.989000000000001</v>
      </c>
      <c r="E774" s="65">
        <v>-30.9</v>
      </c>
      <c r="F774" s="65">
        <v>-6.907</v>
      </c>
      <c r="G774" s="109">
        <v>0.97410879629629632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54</v>
      </c>
      <c r="B775" s="65" t="s">
        <v>121</v>
      </c>
      <c r="C775" s="65">
        <v>3074</v>
      </c>
      <c r="D775" s="65">
        <v>44.220999999999997</v>
      </c>
      <c r="E775" s="65">
        <v>-39.213999999999999</v>
      </c>
      <c r="F775" s="65">
        <v>-25.399000000000001</v>
      </c>
      <c r="G775" s="109">
        <v>0.9841550925925926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54</v>
      </c>
      <c r="B776" s="65" t="s">
        <v>121</v>
      </c>
      <c r="C776" s="65">
        <v>3072</v>
      </c>
      <c r="D776" s="65">
        <v>44.512</v>
      </c>
      <c r="E776" s="65">
        <v>-39.26</v>
      </c>
      <c r="F776" s="65">
        <v>-25.54</v>
      </c>
      <c r="G776" s="109">
        <v>0.9841550925925926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54</v>
      </c>
      <c r="B777" s="65" t="s">
        <v>121</v>
      </c>
      <c r="C777" s="65">
        <v>3075</v>
      </c>
      <c r="D777" s="65">
        <v>44.533999999999999</v>
      </c>
      <c r="E777" s="65">
        <v>-39.195</v>
      </c>
      <c r="F777" s="65">
        <v>-25.399000000000001</v>
      </c>
      <c r="G777" s="109">
        <v>0.9841550925925926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54</v>
      </c>
      <c r="B778" s="65" t="s">
        <v>121</v>
      </c>
      <c r="C778" s="65">
        <v>3070</v>
      </c>
      <c r="D778" s="65">
        <v>44.523000000000003</v>
      </c>
      <c r="E778" s="65">
        <v>-39.28</v>
      </c>
      <c r="F778" s="65">
        <v>-25.513000000000002</v>
      </c>
      <c r="G778" s="109">
        <v>0.9841550925925926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54</v>
      </c>
      <c r="B779" s="65" t="s">
        <v>121</v>
      </c>
      <c r="C779" s="65">
        <v>3077</v>
      </c>
      <c r="D779" s="65">
        <v>44.530999999999999</v>
      </c>
      <c r="E779" s="65">
        <v>-39.265000000000001</v>
      </c>
      <c r="F779" s="65">
        <v>-25.542999999999999</v>
      </c>
      <c r="G779" s="109">
        <v>0.9841550925925926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54</v>
      </c>
      <c r="B780" s="65" t="s">
        <v>121</v>
      </c>
      <c r="C780" s="65">
        <v>10139</v>
      </c>
      <c r="D780" s="65">
        <v>29.876000000000001</v>
      </c>
      <c r="E780" s="65">
        <v>-31.498999999999999</v>
      </c>
      <c r="F780" s="65">
        <v>-5.6639999999999997</v>
      </c>
      <c r="G780" s="109">
        <v>0.9841550925925926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54</v>
      </c>
      <c r="B781" s="65" t="s">
        <v>121</v>
      </c>
      <c r="C781" s="65">
        <v>14056</v>
      </c>
      <c r="D781" s="65">
        <v>47.347999999999999</v>
      </c>
      <c r="E781" s="65">
        <v>-31.445</v>
      </c>
      <c r="F781" s="65">
        <v>-5.6619999999999999</v>
      </c>
      <c r="G781" s="109">
        <v>0.9841550925925926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54</v>
      </c>
      <c r="B782" s="65" t="s">
        <v>121</v>
      </c>
      <c r="C782" s="65">
        <v>13726</v>
      </c>
      <c r="D782" s="65">
        <v>46.127000000000002</v>
      </c>
      <c r="E782" s="65">
        <v>-31.419</v>
      </c>
      <c r="F782" s="65">
        <v>-5.577</v>
      </c>
      <c r="G782" s="109">
        <v>0.9841550925925926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54</v>
      </c>
      <c r="B783" s="65" t="s">
        <v>121</v>
      </c>
      <c r="C783" s="65">
        <v>13078</v>
      </c>
      <c r="D783" s="65">
        <v>43.899000000000001</v>
      </c>
      <c r="E783" s="65">
        <v>-31.419</v>
      </c>
      <c r="F783" s="65">
        <v>-5.569</v>
      </c>
      <c r="G783" s="109">
        <v>0.9841550925925926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54</v>
      </c>
      <c r="B784" s="65" t="s">
        <v>121</v>
      </c>
      <c r="C784" s="65">
        <v>12426</v>
      </c>
      <c r="D784" s="65">
        <v>41.65</v>
      </c>
      <c r="E784" s="65">
        <v>-31.440999999999999</v>
      </c>
      <c r="F784" s="65">
        <v>-5.5990000000000002</v>
      </c>
      <c r="G784" s="109">
        <v>0.9841550925925926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54</v>
      </c>
      <c r="B785" s="65" t="s">
        <v>121</v>
      </c>
      <c r="C785" s="65">
        <v>11770</v>
      </c>
      <c r="D785" s="65">
        <v>39.369</v>
      </c>
      <c r="E785" s="65">
        <v>-31.425000000000001</v>
      </c>
      <c r="F785" s="65">
        <v>-5.5919999999999996</v>
      </c>
      <c r="G785" s="109">
        <v>0.9841550925925926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54</v>
      </c>
      <c r="B786" s="65" t="s">
        <v>121</v>
      </c>
      <c r="C786" s="65">
        <v>11139</v>
      </c>
      <c r="D786" s="65">
        <v>37.213000000000001</v>
      </c>
      <c r="E786" s="65">
        <v>-31.402000000000001</v>
      </c>
      <c r="F786" s="65">
        <v>-5.5919999999999996</v>
      </c>
      <c r="G786" s="109">
        <v>0.9841550925925926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54</v>
      </c>
      <c r="B787" s="65" t="s">
        <v>121</v>
      </c>
      <c r="C787" s="65">
        <v>10496</v>
      </c>
      <c r="D787" s="65">
        <v>35.067</v>
      </c>
      <c r="E787" s="65">
        <v>-31.428000000000001</v>
      </c>
      <c r="F787" s="65">
        <v>-5.64</v>
      </c>
      <c r="G787" s="109">
        <v>0.9841550925925926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54</v>
      </c>
      <c r="B788" s="65" t="s">
        <v>121</v>
      </c>
      <c r="C788" s="65">
        <v>9896</v>
      </c>
      <c r="D788" s="65">
        <v>33.003999999999998</v>
      </c>
      <c r="E788" s="65">
        <v>-31.391999999999999</v>
      </c>
      <c r="F788" s="65">
        <v>-5.6449999999999996</v>
      </c>
      <c r="G788" s="109">
        <v>0.9841550925925926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54</v>
      </c>
      <c r="B789" s="65" t="s">
        <v>121</v>
      </c>
      <c r="C789" s="65">
        <v>9363</v>
      </c>
      <c r="D789" s="65">
        <v>31.177</v>
      </c>
      <c r="E789" s="65">
        <v>-31.576000000000001</v>
      </c>
      <c r="F789" s="65">
        <v>-5.3250000000000002</v>
      </c>
      <c r="G789" s="109">
        <v>0.9841550925925926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55</v>
      </c>
      <c r="B790" s="65" t="s">
        <v>122</v>
      </c>
      <c r="C790" s="65">
        <v>3076</v>
      </c>
      <c r="D790" s="65">
        <v>44.192</v>
      </c>
      <c r="E790" s="65">
        <v>-39.207000000000001</v>
      </c>
      <c r="F790" s="65">
        <v>-25.332999999999998</v>
      </c>
      <c r="G790" s="109">
        <v>0.99366898148148142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55</v>
      </c>
      <c r="B791" s="65" t="s">
        <v>122</v>
      </c>
      <c r="C791" s="65">
        <v>3076</v>
      </c>
      <c r="D791" s="65">
        <v>44.57</v>
      </c>
      <c r="E791" s="65">
        <v>-39.26</v>
      </c>
      <c r="F791" s="65">
        <v>-25.54</v>
      </c>
      <c r="G791" s="109">
        <v>0.99366898148148142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55</v>
      </c>
      <c r="B792" s="65" t="s">
        <v>122</v>
      </c>
      <c r="C792" s="65">
        <v>3079</v>
      </c>
      <c r="D792" s="65">
        <v>44.612000000000002</v>
      </c>
      <c r="E792" s="65">
        <v>-39.234000000000002</v>
      </c>
      <c r="F792" s="65">
        <v>-25.448</v>
      </c>
      <c r="G792" s="109">
        <v>0.99366898148148142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55</v>
      </c>
      <c r="B793" s="65" t="s">
        <v>122</v>
      </c>
      <c r="C793" s="65">
        <v>3080</v>
      </c>
      <c r="D793" s="65">
        <v>44.668999999999997</v>
      </c>
      <c r="E793" s="65">
        <v>-39.256999999999998</v>
      </c>
      <c r="F793" s="65">
        <v>-25.591999999999999</v>
      </c>
      <c r="G793" s="109">
        <v>0.99366898148148142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55</v>
      </c>
      <c r="B794" s="65" t="s">
        <v>122</v>
      </c>
      <c r="C794" s="65">
        <v>3083</v>
      </c>
      <c r="D794" s="65">
        <v>44.655999999999999</v>
      </c>
      <c r="E794" s="65">
        <v>-39.219000000000001</v>
      </c>
      <c r="F794" s="65">
        <v>-25.548999999999999</v>
      </c>
      <c r="G794" s="109">
        <v>0.99366898148148142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55</v>
      </c>
      <c r="B795" s="65" t="s">
        <v>122</v>
      </c>
      <c r="C795" s="65">
        <v>7729</v>
      </c>
      <c r="D795" s="65">
        <v>23.22</v>
      </c>
      <c r="E795" s="65">
        <v>-30.053000000000001</v>
      </c>
      <c r="F795" s="65">
        <v>-7.7439999999999998</v>
      </c>
      <c r="G795" s="109">
        <v>0.99366898148148142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55</v>
      </c>
      <c r="B796" s="65" t="s">
        <v>122</v>
      </c>
      <c r="C796" s="65">
        <v>9833</v>
      </c>
      <c r="D796" s="65">
        <v>33.137999999999998</v>
      </c>
      <c r="E796" s="65">
        <v>-30.077999999999999</v>
      </c>
      <c r="F796" s="65">
        <v>-7.7009999999999996</v>
      </c>
      <c r="G796" s="109">
        <v>0.99366898148148142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55</v>
      </c>
      <c r="B797" s="65" t="s">
        <v>122</v>
      </c>
      <c r="C797" s="65">
        <v>9573</v>
      </c>
      <c r="D797" s="65">
        <v>32.152000000000001</v>
      </c>
      <c r="E797" s="65">
        <v>-30.100999999999999</v>
      </c>
      <c r="F797" s="65">
        <v>-7.694</v>
      </c>
      <c r="G797" s="109">
        <v>0.99366898148148142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55</v>
      </c>
      <c r="B798" s="65" t="s">
        <v>122</v>
      </c>
      <c r="C798" s="65">
        <v>9103</v>
      </c>
      <c r="D798" s="65">
        <v>30.497</v>
      </c>
      <c r="E798" s="65">
        <v>-30.045000000000002</v>
      </c>
      <c r="F798" s="65">
        <v>-7.5670000000000002</v>
      </c>
      <c r="G798" s="109">
        <v>0.99366898148148142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55</v>
      </c>
      <c r="B799" s="65" t="s">
        <v>122</v>
      </c>
      <c r="C799" s="65">
        <v>8623</v>
      </c>
      <c r="D799" s="65">
        <v>28.808</v>
      </c>
      <c r="E799" s="65">
        <v>-30.056000000000001</v>
      </c>
      <c r="F799" s="65">
        <v>-7.593</v>
      </c>
      <c r="G799" s="109">
        <v>0.99366898148148142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55</v>
      </c>
      <c r="B800" s="65" t="s">
        <v>122</v>
      </c>
      <c r="C800" s="65">
        <v>8118</v>
      </c>
      <c r="D800" s="65">
        <v>27.085000000000001</v>
      </c>
      <c r="E800" s="65">
        <v>-30.056000000000001</v>
      </c>
      <c r="F800" s="65">
        <v>-7.548</v>
      </c>
      <c r="G800" s="109">
        <v>0.99366898148148142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55</v>
      </c>
      <c r="B801" s="65" t="s">
        <v>122</v>
      </c>
      <c r="C801" s="65">
        <v>7685</v>
      </c>
      <c r="D801" s="65">
        <v>25.533999999999999</v>
      </c>
      <c r="E801" s="65">
        <v>-30.073</v>
      </c>
      <c r="F801" s="65">
        <v>-7.556</v>
      </c>
      <c r="G801" s="109">
        <v>0.99366898148148142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55</v>
      </c>
      <c r="B802" s="65" t="s">
        <v>122</v>
      </c>
      <c r="C802" s="65">
        <v>7260</v>
      </c>
      <c r="D802" s="65">
        <v>24.03</v>
      </c>
      <c r="E802" s="65">
        <v>-30.08</v>
      </c>
      <c r="F802" s="65">
        <v>-7.5709999999999997</v>
      </c>
      <c r="G802" s="109">
        <v>0.99366898148148142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55</v>
      </c>
      <c r="B803" s="65" t="s">
        <v>122</v>
      </c>
      <c r="C803" s="65">
        <v>6856</v>
      </c>
      <c r="D803" s="65">
        <v>22.614999999999998</v>
      </c>
      <c r="E803" s="65">
        <v>-30.119</v>
      </c>
      <c r="F803" s="65">
        <v>-7.492</v>
      </c>
      <c r="G803" s="109">
        <v>0.99366898148148142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55</v>
      </c>
      <c r="B804" s="65" t="s">
        <v>122</v>
      </c>
      <c r="C804" s="65">
        <v>6490</v>
      </c>
      <c r="D804" s="65">
        <v>21.356999999999999</v>
      </c>
      <c r="E804" s="65">
        <v>-30.361999999999998</v>
      </c>
      <c r="F804" s="65">
        <v>-7.08</v>
      </c>
      <c r="G804" s="109">
        <v>0.99366898148148142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56</v>
      </c>
      <c r="B805" s="65" t="s">
        <v>123</v>
      </c>
      <c r="C805" s="65">
        <v>3078</v>
      </c>
      <c r="D805" s="65">
        <v>44.304000000000002</v>
      </c>
      <c r="E805" s="65">
        <v>-39.200000000000003</v>
      </c>
      <c r="F805" s="65">
        <v>-25.459</v>
      </c>
      <c r="G805" s="109">
        <v>3.7268518518518514E-3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56</v>
      </c>
      <c r="B806" s="65" t="s">
        <v>123</v>
      </c>
      <c r="C806" s="65">
        <v>3075</v>
      </c>
      <c r="D806" s="65">
        <v>44.551000000000002</v>
      </c>
      <c r="E806" s="65">
        <v>-39.26</v>
      </c>
      <c r="F806" s="65">
        <v>-25.54</v>
      </c>
      <c r="G806" s="109">
        <v>3.7268518518518514E-3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56</v>
      </c>
      <c r="B807" s="65" t="s">
        <v>123</v>
      </c>
      <c r="C807" s="65">
        <v>3074</v>
      </c>
      <c r="D807" s="65">
        <v>44.601999999999997</v>
      </c>
      <c r="E807" s="65">
        <v>-39.265999999999998</v>
      </c>
      <c r="F807" s="65">
        <v>-25.456</v>
      </c>
      <c r="G807" s="109">
        <v>3.7268518518518514E-3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56</v>
      </c>
      <c r="B808" s="65" t="s">
        <v>123</v>
      </c>
      <c r="C808" s="65">
        <v>3073</v>
      </c>
      <c r="D808" s="65">
        <v>44.552</v>
      </c>
      <c r="E808" s="65">
        <v>-39.287999999999997</v>
      </c>
      <c r="F808" s="65">
        <v>-25.591000000000001</v>
      </c>
      <c r="G808" s="109">
        <v>3.7268518518518514E-3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56</v>
      </c>
      <c r="B809" s="65" t="s">
        <v>123</v>
      </c>
      <c r="C809" s="65">
        <v>3074</v>
      </c>
      <c r="D809" s="65">
        <v>44.563000000000002</v>
      </c>
      <c r="E809" s="65">
        <v>-39.252000000000002</v>
      </c>
      <c r="F809" s="65">
        <v>-25.538</v>
      </c>
      <c r="G809" s="109">
        <v>3.7268518518518514E-3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56</v>
      </c>
      <c r="B810" s="65" t="s">
        <v>123</v>
      </c>
      <c r="C810" s="65">
        <v>9810</v>
      </c>
      <c r="D810" s="65">
        <v>32.631999999999998</v>
      </c>
      <c r="E810" s="65">
        <v>-30.916</v>
      </c>
      <c r="F810" s="65">
        <v>-7.2</v>
      </c>
      <c r="G810" s="109">
        <v>3.7268518518518514E-3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56</v>
      </c>
      <c r="B811" s="65" t="s">
        <v>123</v>
      </c>
      <c r="C811" s="65">
        <v>9583</v>
      </c>
      <c r="D811" s="65">
        <v>31.992999999999999</v>
      </c>
      <c r="E811" s="65">
        <v>-30.841000000000001</v>
      </c>
      <c r="F811" s="65">
        <v>-7.1219999999999999</v>
      </c>
      <c r="G811" s="109">
        <v>3.7268518518518514E-3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56</v>
      </c>
      <c r="B812" s="65" t="s">
        <v>123</v>
      </c>
      <c r="C812" s="65">
        <v>9139</v>
      </c>
      <c r="D812" s="65">
        <v>30.481999999999999</v>
      </c>
      <c r="E812" s="65">
        <v>-30.82</v>
      </c>
      <c r="F812" s="65">
        <v>-7.1260000000000003</v>
      </c>
      <c r="G812" s="109">
        <v>3.7268518518518514E-3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56</v>
      </c>
      <c r="B813" s="65" t="s">
        <v>123</v>
      </c>
      <c r="C813" s="65">
        <v>8628</v>
      </c>
      <c r="D813" s="65">
        <v>28.847000000000001</v>
      </c>
      <c r="E813" s="65">
        <v>-30.757000000000001</v>
      </c>
      <c r="F813" s="65">
        <v>-7.1589999999999998</v>
      </c>
      <c r="G813" s="109">
        <v>3.7268518518518514E-3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56</v>
      </c>
      <c r="B814" s="65" t="s">
        <v>123</v>
      </c>
      <c r="C814" s="65">
        <v>8166</v>
      </c>
      <c r="D814" s="65">
        <v>27.241</v>
      </c>
      <c r="E814" s="65">
        <v>-30.728000000000002</v>
      </c>
      <c r="F814" s="65">
        <v>-7.2190000000000003</v>
      </c>
      <c r="G814" s="109">
        <v>3.7268518518518514E-3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56</v>
      </c>
      <c r="B815" s="65" t="s">
        <v>123</v>
      </c>
      <c r="C815" s="65">
        <v>7680</v>
      </c>
      <c r="D815" s="65">
        <v>25.577000000000002</v>
      </c>
      <c r="E815" s="65">
        <v>-30.744</v>
      </c>
      <c r="F815" s="65">
        <v>-7.2910000000000004</v>
      </c>
      <c r="G815" s="109">
        <v>3.7268518518518514E-3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56</v>
      </c>
      <c r="B816" s="65" t="s">
        <v>123</v>
      </c>
      <c r="C816" s="65">
        <v>7209</v>
      </c>
      <c r="D816" s="65">
        <v>24.033000000000001</v>
      </c>
      <c r="E816" s="65">
        <v>-30.718</v>
      </c>
      <c r="F816" s="65">
        <v>-7.298</v>
      </c>
      <c r="G816" s="109">
        <v>3.7268518518518514E-3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56</v>
      </c>
      <c r="B817" s="65" t="s">
        <v>123</v>
      </c>
      <c r="C817" s="65">
        <v>6781</v>
      </c>
      <c r="D817" s="65">
        <v>22.56</v>
      </c>
      <c r="E817" s="65">
        <v>-30.704999999999998</v>
      </c>
      <c r="F817" s="65">
        <v>-7.3479999999999999</v>
      </c>
      <c r="G817" s="109">
        <v>3.7268518518518514E-3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56</v>
      </c>
      <c r="B818" s="65" t="s">
        <v>123</v>
      </c>
      <c r="C818" s="65">
        <v>6382</v>
      </c>
      <c r="D818" s="65">
        <v>21.21</v>
      </c>
      <c r="E818" s="65">
        <v>-30.943000000000001</v>
      </c>
      <c r="F818" s="65">
        <v>-6.7430000000000003</v>
      </c>
      <c r="G818" s="109">
        <v>3.7268518518518514E-3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57</v>
      </c>
      <c r="B819" s="65" t="s">
        <v>124</v>
      </c>
      <c r="C819" s="65">
        <v>3059</v>
      </c>
      <c r="D819" s="65">
        <v>43.915999999999997</v>
      </c>
      <c r="E819" s="65">
        <v>-39.183</v>
      </c>
      <c r="F819" s="65">
        <v>-25.417000000000002</v>
      </c>
      <c r="G819" s="109">
        <v>1.324074074074074E-2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57</v>
      </c>
      <c r="B820" s="65" t="s">
        <v>124</v>
      </c>
      <c r="C820" s="65">
        <v>3058</v>
      </c>
      <c r="D820" s="65">
        <v>44.295999999999999</v>
      </c>
      <c r="E820" s="65">
        <v>-39.26</v>
      </c>
      <c r="F820" s="65">
        <v>-25.54</v>
      </c>
      <c r="G820" s="109">
        <v>1.324074074074074E-2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57</v>
      </c>
      <c r="B821" s="65" t="s">
        <v>124</v>
      </c>
      <c r="C821" s="65">
        <v>3058</v>
      </c>
      <c r="D821" s="65">
        <v>44.320999999999998</v>
      </c>
      <c r="E821" s="65">
        <v>-39.164000000000001</v>
      </c>
      <c r="F821" s="65">
        <v>-25.504999999999999</v>
      </c>
      <c r="G821" s="109">
        <v>1.324074074074074E-2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57</v>
      </c>
      <c r="B822" s="65" t="s">
        <v>124</v>
      </c>
      <c r="C822" s="65">
        <v>3059</v>
      </c>
      <c r="D822" s="65">
        <v>44.33</v>
      </c>
      <c r="E822" s="65">
        <v>-39.253999999999998</v>
      </c>
      <c r="F822" s="65">
        <v>-25.631</v>
      </c>
      <c r="G822" s="109">
        <v>1.324074074074074E-2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57</v>
      </c>
      <c r="B823" s="65" t="s">
        <v>124</v>
      </c>
      <c r="C823" s="65">
        <v>3058</v>
      </c>
      <c r="D823" s="65">
        <v>44.323999999999998</v>
      </c>
      <c r="E823" s="65">
        <v>-39.229999999999997</v>
      </c>
      <c r="F823" s="65">
        <v>-25.553000000000001</v>
      </c>
      <c r="G823" s="109">
        <v>1.324074074074074E-2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57</v>
      </c>
      <c r="B824" s="65" t="s">
        <v>124</v>
      </c>
      <c r="C824" s="65">
        <v>12825</v>
      </c>
      <c r="D824" s="65">
        <v>43.256999999999998</v>
      </c>
      <c r="E824" s="65">
        <v>-24.259</v>
      </c>
      <c r="F824" s="65">
        <v>-22.86</v>
      </c>
      <c r="G824" s="109">
        <v>1.324074074074074E-2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57</v>
      </c>
      <c r="B825" s="65" t="s">
        <v>124</v>
      </c>
      <c r="C825" s="65">
        <v>12534</v>
      </c>
      <c r="D825" s="65">
        <v>42.241</v>
      </c>
      <c r="E825" s="65">
        <v>-24.244</v>
      </c>
      <c r="F825" s="65">
        <v>-22.768000000000001</v>
      </c>
      <c r="G825" s="109">
        <v>1.324074074074074E-2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57</v>
      </c>
      <c r="B826" s="65" t="s">
        <v>124</v>
      </c>
      <c r="C826" s="65">
        <v>11909</v>
      </c>
      <c r="D826" s="65">
        <v>40.048999999999999</v>
      </c>
      <c r="E826" s="65">
        <v>-24.202999999999999</v>
      </c>
      <c r="F826" s="65">
        <v>-22.744</v>
      </c>
      <c r="G826" s="109">
        <v>1.324074074074074E-2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57</v>
      </c>
      <c r="B827" s="65" t="s">
        <v>124</v>
      </c>
      <c r="C827" s="65">
        <v>11291</v>
      </c>
      <c r="D827" s="65">
        <v>37.781999999999996</v>
      </c>
      <c r="E827" s="65">
        <v>-24.207999999999998</v>
      </c>
      <c r="F827" s="65">
        <v>-22.731000000000002</v>
      </c>
      <c r="G827" s="109">
        <v>1.324074074074074E-2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57</v>
      </c>
      <c r="B828" s="65" t="s">
        <v>124</v>
      </c>
      <c r="C828" s="65">
        <v>10658</v>
      </c>
      <c r="D828" s="65">
        <v>35.6</v>
      </c>
      <c r="E828" s="65">
        <v>-24.215</v>
      </c>
      <c r="F828" s="65">
        <v>-22.693999999999999</v>
      </c>
      <c r="G828" s="109">
        <v>1.324074074074074E-2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57</v>
      </c>
      <c r="B829" s="65" t="s">
        <v>124</v>
      </c>
      <c r="C829" s="65">
        <v>10084</v>
      </c>
      <c r="D829" s="65">
        <v>33.51</v>
      </c>
      <c r="E829" s="65">
        <v>-24.241</v>
      </c>
      <c r="F829" s="65">
        <v>-22.632999999999999</v>
      </c>
      <c r="G829" s="109">
        <v>1.324074074074074E-2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57</v>
      </c>
      <c r="B830" s="65" t="s">
        <v>124</v>
      </c>
      <c r="C830" s="65">
        <v>9492</v>
      </c>
      <c r="D830" s="65">
        <v>31.562000000000001</v>
      </c>
      <c r="E830" s="65">
        <v>-24.204000000000001</v>
      </c>
      <c r="F830" s="65">
        <v>-22.632999999999999</v>
      </c>
      <c r="G830" s="109">
        <v>1.324074074074074E-2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57</v>
      </c>
      <c r="B831" s="65" t="s">
        <v>124</v>
      </c>
      <c r="C831" s="65">
        <v>8970</v>
      </c>
      <c r="D831" s="65">
        <v>29.657</v>
      </c>
      <c r="E831" s="65">
        <v>-24.26</v>
      </c>
      <c r="F831" s="65">
        <v>-22.669</v>
      </c>
      <c r="G831" s="109">
        <v>1.324074074074074E-2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57</v>
      </c>
      <c r="B832" s="65" t="s">
        <v>124</v>
      </c>
      <c r="C832" s="65">
        <v>8500</v>
      </c>
      <c r="D832" s="65">
        <v>28.036000000000001</v>
      </c>
      <c r="E832" s="65">
        <v>-24.459</v>
      </c>
      <c r="F832" s="65">
        <v>-22.369</v>
      </c>
      <c r="G832" s="109">
        <v>1.324074074074074E-2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58</v>
      </c>
      <c r="B833" s="65" t="s">
        <v>125</v>
      </c>
      <c r="C833" s="65">
        <v>3073</v>
      </c>
      <c r="D833" s="65">
        <v>44.198</v>
      </c>
      <c r="E833" s="65">
        <v>-39.204999999999998</v>
      </c>
      <c r="F833" s="65">
        <v>-25.38</v>
      </c>
      <c r="G833" s="109">
        <v>2.3287037037037037E-2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58</v>
      </c>
      <c r="B834" s="65" t="s">
        <v>125</v>
      </c>
      <c r="C834" s="65">
        <v>3066</v>
      </c>
      <c r="D834" s="65">
        <v>44.417000000000002</v>
      </c>
      <c r="E834" s="65">
        <v>-39.26</v>
      </c>
      <c r="F834" s="65">
        <v>-25.54</v>
      </c>
      <c r="G834" s="109">
        <v>2.3287037037037037E-2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58</v>
      </c>
      <c r="B835" s="65" t="s">
        <v>125</v>
      </c>
      <c r="C835" s="65">
        <v>3068</v>
      </c>
      <c r="D835" s="65">
        <v>44.481999999999999</v>
      </c>
      <c r="E835" s="65">
        <v>-39.256999999999998</v>
      </c>
      <c r="F835" s="65">
        <v>-25.484000000000002</v>
      </c>
      <c r="G835" s="109">
        <v>2.3287037037037037E-2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58</v>
      </c>
      <c r="B836" s="65" t="s">
        <v>125</v>
      </c>
      <c r="C836" s="65">
        <v>3069</v>
      </c>
      <c r="D836" s="65">
        <v>44.494</v>
      </c>
      <c r="E836" s="65">
        <v>-39.317999999999998</v>
      </c>
      <c r="F836" s="65">
        <v>-25.597000000000001</v>
      </c>
      <c r="G836" s="109">
        <v>2.3287037037037037E-2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58</v>
      </c>
      <c r="B837" s="65" t="s">
        <v>125</v>
      </c>
      <c r="C837" s="65">
        <v>3072</v>
      </c>
      <c r="D837" s="65">
        <v>44.481000000000002</v>
      </c>
      <c r="E837" s="65">
        <v>-39.228999999999999</v>
      </c>
      <c r="F837" s="65">
        <v>-25.544</v>
      </c>
      <c r="G837" s="109">
        <v>2.3287037037037037E-2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58</v>
      </c>
      <c r="B838" s="65" t="s">
        <v>125</v>
      </c>
      <c r="C838" s="65">
        <v>3149</v>
      </c>
      <c r="D838" s="65">
        <v>8.1630000000000003</v>
      </c>
      <c r="E838" s="65">
        <v>-30.027999999999999</v>
      </c>
      <c r="F838" s="65">
        <v>-16.236000000000001</v>
      </c>
      <c r="G838" s="109">
        <v>2.3287037037037037E-2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58</v>
      </c>
      <c r="B839" s="65" t="s">
        <v>125</v>
      </c>
      <c r="C839" s="65">
        <v>16714</v>
      </c>
      <c r="D839" s="65">
        <v>56.719000000000001</v>
      </c>
      <c r="E839" s="65">
        <v>-29.204000000000001</v>
      </c>
      <c r="F839" s="65">
        <v>-15.696</v>
      </c>
      <c r="G839" s="109">
        <v>2.3287037037037037E-2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58</v>
      </c>
      <c r="B840" s="65" t="s">
        <v>125</v>
      </c>
      <c r="C840" s="65">
        <v>16334</v>
      </c>
      <c r="D840" s="65">
        <v>55.654000000000003</v>
      </c>
      <c r="E840" s="65">
        <v>-29.492000000000001</v>
      </c>
      <c r="F840" s="65">
        <v>-15.8</v>
      </c>
      <c r="G840" s="109">
        <v>2.3287037037037037E-2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58</v>
      </c>
      <c r="B841" s="65" t="s">
        <v>125</v>
      </c>
      <c r="C841" s="65">
        <v>15607</v>
      </c>
      <c r="D841" s="65">
        <v>53.05</v>
      </c>
      <c r="E841" s="65">
        <v>-29.451000000000001</v>
      </c>
      <c r="F841" s="65">
        <v>-15.782999999999999</v>
      </c>
      <c r="G841" s="109">
        <v>2.3287037037037037E-2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58</v>
      </c>
      <c r="B842" s="65" t="s">
        <v>125</v>
      </c>
      <c r="C842" s="65">
        <v>14793</v>
      </c>
      <c r="D842" s="65">
        <v>50.185000000000002</v>
      </c>
      <c r="E842" s="65">
        <v>-29.440999999999999</v>
      </c>
      <c r="F842" s="65">
        <v>-15.788</v>
      </c>
      <c r="G842" s="109">
        <v>2.3287037037037037E-2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58</v>
      </c>
      <c r="B843" s="65" t="s">
        <v>125</v>
      </c>
      <c r="C843" s="65">
        <v>14013</v>
      </c>
      <c r="D843" s="65">
        <v>47.369</v>
      </c>
      <c r="E843" s="65">
        <v>-29.54</v>
      </c>
      <c r="F843" s="65">
        <v>-15.898999999999999</v>
      </c>
      <c r="G843" s="109">
        <v>2.3287037037037037E-2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58</v>
      </c>
      <c r="B844" s="65" t="s">
        <v>125</v>
      </c>
      <c r="C844" s="65">
        <v>13186</v>
      </c>
      <c r="D844" s="65">
        <v>44.55</v>
      </c>
      <c r="E844" s="65">
        <v>-29.587</v>
      </c>
      <c r="F844" s="65">
        <v>-15.959</v>
      </c>
      <c r="G844" s="109">
        <v>2.3287037037037037E-2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58</v>
      </c>
      <c r="B845" s="65" t="s">
        <v>125</v>
      </c>
      <c r="C845" s="65">
        <v>12438</v>
      </c>
      <c r="D845" s="65">
        <v>41.93</v>
      </c>
      <c r="E845" s="65">
        <v>-29.643999999999998</v>
      </c>
      <c r="F845" s="65">
        <v>-16.006</v>
      </c>
      <c r="G845" s="109">
        <v>2.3287037037037037E-2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58</v>
      </c>
      <c r="B846" s="65" t="s">
        <v>125</v>
      </c>
      <c r="C846" s="65">
        <v>11689</v>
      </c>
      <c r="D846" s="65">
        <v>39.354999999999997</v>
      </c>
      <c r="E846" s="65">
        <v>-29.715</v>
      </c>
      <c r="F846" s="65">
        <v>-16.088000000000001</v>
      </c>
      <c r="G846" s="109">
        <v>2.3287037037037037E-2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58</v>
      </c>
      <c r="B847" s="65" t="s">
        <v>125</v>
      </c>
      <c r="C847" s="65">
        <v>11084</v>
      </c>
      <c r="D847" s="65">
        <v>37.158999999999999</v>
      </c>
      <c r="E847" s="65">
        <v>-29.893999999999998</v>
      </c>
      <c r="F847" s="65">
        <v>-15.689</v>
      </c>
      <c r="G847" s="109">
        <v>2.3287037037037037E-2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59</v>
      </c>
      <c r="B848" s="65" t="s">
        <v>8</v>
      </c>
      <c r="C848" s="65">
        <v>3073</v>
      </c>
      <c r="D848" s="65">
        <v>44.122999999999998</v>
      </c>
      <c r="E848" s="65">
        <v>-39.177</v>
      </c>
      <c r="F848" s="65">
        <v>-25.359000000000002</v>
      </c>
      <c r="G848" s="109">
        <v>3.2800925925925928E-2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59</v>
      </c>
      <c r="B849" s="65" t="s">
        <v>8</v>
      </c>
      <c r="C849" s="65">
        <v>3070</v>
      </c>
      <c r="D849" s="65">
        <v>44.476999999999997</v>
      </c>
      <c r="E849" s="65">
        <v>-39.26</v>
      </c>
      <c r="F849" s="65">
        <v>-25.54</v>
      </c>
      <c r="G849" s="109">
        <v>3.2800925925925928E-2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59</v>
      </c>
      <c r="B850" s="65" t="s">
        <v>8</v>
      </c>
      <c r="C850" s="65">
        <v>3072</v>
      </c>
      <c r="D850" s="65">
        <v>44.506</v>
      </c>
      <c r="E850" s="65">
        <v>-39.198</v>
      </c>
      <c r="F850" s="65">
        <v>-25.456</v>
      </c>
      <c r="G850" s="109">
        <v>3.2800925925925928E-2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59</v>
      </c>
      <c r="B851" s="65" t="s">
        <v>8</v>
      </c>
      <c r="C851" s="65">
        <v>3073</v>
      </c>
      <c r="D851" s="65">
        <v>44.533999999999999</v>
      </c>
      <c r="E851" s="65">
        <v>-39.289000000000001</v>
      </c>
      <c r="F851" s="65">
        <v>-25.552</v>
      </c>
      <c r="G851" s="109">
        <v>3.2800925925925928E-2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59</v>
      </c>
      <c r="B852" s="65" t="s">
        <v>8</v>
      </c>
      <c r="C852" s="65">
        <v>3076</v>
      </c>
      <c r="D852" s="65">
        <v>44.515000000000001</v>
      </c>
      <c r="E852" s="65">
        <v>-39.231000000000002</v>
      </c>
      <c r="F852" s="65">
        <v>-25.524999999999999</v>
      </c>
      <c r="G852" s="109">
        <v>3.2800925925925928E-2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59</v>
      </c>
      <c r="B853" s="65" t="s">
        <v>8</v>
      </c>
      <c r="C853" s="65">
        <v>7248</v>
      </c>
      <c r="D853" s="65">
        <v>24.198</v>
      </c>
      <c r="E853" s="65">
        <v>-20.724</v>
      </c>
      <c r="F853" s="65">
        <v>-8.2550000000000008</v>
      </c>
      <c r="G853" s="109">
        <v>3.2800925925925928E-2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59</v>
      </c>
      <c r="B854" s="65" t="s">
        <v>8</v>
      </c>
      <c r="C854" s="65">
        <v>7099</v>
      </c>
      <c r="D854" s="65">
        <v>23.670999999999999</v>
      </c>
      <c r="E854" s="65">
        <v>-20.658999999999999</v>
      </c>
      <c r="F854" s="65">
        <v>-8.1050000000000004</v>
      </c>
      <c r="G854" s="109">
        <v>3.2800925925925928E-2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59</v>
      </c>
      <c r="B855" s="65" t="s">
        <v>8</v>
      </c>
      <c r="C855" s="65">
        <v>6744</v>
      </c>
      <c r="D855" s="65">
        <v>22.427</v>
      </c>
      <c r="E855" s="65">
        <v>-20.576000000000001</v>
      </c>
      <c r="F855" s="65">
        <v>-8.0380000000000003</v>
      </c>
      <c r="G855" s="109">
        <v>3.2800925925925928E-2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59</v>
      </c>
      <c r="B856" s="65" t="s">
        <v>8</v>
      </c>
      <c r="C856" s="65">
        <v>6379</v>
      </c>
      <c r="D856" s="65">
        <v>21.158000000000001</v>
      </c>
      <c r="E856" s="65">
        <v>-20.611999999999998</v>
      </c>
      <c r="F856" s="65">
        <v>-8.0579999999999998</v>
      </c>
      <c r="G856" s="109">
        <v>3.2800925925925928E-2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59</v>
      </c>
      <c r="B857" s="65" t="s">
        <v>8</v>
      </c>
      <c r="C857" s="65">
        <v>6023</v>
      </c>
      <c r="D857" s="65">
        <v>19.916</v>
      </c>
      <c r="E857" s="65">
        <v>-20.628</v>
      </c>
      <c r="F857" s="65">
        <v>-8.0030000000000001</v>
      </c>
      <c r="G857" s="109">
        <v>3.2800925925925928E-2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59</v>
      </c>
      <c r="B858" s="65" t="s">
        <v>8</v>
      </c>
      <c r="C858" s="65">
        <v>5686</v>
      </c>
      <c r="D858" s="65">
        <v>18.745999999999999</v>
      </c>
      <c r="E858" s="65">
        <v>-20.634</v>
      </c>
      <c r="F858" s="65">
        <v>-8.0169999999999995</v>
      </c>
      <c r="G858" s="109">
        <v>3.2800925925925928E-2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59</v>
      </c>
      <c r="B859" s="65" t="s">
        <v>8</v>
      </c>
      <c r="C859" s="65">
        <v>5363</v>
      </c>
      <c r="D859" s="65">
        <v>17.645</v>
      </c>
      <c r="E859" s="65">
        <v>-20.63</v>
      </c>
      <c r="F859" s="65">
        <v>-8</v>
      </c>
      <c r="G859" s="109">
        <v>3.2800925925925928E-2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59</v>
      </c>
      <c r="B860" s="65" t="s">
        <v>8</v>
      </c>
      <c r="C860" s="65">
        <v>5050</v>
      </c>
      <c r="D860" s="65">
        <v>16.597999999999999</v>
      </c>
      <c r="E860" s="65">
        <v>-20.689</v>
      </c>
      <c r="F860" s="65">
        <v>-7.9770000000000003</v>
      </c>
      <c r="G860" s="109">
        <v>3.2800925925925928E-2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59</v>
      </c>
      <c r="B861" s="65" t="s">
        <v>8</v>
      </c>
      <c r="C861" s="65">
        <v>4788</v>
      </c>
      <c r="D861" s="65">
        <v>15.66</v>
      </c>
      <c r="E861" s="65">
        <v>-20.959</v>
      </c>
      <c r="F861" s="65">
        <v>-7.62</v>
      </c>
      <c r="G861" s="109">
        <v>3.2800925925925928E-2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60</v>
      </c>
      <c r="B862" s="65" t="s">
        <v>8</v>
      </c>
      <c r="C862" s="65">
        <v>3066</v>
      </c>
      <c r="D862" s="65">
        <v>44.134999999999998</v>
      </c>
      <c r="E862" s="65">
        <v>-39.18</v>
      </c>
      <c r="F862" s="65">
        <v>-25.388000000000002</v>
      </c>
      <c r="G862" s="109">
        <v>4.2858796296296298E-2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60</v>
      </c>
      <c r="B863" s="65" t="s">
        <v>8</v>
      </c>
      <c r="C863" s="65">
        <v>3065</v>
      </c>
      <c r="D863" s="65">
        <v>44.406999999999996</v>
      </c>
      <c r="E863" s="65">
        <v>-39.26</v>
      </c>
      <c r="F863" s="65">
        <v>-25.54</v>
      </c>
      <c r="G863" s="109">
        <v>4.2858796296296298E-2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60</v>
      </c>
      <c r="B864" s="65" t="s">
        <v>8</v>
      </c>
      <c r="C864" s="65">
        <v>3069</v>
      </c>
      <c r="D864" s="65">
        <v>44.451999999999998</v>
      </c>
      <c r="E864" s="65">
        <v>-39.262</v>
      </c>
      <c r="F864" s="65">
        <v>-25.472999999999999</v>
      </c>
      <c r="G864" s="109">
        <v>4.2858796296296298E-2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60</v>
      </c>
      <c r="B865" s="65" t="s">
        <v>8</v>
      </c>
      <c r="C865" s="65">
        <v>3065</v>
      </c>
      <c r="D865" s="65">
        <v>44.405000000000001</v>
      </c>
      <c r="E865" s="65">
        <v>-39.295000000000002</v>
      </c>
      <c r="F865" s="65">
        <v>-25.552</v>
      </c>
      <c r="G865" s="109">
        <v>4.2858796296296298E-2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60</v>
      </c>
      <c r="B866" s="65" t="s">
        <v>8</v>
      </c>
      <c r="C866" s="65">
        <v>3066</v>
      </c>
      <c r="D866" s="65">
        <v>44.414999999999999</v>
      </c>
      <c r="E866" s="65">
        <v>-39.283999999999999</v>
      </c>
      <c r="F866" s="65">
        <v>-25.555</v>
      </c>
      <c r="G866" s="109">
        <v>4.2858796296296298E-2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60</v>
      </c>
      <c r="B867" s="65" t="s">
        <v>8</v>
      </c>
      <c r="C867" s="65">
        <v>78</v>
      </c>
      <c r="D867" s="65">
        <v>0.20200000000000001</v>
      </c>
      <c r="E867" s="65">
        <v>-25.931000000000001</v>
      </c>
      <c r="F867" s="65">
        <v>-37.640999999999998</v>
      </c>
      <c r="G867" s="109">
        <v>4.2858796296296298E-2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60</v>
      </c>
      <c r="B868" s="65" t="s">
        <v>8</v>
      </c>
      <c r="C868" s="65">
        <v>4239</v>
      </c>
      <c r="D868" s="65">
        <v>13.992000000000001</v>
      </c>
      <c r="E868" s="65">
        <v>-21.2</v>
      </c>
      <c r="F868" s="65">
        <v>-8.6010000000000009</v>
      </c>
      <c r="G868" s="109">
        <v>4.2858796296296298E-2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60</v>
      </c>
      <c r="B869" s="65" t="s">
        <v>8</v>
      </c>
      <c r="C869" s="65">
        <v>4131</v>
      </c>
      <c r="D869" s="65">
        <v>13.694000000000001</v>
      </c>
      <c r="E869" s="65">
        <v>-21.056999999999999</v>
      </c>
      <c r="F869" s="65">
        <v>-8.5670000000000002</v>
      </c>
      <c r="G869" s="109">
        <v>4.2858796296296298E-2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60</v>
      </c>
      <c r="B870" s="65" t="s">
        <v>8</v>
      </c>
      <c r="C870" s="65">
        <v>3932</v>
      </c>
      <c r="D870" s="65">
        <v>13.022</v>
      </c>
      <c r="E870" s="65">
        <v>-21.009</v>
      </c>
      <c r="F870" s="65">
        <v>-8.6300000000000008</v>
      </c>
      <c r="G870" s="109">
        <v>4.2858796296296298E-2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60</v>
      </c>
      <c r="B871" s="65" t="s">
        <v>8</v>
      </c>
      <c r="C871" s="65">
        <v>3712</v>
      </c>
      <c r="D871" s="65">
        <v>12.313000000000001</v>
      </c>
      <c r="E871" s="65">
        <v>-20.995000000000001</v>
      </c>
      <c r="F871" s="65">
        <v>-8.7810000000000006</v>
      </c>
      <c r="G871" s="109">
        <v>4.2858796296296298E-2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60</v>
      </c>
      <c r="B872" s="65" t="s">
        <v>8</v>
      </c>
      <c r="C872" s="65">
        <v>3487</v>
      </c>
      <c r="D872" s="65">
        <v>11.587</v>
      </c>
      <c r="E872" s="65">
        <v>-21.085999999999999</v>
      </c>
      <c r="F872" s="65">
        <v>-8.91</v>
      </c>
      <c r="G872" s="109">
        <v>4.2858796296296298E-2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60</v>
      </c>
      <c r="B873" s="65" t="s">
        <v>8</v>
      </c>
      <c r="C873" s="65">
        <v>3281</v>
      </c>
      <c r="D873" s="65">
        <v>10.888</v>
      </c>
      <c r="E873" s="65">
        <v>-21.048999999999999</v>
      </c>
      <c r="F873" s="65">
        <v>-8.9039999999999999</v>
      </c>
      <c r="G873" s="109">
        <v>4.2858796296296298E-2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60</v>
      </c>
      <c r="B874" s="65" t="s">
        <v>8</v>
      </c>
      <c r="C874" s="65">
        <v>3088</v>
      </c>
      <c r="D874" s="65">
        <v>10.218999999999999</v>
      </c>
      <c r="E874" s="65">
        <v>-21.036000000000001</v>
      </c>
      <c r="F874" s="65">
        <v>-8.93</v>
      </c>
      <c r="G874" s="109">
        <v>4.2858796296296298E-2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60</v>
      </c>
      <c r="B875" s="65" t="s">
        <v>8</v>
      </c>
      <c r="C875" s="65">
        <v>2904</v>
      </c>
      <c r="D875" s="65">
        <v>9.5869999999999997</v>
      </c>
      <c r="E875" s="65">
        <v>-20.981999999999999</v>
      </c>
      <c r="F875" s="65">
        <v>-9.0280000000000005</v>
      </c>
      <c r="G875" s="109">
        <v>4.2858796296296298E-2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60</v>
      </c>
      <c r="B876" s="65" t="s">
        <v>8</v>
      </c>
      <c r="C876" s="65">
        <v>2732</v>
      </c>
      <c r="D876" s="65">
        <v>9.0079999999999991</v>
      </c>
      <c r="E876" s="65">
        <v>-21.419</v>
      </c>
      <c r="F876" s="65">
        <v>-7.7560000000000002</v>
      </c>
      <c r="G876" s="109">
        <v>4.2858796296296298E-2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61</v>
      </c>
      <c r="B877" s="65" t="s">
        <v>126</v>
      </c>
      <c r="C877" s="65">
        <v>3068</v>
      </c>
      <c r="D877" s="65">
        <v>44.045000000000002</v>
      </c>
      <c r="E877" s="65">
        <v>-39.246000000000002</v>
      </c>
      <c r="F877" s="65">
        <v>-25.437000000000001</v>
      </c>
      <c r="G877" s="109">
        <v>5.2372685185185182E-2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61</v>
      </c>
      <c r="B878" s="65" t="s">
        <v>126</v>
      </c>
      <c r="C878" s="65">
        <v>3066</v>
      </c>
      <c r="D878" s="65">
        <v>44.427</v>
      </c>
      <c r="E878" s="65">
        <v>-39.26</v>
      </c>
      <c r="F878" s="65">
        <v>-25.54</v>
      </c>
      <c r="G878" s="109">
        <v>5.2372685185185182E-2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61</v>
      </c>
      <c r="B879" s="65" t="s">
        <v>126</v>
      </c>
      <c r="C879" s="65">
        <v>3066</v>
      </c>
      <c r="D879" s="65">
        <v>44.447000000000003</v>
      </c>
      <c r="E879" s="65">
        <v>-39.226999999999997</v>
      </c>
      <c r="F879" s="65">
        <v>-25.527999999999999</v>
      </c>
      <c r="G879" s="109">
        <v>5.2372685185185182E-2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61</v>
      </c>
      <c r="B880" s="65" t="s">
        <v>126</v>
      </c>
      <c r="C880" s="65">
        <v>3068</v>
      </c>
      <c r="D880" s="65">
        <v>44.436999999999998</v>
      </c>
      <c r="E880" s="65">
        <v>-39.271999999999998</v>
      </c>
      <c r="F880" s="65">
        <v>-25.571999999999999</v>
      </c>
      <c r="G880" s="109">
        <v>5.2372685185185182E-2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61</v>
      </c>
      <c r="B881" s="65" t="s">
        <v>126</v>
      </c>
      <c r="C881" s="65">
        <v>3071</v>
      </c>
      <c r="D881" s="65">
        <v>44.466000000000001</v>
      </c>
      <c r="E881" s="65">
        <v>-39.29</v>
      </c>
      <c r="F881" s="65">
        <v>-25.571999999999999</v>
      </c>
      <c r="G881" s="109">
        <v>5.2372685185185182E-2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61</v>
      </c>
      <c r="B882" s="65" t="s">
        <v>126</v>
      </c>
      <c r="C882" s="65">
        <v>12321</v>
      </c>
      <c r="D882" s="65">
        <v>41.533000000000001</v>
      </c>
      <c r="E882" s="65">
        <v>-32.682000000000002</v>
      </c>
      <c r="F882" s="65">
        <v>-15.185</v>
      </c>
      <c r="G882" s="109">
        <v>5.2372685185185182E-2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61</v>
      </c>
      <c r="B883" s="65" t="s">
        <v>126</v>
      </c>
      <c r="C883" s="65">
        <v>12066</v>
      </c>
      <c r="D883" s="65">
        <v>40.57</v>
      </c>
      <c r="E883" s="65">
        <v>-32.619</v>
      </c>
      <c r="F883" s="65">
        <v>-15.092000000000001</v>
      </c>
      <c r="G883" s="109">
        <v>5.2372685185185182E-2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61</v>
      </c>
      <c r="B884" s="65" t="s">
        <v>126</v>
      </c>
      <c r="C884" s="65">
        <v>11468</v>
      </c>
      <c r="D884" s="65">
        <v>38.414999999999999</v>
      </c>
      <c r="E884" s="65">
        <v>-32.633000000000003</v>
      </c>
      <c r="F884" s="65">
        <v>-15.086</v>
      </c>
      <c r="G884" s="109">
        <v>5.2372685185185182E-2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61</v>
      </c>
      <c r="B885" s="65" t="s">
        <v>126</v>
      </c>
      <c r="C885" s="65">
        <v>10828</v>
      </c>
      <c r="D885" s="65">
        <v>36.219000000000001</v>
      </c>
      <c r="E885" s="65">
        <v>-32.633000000000003</v>
      </c>
      <c r="F885" s="65">
        <v>-15.074999999999999</v>
      </c>
      <c r="G885" s="109">
        <v>5.2372685185185182E-2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61</v>
      </c>
      <c r="B886" s="65" t="s">
        <v>126</v>
      </c>
      <c r="C886" s="65">
        <v>10211</v>
      </c>
      <c r="D886" s="65">
        <v>34.094999999999999</v>
      </c>
      <c r="E886" s="65">
        <v>-32.639000000000003</v>
      </c>
      <c r="F886" s="65">
        <v>-15.039</v>
      </c>
      <c r="G886" s="109">
        <v>5.2372685185185182E-2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61</v>
      </c>
      <c r="B887" s="65" t="s">
        <v>126</v>
      </c>
      <c r="C887" s="65">
        <v>9662</v>
      </c>
      <c r="D887" s="65">
        <v>32.073999999999998</v>
      </c>
      <c r="E887" s="65">
        <v>-32.652000000000001</v>
      </c>
      <c r="F887" s="65">
        <v>-15.025</v>
      </c>
      <c r="G887" s="109">
        <v>5.2372685185185182E-2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61</v>
      </c>
      <c r="B888" s="65" t="s">
        <v>126</v>
      </c>
      <c r="C888" s="65">
        <v>9114</v>
      </c>
      <c r="D888" s="65">
        <v>30.170999999999999</v>
      </c>
      <c r="E888" s="65">
        <v>-32.664999999999999</v>
      </c>
      <c r="F888" s="65">
        <v>-14.993</v>
      </c>
      <c r="G888" s="109">
        <v>5.2372685185185182E-2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61</v>
      </c>
      <c r="B889" s="65" t="s">
        <v>126</v>
      </c>
      <c r="C889" s="65">
        <v>8601</v>
      </c>
      <c r="D889" s="65">
        <v>28.390999999999998</v>
      </c>
      <c r="E889" s="65">
        <v>-32.704999999999998</v>
      </c>
      <c r="F889" s="65">
        <v>-15.016999999999999</v>
      </c>
      <c r="G889" s="109">
        <v>5.2372685185185182E-2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61</v>
      </c>
      <c r="B890" s="65" t="s">
        <v>126</v>
      </c>
      <c r="C890" s="65">
        <v>8144</v>
      </c>
      <c r="D890" s="65">
        <v>26.795000000000002</v>
      </c>
      <c r="E890" s="65">
        <v>-32.905000000000001</v>
      </c>
      <c r="F890" s="65">
        <v>-14.840999999999999</v>
      </c>
      <c r="G890" s="109">
        <v>5.2372685185185182E-2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62</v>
      </c>
      <c r="B891" s="65" t="s">
        <v>127</v>
      </c>
      <c r="C891" s="65">
        <v>3071</v>
      </c>
      <c r="D891" s="65">
        <v>44.203000000000003</v>
      </c>
      <c r="E891" s="65">
        <v>-39.259</v>
      </c>
      <c r="F891" s="65">
        <v>-25.507999999999999</v>
      </c>
      <c r="G891" s="109">
        <v>6.2418981481481478E-2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62</v>
      </c>
      <c r="B892" s="65" t="s">
        <v>127</v>
      </c>
      <c r="C892" s="65">
        <v>3067</v>
      </c>
      <c r="D892" s="65">
        <v>44.451999999999998</v>
      </c>
      <c r="E892" s="65">
        <v>-39.26</v>
      </c>
      <c r="F892" s="65">
        <v>-25.54</v>
      </c>
      <c r="G892" s="109">
        <v>6.2418981481481478E-2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62</v>
      </c>
      <c r="B893" s="65" t="s">
        <v>127</v>
      </c>
      <c r="C893" s="65">
        <v>3068</v>
      </c>
      <c r="D893" s="65">
        <v>44.475999999999999</v>
      </c>
      <c r="E893" s="65">
        <v>-39.284999999999997</v>
      </c>
      <c r="F893" s="65">
        <v>-25.530999999999999</v>
      </c>
      <c r="G893" s="109">
        <v>6.2418981481481478E-2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62</v>
      </c>
      <c r="B894" s="65" t="s">
        <v>127</v>
      </c>
      <c r="C894" s="65">
        <v>3068</v>
      </c>
      <c r="D894" s="65">
        <v>44.468000000000004</v>
      </c>
      <c r="E894" s="65">
        <v>-39.256999999999998</v>
      </c>
      <c r="F894" s="65">
        <v>-25.571000000000002</v>
      </c>
      <c r="G894" s="109">
        <v>6.2418981481481478E-2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62</v>
      </c>
      <c r="B895" s="65" t="s">
        <v>127</v>
      </c>
      <c r="C895" s="65">
        <v>3068</v>
      </c>
      <c r="D895" s="65">
        <v>44.478000000000002</v>
      </c>
      <c r="E895" s="65">
        <v>-39.290999999999997</v>
      </c>
      <c r="F895" s="65">
        <v>-25.61</v>
      </c>
      <c r="G895" s="109">
        <v>6.2418981481481478E-2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62</v>
      </c>
      <c r="B896" s="65" t="s">
        <v>127</v>
      </c>
      <c r="C896" s="65">
        <v>7120</v>
      </c>
      <c r="D896" s="65">
        <v>23.783999999999999</v>
      </c>
      <c r="E896" s="65">
        <v>-24.596</v>
      </c>
      <c r="F896" s="65">
        <v>-15.837</v>
      </c>
      <c r="G896" s="109">
        <v>6.2418981481481478E-2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62</v>
      </c>
      <c r="B897" s="65" t="s">
        <v>127</v>
      </c>
      <c r="C897" s="65">
        <v>6951</v>
      </c>
      <c r="D897" s="65">
        <v>23.274999999999999</v>
      </c>
      <c r="E897" s="65">
        <v>-24.553000000000001</v>
      </c>
      <c r="F897" s="65">
        <v>-15.855</v>
      </c>
      <c r="G897" s="109">
        <v>6.2418981481481478E-2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62</v>
      </c>
      <c r="B898" s="65" t="s">
        <v>127</v>
      </c>
      <c r="C898" s="65">
        <v>6588</v>
      </c>
      <c r="D898" s="65">
        <v>22.021999999999998</v>
      </c>
      <c r="E898" s="65">
        <v>-24.512</v>
      </c>
      <c r="F898" s="65">
        <v>-15.89</v>
      </c>
      <c r="G898" s="109">
        <v>6.2418981481481478E-2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62</v>
      </c>
      <c r="B899" s="65" t="s">
        <v>127</v>
      </c>
      <c r="C899" s="65">
        <v>6196</v>
      </c>
      <c r="D899" s="65">
        <v>20.664000000000001</v>
      </c>
      <c r="E899" s="65">
        <v>-24.596</v>
      </c>
      <c r="F899" s="65">
        <v>-15.976000000000001</v>
      </c>
      <c r="G899" s="109">
        <v>6.2418981481481478E-2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62</v>
      </c>
      <c r="B900" s="65" t="s">
        <v>127</v>
      </c>
      <c r="C900" s="65">
        <v>5824</v>
      </c>
      <c r="D900" s="65">
        <v>19.405000000000001</v>
      </c>
      <c r="E900" s="65">
        <v>-24.606000000000002</v>
      </c>
      <c r="F900" s="65">
        <v>-16.047999999999998</v>
      </c>
      <c r="G900" s="109">
        <v>6.2418981481481478E-2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62</v>
      </c>
      <c r="B901" s="65" t="s">
        <v>127</v>
      </c>
      <c r="C901" s="65">
        <v>5480</v>
      </c>
      <c r="D901" s="65">
        <v>18.236000000000001</v>
      </c>
      <c r="E901" s="65">
        <v>-24.613</v>
      </c>
      <c r="F901" s="65">
        <v>-16.114000000000001</v>
      </c>
      <c r="G901" s="109">
        <v>6.2418981481481478E-2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62</v>
      </c>
      <c r="B902" s="65" t="s">
        <v>127</v>
      </c>
      <c r="C902" s="65">
        <v>5166</v>
      </c>
      <c r="D902" s="65">
        <v>17.116</v>
      </c>
      <c r="E902" s="65">
        <v>-24.579000000000001</v>
      </c>
      <c r="F902" s="65">
        <v>-16.071999999999999</v>
      </c>
      <c r="G902" s="109">
        <v>6.2418981481481478E-2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62</v>
      </c>
      <c r="B903" s="65" t="s">
        <v>127</v>
      </c>
      <c r="C903" s="65">
        <v>4864</v>
      </c>
      <c r="D903" s="65">
        <v>16.088000000000001</v>
      </c>
      <c r="E903" s="65">
        <v>-24.632000000000001</v>
      </c>
      <c r="F903" s="65">
        <v>-16.071000000000002</v>
      </c>
      <c r="G903" s="109">
        <v>6.2418981481481478E-2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62</v>
      </c>
      <c r="B904" s="65" t="s">
        <v>127</v>
      </c>
      <c r="C904" s="65">
        <v>4601</v>
      </c>
      <c r="D904" s="65">
        <v>15.157</v>
      </c>
      <c r="E904" s="65">
        <v>-24.93</v>
      </c>
      <c r="F904" s="65">
        <v>-15.351000000000001</v>
      </c>
      <c r="G904" s="109">
        <v>6.2418981481481478E-2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63</v>
      </c>
      <c r="B905" s="65" t="s">
        <v>128</v>
      </c>
      <c r="C905" s="65">
        <v>3069</v>
      </c>
      <c r="D905" s="65">
        <v>44.085999999999999</v>
      </c>
      <c r="E905" s="65">
        <v>-39.253</v>
      </c>
      <c r="F905" s="65">
        <v>-25.437999999999999</v>
      </c>
      <c r="G905" s="109">
        <v>7.1932870370370369E-2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63</v>
      </c>
      <c r="B906" s="65" t="s">
        <v>128</v>
      </c>
      <c r="C906" s="65">
        <v>3067</v>
      </c>
      <c r="D906" s="65">
        <v>44.44</v>
      </c>
      <c r="E906" s="65">
        <v>-39.26</v>
      </c>
      <c r="F906" s="65">
        <v>-25.54</v>
      </c>
      <c r="G906" s="109">
        <v>7.1932870370370369E-2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63</v>
      </c>
      <c r="B907" s="65" t="s">
        <v>128</v>
      </c>
      <c r="C907" s="65">
        <v>3069</v>
      </c>
      <c r="D907" s="65">
        <v>44.484000000000002</v>
      </c>
      <c r="E907" s="65">
        <v>-39.284999999999997</v>
      </c>
      <c r="F907" s="65">
        <v>-25.478000000000002</v>
      </c>
      <c r="G907" s="109">
        <v>7.1932870370370369E-2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63</v>
      </c>
      <c r="B908" s="65" t="s">
        <v>128</v>
      </c>
      <c r="C908" s="65">
        <v>3067</v>
      </c>
      <c r="D908" s="65">
        <v>44.460999999999999</v>
      </c>
      <c r="E908" s="65">
        <v>-39.274999999999999</v>
      </c>
      <c r="F908" s="65">
        <v>-25.55</v>
      </c>
      <c r="G908" s="109">
        <v>7.1932870370370369E-2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63</v>
      </c>
      <c r="B909" s="65" t="s">
        <v>128</v>
      </c>
      <c r="C909" s="65">
        <v>3068</v>
      </c>
      <c r="D909" s="65">
        <v>44.47</v>
      </c>
      <c r="E909" s="65">
        <v>-39.295999999999999</v>
      </c>
      <c r="F909" s="65">
        <v>-25.596</v>
      </c>
      <c r="G909" s="109">
        <v>7.1932870370370369E-2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63</v>
      </c>
      <c r="B910" s="65" t="s">
        <v>128</v>
      </c>
      <c r="C910" s="65">
        <v>9125</v>
      </c>
      <c r="D910" s="65">
        <v>30.452000000000002</v>
      </c>
      <c r="E910" s="65">
        <v>-23.844000000000001</v>
      </c>
      <c r="F910" s="65">
        <v>-25.369</v>
      </c>
      <c r="G910" s="109">
        <v>7.1932870370370369E-2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63</v>
      </c>
      <c r="B911" s="65" t="s">
        <v>128</v>
      </c>
      <c r="C911" s="65">
        <v>9573</v>
      </c>
      <c r="D911" s="65">
        <v>32.066000000000003</v>
      </c>
      <c r="E911" s="65">
        <v>-23.812999999999999</v>
      </c>
      <c r="F911" s="65">
        <v>-25.242999999999999</v>
      </c>
      <c r="G911" s="109">
        <v>7.1932870370370369E-2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63</v>
      </c>
      <c r="B912" s="65" t="s">
        <v>128</v>
      </c>
      <c r="C912" s="65">
        <v>9299</v>
      </c>
      <c r="D912" s="65">
        <v>31.102</v>
      </c>
      <c r="E912" s="65">
        <v>-23.786999999999999</v>
      </c>
      <c r="F912" s="65">
        <v>-25.207999999999998</v>
      </c>
      <c r="G912" s="109">
        <v>7.1932870370370369E-2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63</v>
      </c>
      <c r="B913" s="65" t="s">
        <v>128</v>
      </c>
      <c r="C913" s="65">
        <v>8851</v>
      </c>
      <c r="D913" s="65">
        <v>29.497</v>
      </c>
      <c r="E913" s="65">
        <v>-23.786000000000001</v>
      </c>
      <c r="F913" s="65">
        <v>-25.184000000000001</v>
      </c>
      <c r="G913" s="109">
        <v>7.1932870370370369E-2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63</v>
      </c>
      <c r="B914" s="65" t="s">
        <v>128</v>
      </c>
      <c r="C914" s="65">
        <v>8381</v>
      </c>
      <c r="D914" s="65">
        <v>27.832999999999998</v>
      </c>
      <c r="E914" s="65">
        <v>-23.827000000000002</v>
      </c>
      <c r="F914" s="65">
        <v>-25.227</v>
      </c>
      <c r="G914" s="109">
        <v>7.1932870370370369E-2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63</v>
      </c>
      <c r="B915" s="65" t="s">
        <v>128</v>
      </c>
      <c r="C915" s="65">
        <v>7913</v>
      </c>
      <c r="D915" s="65">
        <v>26.193000000000001</v>
      </c>
      <c r="E915" s="65">
        <v>-23.806000000000001</v>
      </c>
      <c r="F915" s="65">
        <v>-25.198</v>
      </c>
      <c r="G915" s="109">
        <v>7.1932870370370369E-2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63</v>
      </c>
      <c r="B916" s="65" t="s">
        <v>128</v>
      </c>
      <c r="C916" s="65">
        <v>7478</v>
      </c>
      <c r="D916" s="65">
        <v>24.684999999999999</v>
      </c>
      <c r="E916" s="65">
        <v>-23.866</v>
      </c>
      <c r="F916" s="65">
        <v>-25.158999999999999</v>
      </c>
      <c r="G916" s="109">
        <v>7.1932870370370369E-2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63</v>
      </c>
      <c r="B917" s="65" t="s">
        <v>128</v>
      </c>
      <c r="C917" s="65">
        <v>7051</v>
      </c>
      <c r="D917" s="65">
        <v>23.238</v>
      </c>
      <c r="E917" s="65">
        <v>-23.84</v>
      </c>
      <c r="F917" s="65">
        <v>-25.172000000000001</v>
      </c>
      <c r="G917" s="109">
        <v>7.1932870370370369E-2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63</v>
      </c>
      <c r="B918" s="65" t="s">
        <v>128</v>
      </c>
      <c r="C918" s="65">
        <v>6675</v>
      </c>
      <c r="D918" s="65">
        <v>21.904</v>
      </c>
      <c r="E918" s="65">
        <v>-23.895</v>
      </c>
      <c r="F918" s="65">
        <v>-25.135999999999999</v>
      </c>
      <c r="G918" s="109">
        <v>7.1932870370370369E-2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63</v>
      </c>
      <c r="B919" s="65" t="s">
        <v>128</v>
      </c>
      <c r="C919" s="65">
        <v>6330</v>
      </c>
      <c r="D919" s="65">
        <v>20.715</v>
      </c>
      <c r="E919" s="65">
        <v>-24.141999999999999</v>
      </c>
      <c r="F919" s="65">
        <v>-24.837</v>
      </c>
      <c r="G919" s="109">
        <v>7.1932870370370369E-2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64</v>
      </c>
      <c r="B920" s="65" t="s">
        <v>129</v>
      </c>
      <c r="C920" s="65">
        <v>3070</v>
      </c>
      <c r="D920" s="65">
        <v>44.183</v>
      </c>
      <c r="E920" s="65">
        <v>-39.295000000000002</v>
      </c>
      <c r="F920" s="65">
        <v>-25.523</v>
      </c>
      <c r="G920" s="109">
        <v>8.1979166666666659E-2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64</v>
      </c>
      <c r="B921" s="65" t="s">
        <v>129</v>
      </c>
      <c r="C921" s="65">
        <v>3066</v>
      </c>
      <c r="D921" s="65">
        <v>44.427</v>
      </c>
      <c r="E921" s="65">
        <v>-39.26</v>
      </c>
      <c r="F921" s="65">
        <v>-25.54</v>
      </c>
      <c r="G921" s="109">
        <v>8.1979166666666659E-2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64</v>
      </c>
      <c r="B922" s="65" t="s">
        <v>129</v>
      </c>
      <c r="C922" s="65">
        <v>3064</v>
      </c>
      <c r="D922" s="65">
        <v>44.451000000000001</v>
      </c>
      <c r="E922" s="65">
        <v>-39.26</v>
      </c>
      <c r="F922" s="65">
        <v>-25.48</v>
      </c>
      <c r="G922" s="109">
        <v>8.1979166666666659E-2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64</v>
      </c>
      <c r="B923" s="65" t="s">
        <v>129</v>
      </c>
      <c r="C923" s="65">
        <v>3065</v>
      </c>
      <c r="D923" s="65">
        <v>44.426000000000002</v>
      </c>
      <c r="E923" s="65">
        <v>-39.292999999999999</v>
      </c>
      <c r="F923" s="65">
        <v>-25.559000000000001</v>
      </c>
      <c r="G923" s="109">
        <v>8.1979166666666659E-2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64</v>
      </c>
      <c r="B924" s="65" t="s">
        <v>129</v>
      </c>
      <c r="C924" s="65">
        <v>3070</v>
      </c>
      <c r="D924" s="65">
        <v>44.475000000000001</v>
      </c>
      <c r="E924" s="65">
        <v>-39.311999999999998</v>
      </c>
      <c r="F924" s="65">
        <v>-25.585999999999999</v>
      </c>
      <c r="G924" s="109">
        <v>8.1979166666666659E-2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64</v>
      </c>
      <c r="B925" s="65" t="s">
        <v>129</v>
      </c>
      <c r="C925" s="65">
        <v>197</v>
      </c>
      <c r="D925" s="65">
        <v>0.51600000000000001</v>
      </c>
      <c r="E925" s="65">
        <v>-26.257000000000001</v>
      </c>
      <c r="F925" s="65">
        <v>-37.802999999999997</v>
      </c>
      <c r="G925" s="109">
        <v>8.1979166666666659E-2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64</v>
      </c>
      <c r="B926" s="65" t="s">
        <v>129</v>
      </c>
      <c r="C926" s="65">
        <v>5835</v>
      </c>
      <c r="D926" s="65">
        <v>19.523</v>
      </c>
      <c r="E926" s="65">
        <v>-24.556999999999999</v>
      </c>
      <c r="F926" s="65">
        <v>-24.18</v>
      </c>
      <c r="G926" s="109">
        <v>8.1979166666666659E-2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64</v>
      </c>
      <c r="B927" s="65" t="s">
        <v>129</v>
      </c>
      <c r="C927" s="65">
        <v>5652</v>
      </c>
      <c r="D927" s="65">
        <v>18.963000000000001</v>
      </c>
      <c r="E927" s="65">
        <v>-24.466999999999999</v>
      </c>
      <c r="F927" s="65">
        <v>-24.173999999999999</v>
      </c>
      <c r="G927" s="109">
        <v>8.1979166666666659E-2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64</v>
      </c>
      <c r="B928" s="65" t="s">
        <v>129</v>
      </c>
      <c r="C928" s="65">
        <v>5362</v>
      </c>
      <c r="D928" s="65">
        <v>17.920999999999999</v>
      </c>
      <c r="E928" s="65">
        <v>-24.484000000000002</v>
      </c>
      <c r="F928" s="65">
        <v>-24.190999999999999</v>
      </c>
      <c r="G928" s="109">
        <v>8.1979166666666659E-2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64</v>
      </c>
      <c r="B929" s="65" t="s">
        <v>129</v>
      </c>
      <c r="C929" s="65">
        <v>5068</v>
      </c>
      <c r="D929" s="65">
        <v>16.872</v>
      </c>
      <c r="E929" s="65">
        <v>-24.556999999999999</v>
      </c>
      <c r="F929" s="65">
        <v>-24.181000000000001</v>
      </c>
      <c r="G929" s="109">
        <v>8.1979166666666659E-2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64</v>
      </c>
      <c r="B930" s="65" t="s">
        <v>129</v>
      </c>
      <c r="C930" s="65">
        <v>4777</v>
      </c>
      <c r="D930" s="65">
        <v>15.87</v>
      </c>
      <c r="E930" s="65">
        <v>-24.536999999999999</v>
      </c>
      <c r="F930" s="65">
        <v>-24.212</v>
      </c>
      <c r="G930" s="109">
        <v>8.1979166666666659E-2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64</v>
      </c>
      <c r="B931" s="65" t="s">
        <v>129</v>
      </c>
      <c r="C931" s="65">
        <v>4506</v>
      </c>
      <c r="D931" s="65">
        <v>14.933</v>
      </c>
      <c r="E931" s="65">
        <v>-24.515999999999998</v>
      </c>
      <c r="F931" s="65">
        <v>-24.190999999999999</v>
      </c>
      <c r="G931" s="109">
        <v>8.1979166666666659E-2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64</v>
      </c>
      <c r="B932" s="65" t="s">
        <v>129</v>
      </c>
      <c r="C932" s="65">
        <v>4259</v>
      </c>
      <c r="D932" s="65">
        <v>14.06</v>
      </c>
      <c r="E932" s="65">
        <v>-24.51</v>
      </c>
      <c r="F932" s="65">
        <v>-24.076000000000001</v>
      </c>
      <c r="G932" s="109">
        <v>8.1979166666666659E-2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64</v>
      </c>
      <c r="B933" s="65" t="s">
        <v>129</v>
      </c>
      <c r="C933" s="65">
        <v>4016</v>
      </c>
      <c r="D933" s="65">
        <v>13.227</v>
      </c>
      <c r="E933" s="65">
        <v>-24.593</v>
      </c>
      <c r="F933" s="65">
        <v>-24.199000000000002</v>
      </c>
      <c r="G933" s="109">
        <v>8.1979166666666659E-2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64</v>
      </c>
      <c r="B934" s="65" t="s">
        <v>129</v>
      </c>
      <c r="C934" s="65">
        <v>3800</v>
      </c>
      <c r="D934" s="65">
        <v>12.468999999999999</v>
      </c>
      <c r="E934" s="65">
        <v>-24.904</v>
      </c>
      <c r="F934" s="65">
        <v>-23.338000000000001</v>
      </c>
      <c r="G934" s="109">
        <v>8.1979166666666659E-2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65</v>
      </c>
      <c r="B935" s="65" t="s">
        <v>130</v>
      </c>
      <c r="C935" s="65">
        <v>3076</v>
      </c>
      <c r="D935" s="65">
        <v>44.125999999999998</v>
      </c>
      <c r="E935" s="65">
        <v>-39.234000000000002</v>
      </c>
      <c r="F935" s="65">
        <v>-25.484999999999999</v>
      </c>
      <c r="G935" s="109">
        <v>9.149305555555555E-2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65</v>
      </c>
      <c r="B936" s="65" t="s">
        <v>130</v>
      </c>
      <c r="C936" s="65">
        <v>3077</v>
      </c>
      <c r="D936" s="65">
        <v>44.533000000000001</v>
      </c>
      <c r="E936" s="65">
        <v>-39.26</v>
      </c>
      <c r="F936" s="65">
        <v>-25.54</v>
      </c>
      <c r="G936" s="109">
        <v>9.149305555555555E-2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65</v>
      </c>
      <c r="B937" s="65" t="s">
        <v>130</v>
      </c>
      <c r="C937" s="65">
        <v>3074</v>
      </c>
      <c r="D937" s="65">
        <v>44.527999999999999</v>
      </c>
      <c r="E937" s="65">
        <v>-39.274000000000001</v>
      </c>
      <c r="F937" s="65">
        <v>-25.521000000000001</v>
      </c>
      <c r="G937" s="109">
        <v>9.149305555555555E-2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65</v>
      </c>
      <c r="B938" s="65" t="s">
        <v>130</v>
      </c>
      <c r="C938" s="65">
        <v>3078</v>
      </c>
      <c r="D938" s="65">
        <v>44.561</v>
      </c>
      <c r="E938" s="65">
        <v>-39.31</v>
      </c>
      <c r="F938" s="65">
        <v>-25.596</v>
      </c>
      <c r="G938" s="109">
        <v>9.149305555555555E-2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65</v>
      </c>
      <c r="B939" s="65" t="s">
        <v>130</v>
      </c>
      <c r="C939" s="65">
        <v>3075</v>
      </c>
      <c r="D939" s="65">
        <v>44.561</v>
      </c>
      <c r="E939" s="65">
        <v>-39.274999999999999</v>
      </c>
      <c r="F939" s="65">
        <v>-25.58</v>
      </c>
      <c r="G939" s="109">
        <v>9.149305555555555E-2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65</v>
      </c>
      <c r="B940" s="65" t="s">
        <v>130</v>
      </c>
      <c r="C940" s="65">
        <v>7616</v>
      </c>
      <c r="D940" s="65">
        <v>25.347000000000001</v>
      </c>
      <c r="E940" s="65">
        <v>-24.015000000000001</v>
      </c>
      <c r="F940" s="65">
        <v>-24.611000000000001</v>
      </c>
      <c r="G940" s="109">
        <v>9.149305555555555E-2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65</v>
      </c>
      <c r="B941" s="65" t="s">
        <v>130</v>
      </c>
      <c r="C941" s="65">
        <v>7447</v>
      </c>
      <c r="D941" s="65">
        <v>24.736000000000001</v>
      </c>
      <c r="E941" s="65">
        <v>-23.986000000000001</v>
      </c>
      <c r="F941" s="65">
        <v>-24.593</v>
      </c>
      <c r="G941" s="109">
        <v>9.149305555555555E-2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65</v>
      </c>
      <c r="B942" s="65" t="s">
        <v>130</v>
      </c>
      <c r="C942" s="65">
        <v>7076</v>
      </c>
      <c r="D942" s="65">
        <v>23.463999999999999</v>
      </c>
      <c r="E942" s="65">
        <v>-23.966000000000001</v>
      </c>
      <c r="F942" s="65">
        <v>-24.506</v>
      </c>
      <c r="G942" s="109">
        <v>9.149305555555555E-2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65</v>
      </c>
      <c r="B943" s="65" t="s">
        <v>130</v>
      </c>
      <c r="C943" s="65">
        <v>6699</v>
      </c>
      <c r="D943" s="65">
        <v>22.13</v>
      </c>
      <c r="E943" s="65">
        <v>-23.952999999999999</v>
      </c>
      <c r="F943" s="65">
        <v>-24.550999999999998</v>
      </c>
      <c r="G943" s="109">
        <v>9.149305555555555E-2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65</v>
      </c>
      <c r="B944" s="65" t="s">
        <v>130</v>
      </c>
      <c r="C944" s="65">
        <v>6336</v>
      </c>
      <c r="D944" s="65">
        <v>20.846</v>
      </c>
      <c r="E944" s="65">
        <v>-23.988</v>
      </c>
      <c r="F944" s="65">
        <v>-24.515999999999998</v>
      </c>
      <c r="G944" s="109">
        <v>9.149305555555555E-2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65</v>
      </c>
      <c r="B945" s="65" t="s">
        <v>130</v>
      </c>
      <c r="C945" s="65">
        <v>5985</v>
      </c>
      <c r="D945" s="65">
        <v>19.667000000000002</v>
      </c>
      <c r="E945" s="65">
        <v>-23.986999999999998</v>
      </c>
      <c r="F945" s="65">
        <v>-24.466999999999999</v>
      </c>
      <c r="G945" s="109">
        <v>9.149305555555555E-2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65</v>
      </c>
      <c r="B946" s="65" t="s">
        <v>130</v>
      </c>
      <c r="C946" s="65">
        <v>5659</v>
      </c>
      <c r="D946" s="65">
        <v>18.573</v>
      </c>
      <c r="E946" s="65">
        <v>-23.991</v>
      </c>
      <c r="F946" s="65">
        <v>-24.486999999999998</v>
      </c>
      <c r="G946" s="109">
        <v>9.149305555555555E-2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65</v>
      </c>
      <c r="B947" s="65" t="s">
        <v>130</v>
      </c>
      <c r="C947" s="65">
        <v>5346</v>
      </c>
      <c r="D947" s="65">
        <v>17.547999999999998</v>
      </c>
      <c r="E947" s="65">
        <v>-23.972000000000001</v>
      </c>
      <c r="F947" s="65">
        <v>-24.526</v>
      </c>
      <c r="G947" s="109">
        <v>9.149305555555555E-2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65</v>
      </c>
      <c r="B948" s="65" t="s">
        <v>130</v>
      </c>
      <c r="C948" s="65">
        <v>5072</v>
      </c>
      <c r="D948" s="65">
        <v>16.620999999999999</v>
      </c>
      <c r="E948" s="65">
        <v>-24.262</v>
      </c>
      <c r="F948" s="65">
        <v>-24.268000000000001</v>
      </c>
      <c r="G948" s="109">
        <v>9.149305555555555E-2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66</v>
      </c>
      <c r="B949" s="65" t="s">
        <v>131</v>
      </c>
      <c r="C949" s="65">
        <v>3071</v>
      </c>
      <c r="D949" s="65">
        <v>44.204999999999998</v>
      </c>
      <c r="E949" s="65">
        <v>-39.194000000000003</v>
      </c>
      <c r="F949" s="65">
        <v>-25.488</v>
      </c>
      <c r="G949" s="109">
        <v>0.10155092592592592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66</v>
      </c>
      <c r="B950" s="65" t="s">
        <v>131</v>
      </c>
      <c r="C950" s="65">
        <v>3067</v>
      </c>
      <c r="D950" s="65">
        <v>44.444000000000003</v>
      </c>
      <c r="E950" s="65">
        <v>-39.26</v>
      </c>
      <c r="F950" s="65">
        <v>-25.54</v>
      </c>
      <c r="G950" s="109">
        <v>0.10155092592592592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66</v>
      </c>
      <c r="B951" s="65" t="s">
        <v>131</v>
      </c>
      <c r="C951" s="65">
        <v>3066</v>
      </c>
      <c r="D951" s="65">
        <v>44.472999999999999</v>
      </c>
      <c r="E951" s="65">
        <v>-39.179000000000002</v>
      </c>
      <c r="F951" s="65">
        <v>-25.533000000000001</v>
      </c>
      <c r="G951" s="109">
        <v>0.10155092592592592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66</v>
      </c>
      <c r="B952" s="65" t="s">
        <v>131</v>
      </c>
      <c r="C952" s="65">
        <v>3068</v>
      </c>
      <c r="D952" s="65">
        <v>44.478000000000002</v>
      </c>
      <c r="E952" s="65">
        <v>-39.162999999999997</v>
      </c>
      <c r="F952" s="65">
        <v>-25.512</v>
      </c>
      <c r="G952" s="109">
        <v>0.10155092592592592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66</v>
      </c>
      <c r="B953" s="65" t="s">
        <v>131</v>
      </c>
      <c r="C953" s="65">
        <v>3070</v>
      </c>
      <c r="D953" s="65">
        <v>44.488</v>
      </c>
      <c r="E953" s="65">
        <v>-39.156999999999996</v>
      </c>
      <c r="F953" s="65">
        <v>-25.544</v>
      </c>
      <c r="G953" s="109">
        <v>0.10155092592592592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66</v>
      </c>
      <c r="B954" s="65" t="s">
        <v>131</v>
      </c>
      <c r="C954" s="65">
        <v>71</v>
      </c>
      <c r="D954" s="65">
        <v>0.185</v>
      </c>
      <c r="E954" s="65">
        <v>-25.475999999999999</v>
      </c>
      <c r="F954" s="65">
        <v>-60.087000000000003</v>
      </c>
      <c r="G954" s="109">
        <v>0.10155092592592592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66</v>
      </c>
      <c r="B955" s="65" t="s">
        <v>131</v>
      </c>
      <c r="C955" s="65">
        <v>7325</v>
      </c>
      <c r="D955" s="65">
        <v>24.661000000000001</v>
      </c>
      <c r="E955" s="65">
        <v>-25.445</v>
      </c>
      <c r="F955" s="65">
        <v>-21.065999999999999</v>
      </c>
      <c r="G955" s="109">
        <v>0.10155092592592592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66</v>
      </c>
      <c r="B956" s="65" t="s">
        <v>131</v>
      </c>
      <c r="C956" s="65">
        <v>7150</v>
      </c>
      <c r="D956" s="65">
        <v>24.036999999999999</v>
      </c>
      <c r="E956" s="65">
        <v>-25.439</v>
      </c>
      <c r="F956" s="65">
        <v>-21.030999999999999</v>
      </c>
      <c r="G956" s="109">
        <v>0.10155092592592592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66</v>
      </c>
      <c r="B957" s="65" t="s">
        <v>131</v>
      </c>
      <c r="C957" s="65">
        <v>6779</v>
      </c>
      <c r="D957" s="65">
        <v>22.742000000000001</v>
      </c>
      <c r="E957" s="65">
        <v>-25.434999999999999</v>
      </c>
      <c r="F957" s="65">
        <v>-21.065000000000001</v>
      </c>
      <c r="G957" s="109">
        <v>0.10155092592592592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66</v>
      </c>
      <c r="B958" s="65" t="s">
        <v>131</v>
      </c>
      <c r="C958" s="65">
        <v>6428</v>
      </c>
      <c r="D958" s="65">
        <v>21.457999999999998</v>
      </c>
      <c r="E958" s="65">
        <v>-25.585000000000001</v>
      </c>
      <c r="F958" s="65">
        <v>-21.067</v>
      </c>
      <c r="G958" s="109">
        <v>0.10155092592592592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66</v>
      </c>
      <c r="B959" s="65" t="s">
        <v>131</v>
      </c>
      <c r="C959" s="65">
        <v>6087</v>
      </c>
      <c r="D959" s="65">
        <v>20.242999999999999</v>
      </c>
      <c r="E959" s="65">
        <v>-25.617000000000001</v>
      </c>
      <c r="F959" s="65">
        <v>-21.085000000000001</v>
      </c>
      <c r="G959" s="109">
        <v>0.10155092592592592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66</v>
      </c>
      <c r="B960" s="65" t="s">
        <v>131</v>
      </c>
      <c r="C960" s="65">
        <v>5737</v>
      </c>
      <c r="D960" s="65">
        <v>19.048999999999999</v>
      </c>
      <c r="E960" s="65">
        <v>-25.568000000000001</v>
      </c>
      <c r="F960" s="65">
        <v>-21.03</v>
      </c>
      <c r="G960" s="109">
        <v>0.10155092592592592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66</v>
      </c>
      <c r="B961" s="65" t="s">
        <v>131</v>
      </c>
      <c r="C961" s="65">
        <v>5427</v>
      </c>
      <c r="D961" s="65">
        <v>17.949000000000002</v>
      </c>
      <c r="E961" s="65">
        <v>-25.619</v>
      </c>
      <c r="F961" s="65">
        <v>-21.119</v>
      </c>
      <c r="G961" s="109">
        <v>0.10155092592592592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66</v>
      </c>
      <c r="B962" s="65" t="s">
        <v>131</v>
      </c>
      <c r="C962" s="65">
        <v>5123</v>
      </c>
      <c r="D962" s="65">
        <v>16.890999999999998</v>
      </c>
      <c r="E962" s="65">
        <v>-25.731999999999999</v>
      </c>
      <c r="F962" s="65">
        <v>-21.135999999999999</v>
      </c>
      <c r="G962" s="109">
        <v>0.10155092592592592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66</v>
      </c>
      <c r="B963" s="65" t="s">
        <v>131</v>
      </c>
      <c r="C963" s="65">
        <v>4845</v>
      </c>
      <c r="D963" s="65">
        <v>15.939</v>
      </c>
      <c r="E963" s="65">
        <v>-26.032</v>
      </c>
      <c r="F963" s="65">
        <v>-20.353000000000002</v>
      </c>
      <c r="G963" s="109">
        <v>0.10155092592592592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67</v>
      </c>
      <c r="B964" s="65" t="s">
        <v>132</v>
      </c>
      <c r="C964" s="65">
        <v>3058</v>
      </c>
      <c r="D964" s="65">
        <v>43.893000000000001</v>
      </c>
      <c r="E964" s="65">
        <v>-39.25</v>
      </c>
      <c r="F964" s="65">
        <v>-25.471</v>
      </c>
      <c r="G964" s="109">
        <v>0.11106481481481482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67</v>
      </c>
      <c r="B965" s="65" t="s">
        <v>132</v>
      </c>
      <c r="C965" s="65">
        <v>3059</v>
      </c>
      <c r="D965" s="65">
        <v>44.31</v>
      </c>
      <c r="E965" s="65">
        <v>-39.26</v>
      </c>
      <c r="F965" s="65">
        <v>-25.54</v>
      </c>
      <c r="G965" s="109">
        <v>0.11106481481481482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67</v>
      </c>
      <c r="B966" s="65" t="s">
        <v>132</v>
      </c>
      <c r="C966" s="65">
        <v>3058</v>
      </c>
      <c r="D966" s="65">
        <v>44.326000000000001</v>
      </c>
      <c r="E966" s="65">
        <v>-39.277999999999999</v>
      </c>
      <c r="F966" s="65">
        <v>-25.556000000000001</v>
      </c>
      <c r="G966" s="109">
        <v>0.11106481481481482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67</v>
      </c>
      <c r="B967" s="65" t="s">
        <v>132</v>
      </c>
      <c r="C967" s="65">
        <v>3059</v>
      </c>
      <c r="D967" s="65">
        <v>44.328000000000003</v>
      </c>
      <c r="E967" s="65">
        <v>-39.270000000000003</v>
      </c>
      <c r="F967" s="65">
        <v>-25.608000000000001</v>
      </c>
      <c r="G967" s="109">
        <v>0.11106481481481482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67</v>
      </c>
      <c r="B968" s="65" t="s">
        <v>132</v>
      </c>
      <c r="C968" s="65">
        <v>3060</v>
      </c>
      <c r="D968" s="65">
        <v>44.341999999999999</v>
      </c>
      <c r="E968" s="65">
        <v>-39.279000000000003</v>
      </c>
      <c r="F968" s="65">
        <v>-25.585999999999999</v>
      </c>
      <c r="G968" s="109">
        <v>0.11106481481481482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67</v>
      </c>
      <c r="B969" s="65" t="s">
        <v>132</v>
      </c>
      <c r="C969" s="65">
        <v>8998</v>
      </c>
      <c r="D969" s="65">
        <v>29.922000000000001</v>
      </c>
      <c r="E969" s="65">
        <v>-24.826000000000001</v>
      </c>
      <c r="F969" s="65">
        <v>-16.515999999999998</v>
      </c>
      <c r="G969" s="109">
        <v>0.11106481481481482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67</v>
      </c>
      <c r="B970" s="65" t="s">
        <v>132</v>
      </c>
      <c r="C970" s="65">
        <v>8847</v>
      </c>
      <c r="D970" s="65">
        <v>29.446999999999999</v>
      </c>
      <c r="E970" s="65">
        <v>-24.745999999999999</v>
      </c>
      <c r="F970" s="65">
        <v>-16.385000000000002</v>
      </c>
      <c r="G970" s="109">
        <v>0.11106481481481482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67</v>
      </c>
      <c r="B971" s="65" t="s">
        <v>132</v>
      </c>
      <c r="C971" s="65">
        <v>8442</v>
      </c>
      <c r="D971" s="65">
        <v>28.02</v>
      </c>
      <c r="E971" s="65">
        <v>-24.782</v>
      </c>
      <c r="F971" s="65">
        <v>-16.393999999999998</v>
      </c>
      <c r="G971" s="109">
        <v>0.11106481481481482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67</v>
      </c>
      <c r="B972" s="65" t="s">
        <v>132</v>
      </c>
      <c r="C972" s="65">
        <v>8026</v>
      </c>
      <c r="D972" s="65">
        <v>26.524999999999999</v>
      </c>
      <c r="E972" s="65">
        <v>-24.798999999999999</v>
      </c>
      <c r="F972" s="65">
        <v>-16.416</v>
      </c>
      <c r="G972" s="109">
        <v>0.11106481481481482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67</v>
      </c>
      <c r="B973" s="65" t="s">
        <v>132</v>
      </c>
      <c r="C973" s="65">
        <v>7614</v>
      </c>
      <c r="D973" s="65">
        <v>25.109000000000002</v>
      </c>
      <c r="E973" s="65">
        <v>-24.751000000000001</v>
      </c>
      <c r="F973" s="65">
        <v>-16.379000000000001</v>
      </c>
      <c r="G973" s="109">
        <v>0.11106481481481482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67</v>
      </c>
      <c r="B974" s="65" t="s">
        <v>132</v>
      </c>
      <c r="C974" s="65">
        <v>7223</v>
      </c>
      <c r="D974" s="65">
        <v>23.762</v>
      </c>
      <c r="E974" s="65">
        <v>-24.756</v>
      </c>
      <c r="F974" s="65">
        <v>-16.367999999999999</v>
      </c>
      <c r="G974" s="109">
        <v>0.11106481481481482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67</v>
      </c>
      <c r="B975" s="65" t="s">
        <v>132</v>
      </c>
      <c r="C975" s="65">
        <v>6828</v>
      </c>
      <c r="D975" s="65">
        <v>22.481999999999999</v>
      </c>
      <c r="E975" s="65">
        <v>-24.776</v>
      </c>
      <c r="F975" s="65">
        <v>-16.437999999999999</v>
      </c>
      <c r="G975" s="109">
        <v>0.11106481481481482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67</v>
      </c>
      <c r="B976" s="65" t="s">
        <v>132</v>
      </c>
      <c r="C976" s="65">
        <v>6455</v>
      </c>
      <c r="D976" s="65">
        <v>21.245999999999999</v>
      </c>
      <c r="E976" s="65">
        <v>-24.742000000000001</v>
      </c>
      <c r="F976" s="65">
        <v>-16.385999999999999</v>
      </c>
      <c r="G976" s="109">
        <v>0.11106481481481482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67</v>
      </c>
      <c r="B977" s="65" t="s">
        <v>132</v>
      </c>
      <c r="C977" s="65">
        <v>6135</v>
      </c>
      <c r="D977" s="65">
        <v>20.170000000000002</v>
      </c>
      <c r="E977" s="65">
        <v>-24.966000000000001</v>
      </c>
      <c r="F977" s="65">
        <v>-16.091999999999999</v>
      </c>
      <c r="G977" s="109">
        <v>0.11106481481481482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68</v>
      </c>
      <c r="B978" s="65" t="s">
        <v>133</v>
      </c>
      <c r="C978" s="65">
        <v>3072</v>
      </c>
      <c r="D978" s="65">
        <v>44.223999999999997</v>
      </c>
      <c r="E978" s="65">
        <v>-39.280999999999999</v>
      </c>
      <c r="F978" s="65">
        <v>-25.52</v>
      </c>
      <c r="G978" s="109">
        <v>0.12112268518518519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68</v>
      </c>
      <c r="B979" s="65" t="s">
        <v>133</v>
      </c>
      <c r="C979" s="65">
        <v>3071</v>
      </c>
      <c r="D979" s="65">
        <v>44.484000000000002</v>
      </c>
      <c r="E979" s="65">
        <v>-39.26</v>
      </c>
      <c r="F979" s="65">
        <v>-25.54</v>
      </c>
      <c r="G979" s="109">
        <v>0.12112268518518519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68</v>
      </c>
      <c r="B980" s="65" t="s">
        <v>133</v>
      </c>
      <c r="C980" s="65">
        <v>3071</v>
      </c>
      <c r="D980" s="65">
        <v>44.491</v>
      </c>
      <c r="E980" s="65">
        <v>-39.26</v>
      </c>
      <c r="F980" s="65">
        <v>-25.512</v>
      </c>
      <c r="G980" s="109">
        <v>0.12112268518518519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68</v>
      </c>
      <c r="B981" s="65" t="s">
        <v>133</v>
      </c>
      <c r="C981" s="65">
        <v>3071</v>
      </c>
      <c r="D981" s="65">
        <v>44.54</v>
      </c>
      <c r="E981" s="65">
        <v>-39.316000000000003</v>
      </c>
      <c r="F981" s="65">
        <v>-25.603000000000002</v>
      </c>
      <c r="G981" s="109">
        <v>0.12112268518518519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68</v>
      </c>
      <c r="B982" s="65" t="s">
        <v>133</v>
      </c>
      <c r="C982" s="65">
        <v>3072</v>
      </c>
      <c r="D982" s="65">
        <v>44.503999999999998</v>
      </c>
      <c r="E982" s="65">
        <v>-39.279000000000003</v>
      </c>
      <c r="F982" s="65">
        <v>-25.591999999999999</v>
      </c>
      <c r="G982" s="109">
        <v>0.12112268518518519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68</v>
      </c>
      <c r="B983" s="65" t="s">
        <v>133</v>
      </c>
      <c r="C983" s="65">
        <v>5888</v>
      </c>
      <c r="D983" s="65">
        <v>19.677</v>
      </c>
      <c r="E983" s="65">
        <v>-24.39</v>
      </c>
      <c r="F983" s="65">
        <v>-20.216000000000001</v>
      </c>
      <c r="G983" s="109">
        <v>0.12112268518518519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68</v>
      </c>
      <c r="B984" s="65" t="s">
        <v>133</v>
      </c>
      <c r="C984" s="65">
        <v>5754</v>
      </c>
      <c r="D984" s="65">
        <v>19.245999999999999</v>
      </c>
      <c r="E984" s="65">
        <v>-24.3</v>
      </c>
      <c r="F984" s="65">
        <v>-20.154</v>
      </c>
      <c r="G984" s="109">
        <v>0.12112268518518519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68</v>
      </c>
      <c r="B985" s="65" t="s">
        <v>133</v>
      </c>
      <c r="C985" s="65">
        <v>5476</v>
      </c>
      <c r="D985" s="65">
        <v>18.207000000000001</v>
      </c>
      <c r="E985" s="65">
        <v>-24.347000000000001</v>
      </c>
      <c r="F985" s="65">
        <v>-20.178999999999998</v>
      </c>
      <c r="G985" s="109">
        <v>0.12112268518518519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68</v>
      </c>
      <c r="B986" s="65" t="s">
        <v>133</v>
      </c>
      <c r="C986" s="65">
        <v>5180</v>
      </c>
      <c r="D986" s="65">
        <v>17.189</v>
      </c>
      <c r="E986" s="65">
        <v>-24.388000000000002</v>
      </c>
      <c r="F986" s="65">
        <v>-20.207999999999998</v>
      </c>
      <c r="G986" s="109">
        <v>0.12112268518518519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68</v>
      </c>
      <c r="B987" s="65" t="s">
        <v>133</v>
      </c>
      <c r="C987" s="65">
        <v>4893</v>
      </c>
      <c r="D987" s="65">
        <v>16.202999999999999</v>
      </c>
      <c r="E987" s="65">
        <v>-24.486000000000001</v>
      </c>
      <c r="F987" s="65">
        <v>-20.126999999999999</v>
      </c>
      <c r="G987" s="109">
        <v>0.12112268518518519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68</v>
      </c>
      <c r="B988" s="65" t="s">
        <v>133</v>
      </c>
      <c r="C988" s="65">
        <v>4617</v>
      </c>
      <c r="D988" s="65">
        <v>15.252000000000001</v>
      </c>
      <c r="E988" s="65">
        <v>-24.523</v>
      </c>
      <c r="F988" s="65">
        <v>-20.149000000000001</v>
      </c>
      <c r="G988" s="109">
        <v>0.12112268518518519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68</v>
      </c>
      <c r="B989" s="65" t="s">
        <v>133</v>
      </c>
      <c r="C989" s="65">
        <v>4363</v>
      </c>
      <c r="D989" s="65">
        <v>14.375</v>
      </c>
      <c r="E989" s="65">
        <v>-24.492000000000001</v>
      </c>
      <c r="F989" s="65">
        <v>-20.140999999999998</v>
      </c>
      <c r="G989" s="109">
        <v>0.12112268518518519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68</v>
      </c>
      <c r="B990" s="65" t="s">
        <v>133</v>
      </c>
      <c r="C990" s="65">
        <v>4114</v>
      </c>
      <c r="D990" s="65">
        <v>13.52</v>
      </c>
      <c r="E990" s="65">
        <v>-24.478000000000002</v>
      </c>
      <c r="F990" s="65">
        <v>-20.099</v>
      </c>
      <c r="G990" s="109">
        <v>0.12112268518518519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68</v>
      </c>
      <c r="B991" s="65" t="s">
        <v>133</v>
      </c>
      <c r="C991" s="65">
        <v>3891</v>
      </c>
      <c r="D991" s="65">
        <v>12.756</v>
      </c>
      <c r="E991" s="65">
        <v>-24.798999999999999</v>
      </c>
      <c r="F991" s="65">
        <v>-19.484000000000002</v>
      </c>
      <c r="G991" s="109">
        <v>0.12112268518518519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69</v>
      </c>
      <c r="B992" s="65" t="s">
        <v>131</v>
      </c>
      <c r="C992" s="65">
        <v>3078</v>
      </c>
      <c r="D992" s="65">
        <v>44.185000000000002</v>
      </c>
      <c r="E992" s="65">
        <v>-39.219000000000001</v>
      </c>
      <c r="F992" s="65">
        <v>-25.425999999999998</v>
      </c>
      <c r="G992" s="109">
        <v>0.13062499999999999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69</v>
      </c>
      <c r="B993" s="65" t="s">
        <v>131</v>
      </c>
      <c r="C993" s="65">
        <v>3071</v>
      </c>
      <c r="D993" s="65">
        <v>44.539000000000001</v>
      </c>
      <c r="E993" s="65">
        <v>-39.26</v>
      </c>
      <c r="F993" s="65">
        <v>-25.54</v>
      </c>
      <c r="G993" s="109">
        <v>0.13062499999999999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69</v>
      </c>
      <c r="B994" s="65" t="s">
        <v>131</v>
      </c>
      <c r="C994" s="65">
        <v>3075</v>
      </c>
      <c r="D994" s="65">
        <v>44.555999999999997</v>
      </c>
      <c r="E994" s="65">
        <v>-39.234000000000002</v>
      </c>
      <c r="F994" s="65">
        <v>-25.486999999999998</v>
      </c>
      <c r="G994" s="109">
        <v>0.13062499999999999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69</v>
      </c>
      <c r="B995" s="65" t="s">
        <v>131</v>
      </c>
      <c r="C995" s="65">
        <v>3074</v>
      </c>
      <c r="D995" s="65">
        <v>44.561</v>
      </c>
      <c r="E995" s="65">
        <v>-39.264000000000003</v>
      </c>
      <c r="F995" s="65">
        <v>-25.573</v>
      </c>
      <c r="G995" s="109">
        <v>0.13062499999999999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69</v>
      </c>
      <c r="B996" s="65" t="s">
        <v>131</v>
      </c>
      <c r="C996" s="65">
        <v>3077</v>
      </c>
      <c r="D996" s="65">
        <v>44.57</v>
      </c>
      <c r="E996" s="65">
        <v>-39.281999999999996</v>
      </c>
      <c r="F996" s="65">
        <v>-25.606000000000002</v>
      </c>
      <c r="G996" s="109">
        <v>0.13062499999999999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69</v>
      </c>
      <c r="B997" s="65" t="s">
        <v>131</v>
      </c>
      <c r="C997" s="65">
        <v>9681</v>
      </c>
      <c r="D997" s="65">
        <v>32.203000000000003</v>
      </c>
      <c r="E997" s="65">
        <v>-24.169</v>
      </c>
      <c r="F997" s="65">
        <v>-15.951000000000001</v>
      </c>
      <c r="G997" s="109">
        <v>0.13062499999999999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69</v>
      </c>
      <c r="B998" s="65" t="s">
        <v>131</v>
      </c>
      <c r="C998" s="65">
        <v>9480</v>
      </c>
      <c r="D998" s="65">
        <v>31.582000000000001</v>
      </c>
      <c r="E998" s="65">
        <v>-24.055</v>
      </c>
      <c r="F998" s="65">
        <v>-15.906000000000001</v>
      </c>
      <c r="G998" s="109">
        <v>0.13062499999999999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69</v>
      </c>
      <c r="B999" s="65" t="s">
        <v>131</v>
      </c>
      <c r="C999" s="65">
        <v>9033</v>
      </c>
      <c r="D999" s="65">
        <v>30.045000000000002</v>
      </c>
      <c r="E999" s="65">
        <v>-24.052</v>
      </c>
      <c r="F999" s="65">
        <v>-15.93</v>
      </c>
      <c r="G999" s="109">
        <v>0.13062499999999999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69</v>
      </c>
      <c r="B1000" s="65" t="s">
        <v>131</v>
      </c>
      <c r="C1000" s="65">
        <v>8576</v>
      </c>
      <c r="D1000" s="65">
        <v>28.504000000000001</v>
      </c>
      <c r="E1000" s="65">
        <v>-24.033000000000001</v>
      </c>
      <c r="F1000" s="65">
        <v>-15.907999999999999</v>
      </c>
      <c r="G1000" s="109">
        <v>0.13062499999999999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69</v>
      </c>
      <c r="B1001" s="65" t="s">
        <v>131</v>
      </c>
      <c r="C1001" s="65">
        <v>8109</v>
      </c>
      <c r="D1001" s="65">
        <v>26.965</v>
      </c>
      <c r="E1001" s="65">
        <v>-24.03</v>
      </c>
      <c r="F1001" s="65">
        <v>-15.984</v>
      </c>
      <c r="G1001" s="109">
        <v>0.13062499999999999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69</v>
      </c>
      <c r="B1002" s="65" t="s">
        <v>131</v>
      </c>
      <c r="C1002" s="65">
        <v>7647</v>
      </c>
      <c r="D1002" s="65">
        <v>25.437000000000001</v>
      </c>
      <c r="E1002" s="65">
        <v>-23.998999999999999</v>
      </c>
      <c r="F1002" s="65">
        <v>-15.987</v>
      </c>
      <c r="G1002" s="109">
        <v>0.13062499999999999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69</v>
      </c>
      <c r="B1003" s="65" t="s">
        <v>131</v>
      </c>
      <c r="C1003" s="65">
        <v>7208</v>
      </c>
      <c r="D1003" s="65">
        <v>23.966999999999999</v>
      </c>
      <c r="E1003" s="65">
        <v>-23.969000000000001</v>
      </c>
      <c r="F1003" s="65">
        <v>-16.088999999999999</v>
      </c>
      <c r="G1003" s="109">
        <v>0.13062499999999999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69</v>
      </c>
      <c r="B1004" s="65" t="s">
        <v>131</v>
      </c>
      <c r="C1004" s="65">
        <v>6790</v>
      </c>
      <c r="D1004" s="65">
        <v>22.544</v>
      </c>
      <c r="E1004" s="65">
        <v>-23.96</v>
      </c>
      <c r="F1004" s="65">
        <v>-16.099</v>
      </c>
      <c r="G1004" s="109">
        <v>0.13062499999999999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69</v>
      </c>
      <c r="B1005" s="65" t="s">
        <v>131</v>
      </c>
      <c r="C1005" s="65">
        <v>6404</v>
      </c>
      <c r="D1005" s="65">
        <v>21.248000000000001</v>
      </c>
      <c r="E1005" s="65">
        <v>-24.263999999999999</v>
      </c>
      <c r="F1005" s="65">
        <v>-15.66</v>
      </c>
      <c r="G1005" s="109">
        <v>0.13062499999999999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70</v>
      </c>
      <c r="B1006" s="65" t="s">
        <v>134</v>
      </c>
      <c r="C1006" s="65">
        <v>3072</v>
      </c>
      <c r="D1006" s="65">
        <v>44.25</v>
      </c>
      <c r="E1006" s="65">
        <v>-39.268000000000001</v>
      </c>
      <c r="F1006" s="65">
        <v>-25.486999999999998</v>
      </c>
      <c r="G1006" s="109">
        <v>0.14068287037037039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70</v>
      </c>
      <c r="B1007" s="65" t="s">
        <v>134</v>
      </c>
      <c r="C1007" s="65">
        <v>3071</v>
      </c>
      <c r="D1007" s="65">
        <v>44.459000000000003</v>
      </c>
      <c r="E1007" s="65">
        <v>-39.26</v>
      </c>
      <c r="F1007" s="65">
        <v>-25.54</v>
      </c>
      <c r="G1007" s="109">
        <v>0.14068287037037039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70</v>
      </c>
      <c r="B1008" s="65" t="s">
        <v>134</v>
      </c>
      <c r="C1008" s="65">
        <v>3068</v>
      </c>
      <c r="D1008" s="65">
        <v>44.466999999999999</v>
      </c>
      <c r="E1008" s="65">
        <v>-39.255000000000003</v>
      </c>
      <c r="F1008" s="65">
        <v>-25.515000000000001</v>
      </c>
      <c r="G1008" s="109">
        <v>0.14068287037037039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70</v>
      </c>
      <c r="B1009" s="65" t="s">
        <v>134</v>
      </c>
      <c r="C1009" s="65">
        <v>3069</v>
      </c>
      <c r="D1009" s="65">
        <v>44.472000000000001</v>
      </c>
      <c r="E1009" s="65">
        <v>-39.268000000000001</v>
      </c>
      <c r="F1009" s="65">
        <v>-25.562999999999999</v>
      </c>
      <c r="G1009" s="109">
        <v>0.14068287037037039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70</v>
      </c>
      <c r="B1010" s="65" t="s">
        <v>134</v>
      </c>
      <c r="C1010" s="65">
        <v>3072</v>
      </c>
      <c r="D1010" s="65">
        <v>44.276000000000003</v>
      </c>
      <c r="E1010" s="65">
        <v>-39.249000000000002</v>
      </c>
      <c r="F1010" s="65">
        <v>-25.561</v>
      </c>
      <c r="G1010" s="109">
        <v>0.14068287037037039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70</v>
      </c>
      <c r="B1011" s="65" t="s">
        <v>134</v>
      </c>
      <c r="C1011" s="65">
        <v>82</v>
      </c>
      <c r="D1011" s="65">
        <v>0.21299999999999999</v>
      </c>
      <c r="E1011" s="65">
        <v>-26.033000000000001</v>
      </c>
      <c r="F1011" s="65">
        <v>-53.033000000000001</v>
      </c>
      <c r="G1011" s="109">
        <v>0.14068287037037039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70</v>
      </c>
      <c r="B1012" s="65" t="s">
        <v>134</v>
      </c>
      <c r="C1012" s="65">
        <v>8555</v>
      </c>
      <c r="D1012" s="65">
        <v>28.65</v>
      </c>
      <c r="E1012" s="65">
        <v>-24.120999999999999</v>
      </c>
      <c r="F1012" s="65">
        <v>-23.273</v>
      </c>
      <c r="G1012" s="109">
        <v>0.14068287037037039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70</v>
      </c>
      <c r="B1013" s="65" t="s">
        <v>134</v>
      </c>
      <c r="C1013" s="65">
        <v>8336</v>
      </c>
      <c r="D1013" s="65">
        <v>27.9</v>
      </c>
      <c r="E1013" s="65">
        <v>-24.082999999999998</v>
      </c>
      <c r="F1013" s="65">
        <v>-23.187000000000001</v>
      </c>
      <c r="G1013" s="109">
        <v>0.14068287037037039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70</v>
      </c>
      <c r="B1014" s="65" t="s">
        <v>134</v>
      </c>
      <c r="C1014" s="65">
        <v>7932</v>
      </c>
      <c r="D1014" s="65">
        <v>26.454000000000001</v>
      </c>
      <c r="E1014" s="65">
        <v>-24.108000000000001</v>
      </c>
      <c r="F1014" s="65">
        <v>-23.222000000000001</v>
      </c>
      <c r="G1014" s="109">
        <v>0.14068287037037039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70</v>
      </c>
      <c r="B1015" s="65" t="s">
        <v>134</v>
      </c>
      <c r="C1015" s="65">
        <v>7497</v>
      </c>
      <c r="D1015" s="65">
        <v>24.968</v>
      </c>
      <c r="E1015" s="65">
        <v>-24.131</v>
      </c>
      <c r="F1015" s="65">
        <v>-23.236000000000001</v>
      </c>
      <c r="G1015" s="109">
        <v>0.14068287037037039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70</v>
      </c>
      <c r="B1016" s="65" t="s">
        <v>134</v>
      </c>
      <c r="C1016" s="65">
        <v>7094</v>
      </c>
      <c r="D1016" s="65">
        <v>23.533999999999999</v>
      </c>
      <c r="E1016" s="65">
        <v>-24.111999999999998</v>
      </c>
      <c r="F1016" s="65">
        <v>-23.190999999999999</v>
      </c>
      <c r="G1016" s="109">
        <v>0.14068287037037039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70</v>
      </c>
      <c r="B1017" s="65" t="s">
        <v>134</v>
      </c>
      <c r="C1017" s="65">
        <v>6689</v>
      </c>
      <c r="D1017" s="65">
        <v>22.152999999999999</v>
      </c>
      <c r="E1017" s="65">
        <v>-24.190999999999999</v>
      </c>
      <c r="F1017" s="65">
        <v>-23.192</v>
      </c>
      <c r="G1017" s="109">
        <v>0.14068287037037039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70</v>
      </c>
      <c r="B1018" s="65" t="s">
        <v>134</v>
      </c>
      <c r="C1018" s="65">
        <v>6329</v>
      </c>
      <c r="D1018" s="65">
        <v>20.869</v>
      </c>
      <c r="E1018" s="65">
        <v>-24.244</v>
      </c>
      <c r="F1018" s="65">
        <v>-23.209</v>
      </c>
      <c r="G1018" s="109">
        <v>0.14068287037037039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70</v>
      </c>
      <c r="B1019" s="65" t="s">
        <v>134</v>
      </c>
      <c r="C1019" s="65">
        <v>5969</v>
      </c>
      <c r="D1019" s="65">
        <v>19.643999999999998</v>
      </c>
      <c r="E1019" s="65">
        <v>-24.212</v>
      </c>
      <c r="F1019" s="65">
        <v>-23.167999999999999</v>
      </c>
      <c r="G1019" s="109">
        <v>0.14068287037037039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70</v>
      </c>
      <c r="B1020" s="65" t="s">
        <v>134</v>
      </c>
      <c r="C1020" s="65">
        <v>5640</v>
      </c>
      <c r="D1020" s="65">
        <v>18.533999999999999</v>
      </c>
      <c r="E1020" s="65">
        <v>-24.37</v>
      </c>
      <c r="F1020" s="65">
        <v>-22.763000000000002</v>
      </c>
      <c r="G1020" s="109">
        <v>0.14068287037037039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71</v>
      </c>
      <c r="B1021" s="65" t="s">
        <v>8</v>
      </c>
      <c r="C1021" s="65">
        <v>3068</v>
      </c>
      <c r="D1021" s="65">
        <v>44.057000000000002</v>
      </c>
      <c r="E1021" s="65">
        <v>-39.243000000000002</v>
      </c>
      <c r="F1021" s="65">
        <v>-25.460999999999999</v>
      </c>
      <c r="G1021" s="109">
        <v>0.15019675925925927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71</v>
      </c>
      <c r="B1022" s="65" t="s">
        <v>8</v>
      </c>
      <c r="C1022" s="65">
        <v>3066</v>
      </c>
      <c r="D1022" s="65">
        <v>44.424999999999997</v>
      </c>
      <c r="E1022" s="65">
        <v>-39.26</v>
      </c>
      <c r="F1022" s="65">
        <v>-25.54</v>
      </c>
      <c r="G1022" s="109">
        <v>0.15019675925925927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71</v>
      </c>
      <c r="B1023" s="65" t="s">
        <v>8</v>
      </c>
      <c r="C1023" s="65">
        <v>3061</v>
      </c>
      <c r="D1023" s="65">
        <v>44.41</v>
      </c>
      <c r="E1023" s="65">
        <v>-39.305999999999997</v>
      </c>
      <c r="F1023" s="65">
        <v>-25.518000000000001</v>
      </c>
      <c r="G1023" s="109">
        <v>0.15019675925925927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71</v>
      </c>
      <c r="B1024" s="65" t="s">
        <v>8</v>
      </c>
      <c r="C1024" s="65">
        <v>3064</v>
      </c>
      <c r="D1024" s="65">
        <v>44.387999999999998</v>
      </c>
      <c r="E1024" s="65">
        <v>-39.273000000000003</v>
      </c>
      <c r="F1024" s="65">
        <v>-25.579000000000001</v>
      </c>
      <c r="G1024" s="109">
        <v>0.15019675925925927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71</v>
      </c>
      <c r="B1025" s="65" t="s">
        <v>8</v>
      </c>
      <c r="C1025" s="65">
        <v>3064</v>
      </c>
      <c r="D1025" s="65">
        <v>44.392000000000003</v>
      </c>
      <c r="E1025" s="65">
        <v>-39.268999999999998</v>
      </c>
      <c r="F1025" s="65">
        <v>-25.623000000000001</v>
      </c>
      <c r="G1025" s="109">
        <v>0.15019675925925927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71</v>
      </c>
      <c r="B1026" s="65" t="s">
        <v>8</v>
      </c>
      <c r="C1026" s="65">
        <v>7468</v>
      </c>
      <c r="D1026" s="65">
        <v>24.783999999999999</v>
      </c>
      <c r="E1026" s="65">
        <v>-20.777000000000001</v>
      </c>
      <c r="F1026" s="65">
        <v>-7.9859999999999998</v>
      </c>
      <c r="G1026" s="109">
        <v>0.15019675925925927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71</v>
      </c>
      <c r="B1027" s="65" t="s">
        <v>8</v>
      </c>
      <c r="C1027" s="65">
        <v>7324</v>
      </c>
      <c r="D1027" s="65">
        <v>24.361000000000001</v>
      </c>
      <c r="E1027" s="65">
        <v>-20.734999999999999</v>
      </c>
      <c r="F1027" s="65">
        <v>-7.976</v>
      </c>
      <c r="G1027" s="109">
        <v>0.15019675925925927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71</v>
      </c>
      <c r="B1028" s="65" t="s">
        <v>8</v>
      </c>
      <c r="C1028" s="65">
        <v>6941</v>
      </c>
      <c r="D1028" s="65">
        <v>23.117000000000001</v>
      </c>
      <c r="E1028" s="65">
        <v>-20.658000000000001</v>
      </c>
      <c r="F1028" s="65">
        <v>-8.0030000000000001</v>
      </c>
      <c r="G1028" s="109">
        <v>0.15019675925925927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71</v>
      </c>
      <c r="B1029" s="65" t="s">
        <v>8</v>
      </c>
      <c r="C1029" s="65">
        <v>6560</v>
      </c>
      <c r="D1029" s="65">
        <v>21.817</v>
      </c>
      <c r="E1029" s="65">
        <v>-20.616</v>
      </c>
      <c r="F1029" s="65">
        <v>-8.0030000000000001</v>
      </c>
      <c r="G1029" s="109">
        <v>0.15019675925925927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71</v>
      </c>
      <c r="B1030" s="65" t="s">
        <v>8</v>
      </c>
      <c r="C1030" s="65">
        <v>6177</v>
      </c>
      <c r="D1030" s="65">
        <v>20.547999999999998</v>
      </c>
      <c r="E1030" s="65">
        <v>-20.594999999999999</v>
      </c>
      <c r="F1030" s="65">
        <v>-8.1359999999999992</v>
      </c>
      <c r="G1030" s="109">
        <v>0.15019675925925927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71</v>
      </c>
      <c r="B1031" s="65" t="s">
        <v>8</v>
      </c>
      <c r="C1031" s="65">
        <v>5800</v>
      </c>
      <c r="D1031" s="65">
        <v>19.311</v>
      </c>
      <c r="E1031" s="65">
        <v>-20.594000000000001</v>
      </c>
      <c r="F1031" s="65">
        <v>-8.2119999999999997</v>
      </c>
      <c r="G1031" s="109">
        <v>0.15019675925925927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71</v>
      </c>
      <c r="B1032" s="65" t="s">
        <v>8</v>
      </c>
      <c r="C1032" s="65">
        <v>5448</v>
      </c>
      <c r="D1032" s="65">
        <v>18.13</v>
      </c>
      <c r="E1032" s="65">
        <v>-20.542000000000002</v>
      </c>
      <c r="F1032" s="65">
        <v>-8.2479999999999993</v>
      </c>
      <c r="G1032" s="109">
        <v>0.15019675925925927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71</v>
      </c>
      <c r="B1033" s="65" t="s">
        <v>8</v>
      </c>
      <c r="C1033" s="65">
        <v>5129</v>
      </c>
      <c r="D1033" s="65">
        <v>16.995000000000001</v>
      </c>
      <c r="E1033" s="65">
        <v>-20.584</v>
      </c>
      <c r="F1033" s="65">
        <v>-8.2189999999999994</v>
      </c>
      <c r="G1033" s="109">
        <v>0.15019675925925927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71</v>
      </c>
      <c r="B1034" s="65" t="s">
        <v>8</v>
      </c>
      <c r="C1034" s="65">
        <v>4832</v>
      </c>
      <c r="D1034" s="65">
        <v>15.977</v>
      </c>
      <c r="E1034" s="65">
        <v>-20.919</v>
      </c>
      <c r="F1034" s="65">
        <v>-7.5670000000000002</v>
      </c>
      <c r="G1034" s="109">
        <v>0.15019675925925927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72</v>
      </c>
      <c r="B1035" s="65" t="s">
        <v>8</v>
      </c>
      <c r="C1035" s="65">
        <v>3065</v>
      </c>
      <c r="D1035" s="65">
        <v>44.154000000000003</v>
      </c>
      <c r="E1035" s="65">
        <v>-39.244999999999997</v>
      </c>
      <c r="F1035" s="65">
        <v>-25.454999999999998</v>
      </c>
      <c r="G1035" s="109">
        <v>0.16024305555555554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72</v>
      </c>
      <c r="B1036" s="65" t="s">
        <v>8</v>
      </c>
      <c r="C1036" s="65">
        <v>3067</v>
      </c>
      <c r="D1036" s="65">
        <v>44.405999999999999</v>
      </c>
      <c r="E1036" s="65">
        <v>-39.26</v>
      </c>
      <c r="F1036" s="65">
        <v>-25.54</v>
      </c>
      <c r="G1036" s="109">
        <v>0.16024305555555554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72</v>
      </c>
      <c r="B1037" s="65" t="s">
        <v>8</v>
      </c>
      <c r="C1037" s="65">
        <v>3066</v>
      </c>
      <c r="D1037" s="65">
        <v>44.427999999999997</v>
      </c>
      <c r="E1037" s="65">
        <v>-39.244</v>
      </c>
      <c r="F1037" s="65">
        <v>-25.437000000000001</v>
      </c>
      <c r="G1037" s="109">
        <v>0.16024305555555554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72</v>
      </c>
      <c r="B1038" s="65" t="s">
        <v>8</v>
      </c>
      <c r="C1038" s="65">
        <v>3068</v>
      </c>
      <c r="D1038" s="65">
        <v>44.45</v>
      </c>
      <c r="E1038" s="65">
        <v>-39.231000000000002</v>
      </c>
      <c r="F1038" s="65">
        <v>-25.550999999999998</v>
      </c>
      <c r="G1038" s="109">
        <v>0.16024305555555554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72</v>
      </c>
      <c r="B1039" s="65" t="s">
        <v>8</v>
      </c>
      <c r="C1039" s="65">
        <v>3068</v>
      </c>
      <c r="D1039" s="65">
        <v>44.465000000000003</v>
      </c>
      <c r="E1039" s="65">
        <v>-39.229999999999997</v>
      </c>
      <c r="F1039" s="65">
        <v>-25.582999999999998</v>
      </c>
      <c r="G1039" s="109">
        <v>0.16024305555555554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72</v>
      </c>
      <c r="B1040" s="65" t="s">
        <v>8</v>
      </c>
      <c r="C1040" s="65">
        <v>5767</v>
      </c>
      <c r="D1040" s="65">
        <v>19.12</v>
      </c>
      <c r="E1040" s="65">
        <v>-20.896999999999998</v>
      </c>
      <c r="F1040" s="65">
        <v>-8.4979999999999993</v>
      </c>
      <c r="G1040" s="109">
        <v>0.16024305555555554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72</v>
      </c>
      <c r="B1041" s="65" t="s">
        <v>8</v>
      </c>
      <c r="C1041" s="65">
        <v>5661</v>
      </c>
      <c r="D1041" s="65">
        <v>18.789000000000001</v>
      </c>
      <c r="E1041" s="65">
        <v>-20.77</v>
      </c>
      <c r="F1041" s="65">
        <v>-8.3480000000000008</v>
      </c>
      <c r="G1041" s="109">
        <v>0.16024305555555554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72</v>
      </c>
      <c r="B1042" s="65" t="s">
        <v>8</v>
      </c>
      <c r="C1042" s="65">
        <v>5400</v>
      </c>
      <c r="D1042" s="65">
        <v>17.86</v>
      </c>
      <c r="E1042" s="65">
        <v>-20.785</v>
      </c>
      <c r="F1042" s="65">
        <v>-8.3350000000000009</v>
      </c>
      <c r="G1042" s="109">
        <v>0.16024305555555554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72</v>
      </c>
      <c r="B1043" s="65" t="s">
        <v>8</v>
      </c>
      <c r="C1043" s="65">
        <v>5112</v>
      </c>
      <c r="D1043" s="65">
        <v>16.873999999999999</v>
      </c>
      <c r="E1043" s="65">
        <v>-20.818999999999999</v>
      </c>
      <c r="F1043" s="65">
        <v>-8.3879999999999999</v>
      </c>
      <c r="G1043" s="109">
        <v>0.16024305555555554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72</v>
      </c>
      <c r="B1044" s="65" t="s">
        <v>8</v>
      </c>
      <c r="C1044" s="65">
        <v>4828</v>
      </c>
      <c r="D1044" s="65">
        <v>15.942</v>
      </c>
      <c r="E1044" s="65">
        <v>-20.875</v>
      </c>
      <c r="F1044" s="65">
        <v>-8.3320000000000007</v>
      </c>
      <c r="G1044" s="109">
        <v>0.16024305555555554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72</v>
      </c>
      <c r="B1045" s="65" t="s">
        <v>8</v>
      </c>
      <c r="C1045" s="65">
        <v>4571</v>
      </c>
      <c r="D1045" s="65">
        <v>15.03</v>
      </c>
      <c r="E1045" s="65">
        <v>-20.896000000000001</v>
      </c>
      <c r="F1045" s="65">
        <v>-8.3279999999999994</v>
      </c>
      <c r="G1045" s="109">
        <v>0.16024305555555554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72</v>
      </c>
      <c r="B1046" s="65" t="s">
        <v>8</v>
      </c>
      <c r="C1046" s="65">
        <v>4325</v>
      </c>
      <c r="D1046" s="65">
        <v>14.173</v>
      </c>
      <c r="E1046" s="65">
        <v>-20.913</v>
      </c>
      <c r="F1046" s="65">
        <v>-8.4030000000000005</v>
      </c>
      <c r="G1046" s="109">
        <v>0.16024305555555554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72</v>
      </c>
      <c r="B1047" s="65" t="s">
        <v>8</v>
      </c>
      <c r="C1047" s="65">
        <v>4086</v>
      </c>
      <c r="D1047" s="65">
        <v>13.353</v>
      </c>
      <c r="E1047" s="65">
        <v>-20.916</v>
      </c>
      <c r="F1047" s="65">
        <v>-8.3930000000000007</v>
      </c>
      <c r="G1047" s="109">
        <v>0.16024305555555554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72</v>
      </c>
      <c r="B1048" s="65" t="s">
        <v>8</v>
      </c>
      <c r="C1048" s="65">
        <v>3865</v>
      </c>
      <c r="D1048" s="65">
        <v>12.619</v>
      </c>
      <c r="E1048" s="65">
        <v>-21.186</v>
      </c>
      <c r="F1048" s="65">
        <v>-7.9119999999999999</v>
      </c>
      <c r="G1048" s="109">
        <v>0.16024305555555554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73</v>
      </c>
      <c r="B1049" s="65" t="s">
        <v>135</v>
      </c>
      <c r="C1049" s="65">
        <v>3071</v>
      </c>
      <c r="D1049" s="65">
        <v>44.088999999999999</v>
      </c>
      <c r="E1049" s="65">
        <v>-39.253999999999998</v>
      </c>
      <c r="F1049" s="65">
        <v>-25.445</v>
      </c>
      <c r="G1049" s="109">
        <v>0.16975694444444445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73</v>
      </c>
      <c r="B1050" s="65" t="s">
        <v>135</v>
      </c>
      <c r="C1050" s="65">
        <v>3068</v>
      </c>
      <c r="D1050" s="65">
        <v>44.487000000000002</v>
      </c>
      <c r="E1050" s="65">
        <v>-39.26</v>
      </c>
      <c r="F1050" s="65">
        <v>-25.54</v>
      </c>
      <c r="G1050" s="109">
        <v>0.16975694444444445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73</v>
      </c>
      <c r="B1051" s="65" t="s">
        <v>135</v>
      </c>
      <c r="C1051" s="65">
        <v>3068</v>
      </c>
      <c r="D1051" s="65">
        <v>44.476999999999997</v>
      </c>
      <c r="E1051" s="65">
        <v>-39.237000000000002</v>
      </c>
      <c r="F1051" s="65">
        <v>-25.469000000000001</v>
      </c>
      <c r="G1051" s="109">
        <v>0.16975694444444445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73</v>
      </c>
      <c r="B1052" s="65" t="s">
        <v>135</v>
      </c>
      <c r="C1052" s="65">
        <v>3070</v>
      </c>
      <c r="D1052" s="65">
        <v>44.491999999999997</v>
      </c>
      <c r="E1052" s="65">
        <v>-39.26</v>
      </c>
      <c r="F1052" s="65">
        <v>-25.574999999999999</v>
      </c>
      <c r="G1052" s="109">
        <v>0.16975694444444445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73</v>
      </c>
      <c r="B1053" s="65" t="s">
        <v>135</v>
      </c>
      <c r="C1053" s="65">
        <v>3072</v>
      </c>
      <c r="D1053" s="65">
        <v>44.494999999999997</v>
      </c>
      <c r="E1053" s="65">
        <v>-39.274999999999999</v>
      </c>
      <c r="F1053" s="65">
        <v>-25.588000000000001</v>
      </c>
      <c r="G1053" s="109">
        <v>0.16975694444444445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73</v>
      </c>
      <c r="B1054" s="65" t="s">
        <v>135</v>
      </c>
      <c r="C1054" s="65">
        <v>6590</v>
      </c>
      <c r="D1054" s="65">
        <v>21.882000000000001</v>
      </c>
      <c r="E1054" s="65">
        <v>-24.477</v>
      </c>
      <c r="F1054" s="65">
        <v>-18.620999999999999</v>
      </c>
      <c r="G1054" s="109">
        <v>0.16975694444444445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73</v>
      </c>
      <c r="B1055" s="65" t="s">
        <v>135</v>
      </c>
      <c r="C1055" s="65">
        <v>6794</v>
      </c>
      <c r="D1055" s="65">
        <v>22.702999999999999</v>
      </c>
      <c r="E1055" s="65">
        <v>-24.42</v>
      </c>
      <c r="F1055" s="65">
        <v>-18.657</v>
      </c>
      <c r="G1055" s="109">
        <v>0.16975694444444445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73</v>
      </c>
      <c r="B1056" s="65" t="s">
        <v>135</v>
      </c>
      <c r="C1056" s="65">
        <v>6525</v>
      </c>
      <c r="D1056" s="65">
        <v>21.8</v>
      </c>
      <c r="E1056" s="65">
        <v>-24.347000000000001</v>
      </c>
      <c r="F1056" s="65">
        <v>-18.78</v>
      </c>
      <c r="G1056" s="109">
        <v>0.16975694444444445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73</v>
      </c>
      <c r="B1057" s="65" t="s">
        <v>135</v>
      </c>
      <c r="C1057" s="65">
        <v>6163</v>
      </c>
      <c r="D1057" s="65">
        <v>20.620999999999999</v>
      </c>
      <c r="E1057" s="65">
        <v>-24.324999999999999</v>
      </c>
      <c r="F1057" s="65">
        <v>-18.876000000000001</v>
      </c>
      <c r="G1057" s="109">
        <v>0.16975694444444445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73</v>
      </c>
      <c r="B1058" s="65" t="s">
        <v>135</v>
      </c>
      <c r="C1058" s="65">
        <v>5810</v>
      </c>
      <c r="D1058" s="65">
        <v>19.376999999999999</v>
      </c>
      <c r="E1058" s="65">
        <v>-24.370999999999999</v>
      </c>
      <c r="F1058" s="65">
        <v>-18.844000000000001</v>
      </c>
      <c r="G1058" s="109">
        <v>0.16975694444444445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73</v>
      </c>
      <c r="B1059" s="65" t="s">
        <v>135</v>
      </c>
      <c r="C1059" s="65">
        <v>5469</v>
      </c>
      <c r="D1059" s="65">
        <v>18.234999999999999</v>
      </c>
      <c r="E1059" s="65">
        <v>-24.271000000000001</v>
      </c>
      <c r="F1059" s="65">
        <v>-18.959</v>
      </c>
      <c r="G1059" s="109">
        <v>0.16975694444444445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73</v>
      </c>
      <c r="B1060" s="65" t="s">
        <v>135</v>
      </c>
      <c r="C1060" s="65">
        <v>5137</v>
      </c>
      <c r="D1060" s="65">
        <v>17.097999999999999</v>
      </c>
      <c r="E1060" s="65">
        <v>-24.31</v>
      </c>
      <c r="F1060" s="65">
        <v>-18.975999999999999</v>
      </c>
      <c r="G1060" s="109">
        <v>0.16975694444444445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73</v>
      </c>
      <c r="B1061" s="65" t="s">
        <v>135</v>
      </c>
      <c r="C1061" s="65">
        <v>4842</v>
      </c>
      <c r="D1061" s="65">
        <v>16.062999999999999</v>
      </c>
      <c r="E1061" s="65">
        <v>-24.31</v>
      </c>
      <c r="F1061" s="65">
        <v>-18.89</v>
      </c>
      <c r="G1061" s="109">
        <v>0.16975694444444445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73</v>
      </c>
      <c r="B1062" s="65" t="s">
        <v>135</v>
      </c>
      <c r="C1062" s="65">
        <v>4563</v>
      </c>
      <c r="D1062" s="65">
        <v>15.098000000000001</v>
      </c>
      <c r="E1062" s="65">
        <v>-24.306999999999999</v>
      </c>
      <c r="F1062" s="65">
        <v>-19.033000000000001</v>
      </c>
      <c r="G1062" s="109">
        <v>0.16975694444444445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73</v>
      </c>
      <c r="B1063" s="65" t="s">
        <v>135</v>
      </c>
      <c r="C1063" s="65">
        <v>4306</v>
      </c>
      <c r="D1063" s="65">
        <v>14.222</v>
      </c>
      <c r="E1063" s="65">
        <v>-24.722000000000001</v>
      </c>
      <c r="F1063" s="65">
        <v>-18.126000000000001</v>
      </c>
      <c r="G1063" s="109">
        <v>0.16975694444444445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74</v>
      </c>
      <c r="B1064" s="65" t="s">
        <v>136</v>
      </c>
      <c r="C1064" s="65">
        <v>3074</v>
      </c>
      <c r="D1064" s="65">
        <v>44.197000000000003</v>
      </c>
      <c r="E1064" s="65">
        <v>-39.313000000000002</v>
      </c>
      <c r="F1064" s="65">
        <v>-25.492999999999999</v>
      </c>
      <c r="G1064" s="109">
        <v>0.17981481481481479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74</v>
      </c>
      <c r="B1065" s="65" t="s">
        <v>136</v>
      </c>
      <c r="C1065" s="65">
        <v>3069</v>
      </c>
      <c r="D1065" s="65">
        <v>44.487000000000002</v>
      </c>
      <c r="E1065" s="65">
        <v>-39.26</v>
      </c>
      <c r="F1065" s="65">
        <v>-25.54</v>
      </c>
      <c r="G1065" s="109">
        <v>0.17981481481481479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74</v>
      </c>
      <c r="B1066" s="65" t="s">
        <v>136</v>
      </c>
      <c r="C1066" s="65">
        <v>3069</v>
      </c>
      <c r="D1066" s="65">
        <v>44.462000000000003</v>
      </c>
      <c r="E1066" s="65">
        <v>-39.347999999999999</v>
      </c>
      <c r="F1066" s="65">
        <v>-25.507000000000001</v>
      </c>
      <c r="G1066" s="109">
        <v>0.17981481481481479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74</v>
      </c>
      <c r="B1067" s="65" t="s">
        <v>136</v>
      </c>
      <c r="C1067" s="65">
        <v>3069</v>
      </c>
      <c r="D1067" s="65">
        <v>44.491999999999997</v>
      </c>
      <c r="E1067" s="65">
        <v>-39.412999999999997</v>
      </c>
      <c r="F1067" s="65">
        <v>-25.574000000000002</v>
      </c>
      <c r="G1067" s="109">
        <v>0.17981481481481479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74</v>
      </c>
      <c r="B1068" s="65" t="s">
        <v>136</v>
      </c>
      <c r="C1068" s="65">
        <v>3072</v>
      </c>
      <c r="D1068" s="65">
        <v>44.51</v>
      </c>
      <c r="E1068" s="65">
        <v>-39.323999999999998</v>
      </c>
      <c r="F1068" s="65">
        <v>-25.597999999999999</v>
      </c>
      <c r="G1068" s="109">
        <v>0.17981481481481479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74</v>
      </c>
      <c r="B1069" s="65" t="s">
        <v>136</v>
      </c>
      <c r="C1069" s="65">
        <v>12276</v>
      </c>
      <c r="D1069" s="65">
        <v>41.363999999999997</v>
      </c>
      <c r="E1069" s="65">
        <v>-34.273000000000003</v>
      </c>
      <c r="F1069" s="65">
        <v>-8.6750000000000007</v>
      </c>
      <c r="G1069" s="109">
        <v>0.17981481481481479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74</v>
      </c>
      <c r="B1070" s="65" t="s">
        <v>136</v>
      </c>
      <c r="C1070" s="65">
        <v>12016</v>
      </c>
      <c r="D1070" s="65">
        <v>40.387</v>
      </c>
      <c r="E1070" s="65">
        <v>-34.177</v>
      </c>
      <c r="F1070" s="65">
        <v>-8.516</v>
      </c>
      <c r="G1070" s="109">
        <v>0.17981481481481479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74</v>
      </c>
      <c r="B1071" s="65" t="s">
        <v>136</v>
      </c>
      <c r="C1071" s="65">
        <v>11425</v>
      </c>
      <c r="D1071" s="65">
        <v>38.271000000000001</v>
      </c>
      <c r="E1071" s="65">
        <v>-34.232999999999997</v>
      </c>
      <c r="F1071" s="65">
        <v>-8.5739999999999998</v>
      </c>
      <c r="G1071" s="109">
        <v>0.17981481481481479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74</v>
      </c>
      <c r="B1072" s="65" t="s">
        <v>136</v>
      </c>
      <c r="C1072" s="65">
        <v>10801</v>
      </c>
      <c r="D1072" s="65">
        <v>36.067</v>
      </c>
      <c r="E1072" s="65">
        <v>-34.331000000000003</v>
      </c>
      <c r="F1072" s="65">
        <v>-8.5760000000000005</v>
      </c>
      <c r="G1072" s="109">
        <v>0.17981481481481479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74</v>
      </c>
      <c r="B1073" s="65" t="s">
        <v>136</v>
      </c>
      <c r="C1073" s="65">
        <v>10197</v>
      </c>
      <c r="D1073" s="65">
        <v>33.936</v>
      </c>
      <c r="E1073" s="65">
        <v>-34.395000000000003</v>
      </c>
      <c r="F1073" s="65">
        <v>-8.5670000000000002</v>
      </c>
      <c r="G1073" s="109">
        <v>0.17981481481481479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74</v>
      </c>
      <c r="B1074" s="65" t="s">
        <v>136</v>
      </c>
      <c r="C1074" s="65">
        <v>9622</v>
      </c>
      <c r="D1074" s="65">
        <v>31.925000000000001</v>
      </c>
      <c r="E1074" s="65">
        <v>-34.436999999999998</v>
      </c>
      <c r="F1074" s="65">
        <v>-8.6430000000000007</v>
      </c>
      <c r="G1074" s="109">
        <v>0.17981481481481479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74</v>
      </c>
      <c r="B1075" s="65" t="s">
        <v>136</v>
      </c>
      <c r="C1075" s="65">
        <v>9081</v>
      </c>
      <c r="D1075" s="65">
        <v>30.045999999999999</v>
      </c>
      <c r="E1075" s="65">
        <v>-34.488999999999997</v>
      </c>
      <c r="F1075" s="65">
        <v>-8.6620000000000008</v>
      </c>
      <c r="G1075" s="109">
        <v>0.17981481481481479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74</v>
      </c>
      <c r="B1076" s="65" t="s">
        <v>136</v>
      </c>
      <c r="C1076" s="65">
        <v>8575</v>
      </c>
      <c r="D1076" s="65">
        <v>28.251999999999999</v>
      </c>
      <c r="E1076" s="65">
        <v>-34.478000000000002</v>
      </c>
      <c r="F1076" s="65">
        <v>-8.6289999999999996</v>
      </c>
      <c r="G1076" s="109">
        <v>0.17981481481481479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74</v>
      </c>
      <c r="B1077" s="65" t="s">
        <v>136</v>
      </c>
      <c r="C1077" s="65">
        <v>8137</v>
      </c>
      <c r="D1077" s="65">
        <v>26.725000000000001</v>
      </c>
      <c r="E1077" s="65">
        <v>-34.697000000000003</v>
      </c>
      <c r="F1077" s="65">
        <v>-8.3979999999999997</v>
      </c>
      <c r="G1077" s="109">
        <v>0.17981481481481479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75</v>
      </c>
      <c r="B1078" s="65" t="s">
        <v>137</v>
      </c>
      <c r="C1078" s="65">
        <v>3073</v>
      </c>
      <c r="D1078" s="65">
        <v>44.128</v>
      </c>
      <c r="E1078" s="65">
        <v>-39.244999999999997</v>
      </c>
      <c r="F1078" s="65">
        <v>-25.452999999999999</v>
      </c>
      <c r="G1078" s="109">
        <v>0.18932870370370369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75</v>
      </c>
      <c r="B1079" s="65" t="s">
        <v>137</v>
      </c>
      <c r="C1079" s="65">
        <v>3072</v>
      </c>
      <c r="D1079" s="65">
        <v>44.494999999999997</v>
      </c>
      <c r="E1079" s="65">
        <v>-39.26</v>
      </c>
      <c r="F1079" s="65">
        <v>-25.54</v>
      </c>
      <c r="G1079" s="109">
        <v>0.18932870370370369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75</v>
      </c>
      <c r="B1080" s="65" t="s">
        <v>137</v>
      </c>
      <c r="C1080" s="65">
        <v>3071</v>
      </c>
      <c r="D1080" s="65">
        <v>44.503999999999998</v>
      </c>
      <c r="E1080" s="65">
        <v>-39.252000000000002</v>
      </c>
      <c r="F1080" s="65">
        <v>-25.542999999999999</v>
      </c>
      <c r="G1080" s="109">
        <v>0.18932870370370369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75</v>
      </c>
      <c r="B1081" s="65" t="s">
        <v>137</v>
      </c>
      <c r="C1081" s="65">
        <v>3071</v>
      </c>
      <c r="D1081" s="65">
        <v>44.508000000000003</v>
      </c>
      <c r="E1081" s="65">
        <v>-39.258000000000003</v>
      </c>
      <c r="F1081" s="65">
        <v>-25.562000000000001</v>
      </c>
      <c r="G1081" s="109">
        <v>0.18932870370370369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75</v>
      </c>
      <c r="B1082" s="65" t="s">
        <v>137</v>
      </c>
      <c r="C1082" s="65">
        <v>3073</v>
      </c>
      <c r="D1082" s="65">
        <v>44.511000000000003</v>
      </c>
      <c r="E1082" s="65">
        <v>-39.286000000000001</v>
      </c>
      <c r="F1082" s="65">
        <v>-25.577999999999999</v>
      </c>
      <c r="G1082" s="109">
        <v>0.18932870370370369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75</v>
      </c>
      <c r="B1083" s="65" t="s">
        <v>137</v>
      </c>
      <c r="C1083" s="65">
        <v>177</v>
      </c>
      <c r="D1083" s="65">
        <v>0.45700000000000002</v>
      </c>
      <c r="E1083" s="65">
        <v>-34.765999999999998</v>
      </c>
      <c r="F1083" s="65">
        <v>-25.643999999999998</v>
      </c>
      <c r="G1083" s="109">
        <v>0.18932870370370369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75</v>
      </c>
      <c r="B1084" s="65" t="s">
        <v>137</v>
      </c>
      <c r="C1084" s="65">
        <v>10763</v>
      </c>
      <c r="D1084" s="65">
        <v>36.427999999999997</v>
      </c>
      <c r="E1084" s="65">
        <v>-34.350999999999999</v>
      </c>
      <c r="F1084" s="65">
        <v>-8.5030000000000001</v>
      </c>
      <c r="G1084" s="109">
        <v>0.18932870370370369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75</v>
      </c>
      <c r="B1085" s="65" t="s">
        <v>137</v>
      </c>
      <c r="C1085" s="65">
        <v>10498</v>
      </c>
      <c r="D1085" s="65">
        <v>35.536000000000001</v>
      </c>
      <c r="E1085" s="65">
        <v>-34.281999999999996</v>
      </c>
      <c r="F1085" s="65">
        <v>-8.4420000000000002</v>
      </c>
      <c r="G1085" s="109">
        <v>0.18932870370370369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75</v>
      </c>
      <c r="B1086" s="65" t="s">
        <v>137</v>
      </c>
      <c r="C1086" s="65">
        <v>9948</v>
      </c>
      <c r="D1086" s="65">
        <v>33.567999999999998</v>
      </c>
      <c r="E1086" s="65">
        <v>-34.247</v>
      </c>
      <c r="F1086" s="65">
        <v>-8.4380000000000006</v>
      </c>
      <c r="G1086" s="109">
        <v>0.18932870370370369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75</v>
      </c>
      <c r="B1087" s="65" t="s">
        <v>137</v>
      </c>
      <c r="C1087" s="65">
        <v>9384</v>
      </c>
      <c r="D1087" s="65">
        <v>31.582999999999998</v>
      </c>
      <c r="E1087" s="65">
        <v>-34.249000000000002</v>
      </c>
      <c r="F1087" s="65">
        <v>-8.5329999999999995</v>
      </c>
      <c r="G1087" s="109">
        <v>0.18932870370370369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75</v>
      </c>
      <c r="B1088" s="65" t="s">
        <v>137</v>
      </c>
      <c r="C1088" s="65">
        <v>8836</v>
      </c>
      <c r="D1088" s="65">
        <v>29.684000000000001</v>
      </c>
      <c r="E1088" s="65">
        <v>-34.283999999999999</v>
      </c>
      <c r="F1088" s="65">
        <v>-8.5</v>
      </c>
      <c r="G1088" s="109">
        <v>0.18932870370370369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75</v>
      </c>
      <c r="B1089" s="65" t="s">
        <v>137</v>
      </c>
      <c r="C1089" s="65">
        <v>8339</v>
      </c>
      <c r="D1089" s="65">
        <v>27.896999999999998</v>
      </c>
      <c r="E1089" s="65">
        <v>-34.229999999999997</v>
      </c>
      <c r="F1089" s="65">
        <v>-8.5180000000000007</v>
      </c>
      <c r="G1089" s="109">
        <v>0.18932870370370369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75</v>
      </c>
      <c r="B1090" s="65" t="s">
        <v>137</v>
      </c>
      <c r="C1090" s="65">
        <v>7875</v>
      </c>
      <c r="D1090" s="65">
        <v>26.248000000000001</v>
      </c>
      <c r="E1090" s="65">
        <v>-34.246000000000002</v>
      </c>
      <c r="F1090" s="65">
        <v>-8.5239999999999991</v>
      </c>
      <c r="G1090" s="109">
        <v>0.18932870370370369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75</v>
      </c>
      <c r="B1091" s="65" t="s">
        <v>137</v>
      </c>
      <c r="C1091" s="65">
        <v>7428</v>
      </c>
      <c r="D1091" s="65">
        <v>24.69</v>
      </c>
      <c r="E1091" s="65">
        <v>-34.277000000000001</v>
      </c>
      <c r="F1091" s="65">
        <v>-8.52</v>
      </c>
      <c r="G1091" s="109">
        <v>0.18932870370370369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75</v>
      </c>
      <c r="B1092" s="65" t="s">
        <v>137</v>
      </c>
      <c r="C1092" s="65">
        <v>7047</v>
      </c>
      <c r="D1092" s="65">
        <v>23.335999999999999</v>
      </c>
      <c r="E1092" s="65">
        <v>-34.578000000000003</v>
      </c>
      <c r="F1092" s="65">
        <v>-7.9630000000000001</v>
      </c>
      <c r="G1092" s="109">
        <v>0.18932870370370369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76</v>
      </c>
      <c r="B1093" s="65" t="s">
        <v>138</v>
      </c>
      <c r="C1093" s="65">
        <v>3073</v>
      </c>
      <c r="D1093" s="65">
        <v>44.188000000000002</v>
      </c>
      <c r="E1093" s="65">
        <v>-39.231999999999999</v>
      </c>
      <c r="F1093" s="65">
        <v>-25.513000000000002</v>
      </c>
      <c r="G1093" s="109">
        <v>0.199375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76</v>
      </c>
      <c r="B1094" s="65" t="s">
        <v>138</v>
      </c>
      <c r="C1094" s="65">
        <v>3071</v>
      </c>
      <c r="D1094" s="65">
        <v>44.468000000000004</v>
      </c>
      <c r="E1094" s="65">
        <v>-39.26</v>
      </c>
      <c r="F1094" s="65">
        <v>-25.54</v>
      </c>
      <c r="G1094" s="109">
        <v>0.199375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76</v>
      </c>
      <c r="B1095" s="65" t="s">
        <v>138</v>
      </c>
      <c r="C1095" s="65">
        <v>3070</v>
      </c>
      <c r="D1095" s="65">
        <v>44.509</v>
      </c>
      <c r="E1095" s="65">
        <v>-39.232999999999997</v>
      </c>
      <c r="F1095" s="65">
        <v>-25.53</v>
      </c>
      <c r="G1095" s="109">
        <v>0.199375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76</v>
      </c>
      <c r="B1096" s="65" t="s">
        <v>138</v>
      </c>
      <c r="C1096" s="65">
        <v>3070</v>
      </c>
      <c r="D1096" s="65">
        <v>44.488999999999997</v>
      </c>
      <c r="E1096" s="65">
        <v>-39.256999999999998</v>
      </c>
      <c r="F1096" s="65">
        <v>-25.571000000000002</v>
      </c>
      <c r="G1096" s="109">
        <v>0.199375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76</v>
      </c>
      <c r="B1097" s="65" t="s">
        <v>138</v>
      </c>
      <c r="C1097" s="65">
        <v>3074</v>
      </c>
      <c r="D1097" s="65">
        <v>44.515999999999998</v>
      </c>
      <c r="E1097" s="65">
        <v>-39.256999999999998</v>
      </c>
      <c r="F1097" s="65">
        <v>-25.576000000000001</v>
      </c>
      <c r="G1097" s="109">
        <v>0.199375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76</v>
      </c>
      <c r="B1098" s="65" t="s">
        <v>138</v>
      </c>
      <c r="C1098" s="65">
        <v>563</v>
      </c>
      <c r="D1098" s="65">
        <v>1.4390000000000001</v>
      </c>
      <c r="E1098" s="65">
        <v>-34.270000000000003</v>
      </c>
      <c r="F1098" s="65">
        <v>-13.853</v>
      </c>
      <c r="G1098" s="109">
        <v>0.199375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76</v>
      </c>
      <c r="B1099" s="65" t="s">
        <v>138</v>
      </c>
      <c r="C1099" s="65">
        <v>12615</v>
      </c>
      <c r="D1099" s="65">
        <v>42.445999999999998</v>
      </c>
      <c r="E1099" s="65">
        <v>-33.534999999999997</v>
      </c>
      <c r="F1099" s="65">
        <v>-7.3550000000000004</v>
      </c>
      <c r="G1099" s="109">
        <v>0.199375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76</v>
      </c>
      <c r="B1100" s="65" t="s">
        <v>138</v>
      </c>
      <c r="C1100" s="65">
        <v>12310</v>
      </c>
      <c r="D1100" s="65">
        <v>41.323</v>
      </c>
      <c r="E1100" s="65">
        <v>-33.542999999999999</v>
      </c>
      <c r="F1100" s="65">
        <v>-7.2670000000000003</v>
      </c>
      <c r="G1100" s="109">
        <v>0.199375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76</v>
      </c>
      <c r="B1101" s="65" t="s">
        <v>138</v>
      </c>
      <c r="C1101" s="65">
        <v>11681</v>
      </c>
      <c r="D1101" s="65">
        <v>39.122</v>
      </c>
      <c r="E1101" s="65">
        <v>-33.503999999999998</v>
      </c>
      <c r="F1101" s="65">
        <v>-7.2430000000000003</v>
      </c>
      <c r="G1101" s="109">
        <v>0.199375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76</v>
      </c>
      <c r="B1102" s="65" t="s">
        <v>138</v>
      </c>
      <c r="C1102" s="65">
        <v>11040</v>
      </c>
      <c r="D1102" s="65">
        <v>36.863999999999997</v>
      </c>
      <c r="E1102" s="65">
        <v>-33.508000000000003</v>
      </c>
      <c r="F1102" s="65">
        <v>-7.19</v>
      </c>
      <c r="G1102" s="109">
        <v>0.199375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76</v>
      </c>
      <c r="B1103" s="65" t="s">
        <v>138</v>
      </c>
      <c r="C1103" s="65">
        <v>10423</v>
      </c>
      <c r="D1103" s="65">
        <v>34.691000000000003</v>
      </c>
      <c r="E1103" s="65">
        <v>-33.481999999999999</v>
      </c>
      <c r="F1103" s="65">
        <v>-7.1920000000000002</v>
      </c>
      <c r="G1103" s="109">
        <v>0.199375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76</v>
      </c>
      <c r="B1104" s="65" t="s">
        <v>138</v>
      </c>
      <c r="C1104" s="65">
        <v>9843</v>
      </c>
      <c r="D1104" s="65">
        <v>32.621000000000002</v>
      </c>
      <c r="E1104" s="65">
        <v>-33.552999999999997</v>
      </c>
      <c r="F1104" s="65">
        <v>-7.18</v>
      </c>
      <c r="G1104" s="109">
        <v>0.199375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76</v>
      </c>
      <c r="B1105" s="65" t="s">
        <v>138</v>
      </c>
      <c r="C1105" s="65">
        <v>9285</v>
      </c>
      <c r="D1105" s="65">
        <v>30.734000000000002</v>
      </c>
      <c r="E1105" s="65">
        <v>-33.569000000000003</v>
      </c>
      <c r="F1105" s="65">
        <v>-7.1920000000000002</v>
      </c>
      <c r="G1105" s="109">
        <v>0.199375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76</v>
      </c>
      <c r="B1106" s="65" t="s">
        <v>138</v>
      </c>
      <c r="C1106" s="65">
        <v>8787</v>
      </c>
      <c r="D1106" s="65">
        <v>28.954999999999998</v>
      </c>
      <c r="E1106" s="65">
        <v>-33.551000000000002</v>
      </c>
      <c r="F1106" s="65">
        <v>-7.2050000000000001</v>
      </c>
      <c r="G1106" s="109">
        <v>0.199375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76</v>
      </c>
      <c r="B1107" s="65" t="s">
        <v>138</v>
      </c>
      <c r="C1107" s="65">
        <v>8356</v>
      </c>
      <c r="D1107" s="65">
        <v>27.457999999999998</v>
      </c>
      <c r="E1107" s="65">
        <v>-33.799999999999997</v>
      </c>
      <c r="F1107" s="65">
        <v>-7.0039999999999996</v>
      </c>
      <c r="G1107" s="109">
        <v>0.199375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77</v>
      </c>
      <c r="B1108" s="65" t="s">
        <v>139</v>
      </c>
      <c r="C1108" s="65">
        <v>3067</v>
      </c>
      <c r="D1108" s="65">
        <v>44.052999999999997</v>
      </c>
      <c r="E1108" s="65">
        <v>-39.226999999999997</v>
      </c>
      <c r="F1108" s="65">
        <v>-25.46</v>
      </c>
      <c r="G1108" s="109">
        <v>0.2088888888888889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77</v>
      </c>
      <c r="B1109" s="65" t="s">
        <v>139</v>
      </c>
      <c r="C1109" s="65">
        <v>3065</v>
      </c>
      <c r="D1109" s="65">
        <v>44.46</v>
      </c>
      <c r="E1109" s="65">
        <v>-39.26</v>
      </c>
      <c r="F1109" s="65">
        <v>-25.54</v>
      </c>
      <c r="G1109" s="109">
        <v>0.2088888888888889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77</v>
      </c>
      <c r="B1110" s="65" t="s">
        <v>139</v>
      </c>
      <c r="C1110" s="65">
        <v>3066</v>
      </c>
      <c r="D1110" s="65">
        <v>44.435000000000002</v>
      </c>
      <c r="E1110" s="65">
        <v>-39.267000000000003</v>
      </c>
      <c r="F1110" s="65">
        <v>-25.602</v>
      </c>
      <c r="G1110" s="109">
        <v>0.2088888888888889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77</v>
      </c>
      <c r="B1111" s="65" t="s">
        <v>139</v>
      </c>
      <c r="C1111" s="65">
        <v>3067</v>
      </c>
      <c r="D1111" s="65">
        <v>44.473999999999997</v>
      </c>
      <c r="E1111" s="65">
        <v>-39.256999999999998</v>
      </c>
      <c r="F1111" s="65">
        <v>-25.658000000000001</v>
      </c>
      <c r="G1111" s="109">
        <v>0.2088888888888889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77</v>
      </c>
      <c r="B1112" s="65" t="s">
        <v>139</v>
      </c>
      <c r="C1112" s="65">
        <v>3075</v>
      </c>
      <c r="D1112" s="65">
        <v>44.524999999999999</v>
      </c>
      <c r="E1112" s="65">
        <v>-39.262999999999998</v>
      </c>
      <c r="F1112" s="65">
        <v>-25.611000000000001</v>
      </c>
      <c r="G1112" s="109">
        <v>0.2088888888888889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77</v>
      </c>
      <c r="B1113" s="65" t="s">
        <v>139</v>
      </c>
      <c r="C1113" s="65">
        <v>14756</v>
      </c>
      <c r="D1113" s="65">
        <v>50.22</v>
      </c>
      <c r="E1113" s="65">
        <v>-32.750999999999998</v>
      </c>
      <c r="F1113" s="65">
        <v>-6.923</v>
      </c>
      <c r="G1113" s="109">
        <v>0.2088888888888889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77</v>
      </c>
      <c r="B1114" s="65" t="s">
        <v>139</v>
      </c>
      <c r="C1114" s="65">
        <v>15520</v>
      </c>
      <c r="D1114" s="65">
        <v>53.070999999999998</v>
      </c>
      <c r="E1114" s="65">
        <v>-32.71</v>
      </c>
      <c r="F1114" s="65">
        <v>-6.8540000000000001</v>
      </c>
      <c r="G1114" s="109">
        <v>0.2088888888888889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77</v>
      </c>
      <c r="B1115" s="65" t="s">
        <v>139</v>
      </c>
      <c r="C1115" s="65">
        <v>15024</v>
      </c>
      <c r="D1115" s="65">
        <v>51.337000000000003</v>
      </c>
      <c r="E1115" s="65">
        <v>-32.704000000000001</v>
      </c>
      <c r="F1115" s="65">
        <v>-6.859</v>
      </c>
      <c r="G1115" s="109">
        <v>0.2088888888888889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77</v>
      </c>
      <c r="B1116" s="65" t="s">
        <v>139</v>
      </c>
      <c r="C1116" s="65">
        <v>14254</v>
      </c>
      <c r="D1116" s="65">
        <v>48.576999999999998</v>
      </c>
      <c r="E1116" s="65">
        <v>-32.679000000000002</v>
      </c>
      <c r="F1116" s="65">
        <v>-6.8230000000000004</v>
      </c>
      <c r="G1116" s="109">
        <v>0.2088888888888889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77</v>
      </c>
      <c r="B1117" s="65" t="s">
        <v>139</v>
      </c>
      <c r="C1117" s="65">
        <v>13447</v>
      </c>
      <c r="D1117" s="65">
        <v>45.682000000000002</v>
      </c>
      <c r="E1117" s="65">
        <v>-32.694000000000003</v>
      </c>
      <c r="F1117" s="65">
        <v>-6.85</v>
      </c>
      <c r="G1117" s="109">
        <v>0.2088888888888889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77</v>
      </c>
      <c r="B1118" s="65" t="s">
        <v>139</v>
      </c>
      <c r="C1118" s="65">
        <v>12692</v>
      </c>
      <c r="D1118" s="65">
        <v>42.962000000000003</v>
      </c>
      <c r="E1118" s="65">
        <v>-32.737000000000002</v>
      </c>
      <c r="F1118" s="65">
        <v>-6.8410000000000002</v>
      </c>
      <c r="G1118" s="109">
        <v>0.2088888888888889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77</v>
      </c>
      <c r="B1119" s="65" t="s">
        <v>139</v>
      </c>
      <c r="C1119" s="65">
        <v>12002</v>
      </c>
      <c r="D1119" s="65">
        <v>40.411000000000001</v>
      </c>
      <c r="E1119" s="65">
        <v>-32.716000000000001</v>
      </c>
      <c r="F1119" s="65">
        <v>-6.8419999999999996</v>
      </c>
      <c r="G1119" s="109">
        <v>0.2088888888888889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77</v>
      </c>
      <c r="B1120" s="65" t="s">
        <v>139</v>
      </c>
      <c r="C1120" s="65">
        <v>11346</v>
      </c>
      <c r="D1120" s="65">
        <v>38.048000000000002</v>
      </c>
      <c r="E1120" s="65">
        <v>-32.747999999999998</v>
      </c>
      <c r="F1120" s="65">
        <v>-6.8140000000000001</v>
      </c>
      <c r="G1120" s="109">
        <v>0.2088888888888889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77</v>
      </c>
      <c r="B1121" s="65" t="s">
        <v>139</v>
      </c>
      <c r="C1121" s="65">
        <v>10707</v>
      </c>
      <c r="D1121" s="65">
        <v>35.726999999999997</v>
      </c>
      <c r="E1121" s="65">
        <v>-32.765000000000001</v>
      </c>
      <c r="F1121" s="65">
        <v>-6.8719999999999999</v>
      </c>
      <c r="G1121" s="109">
        <v>0.2088888888888889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77</v>
      </c>
      <c r="B1122" s="65" t="s">
        <v>139</v>
      </c>
      <c r="C1122" s="65">
        <v>10116</v>
      </c>
      <c r="D1122" s="65">
        <v>33.738999999999997</v>
      </c>
      <c r="E1122" s="65">
        <v>-33.006999999999998</v>
      </c>
      <c r="F1122" s="65">
        <v>-6.4589999999999996</v>
      </c>
      <c r="G1122" s="109">
        <v>0.2088888888888889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78</v>
      </c>
      <c r="B1123" s="65" t="s">
        <v>140</v>
      </c>
      <c r="C1123" s="65">
        <v>3085</v>
      </c>
      <c r="D1123" s="65">
        <v>44.357999999999997</v>
      </c>
      <c r="E1123" s="65">
        <v>-39.274999999999999</v>
      </c>
      <c r="F1123" s="65">
        <v>-25.451000000000001</v>
      </c>
      <c r="G1123" s="109">
        <v>0.21894675925925924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78</v>
      </c>
      <c r="B1124" s="65" t="s">
        <v>140</v>
      </c>
      <c r="C1124" s="65">
        <v>3078</v>
      </c>
      <c r="D1124" s="65">
        <v>44.63</v>
      </c>
      <c r="E1124" s="65">
        <v>-39.26</v>
      </c>
      <c r="F1124" s="65">
        <v>-25.54</v>
      </c>
      <c r="G1124" s="109">
        <v>0.21894675925925924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78</v>
      </c>
      <c r="B1125" s="65" t="s">
        <v>140</v>
      </c>
      <c r="C1125" s="65">
        <v>3080</v>
      </c>
      <c r="D1125" s="65">
        <v>44.640999999999998</v>
      </c>
      <c r="E1125" s="65">
        <v>-39.290999999999997</v>
      </c>
      <c r="F1125" s="65">
        <v>-25.536000000000001</v>
      </c>
      <c r="G1125" s="109">
        <v>0.21894675925925924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78</v>
      </c>
      <c r="B1126" s="65" t="s">
        <v>140</v>
      </c>
      <c r="C1126" s="65">
        <v>3077</v>
      </c>
      <c r="D1126" s="65">
        <v>44.634999999999998</v>
      </c>
      <c r="E1126" s="65">
        <v>-39.299999999999997</v>
      </c>
      <c r="F1126" s="65">
        <v>-25.582999999999998</v>
      </c>
      <c r="G1126" s="109">
        <v>0.21894675925925924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78</v>
      </c>
      <c r="B1127" s="65" t="s">
        <v>140</v>
      </c>
      <c r="C1127" s="65">
        <v>3079</v>
      </c>
      <c r="D1127" s="65">
        <v>44.628</v>
      </c>
      <c r="E1127" s="65">
        <v>-39.302</v>
      </c>
      <c r="F1127" s="65">
        <v>-25.603999999999999</v>
      </c>
      <c r="G1127" s="109">
        <v>0.21894675925925924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78</v>
      </c>
      <c r="B1128" s="65" t="s">
        <v>140</v>
      </c>
      <c r="C1128" s="65">
        <v>19012</v>
      </c>
      <c r="D1128" s="65">
        <v>65.290999999999997</v>
      </c>
      <c r="E1128" s="65">
        <v>-33.185000000000002</v>
      </c>
      <c r="F1128" s="65">
        <v>-7.9950000000000001</v>
      </c>
      <c r="G1128" s="109">
        <v>0.21894675925925924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78</v>
      </c>
      <c r="B1129" s="65" t="s">
        <v>140</v>
      </c>
      <c r="C1129" s="65">
        <v>20254</v>
      </c>
      <c r="D1129" s="65">
        <v>69.772999999999996</v>
      </c>
      <c r="E1129" s="65">
        <v>-33.11</v>
      </c>
      <c r="F1129" s="65">
        <v>-7.8630000000000004</v>
      </c>
      <c r="G1129" s="109">
        <v>0.21894675925925924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78</v>
      </c>
      <c r="B1130" s="65" t="s">
        <v>140</v>
      </c>
      <c r="C1130" s="65">
        <v>19716</v>
      </c>
      <c r="D1130" s="65">
        <v>67.703000000000003</v>
      </c>
      <c r="E1130" s="65">
        <v>-33.140999999999998</v>
      </c>
      <c r="F1130" s="65">
        <v>-7.8220000000000001</v>
      </c>
      <c r="G1130" s="109">
        <v>0.21894675925925924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78</v>
      </c>
      <c r="B1131" s="65" t="s">
        <v>140</v>
      </c>
      <c r="C1131" s="65">
        <v>18810</v>
      </c>
      <c r="D1131" s="65">
        <v>64.260000000000005</v>
      </c>
      <c r="E1131" s="65">
        <v>-33.124000000000002</v>
      </c>
      <c r="F1131" s="65">
        <v>-7.7990000000000004</v>
      </c>
      <c r="G1131" s="109">
        <v>0.21894675925925924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78</v>
      </c>
      <c r="B1132" s="65" t="s">
        <v>140</v>
      </c>
      <c r="C1132" s="65">
        <v>17848</v>
      </c>
      <c r="D1132" s="65">
        <v>60.741</v>
      </c>
      <c r="E1132" s="65">
        <v>-33.155000000000001</v>
      </c>
      <c r="F1132" s="65">
        <v>-7.7930000000000001</v>
      </c>
      <c r="G1132" s="109">
        <v>0.21894675925925924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78</v>
      </c>
      <c r="B1133" s="65" t="s">
        <v>140</v>
      </c>
      <c r="C1133" s="65">
        <v>16946</v>
      </c>
      <c r="D1133" s="65">
        <v>57.414000000000001</v>
      </c>
      <c r="E1133" s="65">
        <v>-33.140999999999998</v>
      </c>
      <c r="F1133" s="65">
        <v>-7.7450000000000001</v>
      </c>
      <c r="G1133" s="109">
        <v>0.21894675925925924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78</v>
      </c>
      <c r="B1134" s="65" t="s">
        <v>140</v>
      </c>
      <c r="C1134" s="65">
        <v>16086</v>
      </c>
      <c r="D1134" s="65">
        <v>54.281999999999996</v>
      </c>
      <c r="E1134" s="65">
        <v>-33.194000000000003</v>
      </c>
      <c r="F1134" s="65">
        <v>-7.7720000000000002</v>
      </c>
      <c r="G1134" s="109">
        <v>0.21894675925925924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78</v>
      </c>
      <c r="B1135" s="65" t="s">
        <v>140</v>
      </c>
      <c r="C1135" s="65">
        <v>15225</v>
      </c>
      <c r="D1135" s="65">
        <v>51.305</v>
      </c>
      <c r="E1135" s="65">
        <v>-33.183</v>
      </c>
      <c r="F1135" s="65">
        <v>-7.76</v>
      </c>
      <c r="G1135" s="109">
        <v>0.21894675925925924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78</v>
      </c>
      <c r="B1136" s="65" t="s">
        <v>140</v>
      </c>
      <c r="C1136" s="65">
        <v>14426</v>
      </c>
      <c r="D1136" s="65">
        <v>48.414000000000001</v>
      </c>
      <c r="E1136" s="65">
        <v>-33.192</v>
      </c>
      <c r="F1136" s="65">
        <v>-7.8</v>
      </c>
      <c r="G1136" s="109">
        <v>0.21894675925925924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78</v>
      </c>
      <c r="B1137" s="65" t="s">
        <v>140</v>
      </c>
      <c r="C1137" s="65">
        <v>13659</v>
      </c>
      <c r="D1137" s="65">
        <v>45.878999999999998</v>
      </c>
      <c r="E1137" s="65">
        <v>-33.347999999999999</v>
      </c>
      <c r="F1137" s="65">
        <v>-7.5940000000000003</v>
      </c>
      <c r="G1137" s="109">
        <v>0.21894675925925924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79</v>
      </c>
      <c r="B1138" s="65" t="s">
        <v>141</v>
      </c>
      <c r="C1138" s="65">
        <v>3069</v>
      </c>
      <c r="D1138" s="65">
        <v>44.07</v>
      </c>
      <c r="E1138" s="65">
        <v>-39.25</v>
      </c>
      <c r="F1138" s="65">
        <v>-25.54</v>
      </c>
      <c r="G1138" s="109">
        <v>0.22846064814814815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79</v>
      </c>
      <c r="B1139" s="65" t="s">
        <v>141</v>
      </c>
      <c r="C1139" s="65">
        <v>3066</v>
      </c>
      <c r="D1139" s="65">
        <v>44.442999999999998</v>
      </c>
      <c r="E1139" s="65">
        <v>-39.26</v>
      </c>
      <c r="F1139" s="65">
        <v>-25.54</v>
      </c>
      <c r="G1139" s="109">
        <v>0.22846064814814815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79</v>
      </c>
      <c r="B1140" s="65" t="s">
        <v>141</v>
      </c>
      <c r="C1140" s="65">
        <v>3067</v>
      </c>
      <c r="D1140" s="65">
        <v>44.472000000000001</v>
      </c>
      <c r="E1140" s="65">
        <v>-39.277999999999999</v>
      </c>
      <c r="F1140" s="65">
        <v>-25.640999999999998</v>
      </c>
      <c r="G1140" s="109">
        <v>0.22846064814814815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79</v>
      </c>
      <c r="B1141" s="65" t="s">
        <v>141</v>
      </c>
      <c r="C1141" s="65">
        <v>3068</v>
      </c>
      <c r="D1141" s="65">
        <v>44.457999999999998</v>
      </c>
      <c r="E1141" s="65">
        <v>-39.276000000000003</v>
      </c>
      <c r="F1141" s="65">
        <v>-25.640999999999998</v>
      </c>
      <c r="G1141" s="109">
        <v>0.22846064814814815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79</v>
      </c>
      <c r="B1142" s="65" t="s">
        <v>141</v>
      </c>
      <c r="C1142" s="65">
        <v>3068</v>
      </c>
      <c r="D1142" s="65">
        <v>44.457999999999998</v>
      </c>
      <c r="E1142" s="65">
        <v>-39.296999999999997</v>
      </c>
      <c r="F1142" s="65">
        <v>-25.681999999999999</v>
      </c>
      <c r="G1142" s="109">
        <v>0.22846064814814815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79</v>
      </c>
      <c r="B1143" s="65" t="s">
        <v>141</v>
      </c>
      <c r="C1143" s="65">
        <v>14193</v>
      </c>
      <c r="D1143" s="65">
        <v>46.46</v>
      </c>
      <c r="E1143" s="65">
        <v>-33.155000000000001</v>
      </c>
      <c r="F1143" s="65">
        <v>-8.5950000000000006</v>
      </c>
      <c r="G1143" s="109">
        <v>0.22846064814814815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79</v>
      </c>
      <c r="B1144" s="65" t="s">
        <v>141</v>
      </c>
      <c r="C1144" s="65">
        <v>15838</v>
      </c>
      <c r="D1144" s="65">
        <v>54.225999999999999</v>
      </c>
      <c r="E1144" s="65">
        <v>-33.185000000000002</v>
      </c>
      <c r="F1144" s="65">
        <v>-8.6910000000000007</v>
      </c>
      <c r="G1144" s="109">
        <v>0.22846064814814815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79</v>
      </c>
      <c r="B1145" s="65" t="s">
        <v>141</v>
      </c>
      <c r="C1145" s="65">
        <v>15406</v>
      </c>
      <c r="D1145" s="65">
        <v>52.48</v>
      </c>
      <c r="E1145" s="65">
        <v>-33.148000000000003</v>
      </c>
      <c r="F1145" s="65">
        <v>-8.6370000000000005</v>
      </c>
      <c r="G1145" s="109">
        <v>0.22846064814814815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79</v>
      </c>
      <c r="B1146" s="65" t="s">
        <v>141</v>
      </c>
      <c r="C1146" s="65">
        <v>14616</v>
      </c>
      <c r="D1146" s="65">
        <v>49.656999999999996</v>
      </c>
      <c r="E1146" s="65">
        <v>-33.174999999999997</v>
      </c>
      <c r="F1146" s="65">
        <v>-8.6539999999999999</v>
      </c>
      <c r="G1146" s="109">
        <v>0.22846064814814815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79</v>
      </c>
      <c r="B1147" s="65" t="s">
        <v>141</v>
      </c>
      <c r="C1147" s="65">
        <v>13854</v>
      </c>
      <c r="D1147" s="65">
        <v>46.77</v>
      </c>
      <c r="E1147" s="65">
        <v>-33.194000000000003</v>
      </c>
      <c r="F1147" s="65">
        <v>-8.609</v>
      </c>
      <c r="G1147" s="109">
        <v>0.22846064814814815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79</v>
      </c>
      <c r="B1148" s="65" t="s">
        <v>141</v>
      </c>
      <c r="C1148" s="65">
        <v>13087</v>
      </c>
      <c r="D1148" s="65">
        <v>44.015999999999998</v>
      </c>
      <c r="E1148" s="65">
        <v>-33.203000000000003</v>
      </c>
      <c r="F1148" s="65">
        <v>-8.6110000000000007</v>
      </c>
      <c r="G1148" s="109">
        <v>0.22846064814814815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79</v>
      </c>
      <c r="B1149" s="65" t="s">
        <v>141</v>
      </c>
      <c r="C1149" s="65">
        <v>12350</v>
      </c>
      <c r="D1149" s="65">
        <v>41.377000000000002</v>
      </c>
      <c r="E1149" s="65">
        <v>-33.238999999999997</v>
      </c>
      <c r="F1149" s="65">
        <v>-8.5380000000000003</v>
      </c>
      <c r="G1149" s="109">
        <v>0.22846064814814815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79</v>
      </c>
      <c r="B1150" s="65" t="s">
        <v>141</v>
      </c>
      <c r="C1150" s="65">
        <v>11656</v>
      </c>
      <c r="D1150" s="65">
        <v>38.898000000000003</v>
      </c>
      <c r="E1150" s="65">
        <v>-33.220999999999997</v>
      </c>
      <c r="F1150" s="65">
        <v>-8.5839999999999996</v>
      </c>
      <c r="G1150" s="109">
        <v>0.22846064814814815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79</v>
      </c>
      <c r="B1151" s="65" t="s">
        <v>141</v>
      </c>
      <c r="C1151" s="65">
        <v>10983</v>
      </c>
      <c r="D1151" s="65">
        <v>36.564</v>
      </c>
      <c r="E1151" s="65">
        <v>-33.232999999999997</v>
      </c>
      <c r="F1151" s="65">
        <v>-8.516</v>
      </c>
      <c r="G1151" s="109">
        <v>0.22846064814814815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79</v>
      </c>
      <c r="B1152" s="65" t="s">
        <v>141</v>
      </c>
      <c r="C1152" s="65">
        <v>10398</v>
      </c>
      <c r="D1152" s="65">
        <v>34.515999999999998</v>
      </c>
      <c r="E1152" s="65">
        <v>-33.485999999999997</v>
      </c>
      <c r="F1152" s="65">
        <v>-8.2579999999999991</v>
      </c>
      <c r="G1152" s="109">
        <v>0.22846064814814815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80</v>
      </c>
      <c r="B1153" s="65" t="s">
        <v>142</v>
      </c>
      <c r="C1153" s="65">
        <v>3078</v>
      </c>
      <c r="D1153" s="65">
        <v>44.316000000000003</v>
      </c>
      <c r="E1153" s="65">
        <v>-39.262999999999998</v>
      </c>
      <c r="F1153" s="65">
        <v>-25.465</v>
      </c>
      <c r="G1153" s="109">
        <v>0.23851851851851849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80</v>
      </c>
      <c r="B1154" s="65" t="s">
        <v>142</v>
      </c>
      <c r="C1154" s="65">
        <v>3078</v>
      </c>
      <c r="D1154" s="65">
        <v>44.645000000000003</v>
      </c>
      <c r="E1154" s="65">
        <v>-39.26</v>
      </c>
      <c r="F1154" s="65">
        <v>-25.54</v>
      </c>
      <c r="G1154" s="109">
        <v>0.23851851851851849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80</v>
      </c>
      <c r="B1155" s="65" t="s">
        <v>142</v>
      </c>
      <c r="C1155" s="65">
        <v>3085</v>
      </c>
      <c r="D1155" s="65">
        <v>44.71</v>
      </c>
      <c r="E1155" s="65">
        <v>-39.25</v>
      </c>
      <c r="F1155" s="65">
        <v>-25.567</v>
      </c>
      <c r="G1155" s="109">
        <v>0.23851851851851849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80</v>
      </c>
      <c r="B1156" s="65" t="s">
        <v>142</v>
      </c>
      <c r="C1156" s="65">
        <v>3080</v>
      </c>
      <c r="D1156" s="65">
        <v>44.686</v>
      </c>
      <c r="E1156" s="65">
        <v>-39.225999999999999</v>
      </c>
      <c r="F1156" s="65">
        <v>-25.587</v>
      </c>
      <c r="G1156" s="109">
        <v>0.23851851851851849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80</v>
      </c>
      <c r="B1157" s="65" t="s">
        <v>142</v>
      </c>
      <c r="C1157" s="65">
        <v>3084</v>
      </c>
      <c r="D1157" s="65">
        <v>44.706000000000003</v>
      </c>
      <c r="E1157" s="65">
        <v>-39.271999999999998</v>
      </c>
      <c r="F1157" s="65">
        <v>-25.603000000000002</v>
      </c>
      <c r="G1157" s="109">
        <v>0.23851851851851849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80</v>
      </c>
      <c r="B1158" s="65" t="s">
        <v>142</v>
      </c>
      <c r="C1158" s="65">
        <v>15001</v>
      </c>
      <c r="D1158" s="65">
        <v>50.198999999999998</v>
      </c>
      <c r="E1158" s="65">
        <v>-33.375</v>
      </c>
      <c r="F1158" s="65">
        <v>-8.3879999999999999</v>
      </c>
      <c r="G1158" s="109">
        <v>0.23851851851851849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80</v>
      </c>
      <c r="B1159" s="65" t="s">
        <v>142</v>
      </c>
      <c r="C1159" s="65">
        <v>16157</v>
      </c>
      <c r="D1159" s="65">
        <v>54.728000000000002</v>
      </c>
      <c r="E1159" s="65">
        <v>-33.401000000000003</v>
      </c>
      <c r="F1159" s="65">
        <v>-8.3759999999999994</v>
      </c>
      <c r="G1159" s="109">
        <v>0.23851851851851849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80</v>
      </c>
      <c r="B1160" s="65" t="s">
        <v>142</v>
      </c>
      <c r="C1160" s="65">
        <v>15744</v>
      </c>
      <c r="D1160" s="65">
        <v>53.243000000000002</v>
      </c>
      <c r="E1160" s="65">
        <v>-33.399000000000001</v>
      </c>
      <c r="F1160" s="65">
        <v>-8.3460000000000001</v>
      </c>
      <c r="G1160" s="109">
        <v>0.23851851851851849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80</v>
      </c>
      <c r="B1161" s="65" t="s">
        <v>142</v>
      </c>
      <c r="C1161" s="65">
        <v>15009</v>
      </c>
      <c r="D1161" s="65">
        <v>50.664000000000001</v>
      </c>
      <c r="E1161" s="65">
        <v>-33.418999999999997</v>
      </c>
      <c r="F1161" s="65">
        <v>-8.3219999999999992</v>
      </c>
      <c r="G1161" s="109">
        <v>0.23851851851851849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80</v>
      </c>
      <c r="B1162" s="65" t="s">
        <v>142</v>
      </c>
      <c r="C1162" s="65">
        <v>14262</v>
      </c>
      <c r="D1162" s="65">
        <v>47.973999999999997</v>
      </c>
      <c r="E1162" s="65">
        <v>-33.401000000000003</v>
      </c>
      <c r="F1162" s="65">
        <v>-8.3119999999999994</v>
      </c>
      <c r="G1162" s="109">
        <v>0.23851851851851849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80</v>
      </c>
      <c r="B1163" s="65" t="s">
        <v>142</v>
      </c>
      <c r="C1163" s="65">
        <v>13516</v>
      </c>
      <c r="D1163" s="65">
        <v>45.323999999999998</v>
      </c>
      <c r="E1163" s="65">
        <v>-33.392000000000003</v>
      </c>
      <c r="F1163" s="65">
        <v>-8.3510000000000009</v>
      </c>
      <c r="G1163" s="109">
        <v>0.23851851851851849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80</v>
      </c>
      <c r="B1164" s="65" t="s">
        <v>142</v>
      </c>
      <c r="C1164" s="65">
        <v>12789</v>
      </c>
      <c r="D1164" s="65">
        <v>42.790999999999997</v>
      </c>
      <c r="E1164" s="65">
        <v>-33.405999999999999</v>
      </c>
      <c r="F1164" s="65">
        <v>-8.3529999999999998</v>
      </c>
      <c r="G1164" s="109">
        <v>0.23851851851851849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80</v>
      </c>
      <c r="B1165" s="65" t="s">
        <v>142</v>
      </c>
      <c r="C1165" s="65">
        <v>12073</v>
      </c>
      <c r="D1165" s="65">
        <v>40.378</v>
      </c>
      <c r="E1165" s="65">
        <v>-33.395000000000003</v>
      </c>
      <c r="F1165" s="65">
        <v>-8.3209999999999997</v>
      </c>
      <c r="G1165" s="109">
        <v>0.23851851851851849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80</v>
      </c>
      <c r="B1166" s="65" t="s">
        <v>142</v>
      </c>
      <c r="C1166" s="65">
        <v>11404</v>
      </c>
      <c r="D1166" s="65">
        <v>38.109000000000002</v>
      </c>
      <c r="E1166" s="65">
        <v>-33.344000000000001</v>
      </c>
      <c r="F1166" s="65">
        <v>-8.3629999999999995</v>
      </c>
      <c r="G1166" s="109">
        <v>0.23851851851851849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80</v>
      </c>
      <c r="B1167" s="65" t="s">
        <v>142</v>
      </c>
      <c r="C1167" s="65">
        <v>10780</v>
      </c>
      <c r="D1167" s="65">
        <v>36.052</v>
      </c>
      <c r="E1167" s="65">
        <v>-33.578000000000003</v>
      </c>
      <c r="F1167" s="65">
        <v>-8.1189999999999998</v>
      </c>
      <c r="G1167" s="109">
        <v>0.23851851851851849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81</v>
      </c>
      <c r="B1168" s="65" t="s">
        <v>143</v>
      </c>
      <c r="C1168" s="65">
        <v>3084</v>
      </c>
      <c r="D1168" s="65">
        <v>44.289000000000001</v>
      </c>
      <c r="E1168" s="65">
        <v>-39.229999999999997</v>
      </c>
      <c r="F1168" s="65">
        <v>-25.416</v>
      </c>
      <c r="G1168" s="109">
        <v>0.2480324074074074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81</v>
      </c>
      <c r="B1169" s="65" t="s">
        <v>143</v>
      </c>
      <c r="C1169" s="65">
        <v>3078</v>
      </c>
      <c r="D1169" s="65">
        <v>44.65</v>
      </c>
      <c r="E1169" s="65">
        <v>-39.26</v>
      </c>
      <c r="F1169" s="65">
        <v>-25.54</v>
      </c>
      <c r="G1169" s="109">
        <v>0.2480324074074074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81</v>
      </c>
      <c r="B1170" s="65" t="s">
        <v>143</v>
      </c>
      <c r="C1170" s="65">
        <v>3078</v>
      </c>
      <c r="D1170" s="65">
        <v>44.64</v>
      </c>
      <c r="E1170" s="65">
        <v>-39.246000000000002</v>
      </c>
      <c r="F1170" s="65">
        <v>-25.568000000000001</v>
      </c>
      <c r="G1170" s="109">
        <v>0.2480324074074074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81</v>
      </c>
      <c r="B1171" s="65" t="s">
        <v>143</v>
      </c>
      <c r="C1171" s="65">
        <v>3079</v>
      </c>
      <c r="D1171" s="65">
        <v>44.642000000000003</v>
      </c>
      <c r="E1171" s="65">
        <v>-39.261000000000003</v>
      </c>
      <c r="F1171" s="65">
        <v>-25.574999999999999</v>
      </c>
      <c r="G1171" s="109">
        <v>0.2480324074074074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81</v>
      </c>
      <c r="B1172" s="65" t="s">
        <v>143</v>
      </c>
      <c r="C1172" s="65">
        <v>3079</v>
      </c>
      <c r="D1172" s="65">
        <v>44.624000000000002</v>
      </c>
      <c r="E1172" s="65">
        <v>-39.241</v>
      </c>
      <c r="F1172" s="65">
        <v>-25.616</v>
      </c>
      <c r="G1172" s="109">
        <v>0.2480324074074074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81</v>
      </c>
      <c r="B1173" s="65" t="s">
        <v>143</v>
      </c>
      <c r="C1173" s="65">
        <v>10267</v>
      </c>
      <c r="D1173" s="65">
        <v>34.610999999999997</v>
      </c>
      <c r="E1173" s="65">
        <v>-33.496000000000002</v>
      </c>
      <c r="F1173" s="65">
        <v>-8.9979999999999993</v>
      </c>
      <c r="G1173" s="109">
        <v>0.2480324074074074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81</v>
      </c>
      <c r="B1174" s="65" t="s">
        <v>143</v>
      </c>
      <c r="C1174" s="65">
        <v>11056</v>
      </c>
      <c r="D1174" s="65">
        <v>37.396999999999998</v>
      </c>
      <c r="E1174" s="65">
        <v>-33.451999999999998</v>
      </c>
      <c r="F1174" s="65">
        <v>-8.8190000000000008</v>
      </c>
      <c r="G1174" s="109">
        <v>0.2480324074074074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81</v>
      </c>
      <c r="B1175" s="65" t="s">
        <v>143</v>
      </c>
      <c r="C1175" s="65">
        <v>10732</v>
      </c>
      <c r="D1175" s="65">
        <v>36.136000000000003</v>
      </c>
      <c r="E1175" s="65">
        <v>-33.451999999999998</v>
      </c>
      <c r="F1175" s="65">
        <v>-8.7829999999999995</v>
      </c>
      <c r="G1175" s="109">
        <v>0.2480324074074074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81</v>
      </c>
      <c r="B1176" s="65" t="s">
        <v>143</v>
      </c>
      <c r="C1176" s="65">
        <v>10197</v>
      </c>
      <c r="D1176" s="65">
        <v>34.213999999999999</v>
      </c>
      <c r="E1176" s="65">
        <v>-33.494</v>
      </c>
      <c r="F1176" s="65">
        <v>-8.7490000000000006</v>
      </c>
      <c r="G1176" s="109">
        <v>0.2480324074074074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81</v>
      </c>
      <c r="B1177" s="65" t="s">
        <v>143</v>
      </c>
      <c r="C1177" s="65">
        <v>9636</v>
      </c>
      <c r="D1177" s="65">
        <v>32.213999999999999</v>
      </c>
      <c r="E1177" s="65">
        <v>-33.475999999999999</v>
      </c>
      <c r="F1177" s="65">
        <v>-8.7899999999999991</v>
      </c>
      <c r="G1177" s="109">
        <v>0.2480324074074074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81</v>
      </c>
      <c r="B1178" s="65" t="s">
        <v>143</v>
      </c>
      <c r="C1178" s="65">
        <v>9079</v>
      </c>
      <c r="D1178" s="65">
        <v>30.277999999999999</v>
      </c>
      <c r="E1178" s="65">
        <v>-33.479999999999997</v>
      </c>
      <c r="F1178" s="65">
        <v>-8.7370000000000001</v>
      </c>
      <c r="G1178" s="109">
        <v>0.2480324074074074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81</v>
      </c>
      <c r="B1179" s="65" t="s">
        <v>143</v>
      </c>
      <c r="C1179" s="65">
        <v>8547</v>
      </c>
      <c r="D1179" s="65">
        <v>28.454000000000001</v>
      </c>
      <c r="E1179" s="65">
        <v>-33.506</v>
      </c>
      <c r="F1179" s="65">
        <v>-8.7210000000000001</v>
      </c>
      <c r="G1179" s="109">
        <v>0.2480324074074074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81</v>
      </c>
      <c r="B1180" s="65" t="s">
        <v>143</v>
      </c>
      <c r="C1180" s="65">
        <v>8063</v>
      </c>
      <c r="D1180" s="65">
        <v>26.721</v>
      </c>
      <c r="E1180" s="65">
        <v>-33.555999999999997</v>
      </c>
      <c r="F1180" s="65">
        <v>-8.7040000000000006</v>
      </c>
      <c r="G1180" s="109">
        <v>0.2480324074074074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81</v>
      </c>
      <c r="B1181" s="65" t="s">
        <v>143</v>
      </c>
      <c r="C1181" s="65">
        <v>7597</v>
      </c>
      <c r="D1181" s="65">
        <v>25.1</v>
      </c>
      <c r="E1181" s="65">
        <v>-33.552</v>
      </c>
      <c r="F1181" s="65">
        <v>-8.7439999999999998</v>
      </c>
      <c r="G1181" s="109">
        <v>0.2480324074074074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81</v>
      </c>
      <c r="B1182" s="65" t="s">
        <v>143</v>
      </c>
      <c r="C1182" s="65">
        <v>7182</v>
      </c>
      <c r="D1182" s="65">
        <v>23.65</v>
      </c>
      <c r="E1182" s="65">
        <v>-33.838000000000001</v>
      </c>
      <c r="F1182" s="65">
        <v>-8.4019999999999992</v>
      </c>
      <c r="G1182" s="109">
        <v>0.2480324074074074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82</v>
      </c>
      <c r="B1183" s="65" t="s">
        <v>144</v>
      </c>
      <c r="C1183" s="65">
        <v>3065</v>
      </c>
      <c r="D1183" s="65">
        <v>44.12</v>
      </c>
      <c r="E1183" s="65">
        <v>-39.262999999999998</v>
      </c>
      <c r="F1183" s="65">
        <v>-25.495000000000001</v>
      </c>
      <c r="G1183" s="109">
        <v>0.25807870370370373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82</v>
      </c>
      <c r="B1184" s="65" t="s">
        <v>144</v>
      </c>
      <c r="C1184" s="65">
        <v>3062</v>
      </c>
      <c r="D1184" s="65">
        <v>44.378999999999998</v>
      </c>
      <c r="E1184" s="65">
        <v>-39.26</v>
      </c>
      <c r="F1184" s="65">
        <v>-25.54</v>
      </c>
      <c r="G1184" s="109">
        <v>0.25807870370370373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82</v>
      </c>
      <c r="B1185" s="65" t="s">
        <v>144</v>
      </c>
      <c r="C1185" s="65">
        <v>3063</v>
      </c>
      <c r="D1185" s="65">
        <v>44.411999999999999</v>
      </c>
      <c r="E1185" s="65">
        <v>-39.241</v>
      </c>
      <c r="F1185" s="65">
        <v>-25.504000000000001</v>
      </c>
      <c r="G1185" s="109">
        <v>0.25807870370370373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82</v>
      </c>
      <c r="B1186" s="65" t="s">
        <v>144</v>
      </c>
      <c r="C1186" s="65">
        <v>3064</v>
      </c>
      <c r="D1186" s="65">
        <v>44.387</v>
      </c>
      <c r="E1186" s="65">
        <v>-39.307000000000002</v>
      </c>
      <c r="F1186" s="65">
        <v>-25.562999999999999</v>
      </c>
      <c r="G1186" s="109">
        <v>0.25807870370370373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82</v>
      </c>
      <c r="B1187" s="65" t="s">
        <v>144</v>
      </c>
      <c r="C1187" s="65">
        <v>3063</v>
      </c>
      <c r="D1187" s="65">
        <v>44.384999999999998</v>
      </c>
      <c r="E1187" s="65">
        <v>-39.298999999999999</v>
      </c>
      <c r="F1187" s="65">
        <v>-25.599</v>
      </c>
      <c r="G1187" s="109">
        <v>0.25807870370370373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82</v>
      </c>
      <c r="B1188" s="65" t="s">
        <v>144</v>
      </c>
      <c r="C1188" s="65">
        <v>14338</v>
      </c>
      <c r="D1188" s="65">
        <v>48.088000000000001</v>
      </c>
      <c r="E1188" s="65">
        <v>-33.253999999999998</v>
      </c>
      <c r="F1188" s="65">
        <v>-7.9329999999999998</v>
      </c>
      <c r="G1188" s="109">
        <v>0.25807870370370373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82</v>
      </c>
      <c r="B1189" s="65" t="s">
        <v>144</v>
      </c>
      <c r="C1189" s="65">
        <v>15853</v>
      </c>
      <c r="D1189" s="65">
        <v>53.718000000000004</v>
      </c>
      <c r="E1189" s="65">
        <v>-33.180999999999997</v>
      </c>
      <c r="F1189" s="65">
        <v>-7.8460000000000001</v>
      </c>
      <c r="G1189" s="109">
        <v>0.25807870370370373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82</v>
      </c>
      <c r="B1190" s="65" t="s">
        <v>144</v>
      </c>
      <c r="C1190" s="65">
        <v>15402</v>
      </c>
      <c r="D1190" s="65">
        <v>52.216000000000001</v>
      </c>
      <c r="E1190" s="65">
        <v>-33.162999999999997</v>
      </c>
      <c r="F1190" s="65">
        <v>-7.7850000000000001</v>
      </c>
      <c r="G1190" s="109">
        <v>0.25807870370370373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82</v>
      </c>
      <c r="B1191" s="65" t="s">
        <v>144</v>
      </c>
      <c r="C1191" s="65">
        <v>14684</v>
      </c>
      <c r="D1191" s="65">
        <v>49.688000000000002</v>
      </c>
      <c r="E1191" s="65">
        <v>-33.206000000000003</v>
      </c>
      <c r="F1191" s="65">
        <v>-7.8840000000000003</v>
      </c>
      <c r="G1191" s="109">
        <v>0.25807870370370373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82</v>
      </c>
      <c r="B1192" s="65" t="s">
        <v>144</v>
      </c>
      <c r="C1192" s="65">
        <v>13891</v>
      </c>
      <c r="D1192" s="65">
        <v>46.911000000000001</v>
      </c>
      <c r="E1192" s="65">
        <v>-33.308</v>
      </c>
      <c r="F1192" s="65">
        <v>-7.9109999999999996</v>
      </c>
      <c r="G1192" s="109">
        <v>0.25807870370370373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82</v>
      </c>
      <c r="B1193" s="65" t="s">
        <v>144</v>
      </c>
      <c r="C1193" s="65">
        <v>13111</v>
      </c>
      <c r="D1193" s="65">
        <v>44.212000000000003</v>
      </c>
      <c r="E1193" s="65">
        <v>-33.323999999999998</v>
      </c>
      <c r="F1193" s="65">
        <v>-7.9580000000000002</v>
      </c>
      <c r="G1193" s="109">
        <v>0.25807870370370373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82</v>
      </c>
      <c r="B1194" s="65" t="s">
        <v>144</v>
      </c>
      <c r="C1194" s="65">
        <v>12341</v>
      </c>
      <c r="D1194" s="65">
        <v>41.600999999999999</v>
      </c>
      <c r="E1194" s="65">
        <v>-33.366999999999997</v>
      </c>
      <c r="F1194" s="65">
        <v>-8.0549999999999997</v>
      </c>
      <c r="G1194" s="109">
        <v>0.25807870370370373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82</v>
      </c>
      <c r="B1195" s="65" t="s">
        <v>144</v>
      </c>
      <c r="C1195" s="65">
        <v>11638</v>
      </c>
      <c r="D1195" s="65">
        <v>39.088000000000001</v>
      </c>
      <c r="E1195" s="65">
        <v>-33.43</v>
      </c>
      <c r="F1195" s="65">
        <v>-8.1039999999999992</v>
      </c>
      <c r="G1195" s="109">
        <v>0.25807870370370373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82</v>
      </c>
      <c r="B1196" s="65" t="s">
        <v>144</v>
      </c>
      <c r="C1196" s="65">
        <v>10932</v>
      </c>
      <c r="D1196" s="65">
        <v>36.664999999999999</v>
      </c>
      <c r="E1196" s="65">
        <v>-33.411999999999999</v>
      </c>
      <c r="F1196" s="65">
        <v>-8.1129999999999995</v>
      </c>
      <c r="G1196" s="109">
        <v>0.25807870370370373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82</v>
      </c>
      <c r="B1197" s="65" t="s">
        <v>144</v>
      </c>
      <c r="C1197" s="65">
        <v>10336</v>
      </c>
      <c r="D1197" s="65">
        <v>34.548000000000002</v>
      </c>
      <c r="E1197" s="65">
        <v>-33.563000000000002</v>
      </c>
      <c r="F1197" s="65">
        <v>-7.6719999999999997</v>
      </c>
      <c r="G1197" s="109">
        <v>0.25807870370370373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83</v>
      </c>
      <c r="B1198" s="65" t="s">
        <v>8</v>
      </c>
      <c r="C1198" s="65">
        <v>3081</v>
      </c>
      <c r="D1198" s="65">
        <v>44.234000000000002</v>
      </c>
      <c r="E1198" s="65">
        <v>-39.262999999999998</v>
      </c>
      <c r="F1198" s="65">
        <v>-25.521000000000001</v>
      </c>
      <c r="G1198" s="109">
        <v>0.2675925925925926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83</v>
      </c>
      <c r="B1199" s="65" t="s">
        <v>8</v>
      </c>
      <c r="C1199" s="65">
        <v>3086</v>
      </c>
      <c r="D1199" s="65">
        <v>44.683</v>
      </c>
      <c r="E1199" s="65">
        <v>-39.26</v>
      </c>
      <c r="F1199" s="65">
        <v>-25.54</v>
      </c>
      <c r="G1199" s="109">
        <v>0.2675925925925926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83</v>
      </c>
      <c r="B1200" s="65" t="s">
        <v>8</v>
      </c>
      <c r="C1200" s="65">
        <v>3081</v>
      </c>
      <c r="D1200" s="65">
        <v>44.667000000000002</v>
      </c>
      <c r="E1200" s="65">
        <v>-39.29</v>
      </c>
      <c r="F1200" s="65">
        <v>-25.594999999999999</v>
      </c>
      <c r="G1200" s="109">
        <v>0.2675925925925926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83</v>
      </c>
      <c r="B1201" s="65" t="s">
        <v>8</v>
      </c>
      <c r="C1201" s="65">
        <v>3079</v>
      </c>
      <c r="D1201" s="65">
        <v>44.64</v>
      </c>
      <c r="E1201" s="65">
        <v>-39.298000000000002</v>
      </c>
      <c r="F1201" s="65">
        <v>-25.646999999999998</v>
      </c>
      <c r="G1201" s="109">
        <v>0.2675925925925926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83</v>
      </c>
      <c r="B1202" s="65" t="s">
        <v>8</v>
      </c>
      <c r="C1202" s="65">
        <v>3083</v>
      </c>
      <c r="D1202" s="65">
        <v>44.692</v>
      </c>
      <c r="E1202" s="65">
        <v>-39.304000000000002</v>
      </c>
      <c r="F1202" s="65">
        <v>-25.622</v>
      </c>
      <c r="G1202" s="109">
        <v>0.2675925925925926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83</v>
      </c>
      <c r="B1203" s="65" t="s">
        <v>8</v>
      </c>
      <c r="C1203" s="65">
        <v>2283</v>
      </c>
      <c r="D1203" s="65">
        <v>7.5229999999999997</v>
      </c>
      <c r="E1203" s="65">
        <v>-21.509</v>
      </c>
      <c r="F1203" s="65">
        <v>-9.8350000000000009</v>
      </c>
      <c r="G1203" s="109">
        <v>0.2675925925925926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83</v>
      </c>
      <c r="B1204" s="65" t="s">
        <v>8</v>
      </c>
      <c r="C1204" s="65">
        <v>2232</v>
      </c>
      <c r="D1204" s="65">
        <v>7.36</v>
      </c>
      <c r="E1204" s="65">
        <v>-21.401</v>
      </c>
      <c r="F1204" s="65">
        <v>-9.6639999999999997</v>
      </c>
      <c r="G1204" s="109">
        <v>0.2675925925925926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83</v>
      </c>
      <c r="B1205" s="65" t="s">
        <v>8</v>
      </c>
      <c r="C1205" s="65">
        <v>2120</v>
      </c>
      <c r="D1205" s="65">
        <v>6.9779999999999998</v>
      </c>
      <c r="E1205" s="65">
        <v>-21.465</v>
      </c>
      <c r="F1205" s="65">
        <v>-9.6180000000000003</v>
      </c>
      <c r="G1205" s="109">
        <v>0.2675925925925926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83</v>
      </c>
      <c r="B1206" s="65" t="s">
        <v>8</v>
      </c>
      <c r="C1206" s="65">
        <v>2005</v>
      </c>
      <c r="D1206" s="65">
        <v>6.5869999999999997</v>
      </c>
      <c r="E1206" s="65">
        <v>-21.446999999999999</v>
      </c>
      <c r="F1206" s="65">
        <v>-9.5749999999999993</v>
      </c>
      <c r="G1206" s="109">
        <v>0.2675925925925926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83</v>
      </c>
      <c r="B1207" s="65" t="s">
        <v>8</v>
      </c>
      <c r="C1207" s="65">
        <v>1895</v>
      </c>
      <c r="D1207" s="65">
        <v>6.2009999999999996</v>
      </c>
      <c r="E1207" s="65">
        <v>-21.443000000000001</v>
      </c>
      <c r="F1207" s="65">
        <v>-9.625</v>
      </c>
      <c r="G1207" s="109">
        <v>0.2675925925925926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83</v>
      </c>
      <c r="B1208" s="65" t="s">
        <v>8</v>
      </c>
      <c r="C1208" s="65">
        <v>1784</v>
      </c>
      <c r="D1208" s="65">
        <v>5.84</v>
      </c>
      <c r="E1208" s="65">
        <v>-21.439</v>
      </c>
      <c r="F1208" s="65">
        <v>-9.548</v>
      </c>
      <c r="G1208" s="109">
        <v>0.2675925925925926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83</v>
      </c>
      <c r="B1209" s="65" t="s">
        <v>8</v>
      </c>
      <c r="C1209" s="65">
        <v>1685</v>
      </c>
      <c r="D1209" s="65">
        <v>5.4939999999999998</v>
      </c>
      <c r="E1209" s="65">
        <v>-21.5</v>
      </c>
      <c r="F1209" s="65">
        <v>-9.5820000000000007</v>
      </c>
      <c r="G1209" s="109">
        <v>0.2675925925925926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83</v>
      </c>
      <c r="B1210" s="65" t="s">
        <v>8</v>
      </c>
      <c r="C1210" s="65">
        <v>1592</v>
      </c>
      <c r="D1210" s="65">
        <v>5.1740000000000004</v>
      </c>
      <c r="E1210" s="65">
        <v>-21.495999999999999</v>
      </c>
      <c r="F1210" s="65">
        <v>-9.6029999999999998</v>
      </c>
      <c r="G1210" s="109">
        <v>0.2675925925925926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83</v>
      </c>
      <c r="B1211" s="65" t="s">
        <v>8</v>
      </c>
      <c r="C1211" s="65">
        <v>1497</v>
      </c>
      <c r="D1211" s="65">
        <v>4.8719999999999999</v>
      </c>
      <c r="E1211" s="65">
        <v>-22.004000000000001</v>
      </c>
      <c r="F1211" s="65">
        <v>-8.0879999999999992</v>
      </c>
      <c r="G1211" s="109">
        <v>0.2675925925925926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84</v>
      </c>
      <c r="B1212" s="65" t="s">
        <v>8</v>
      </c>
      <c r="C1212" s="65">
        <v>3090</v>
      </c>
      <c r="D1212" s="65">
        <v>44.485999999999997</v>
      </c>
      <c r="E1212" s="65">
        <v>-39.223999999999997</v>
      </c>
      <c r="F1212" s="65">
        <v>-25.47</v>
      </c>
      <c r="G1212" s="109">
        <v>0.27765046296296297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84</v>
      </c>
      <c r="B1213" s="65" t="s">
        <v>8</v>
      </c>
      <c r="C1213" s="65">
        <v>3089</v>
      </c>
      <c r="D1213" s="65">
        <v>44.706000000000003</v>
      </c>
      <c r="E1213" s="65">
        <v>-39.26</v>
      </c>
      <c r="F1213" s="65">
        <v>-25.54</v>
      </c>
      <c r="G1213" s="109">
        <v>0.27765046296296297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84</v>
      </c>
      <c r="B1214" s="65" t="s">
        <v>8</v>
      </c>
      <c r="C1214" s="65">
        <v>3089</v>
      </c>
      <c r="D1214" s="65">
        <v>44.79</v>
      </c>
      <c r="E1214" s="65">
        <v>-39.234999999999999</v>
      </c>
      <c r="F1214" s="65">
        <v>-25.491</v>
      </c>
      <c r="G1214" s="109">
        <v>0.27765046296296297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84</v>
      </c>
      <c r="B1215" s="65" t="s">
        <v>8</v>
      </c>
      <c r="C1215" s="65">
        <v>3089</v>
      </c>
      <c r="D1215" s="65">
        <v>44.765999999999998</v>
      </c>
      <c r="E1215" s="65">
        <v>-39.244999999999997</v>
      </c>
      <c r="F1215" s="65">
        <v>-25.581</v>
      </c>
      <c r="G1215" s="109">
        <v>0.27765046296296297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84</v>
      </c>
      <c r="B1216" s="65" t="s">
        <v>8</v>
      </c>
      <c r="C1216" s="65">
        <v>3090</v>
      </c>
      <c r="D1216" s="65">
        <v>44.798000000000002</v>
      </c>
      <c r="E1216" s="65">
        <v>-39.252000000000002</v>
      </c>
      <c r="F1216" s="65">
        <v>-25.555</v>
      </c>
      <c r="G1216" s="109">
        <v>0.27765046296296297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84</v>
      </c>
      <c r="B1217" s="65" t="s">
        <v>8</v>
      </c>
      <c r="C1217" s="65">
        <v>652</v>
      </c>
      <c r="D1217" s="65">
        <v>1.696</v>
      </c>
      <c r="E1217" s="65">
        <v>-22.088999999999999</v>
      </c>
      <c r="F1217" s="65">
        <v>-12.617000000000001</v>
      </c>
      <c r="G1217" s="109">
        <v>0.27765046296296297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84</v>
      </c>
      <c r="B1218" s="65" t="s">
        <v>8</v>
      </c>
      <c r="C1218" s="65">
        <v>5323</v>
      </c>
      <c r="D1218" s="65">
        <v>17.722000000000001</v>
      </c>
      <c r="E1218" s="65">
        <v>-20.827999999999999</v>
      </c>
      <c r="F1218" s="65">
        <v>-8.609</v>
      </c>
      <c r="G1218" s="109">
        <v>0.27765046296296297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84</v>
      </c>
      <c r="B1219" s="65" t="s">
        <v>8</v>
      </c>
      <c r="C1219" s="65">
        <v>5165</v>
      </c>
      <c r="D1219" s="65">
        <v>17.268999999999998</v>
      </c>
      <c r="E1219" s="65">
        <v>-20.803999999999998</v>
      </c>
      <c r="F1219" s="65">
        <v>-8.5760000000000005</v>
      </c>
      <c r="G1219" s="109">
        <v>0.27765046296296297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84</v>
      </c>
      <c r="B1220" s="65" t="s">
        <v>8</v>
      </c>
      <c r="C1220" s="65">
        <v>4910</v>
      </c>
      <c r="D1220" s="65">
        <v>16.395</v>
      </c>
      <c r="E1220" s="65">
        <v>-20.69</v>
      </c>
      <c r="F1220" s="65">
        <v>-8.6389999999999993</v>
      </c>
      <c r="G1220" s="109">
        <v>0.27765046296296297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84</v>
      </c>
      <c r="B1221" s="65" t="s">
        <v>8</v>
      </c>
      <c r="C1221" s="65">
        <v>4620</v>
      </c>
      <c r="D1221" s="65">
        <v>15.416</v>
      </c>
      <c r="E1221" s="65">
        <v>-20.672999999999998</v>
      </c>
      <c r="F1221" s="65">
        <v>-8.7089999999999996</v>
      </c>
      <c r="G1221" s="109">
        <v>0.27765046296296297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84</v>
      </c>
      <c r="B1222" s="65" t="s">
        <v>8</v>
      </c>
      <c r="C1222" s="65">
        <v>4351</v>
      </c>
      <c r="D1222" s="65">
        <v>14.503</v>
      </c>
      <c r="E1222" s="65">
        <v>-20.663</v>
      </c>
      <c r="F1222" s="65">
        <v>-8.7799999999999994</v>
      </c>
      <c r="G1222" s="109">
        <v>0.27765046296296297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84</v>
      </c>
      <c r="B1223" t="s">
        <v>8</v>
      </c>
      <c r="C1223">
        <v>4102</v>
      </c>
      <c r="D1223">
        <v>13.622</v>
      </c>
      <c r="E1223">
        <v>-20.71</v>
      </c>
      <c r="F1223">
        <v>-8.8569999999999993</v>
      </c>
      <c r="G1223" s="110">
        <v>0.27765046296296297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84</v>
      </c>
      <c r="B1224" t="s">
        <v>8</v>
      </c>
      <c r="C1224">
        <v>3853</v>
      </c>
      <c r="D1224">
        <v>12.782999999999999</v>
      </c>
      <c r="E1224">
        <v>-20.742000000000001</v>
      </c>
      <c r="F1224">
        <v>-8.8620000000000001</v>
      </c>
      <c r="G1224" s="110">
        <v>0.27765046296296297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84</v>
      </c>
      <c r="B1225" t="s">
        <v>8</v>
      </c>
      <c r="C1225">
        <v>3636</v>
      </c>
      <c r="D1225">
        <v>12.012</v>
      </c>
      <c r="E1225">
        <v>-20.725000000000001</v>
      </c>
      <c r="F1225">
        <v>-8.8699999999999992</v>
      </c>
      <c r="G1225" s="110">
        <v>0.27765046296296297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84</v>
      </c>
      <c r="B1226" t="s">
        <v>8</v>
      </c>
      <c r="C1226">
        <v>3429</v>
      </c>
      <c r="D1226">
        <v>11.302</v>
      </c>
      <c r="E1226">
        <v>-21.100999999999999</v>
      </c>
      <c r="F1226">
        <v>-7.8780000000000001</v>
      </c>
      <c r="G1226" s="110">
        <v>0.27765046296296297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85</v>
      </c>
      <c r="B1227" t="s">
        <v>145</v>
      </c>
      <c r="C1227">
        <v>3069</v>
      </c>
      <c r="D1227">
        <v>44.088999999999999</v>
      </c>
      <c r="E1227">
        <v>-39.223999999999997</v>
      </c>
      <c r="F1227">
        <v>-25.486999999999998</v>
      </c>
      <c r="G1227" s="110">
        <v>0.28716435185185185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85</v>
      </c>
      <c r="B1228" t="s">
        <v>145</v>
      </c>
      <c r="C1228">
        <v>3065</v>
      </c>
      <c r="D1228">
        <v>44.424999999999997</v>
      </c>
      <c r="E1228">
        <v>-39.26</v>
      </c>
      <c r="F1228">
        <v>-25.54</v>
      </c>
      <c r="G1228" s="110">
        <v>0.28716435185185185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85</v>
      </c>
      <c r="B1229" t="s">
        <v>145</v>
      </c>
      <c r="C1229">
        <v>3070</v>
      </c>
      <c r="D1229">
        <v>44.466999999999999</v>
      </c>
      <c r="E1229">
        <v>-39.228999999999999</v>
      </c>
      <c r="F1229">
        <v>-25.585999999999999</v>
      </c>
      <c r="G1229" s="110">
        <v>0.28716435185185185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85</v>
      </c>
      <c r="B1230" t="s">
        <v>145</v>
      </c>
      <c r="C1230">
        <v>3064</v>
      </c>
      <c r="D1230">
        <v>44.451000000000001</v>
      </c>
      <c r="E1230">
        <v>-39.268000000000001</v>
      </c>
      <c r="F1230">
        <v>-25.637</v>
      </c>
      <c r="G1230" s="110">
        <v>0.28716435185185185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85</v>
      </c>
      <c r="B1231" t="s">
        <v>145</v>
      </c>
      <c r="C1231">
        <v>3067</v>
      </c>
      <c r="D1231">
        <v>44.429000000000002</v>
      </c>
      <c r="E1231">
        <v>-39.243000000000002</v>
      </c>
      <c r="F1231">
        <v>-25.654</v>
      </c>
      <c r="G1231" s="110">
        <v>0.28716435185185185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85</v>
      </c>
      <c r="B1232" t="s">
        <v>145</v>
      </c>
      <c r="C1232">
        <v>57</v>
      </c>
      <c r="D1232">
        <v>0.14499999999999999</v>
      </c>
      <c r="E1232">
        <v>-32.46</v>
      </c>
      <c r="F1232">
        <v>-44.204999999999998</v>
      </c>
      <c r="G1232" s="110">
        <v>0.28716435185185185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85</v>
      </c>
      <c r="B1233" t="s">
        <v>145</v>
      </c>
      <c r="C1233">
        <v>14870</v>
      </c>
      <c r="D1233">
        <v>50.322000000000003</v>
      </c>
      <c r="E1233">
        <v>-34.194000000000003</v>
      </c>
      <c r="F1233">
        <v>-8.0370000000000008</v>
      </c>
      <c r="G1233" s="110">
        <v>0.28716435185185185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85</v>
      </c>
      <c r="B1234" t="s">
        <v>145</v>
      </c>
      <c r="C1234">
        <v>14521</v>
      </c>
      <c r="D1234">
        <v>49.107999999999997</v>
      </c>
      <c r="E1234">
        <v>-34.173999999999999</v>
      </c>
      <c r="F1234">
        <v>-7.9480000000000004</v>
      </c>
      <c r="G1234" s="110">
        <v>0.28716435185185185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85</v>
      </c>
      <c r="B1235" t="s">
        <v>145</v>
      </c>
      <c r="C1235">
        <v>13811</v>
      </c>
      <c r="D1235">
        <v>46.527000000000001</v>
      </c>
      <c r="E1235">
        <v>-34.158000000000001</v>
      </c>
      <c r="F1235">
        <v>-7.9450000000000003</v>
      </c>
      <c r="G1235" s="110">
        <v>0.28716435185185185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85</v>
      </c>
      <c r="B1236" t="s">
        <v>145</v>
      </c>
      <c r="C1236">
        <v>13063</v>
      </c>
      <c r="D1236">
        <v>43.886000000000003</v>
      </c>
      <c r="E1236">
        <v>-34.161999999999999</v>
      </c>
      <c r="F1236">
        <v>-7.9420000000000002</v>
      </c>
      <c r="G1236" s="110">
        <v>0.28716435185185185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85</v>
      </c>
      <c r="B1237" t="s">
        <v>145</v>
      </c>
      <c r="C1237">
        <v>12331</v>
      </c>
      <c r="D1237">
        <v>41.31</v>
      </c>
      <c r="E1237">
        <v>-34.158000000000001</v>
      </c>
      <c r="F1237">
        <v>-7.8559999999999999</v>
      </c>
      <c r="G1237" s="110">
        <v>0.28716435185185185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85</v>
      </c>
      <c r="B1238" t="s">
        <v>145</v>
      </c>
      <c r="C1238">
        <v>11641</v>
      </c>
      <c r="D1238">
        <v>38.848999999999997</v>
      </c>
      <c r="E1238">
        <v>-34.17</v>
      </c>
      <c r="F1238">
        <v>-7.891</v>
      </c>
      <c r="G1238" s="110">
        <v>0.28716435185185185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85</v>
      </c>
      <c r="B1239" t="s">
        <v>145</v>
      </c>
      <c r="C1239">
        <v>11021</v>
      </c>
      <c r="D1239">
        <v>36.557000000000002</v>
      </c>
      <c r="E1239">
        <v>-34.186999999999998</v>
      </c>
      <c r="F1239">
        <v>-7.891</v>
      </c>
      <c r="G1239" s="110">
        <v>0.28716435185185185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85</v>
      </c>
      <c r="B1240" t="s">
        <v>145</v>
      </c>
      <c r="C1240">
        <v>10424</v>
      </c>
      <c r="D1240">
        <v>34.426000000000002</v>
      </c>
      <c r="E1240">
        <v>-34.210999999999999</v>
      </c>
      <c r="F1240">
        <v>-7.851</v>
      </c>
      <c r="G1240" s="110">
        <v>0.28716435185185185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85</v>
      </c>
      <c r="B1241" t="s">
        <v>145</v>
      </c>
      <c r="C1241">
        <v>9888</v>
      </c>
      <c r="D1241">
        <v>32.569000000000003</v>
      </c>
      <c r="E1241">
        <v>-34.43</v>
      </c>
      <c r="F1241">
        <v>-7.71</v>
      </c>
      <c r="G1241" s="110">
        <v>0.28716435185185185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86</v>
      </c>
      <c r="B1242" t="s">
        <v>146</v>
      </c>
      <c r="C1242">
        <v>3054</v>
      </c>
      <c r="D1242">
        <v>43.923999999999999</v>
      </c>
      <c r="E1242">
        <v>-39.235999999999997</v>
      </c>
      <c r="F1242">
        <v>-25.526</v>
      </c>
      <c r="G1242" s="110">
        <v>0.29721064814814818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86</v>
      </c>
      <c r="B1243" t="s">
        <v>146</v>
      </c>
      <c r="C1243">
        <v>3052</v>
      </c>
      <c r="D1243">
        <v>44.232999999999997</v>
      </c>
      <c r="E1243">
        <v>-39.26</v>
      </c>
      <c r="F1243">
        <v>-25.54</v>
      </c>
      <c r="G1243" s="110">
        <v>0.29721064814814818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86</v>
      </c>
      <c r="B1244" t="s">
        <v>146</v>
      </c>
      <c r="C1244">
        <v>3054</v>
      </c>
      <c r="D1244">
        <v>44.31</v>
      </c>
      <c r="E1244">
        <v>-39.238999999999997</v>
      </c>
      <c r="F1244">
        <v>-25.568999999999999</v>
      </c>
      <c r="G1244" s="110">
        <v>0.29721064814814818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86</v>
      </c>
      <c r="B1245" t="s">
        <v>146</v>
      </c>
      <c r="C1245">
        <v>3057</v>
      </c>
      <c r="D1245">
        <v>44.295999999999999</v>
      </c>
      <c r="E1245">
        <v>-39.173000000000002</v>
      </c>
      <c r="F1245">
        <v>-25.545999999999999</v>
      </c>
      <c r="G1245" s="110">
        <v>0.29721064814814818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86</v>
      </c>
      <c r="B1246" t="s">
        <v>146</v>
      </c>
      <c r="C1246">
        <v>3059</v>
      </c>
      <c r="D1246">
        <v>44.332000000000001</v>
      </c>
      <c r="E1246">
        <v>-39.259</v>
      </c>
      <c r="F1246">
        <v>-25.594999999999999</v>
      </c>
      <c r="G1246" s="110">
        <v>0.29721064814814818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86</v>
      </c>
      <c r="B1247" t="s">
        <v>146</v>
      </c>
      <c r="C1247">
        <v>13650</v>
      </c>
      <c r="D1247">
        <v>46.442999999999998</v>
      </c>
      <c r="E1247">
        <v>-32.290999999999997</v>
      </c>
      <c r="F1247">
        <v>-6.9969999999999999</v>
      </c>
      <c r="G1247" s="110">
        <v>0.29721064814814818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86</v>
      </c>
      <c r="B1248" t="s">
        <v>146</v>
      </c>
      <c r="C1248">
        <v>13329</v>
      </c>
      <c r="D1248">
        <v>45.411999999999999</v>
      </c>
      <c r="E1248">
        <v>-32.194000000000003</v>
      </c>
      <c r="F1248">
        <v>-6.9690000000000003</v>
      </c>
      <c r="G1248" s="110">
        <v>0.29721064814814818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86</v>
      </c>
      <c r="B1249" t="s">
        <v>146</v>
      </c>
      <c r="C1249">
        <v>12656</v>
      </c>
      <c r="D1249">
        <v>42.94</v>
      </c>
      <c r="E1249">
        <v>-32.639000000000003</v>
      </c>
      <c r="F1249">
        <v>-7.21</v>
      </c>
      <c r="G1249" s="110">
        <v>0.29721064814814818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86</v>
      </c>
      <c r="B1250" t="s">
        <v>146</v>
      </c>
      <c r="C1250">
        <v>11966</v>
      </c>
      <c r="D1250">
        <v>40.456000000000003</v>
      </c>
      <c r="E1250">
        <v>-33.155999999999999</v>
      </c>
      <c r="F1250">
        <v>-7.5739999999999998</v>
      </c>
      <c r="G1250" s="110">
        <v>0.29721064814814818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86</v>
      </c>
      <c r="B1251" t="s">
        <v>146</v>
      </c>
      <c r="C1251">
        <v>11309</v>
      </c>
      <c r="D1251">
        <v>38.069000000000003</v>
      </c>
      <c r="E1251">
        <v>-33.427999999999997</v>
      </c>
      <c r="F1251">
        <v>-7.7350000000000003</v>
      </c>
      <c r="G1251" s="110">
        <v>0.29721064814814818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86</v>
      </c>
      <c r="B1252" t="s">
        <v>146</v>
      </c>
      <c r="C1252">
        <v>10651</v>
      </c>
      <c r="D1252">
        <v>35.726999999999997</v>
      </c>
      <c r="E1252">
        <v>-33.561</v>
      </c>
      <c r="F1252">
        <v>-7.806</v>
      </c>
      <c r="G1252" s="110">
        <v>0.29721064814814818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86</v>
      </c>
      <c r="B1253" t="s">
        <v>146</v>
      </c>
      <c r="C1253">
        <v>10040</v>
      </c>
      <c r="D1253">
        <v>33.588999999999999</v>
      </c>
      <c r="E1253">
        <v>-33.42</v>
      </c>
      <c r="F1253">
        <v>-7.67</v>
      </c>
      <c r="G1253" s="110">
        <v>0.29721064814814818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86</v>
      </c>
      <c r="B1254" t="s">
        <v>146</v>
      </c>
      <c r="C1254">
        <v>9488</v>
      </c>
      <c r="D1254">
        <v>31.591000000000001</v>
      </c>
      <c r="E1254">
        <v>-33.674999999999997</v>
      </c>
      <c r="F1254">
        <v>-7.8109999999999999</v>
      </c>
      <c r="G1254" s="110">
        <v>0.29721064814814818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86</v>
      </c>
      <c r="B1255" t="s">
        <v>146</v>
      </c>
      <c r="C1255">
        <v>8977</v>
      </c>
      <c r="D1255">
        <v>29.797000000000001</v>
      </c>
      <c r="E1255">
        <v>-33.732999999999997</v>
      </c>
      <c r="F1255">
        <v>-7.3330000000000002</v>
      </c>
      <c r="G1255" s="110">
        <v>0.29721064814814818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87</v>
      </c>
      <c r="B1256" t="s">
        <v>147</v>
      </c>
      <c r="C1256">
        <v>3080</v>
      </c>
      <c r="D1256">
        <v>44.226999999999997</v>
      </c>
      <c r="E1256">
        <v>-39.234999999999999</v>
      </c>
      <c r="F1256">
        <v>-25.423999999999999</v>
      </c>
      <c r="G1256" s="110">
        <v>0.3067361111111111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87</v>
      </c>
      <c r="B1257" t="s">
        <v>147</v>
      </c>
      <c r="C1257">
        <v>3075</v>
      </c>
      <c r="D1257">
        <v>44.581000000000003</v>
      </c>
      <c r="E1257">
        <v>-39.26</v>
      </c>
      <c r="F1257">
        <v>-25.54</v>
      </c>
      <c r="G1257" s="110">
        <v>0.3067361111111111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87</v>
      </c>
      <c r="B1258" t="s">
        <v>147</v>
      </c>
      <c r="C1258">
        <v>3076</v>
      </c>
      <c r="D1258">
        <v>44.595999999999997</v>
      </c>
      <c r="E1258">
        <v>-39.229999999999997</v>
      </c>
      <c r="F1258">
        <v>-25.510999999999999</v>
      </c>
      <c r="G1258" s="110">
        <v>0.3067361111111111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87</v>
      </c>
      <c r="B1259" t="s">
        <v>147</v>
      </c>
      <c r="C1259">
        <v>3080</v>
      </c>
      <c r="D1259">
        <v>44.622</v>
      </c>
      <c r="E1259">
        <v>-39.268000000000001</v>
      </c>
      <c r="F1259">
        <v>-25.581</v>
      </c>
      <c r="G1259" s="110">
        <v>0.3067361111111111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87</v>
      </c>
      <c r="B1260" t="s">
        <v>147</v>
      </c>
      <c r="C1260">
        <v>3080</v>
      </c>
      <c r="D1260">
        <v>44.619</v>
      </c>
      <c r="E1260">
        <v>-39.268000000000001</v>
      </c>
      <c r="F1260">
        <v>-25.597999999999999</v>
      </c>
      <c r="G1260" s="110">
        <v>0.3067361111111111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87</v>
      </c>
      <c r="B1261" t="s">
        <v>147</v>
      </c>
      <c r="C1261">
        <v>460</v>
      </c>
      <c r="D1261">
        <v>1.173</v>
      </c>
      <c r="E1261">
        <v>-33.231000000000002</v>
      </c>
      <c r="F1261">
        <v>-14.298</v>
      </c>
      <c r="G1261" s="110">
        <v>0.3067361111111111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87</v>
      </c>
      <c r="B1262" t="s">
        <v>147</v>
      </c>
      <c r="C1262">
        <v>13347</v>
      </c>
      <c r="D1262">
        <v>44.908000000000001</v>
      </c>
      <c r="E1262">
        <v>-32.631</v>
      </c>
      <c r="F1262">
        <v>-7.6</v>
      </c>
      <c r="G1262" s="110">
        <v>0.3067361111111111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87</v>
      </c>
      <c r="B1263" t="s">
        <v>147</v>
      </c>
      <c r="C1263">
        <v>13002</v>
      </c>
      <c r="D1263">
        <v>43.793999999999997</v>
      </c>
      <c r="E1263">
        <v>-32.546999999999997</v>
      </c>
      <c r="F1263">
        <v>-7.5650000000000004</v>
      </c>
      <c r="G1263" s="110">
        <v>0.3067361111111111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87</v>
      </c>
      <c r="B1264" t="s">
        <v>147</v>
      </c>
      <c r="C1264">
        <v>12372</v>
      </c>
      <c r="D1264">
        <v>41.531999999999996</v>
      </c>
      <c r="E1264">
        <v>-32.542000000000002</v>
      </c>
      <c r="F1264">
        <v>-7.5110000000000001</v>
      </c>
      <c r="G1264" s="110">
        <v>0.3067361111111111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87</v>
      </c>
      <c r="B1265" t="s">
        <v>147</v>
      </c>
      <c r="C1265">
        <v>11757</v>
      </c>
      <c r="D1265">
        <v>39.228999999999999</v>
      </c>
      <c r="E1265">
        <v>-32.552999999999997</v>
      </c>
      <c r="F1265">
        <v>-7.4850000000000003</v>
      </c>
      <c r="G1265" s="110">
        <v>0.3067361111111111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87</v>
      </c>
      <c r="B1266" t="s">
        <v>147</v>
      </c>
      <c r="C1266">
        <v>11133</v>
      </c>
      <c r="D1266">
        <v>37.090000000000003</v>
      </c>
      <c r="E1266">
        <v>-32.573</v>
      </c>
      <c r="F1266">
        <v>-7.4989999999999997</v>
      </c>
      <c r="G1266" s="110">
        <v>0.3067361111111111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87</v>
      </c>
      <c r="B1267" t="s">
        <v>147</v>
      </c>
      <c r="C1267">
        <v>10530</v>
      </c>
      <c r="D1267">
        <v>34.993000000000002</v>
      </c>
      <c r="E1267">
        <v>-32.531999999999996</v>
      </c>
      <c r="F1267">
        <v>-7.4729999999999999</v>
      </c>
      <c r="G1267" s="110">
        <v>0.3067361111111111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87</v>
      </c>
      <c r="B1268" t="s">
        <v>147</v>
      </c>
      <c r="C1268">
        <v>9960</v>
      </c>
      <c r="D1268">
        <v>33.04</v>
      </c>
      <c r="E1268">
        <v>-32.561</v>
      </c>
      <c r="F1268">
        <v>-7.5119999999999996</v>
      </c>
      <c r="G1268" s="110">
        <v>0.3067361111111111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87</v>
      </c>
      <c r="B1269" t="s">
        <v>147</v>
      </c>
      <c r="C1269">
        <v>9404</v>
      </c>
      <c r="D1269">
        <v>31.166</v>
      </c>
      <c r="E1269">
        <v>-32.508000000000003</v>
      </c>
      <c r="F1269">
        <v>-7.5190000000000001</v>
      </c>
      <c r="G1269" s="110">
        <v>0.3067361111111111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87</v>
      </c>
      <c r="B1270" t="s">
        <v>147</v>
      </c>
      <c r="C1270">
        <v>8876</v>
      </c>
      <c r="D1270">
        <v>29.44</v>
      </c>
      <c r="E1270">
        <v>-32.746000000000002</v>
      </c>
      <c r="F1270">
        <v>-7.335</v>
      </c>
      <c r="G1270" s="110">
        <v>0.3067361111111111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88</v>
      </c>
      <c r="B1271" t="s">
        <v>148</v>
      </c>
      <c r="C1271">
        <v>3081</v>
      </c>
      <c r="D1271">
        <v>44.331000000000003</v>
      </c>
      <c r="E1271">
        <v>-39.215000000000003</v>
      </c>
      <c r="F1271">
        <v>-25.472000000000001</v>
      </c>
      <c r="G1271" s="110">
        <v>0.31678240740740743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88</v>
      </c>
      <c r="B1272" t="s">
        <v>148</v>
      </c>
      <c r="C1272">
        <v>3077</v>
      </c>
      <c r="D1272">
        <v>44.594999999999999</v>
      </c>
      <c r="E1272">
        <v>-39.26</v>
      </c>
      <c r="F1272">
        <v>-25.54</v>
      </c>
      <c r="G1272" s="110">
        <v>0.31678240740740743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88</v>
      </c>
      <c r="B1273" t="s">
        <v>148</v>
      </c>
      <c r="C1273">
        <v>3078</v>
      </c>
      <c r="D1273">
        <v>44.616999999999997</v>
      </c>
      <c r="E1273">
        <v>-39.253</v>
      </c>
      <c r="F1273">
        <v>-25.574000000000002</v>
      </c>
      <c r="G1273" s="110">
        <v>0.31678240740740743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88</v>
      </c>
      <c r="B1274" t="s">
        <v>148</v>
      </c>
      <c r="C1274">
        <v>3080</v>
      </c>
      <c r="D1274">
        <v>44.622999999999998</v>
      </c>
      <c r="E1274">
        <v>-39.262999999999998</v>
      </c>
      <c r="F1274">
        <v>-25.611999999999998</v>
      </c>
      <c r="G1274" s="110">
        <v>0.31678240740740743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88</v>
      </c>
      <c r="B1275" t="s">
        <v>148</v>
      </c>
      <c r="C1275">
        <v>3079</v>
      </c>
      <c r="D1275">
        <v>44.607999999999997</v>
      </c>
      <c r="E1275">
        <v>-39.267000000000003</v>
      </c>
      <c r="F1275">
        <v>-25.646999999999998</v>
      </c>
      <c r="G1275" s="110">
        <v>0.31678240740740743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88</v>
      </c>
      <c r="B1276" t="s">
        <v>148</v>
      </c>
      <c r="C1276">
        <v>121</v>
      </c>
      <c r="D1276">
        <v>0.316</v>
      </c>
      <c r="E1276">
        <v>-33.372999999999998</v>
      </c>
      <c r="F1276">
        <v>-36.545999999999999</v>
      </c>
      <c r="G1276" s="110">
        <v>0.31678240740740743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88</v>
      </c>
      <c r="B1277" t="s">
        <v>148</v>
      </c>
      <c r="C1277">
        <v>15717</v>
      </c>
      <c r="D1277">
        <v>53.671999999999997</v>
      </c>
      <c r="E1277">
        <v>-32.978000000000002</v>
      </c>
      <c r="F1277">
        <v>-8.5530000000000008</v>
      </c>
      <c r="G1277" s="110">
        <v>0.31678240740740743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88</v>
      </c>
      <c r="B1278" t="s">
        <v>148</v>
      </c>
      <c r="C1278">
        <v>15327</v>
      </c>
      <c r="D1278">
        <v>52.259</v>
      </c>
      <c r="E1278">
        <v>-32.905000000000001</v>
      </c>
      <c r="F1278">
        <v>-8.43</v>
      </c>
      <c r="G1278" s="110">
        <v>0.31678240740740743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88</v>
      </c>
      <c r="B1279" t="s">
        <v>148</v>
      </c>
      <c r="C1279">
        <v>14572</v>
      </c>
      <c r="D1279">
        <v>49.43</v>
      </c>
      <c r="E1279">
        <v>-32.923000000000002</v>
      </c>
      <c r="F1279">
        <v>-8.4600000000000009</v>
      </c>
      <c r="G1279" s="110">
        <v>0.31678240740740743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88</v>
      </c>
      <c r="B1280" t="s">
        <v>148</v>
      </c>
      <c r="C1280">
        <v>13775</v>
      </c>
      <c r="D1280">
        <v>46.564999999999998</v>
      </c>
      <c r="E1280">
        <v>-32.930999999999997</v>
      </c>
      <c r="F1280">
        <v>-8.4209999999999994</v>
      </c>
      <c r="G1280" s="110">
        <v>0.31678240740740743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88</v>
      </c>
      <c r="B1281" t="s">
        <v>148</v>
      </c>
      <c r="C1281">
        <v>13002</v>
      </c>
      <c r="D1281">
        <v>43.789000000000001</v>
      </c>
      <c r="E1281">
        <v>-32.956000000000003</v>
      </c>
      <c r="F1281">
        <v>-8.41</v>
      </c>
      <c r="G1281" s="110">
        <v>0.31678240740740743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88</v>
      </c>
      <c r="B1282" t="s">
        <v>148</v>
      </c>
      <c r="C1282">
        <v>12278</v>
      </c>
      <c r="D1282">
        <v>41.189</v>
      </c>
      <c r="E1282">
        <v>-32.96</v>
      </c>
      <c r="F1282">
        <v>-8.4440000000000008</v>
      </c>
      <c r="G1282" s="110">
        <v>0.31678240740740743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88</v>
      </c>
      <c r="B1283" t="s">
        <v>148</v>
      </c>
      <c r="C1283">
        <v>11589</v>
      </c>
      <c r="D1283">
        <v>38.713000000000001</v>
      </c>
      <c r="E1283">
        <v>-32.970999999999997</v>
      </c>
      <c r="F1283">
        <v>-8.3729999999999993</v>
      </c>
      <c r="G1283" s="110">
        <v>0.31678240740740743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88</v>
      </c>
      <c r="B1284" t="s">
        <v>148</v>
      </c>
      <c r="C1284">
        <v>10915</v>
      </c>
      <c r="D1284">
        <v>36.348999999999997</v>
      </c>
      <c r="E1284">
        <v>-33.027000000000001</v>
      </c>
      <c r="F1284">
        <v>-8.3390000000000004</v>
      </c>
      <c r="G1284" s="110">
        <v>0.31678240740740743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88</v>
      </c>
      <c r="B1285" t="s">
        <v>148</v>
      </c>
      <c r="C1285">
        <v>10338</v>
      </c>
      <c r="D1285">
        <v>34.319000000000003</v>
      </c>
      <c r="E1285">
        <v>-33.262</v>
      </c>
      <c r="F1285">
        <v>-8.0690000000000008</v>
      </c>
      <c r="G1285" s="110">
        <v>0.31678240740740743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89</v>
      </c>
      <c r="B1286" t="s">
        <v>149</v>
      </c>
      <c r="C1286">
        <v>3066</v>
      </c>
      <c r="D1286">
        <v>44.072000000000003</v>
      </c>
      <c r="E1286">
        <v>-39.238</v>
      </c>
      <c r="F1286">
        <v>-25.449000000000002</v>
      </c>
      <c r="G1286" s="110">
        <v>0.32629629629629631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89</v>
      </c>
      <c r="B1287" t="s">
        <v>149</v>
      </c>
      <c r="C1287">
        <v>3064</v>
      </c>
      <c r="D1287">
        <v>44.418999999999997</v>
      </c>
      <c r="E1287">
        <v>-39.26</v>
      </c>
      <c r="F1287">
        <v>-25.54</v>
      </c>
      <c r="G1287" s="110">
        <v>0.32629629629629631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89</v>
      </c>
      <c r="B1288" t="s">
        <v>149</v>
      </c>
      <c r="C1288">
        <v>3066</v>
      </c>
      <c r="D1288">
        <v>44.441000000000003</v>
      </c>
      <c r="E1288">
        <v>-39.243000000000002</v>
      </c>
      <c r="F1288">
        <v>-25.574000000000002</v>
      </c>
      <c r="G1288" s="110">
        <v>0.32629629629629631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89</v>
      </c>
      <c r="B1289" t="s">
        <v>149</v>
      </c>
      <c r="C1289">
        <v>3064</v>
      </c>
      <c r="D1289">
        <v>44.42</v>
      </c>
      <c r="E1289">
        <v>-39.258000000000003</v>
      </c>
      <c r="F1289">
        <v>-25.61</v>
      </c>
      <c r="G1289" s="110">
        <v>0.32629629629629631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89</v>
      </c>
      <c r="B1290" t="s">
        <v>149</v>
      </c>
      <c r="C1290">
        <v>3066</v>
      </c>
      <c r="D1290">
        <v>44.444000000000003</v>
      </c>
      <c r="E1290">
        <v>-39.274000000000001</v>
      </c>
      <c r="F1290">
        <v>-25.597000000000001</v>
      </c>
      <c r="G1290" s="110">
        <v>0.32629629629629631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89</v>
      </c>
      <c r="B1291" t="s">
        <v>149</v>
      </c>
      <c r="C1291">
        <v>378</v>
      </c>
      <c r="D1291">
        <v>0.96199999999999997</v>
      </c>
      <c r="E1291">
        <v>-34.49</v>
      </c>
      <c r="F1291">
        <v>-15.423</v>
      </c>
      <c r="G1291" s="110">
        <v>0.32629629629629631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89</v>
      </c>
      <c r="B1292" t="s">
        <v>149</v>
      </c>
      <c r="C1292">
        <v>13083</v>
      </c>
      <c r="D1292">
        <v>43.828000000000003</v>
      </c>
      <c r="E1292">
        <v>-34.097000000000001</v>
      </c>
      <c r="F1292">
        <v>-7.78</v>
      </c>
      <c r="G1292" s="110">
        <v>0.32629629629629631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89</v>
      </c>
      <c r="B1293" t="s">
        <v>149</v>
      </c>
      <c r="C1293">
        <v>12783</v>
      </c>
      <c r="D1293">
        <v>42.826999999999998</v>
      </c>
      <c r="E1293">
        <v>-34.018000000000001</v>
      </c>
      <c r="F1293">
        <v>-7.7350000000000003</v>
      </c>
      <c r="G1293" s="110">
        <v>0.32629629629629631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89</v>
      </c>
      <c r="B1294" t="s">
        <v>149</v>
      </c>
      <c r="C1294">
        <v>12185</v>
      </c>
      <c r="D1294">
        <v>40.683</v>
      </c>
      <c r="E1294">
        <v>-33.993000000000002</v>
      </c>
      <c r="F1294">
        <v>-7.6959999999999997</v>
      </c>
      <c r="G1294" s="110">
        <v>0.32629629629629631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89</v>
      </c>
      <c r="B1295" t="s">
        <v>149</v>
      </c>
      <c r="C1295">
        <v>11538</v>
      </c>
      <c r="D1295">
        <v>38.484999999999999</v>
      </c>
      <c r="E1295">
        <v>-33.968000000000004</v>
      </c>
      <c r="F1295">
        <v>-7.6829999999999998</v>
      </c>
      <c r="G1295" s="110">
        <v>0.32629629629629631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89</v>
      </c>
      <c r="B1296" t="s">
        <v>149</v>
      </c>
      <c r="C1296">
        <v>10883</v>
      </c>
      <c r="D1296">
        <v>36.316000000000003</v>
      </c>
      <c r="E1296">
        <v>-33.969000000000001</v>
      </c>
      <c r="F1296">
        <v>-7.7069999999999999</v>
      </c>
      <c r="G1296" s="110">
        <v>0.32629629629629631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89</v>
      </c>
      <c r="B1297" t="s">
        <v>149</v>
      </c>
      <c r="C1297">
        <v>10300</v>
      </c>
      <c r="D1297">
        <v>34.302999999999997</v>
      </c>
      <c r="E1297">
        <v>-33.950000000000003</v>
      </c>
      <c r="F1297">
        <v>-7.7240000000000002</v>
      </c>
      <c r="G1297" s="110">
        <v>0.32629629629629631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89</v>
      </c>
      <c r="B1298" t="s">
        <v>149</v>
      </c>
      <c r="C1298">
        <v>9693</v>
      </c>
      <c r="D1298">
        <v>32.323</v>
      </c>
      <c r="E1298">
        <v>-33.933999999999997</v>
      </c>
      <c r="F1298">
        <v>-7.7969999999999997</v>
      </c>
      <c r="G1298" s="110">
        <v>0.32629629629629631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89</v>
      </c>
      <c r="B1299" t="s">
        <v>149</v>
      </c>
      <c r="C1299">
        <v>9153</v>
      </c>
      <c r="D1299">
        <v>30.385000000000002</v>
      </c>
      <c r="E1299">
        <v>-33.953000000000003</v>
      </c>
      <c r="F1299">
        <v>-7.7850000000000001</v>
      </c>
      <c r="G1299" s="110">
        <v>0.32629629629629631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89</v>
      </c>
      <c r="B1300" t="s">
        <v>149</v>
      </c>
      <c r="C1300">
        <v>8628</v>
      </c>
      <c r="D1300">
        <v>28.663</v>
      </c>
      <c r="E1300">
        <v>-34.173999999999999</v>
      </c>
      <c r="F1300">
        <v>-7.52</v>
      </c>
      <c r="G1300" s="110">
        <v>0.32629629629629631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90</v>
      </c>
      <c r="B1301" t="s">
        <v>150</v>
      </c>
      <c r="C1301">
        <v>3081</v>
      </c>
      <c r="D1301">
        <v>44.347000000000001</v>
      </c>
      <c r="E1301">
        <v>-39.295999999999999</v>
      </c>
      <c r="F1301">
        <v>-25.506</v>
      </c>
      <c r="G1301" s="110">
        <v>0.33635416666666668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90</v>
      </c>
      <c r="B1302" t="s">
        <v>150</v>
      </c>
      <c r="C1302">
        <v>3077</v>
      </c>
      <c r="D1302">
        <v>44.606999999999999</v>
      </c>
      <c r="E1302">
        <v>-39.26</v>
      </c>
      <c r="F1302">
        <v>-25.54</v>
      </c>
      <c r="G1302" s="110">
        <v>0.33635416666666668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90</v>
      </c>
      <c r="B1303" t="s">
        <v>150</v>
      </c>
      <c r="C1303">
        <v>3078</v>
      </c>
      <c r="D1303">
        <v>44.655000000000001</v>
      </c>
      <c r="E1303">
        <v>-39.237000000000002</v>
      </c>
      <c r="F1303">
        <v>-25.513999999999999</v>
      </c>
      <c r="G1303" s="110">
        <v>0.33635416666666668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90</v>
      </c>
      <c r="B1304" t="s">
        <v>150</v>
      </c>
      <c r="C1304">
        <v>3082</v>
      </c>
      <c r="D1304">
        <v>44.637</v>
      </c>
      <c r="E1304">
        <v>-39.24</v>
      </c>
      <c r="F1304">
        <v>-25.582999999999998</v>
      </c>
      <c r="G1304" s="110">
        <v>0.33635416666666668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90</v>
      </c>
      <c r="B1305" t="s">
        <v>150</v>
      </c>
      <c r="C1305">
        <v>3072</v>
      </c>
      <c r="D1305">
        <v>44.631</v>
      </c>
      <c r="E1305">
        <v>-39.252000000000002</v>
      </c>
      <c r="F1305">
        <v>-25.582000000000001</v>
      </c>
      <c r="G1305" s="110">
        <v>0.33635416666666668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90</v>
      </c>
      <c r="B1306" t="s">
        <v>150</v>
      </c>
      <c r="C1306">
        <v>7190</v>
      </c>
      <c r="D1306">
        <v>19.911000000000001</v>
      </c>
      <c r="E1306">
        <v>-33.869</v>
      </c>
      <c r="F1306">
        <v>-7.6459999999999999</v>
      </c>
      <c r="G1306" s="110">
        <v>0.33635416666666668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90</v>
      </c>
      <c r="B1307" t="s">
        <v>150</v>
      </c>
      <c r="C1307">
        <v>14671</v>
      </c>
      <c r="D1307">
        <v>49.764000000000003</v>
      </c>
      <c r="E1307">
        <v>-33.517000000000003</v>
      </c>
      <c r="F1307">
        <v>-7.2480000000000002</v>
      </c>
      <c r="G1307" s="110">
        <v>0.33635416666666668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90</v>
      </c>
      <c r="B1308" t="s">
        <v>150</v>
      </c>
      <c r="C1308">
        <v>14271</v>
      </c>
      <c r="D1308">
        <v>48.375999999999998</v>
      </c>
      <c r="E1308">
        <v>-33.627000000000002</v>
      </c>
      <c r="F1308">
        <v>-7.2809999999999997</v>
      </c>
      <c r="G1308" s="110">
        <v>0.33635416666666668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90</v>
      </c>
      <c r="B1309" t="s">
        <v>150</v>
      </c>
      <c r="C1309">
        <v>13587</v>
      </c>
      <c r="D1309">
        <v>45.844000000000001</v>
      </c>
      <c r="E1309">
        <v>-33.576000000000001</v>
      </c>
      <c r="F1309">
        <v>-7.2309999999999999</v>
      </c>
      <c r="G1309" s="110">
        <v>0.33635416666666668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90</v>
      </c>
      <c r="B1310" t="s">
        <v>150</v>
      </c>
      <c r="C1310">
        <v>12822</v>
      </c>
      <c r="D1310">
        <v>43.201999999999998</v>
      </c>
      <c r="E1310">
        <v>-33.716000000000001</v>
      </c>
      <c r="F1310">
        <v>-7.2149999999999999</v>
      </c>
      <c r="G1310" s="110">
        <v>0.33635416666666668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90</v>
      </c>
      <c r="B1311" t="s">
        <v>150</v>
      </c>
      <c r="C1311">
        <v>12131</v>
      </c>
      <c r="D1311">
        <v>40.649000000000001</v>
      </c>
      <c r="E1311">
        <v>-33.784999999999997</v>
      </c>
      <c r="F1311">
        <v>-7.2560000000000002</v>
      </c>
      <c r="G1311" s="110">
        <v>0.33635416666666668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A1312">
        <v>90</v>
      </c>
      <c r="B1312" t="s">
        <v>150</v>
      </c>
      <c r="C1312">
        <v>11437</v>
      </c>
      <c r="D1312">
        <v>38.213999999999999</v>
      </c>
      <c r="E1312">
        <v>-33.799999999999997</v>
      </c>
      <c r="F1312">
        <v>-7.2679999999999998</v>
      </c>
      <c r="G1312" s="110">
        <v>0.33635416666666668</v>
      </c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:19" ht="15" x14ac:dyDescent="0.25">
      <c r="A1313">
        <v>90</v>
      </c>
      <c r="B1313" t="s">
        <v>150</v>
      </c>
      <c r="C1313">
        <v>10799</v>
      </c>
      <c r="D1313">
        <v>35.945999999999998</v>
      </c>
      <c r="E1313">
        <v>-33.856999999999999</v>
      </c>
      <c r="F1313">
        <v>-7.258</v>
      </c>
      <c r="G1313" s="110">
        <v>0.33635416666666668</v>
      </c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:19" ht="15" x14ac:dyDescent="0.25">
      <c r="A1314">
        <v>90</v>
      </c>
      <c r="B1314" t="s">
        <v>150</v>
      </c>
      <c r="C1314">
        <v>10179</v>
      </c>
      <c r="D1314">
        <v>33.787999999999997</v>
      </c>
      <c r="E1314">
        <v>-33.970999999999997</v>
      </c>
      <c r="F1314">
        <v>-7.3490000000000002</v>
      </c>
      <c r="G1314" s="110">
        <v>0.33635416666666668</v>
      </c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:19" ht="15" x14ac:dyDescent="0.25">
      <c r="A1315">
        <v>90</v>
      </c>
      <c r="B1315" t="s">
        <v>150</v>
      </c>
      <c r="C1315">
        <v>9648</v>
      </c>
      <c r="D1315">
        <v>31.895</v>
      </c>
      <c r="E1315">
        <v>-34.151000000000003</v>
      </c>
      <c r="F1315">
        <v>-7.0739999999999998</v>
      </c>
      <c r="G1315" s="110">
        <v>0.33635416666666668</v>
      </c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:19" ht="15" x14ac:dyDescent="0.25">
      <c r="A1316">
        <v>91</v>
      </c>
      <c r="B1316" t="s">
        <v>151</v>
      </c>
      <c r="C1316">
        <v>3082</v>
      </c>
      <c r="D1316">
        <v>44.250999999999998</v>
      </c>
      <c r="E1316">
        <v>-39.244</v>
      </c>
      <c r="F1316">
        <v>-25.42</v>
      </c>
      <c r="G1316" s="110">
        <v>0.34586805555555555</v>
      </c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:19" ht="15" x14ac:dyDescent="0.25">
      <c r="A1317">
        <v>91</v>
      </c>
      <c r="B1317" t="s">
        <v>151</v>
      </c>
      <c r="C1317">
        <v>3078</v>
      </c>
      <c r="D1317">
        <v>44.622</v>
      </c>
      <c r="E1317">
        <v>-39.26</v>
      </c>
      <c r="F1317">
        <v>-25.54</v>
      </c>
      <c r="G1317" s="110">
        <v>0.34586805555555555</v>
      </c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:19" ht="15" x14ac:dyDescent="0.25">
      <c r="A1318">
        <v>91</v>
      </c>
      <c r="B1318" t="s">
        <v>151</v>
      </c>
      <c r="C1318">
        <v>3080</v>
      </c>
      <c r="D1318">
        <v>44.643999999999998</v>
      </c>
      <c r="E1318">
        <v>-39.234000000000002</v>
      </c>
      <c r="F1318">
        <v>-25.472999999999999</v>
      </c>
      <c r="G1318" s="110">
        <v>0.34586805555555555</v>
      </c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:19" ht="15" x14ac:dyDescent="0.25">
      <c r="A1319">
        <v>91</v>
      </c>
      <c r="B1319" t="s">
        <v>151</v>
      </c>
      <c r="C1319">
        <v>3080</v>
      </c>
      <c r="D1319">
        <v>44.648000000000003</v>
      </c>
      <c r="E1319">
        <v>-39.274999999999999</v>
      </c>
      <c r="F1319">
        <v>-25.571999999999999</v>
      </c>
      <c r="G1319" s="110">
        <v>0.34586805555555555</v>
      </c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:19" ht="15" x14ac:dyDescent="0.25">
      <c r="A1320">
        <v>91</v>
      </c>
      <c r="B1320" t="s">
        <v>151</v>
      </c>
      <c r="C1320">
        <v>3083</v>
      </c>
      <c r="D1320">
        <v>44.704000000000001</v>
      </c>
      <c r="E1320">
        <v>-39.289000000000001</v>
      </c>
      <c r="F1320">
        <v>-25.553000000000001</v>
      </c>
      <c r="G1320" s="110">
        <v>0.34586805555555555</v>
      </c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:19" ht="15" x14ac:dyDescent="0.25">
      <c r="A1321">
        <v>91</v>
      </c>
      <c r="B1321" t="s">
        <v>151</v>
      </c>
      <c r="C1321">
        <v>39699</v>
      </c>
      <c r="D1321">
        <v>151.35599999999999</v>
      </c>
      <c r="E1321">
        <v>-32.616</v>
      </c>
      <c r="F1321">
        <v>-28.852</v>
      </c>
      <c r="G1321" s="110">
        <v>0.34586805555555555</v>
      </c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:19" ht="15" x14ac:dyDescent="0.25">
      <c r="A1322">
        <v>91</v>
      </c>
      <c r="B1322" t="s">
        <v>151</v>
      </c>
      <c r="C1322">
        <v>43678</v>
      </c>
      <c r="D1322">
        <v>171.38399999999999</v>
      </c>
      <c r="E1322">
        <v>-45.631999999999998</v>
      </c>
      <c r="F1322">
        <v>-62.514000000000003</v>
      </c>
      <c r="G1322" s="110">
        <v>0.34586805555555555</v>
      </c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:19" ht="15" x14ac:dyDescent="0.25">
      <c r="A1323">
        <v>91</v>
      </c>
      <c r="B1323" t="s">
        <v>151</v>
      </c>
      <c r="C1323">
        <v>42764</v>
      </c>
      <c r="D1323">
        <v>166.46</v>
      </c>
      <c r="E1323">
        <v>-40.603000000000002</v>
      </c>
      <c r="F1323">
        <v>-54.85</v>
      </c>
      <c r="G1323" s="110">
        <v>0.34586805555555555</v>
      </c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:19" ht="15" x14ac:dyDescent="0.25">
      <c r="A1324">
        <v>91</v>
      </c>
      <c r="B1324" t="s">
        <v>151</v>
      </c>
      <c r="C1324">
        <v>41220</v>
      </c>
      <c r="D1324">
        <v>158.12100000000001</v>
      </c>
      <c r="E1324">
        <v>-33.656999999999996</v>
      </c>
      <c r="F1324">
        <v>-41.174999999999997</v>
      </c>
      <c r="G1324" s="110">
        <v>0.34586805555555555</v>
      </c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:19" ht="15" x14ac:dyDescent="0.25">
      <c r="A1325">
        <v>91</v>
      </c>
      <c r="B1325" t="s">
        <v>151</v>
      </c>
      <c r="C1325">
        <v>39385</v>
      </c>
      <c r="D1325">
        <v>149.16800000000001</v>
      </c>
      <c r="E1325">
        <v>-32.637</v>
      </c>
      <c r="F1325">
        <v>-26.792000000000002</v>
      </c>
      <c r="G1325" s="110">
        <v>0.34586805555555555</v>
      </c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:19" ht="15" x14ac:dyDescent="0.25">
      <c r="A1326">
        <v>91</v>
      </c>
      <c r="B1326" t="s">
        <v>151</v>
      </c>
      <c r="C1326">
        <v>37585</v>
      </c>
      <c r="D1326">
        <v>140.22800000000001</v>
      </c>
      <c r="E1326">
        <v>-33.106999999999999</v>
      </c>
      <c r="F1326">
        <v>-14.215999999999999</v>
      </c>
      <c r="G1326" s="110">
        <v>0.34586805555555555</v>
      </c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:19" ht="15" x14ac:dyDescent="0.25">
      <c r="A1327">
        <v>91</v>
      </c>
      <c r="B1327" t="s">
        <v>151</v>
      </c>
      <c r="C1327">
        <v>35733</v>
      </c>
      <c r="D1327">
        <v>131.63200000000001</v>
      </c>
      <c r="E1327">
        <v>-33.384</v>
      </c>
      <c r="F1327">
        <v>-7.3140000000000001</v>
      </c>
      <c r="G1327" s="110">
        <v>0.34586805555555555</v>
      </c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:19" ht="15" x14ac:dyDescent="0.25">
      <c r="A1328">
        <v>91</v>
      </c>
      <c r="B1328" t="s">
        <v>151</v>
      </c>
      <c r="C1328">
        <v>33897</v>
      </c>
      <c r="D1328">
        <v>123.36499999999999</v>
      </c>
      <c r="E1328">
        <v>-33.378</v>
      </c>
      <c r="F1328">
        <v>-7.298</v>
      </c>
      <c r="G1328" s="110">
        <v>0.34586805555555555</v>
      </c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:19" ht="15" x14ac:dyDescent="0.25">
      <c r="A1329">
        <v>91</v>
      </c>
      <c r="B1329" t="s">
        <v>151</v>
      </c>
      <c r="C1329">
        <v>32078</v>
      </c>
      <c r="D1329">
        <v>115.539</v>
      </c>
      <c r="E1329">
        <v>-33.396999999999998</v>
      </c>
      <c r="F1329">
        <v>-7.2839999999999998</v>
      </c>
      <c r="G1329" s="110">
        <v>0.34586805555555555</v>
      </c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:19" ht="15" x14ac:dyDescent="0.25">
      <c r="A1330">
        <v>91</v>
      </c>
      <c r="B1330" t="s">
        <v>151</v>
      </c>
      <c r="C1330">
        <v>30591</v>
      </c>
      <c r="D1330">
        <v>109.093</v>
      </c>
      <c r="E1330">
        <v>-33.58</v>
      </c>
      <c r="F1330">
        <v>-7.0720000000000001</v>
      </c>
      <c r="G1330" s="110">
        <v>0.34586805555555555</v>
      </c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:19" ht="15" x14ac:dyDescent="0.25">
      <c r="A1331">
        <v>92</v>
      </c>
      <c r="B1331" t="s">
        <v>152</v>
      </c>
      <c r="C1331">
        <v>3084</v>
      </c>
      <c r="D1331">
        <v>44.402999999999999</v>
      </c>
      <c r="E1331">
        <v>-39.268000000000001</v>
      </c>
      <c r="F1331">
        <v>-25.498999999999999</v>
      </c>
      <c r="G1331" s="110">
        <v>0.35592592592592592</v>
      </c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:19" ht="15" x14ac:dyDescent="0.25">
      <c r="A1332">
        <v>92</v>
      </c>
      <c r="B1332" t="s">
        <v>152</v>
      </c>
      <c r="C1332">
        <v>3082</v>
      </c>
      <c r="D1332">
        <v>44.682000000000002</v>
      </c>
      <c r="E1332">
        <v>-39.26</v>
      </c>
      <c r="F1332">
        <v>-25.54</v>
      </c>
      <c r="G1332" s="110">
        <v>0.35592592592592592</v>
      </c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:19" ht="15" x14ac:dyDescent="0.25">
      <c r="A1333">
        <v>92</v>
      </c>
      <c r="B1333" t="s">
        <v>152</v>
      </c>
      <c r="C1333">
        <v>3080</v>
      </c>
      <c r="D1333">
        <v>44.68</v>
      </c>
      <c r="E1333">
        <v>-39.271999999999998</v>
      </c>
      <c r="F1333">
        <v>-25.565999999999999</v>
      </c>
      <c r="G1333" s="110">
        <v>0.35592592592592592</v>
      </c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:19" ht="15" x14ac:dyDescent="0.25">
      <c r="A1334">
        <v>92</v>
      </c>
      <c r="B1334" t="s">
        <v>152</v>
      </c>
      <c r="C1334">
        <v>3082</v>
      </c>
      <c r="D1334">
        <v>44.655999999999999</v>
      </c>
      <c r="E1334">
        <v>-39.226999999999997</v>
      </c>
      <c r="F1334">
        <v>-25.579000000000001</v>
      </c>
      <c r="G1334" s="110">
        <v>0.35592592592592592</v>
      </c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:19" ht="15" x14ac:dyDescent="0.25">
      <c r="A1335">
        <v>92</v>
      </c>
      <c r="B1335" t="s">
        <v>152</v>
      </c>
      <c r="C1335">
        <v>3080</v>
      </c>
      <c r="D1335">
        <v>44.662999999999997</v>
      </c>
      <c r="E1335">
        <v>-39.241999999999997</v>
      </c>
      <c r="F1335">
        <v>-25.579000000000001</v>
      </c>
      <c r="G1335" s="110">
        <v>0.35592592592592592</v>
      </c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:19" ht="15" x14ac:dyDescent="0.25">
      <c r="A1336">
        <v>92</v>
      </c>
      <c r="B1336" t="s">
        <v>152</v>
      </c>
      <c r="C1336">
        <v>5508</v>
      </c>
      <c r="D1336">
        <v>18.257000000000001</v>
      </c>
      <c r="E1336">
        <v>-33.305999999999997</v>
      </c>
      <c r="F1336">
        <v>-9.0990000000000002</v>
      </c>
      <c r="G1336" s="110">
        <v>0.35592592592592592</v>
      </c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:19" ht="15" x14ac:dyDescent="0.25">
      <c r="A1337">
        <v>92</v>
      </c>
      <c r="B1337" t="s">
        <v>152</v>
      </c>
      <c r="C1337">
        <v>6174</v>
      </c>
      <c r="D1337">
        <v>20.495999999999999</v>
      </c>
      <c r="E1337">
        <v>-33.164999999999999</v>
      </c>
      <c r="F1337">
        <v>-8.7460000000000004</v>
      </c>
      <c r="G1337" s="110">
        <v>0.35592592592592592</v>
      </c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:19" ht="15" x14ac:dyDescent="0.25">
      <c r="A1338">
        <v>92</v>
      </c>
      <c r="B1338" t="s">
        <v>152</v>
      </c>
      <c r="C1338">
        <v>5997</v>
      </c>
      <c r="D1338">
        <v>19.888000000000002</v>
      </c>
      <c r="E1338">
        <v>-33.198999999999998</v>
      </c>
      <c r="F1338">
        <v>-8.673</v>
      </c>
      <c r="G1338" s="110">
        <v>0.35592592592592592</v>
      </c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:19" ht="15" x14ac:dyDescent="0.25">
      <c r="A1339">
        <v>92</v>
      </c>
      <c r="B1339" t="s">
        <v>152</v>
      </c>
      <c r="C1339">
        <v>5686</v>
      </c>
      <c r="D1339">
        <v>18.858000000000001</v>
      </c>
      <c r="E1339">
        <v>-33.252000000000002</v>
      </c>
      <c r="F1339">
        <v>-8.6530000000000005</v>
      </c>
      <c r="G1339" s="110">
        <v>0.35592592592592592</v>
      </c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:19" ht="15" x14ac:dyDescent="0.25">
      <c r="A1340">
        <v>92</v>
      </c>
      <c r="B1340" t="s">
        <v>152</v>
      </c>
      <c r="C1340">
        <v>5380</v>
      </c>
      <c r="D1340">
        <v>17.789000000000001</v>
      </c>
      <c r="E1340">
        <v>-33.268999999999998</v>
      </c>
      <c r="F1340">
        <v>-8.6519999999999992</v>
      </c>
      <c r="G1340" s="110">
        <v>0.35592592592592592</v>
      </c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:19" ht="15" x14ac:dyDescent="0.25">
      <c r="A1341">
        <v>92</v>
      </c>
      <c r="B1341" t="s">
        <v>152</v>
      </c>
      <c r="C1341">
        <v>5083</v>
      </c>
      <c r="D1341">
        <v>16.741</v>
      </c>
      <c r="E1341">
        <v>-33.316000000000003</v>
      </c>
      <c r="F1341">
        <v>-8.6489999999999991</v>
      </c>
      <c r="G1341" s="110">
        <v>0.35592592592592592</v>
      </c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:19" ht="15" x14ac:dyDescent="0.25">
      <c r="A1342">
        <v>92</v>
      </c>
      <c r="B1342" t="s">
        <v>152</v>
      </c>
      <c r="C1342">
        <v>4791</v>
      </c>
      <c r="D1342">
        <v>15.736000000000001</v>
      </c>
      <c r="E1342">
        <v>-33.256999999999998</v>
      </c>
      <c r="F1342">
        <v>-8.6219999999999999</v>
      </c>
      <c r="G1342" s="110">
        <v>0.35592592592592592</v>
      </c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:19" ht="15" x14ac:dyDescent="0.25">
      <c r="A1343">
        <v>92</v>
      </c>
      <c r="B1343" t="s">
        <v>152</v>
      </c>
      <c r="C1343">
        <v>4508</v>
      </c>
      <c r="D1343">
        <v>14.808999999999999</v>
      </c>
      <c r="E1343">
        <v>-33.347999999999999</v>
      </c>
      <c r="F1343">
        <v>-8.6950000000000003</v>
      </c>
      <c r="G1343" s="110">
        <v>0.35592592592592592</v>
      </c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:19" ht="15" x14ac:dyDescent="0.25">
      <c r="A1344">
        <v>92</v>
      </c>
      <c r="B1344" t="s">
        <v>152</v>
      </c>
      <c r="C1344">
        <v>4260</v>
      </c>
      <c r="D1344">
        <v>13.925000000000001</v>
      </c>
      <c r="E1344">
        <v>-33.359000000000002</v>
      </c>
      <c r="F1344">
        <v>-8.5890000000000004</v>
      </c>
      <c r="G1344" s="110">
        <v>0.35592592592592592</v>
      </c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:19" ht="15" x14ac:dyDescent="0.25">
      <c r="A1345">
        <v>92</v>
      </c>
      <c r="B1345" t="s">
        <v>152</v>
      </c>
      <c r="C1345">
        <v>4033</v>
      </c>
      <c r="D1345">
        <v>13.148</v>
      </c>
      <c r="E1345">
        <v>-33.661000000000001</v>
      </c>
      <c r="F1345">
        <v>-8.2089999999999996</v>
      </c>
      <c r="G1345" s="110">
        <v>0.35592592592592592</v>
      </c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:19" ht="15" x14ac:dyDescent="0.25">
      <c r="A1346">
        <v>93</v>
      </c>
      <c r="B1346" t="s">
        <v>153</v>
      </c>
      <c r="C1346">
        <v>3074</v>
      </c>
      <c r="D1346">
        <v>44.152999999999999</v>
      </c>
      <c r="E1346">
        <v>-39.247</v>
      </c>
      <c r="F1346">
        <v>-25.385000000000002</v>
      </c>
      <c r="G1346" s="110">
        <v>0.3654398148148148</v>
      </c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:19" ht="15" x14ac:dyDescent="0.25">
      <c r="A1347">
        <v>93</v>
      </c>
      <c r="B1347" t="s">
        <v>153</v>
      </c>
      <c r="C1347">
        <v>3071</v>
      </c>
      <c r="D1347">
        <v>44.500999999999998</v>
      </c>
      <c r="E1347">
        <v>-39.26</v>
      </c>
      <c r="F1347">
        <v>-25.54</v>
      </c>
      <c r="G1347" s="110">
        <v>0.3654398148148148</v>
      </c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:19" ht="15" x14ac:dyDescent="0.25">
      <c r="A1348">
        <v>93</v>
      </c>
      <c r="B1348" t="s">
        <v>153</v>
      </c>
      <c r="C1348">
        <v>3068</v>
      </c>
      <c r="D1348">
        <v>44.51</v>
      </c>
      <c r="E1348">
        <v>-39.33</v>
      </c>
      <c r="F1348">
        <v>-25.518000000000001</v>
      </c>
      <c r="G1348" s="110">
        <v>0.3654398148148148</v>
      </c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:19" ht="15" x14ac:dyDescent="0.25">
      <c r="A1349">
        <v>93</v>
      </c>
      <c r="B1349" t="s">
        <v>153</v>
      </c>
      <c r="C1349">
        <v>3070</v>
      </c>
      <c r="D1349">
        <v>44.506999999999998</v>
      </c>
      <c r="E1349">
        <v>-39.292999999999999</v>
      </c>
      <c r="F1349">
        <v>-25.594000000000001</v>
      </c>
      <c r="G1349" s="110">
        <v>0.3654398148148148</v>
      </c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:19" ht="15" x14ac:dyDescent="0.25">
      <c r="A1350">
        <v>93</v>
      </c>
      <c r="B1350" t="s">
        <v>153</v>
      </c>
      <c r="C1350">
        <v>3069</v>
      </c>
      <c r="D1350">
        <v>44.484000000000002</v>
      </c>
      <c r="E1350">
        <v>-39.295000000000002</v>
      </c>
      <c r="F1350">
        <v>-25.564</v>
      </c>
      <c r="G1350" s="110">
        <v>0.3654398148148148</v>
      </c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:19" ht="15" x14ac:dyDescent="0.25">
      <c r="A1351">
        <v>93</v>
      </c>
      <c r="B1351" t="s">
        <v>153</v>
      </c>
      <c r="C1351">
        <v>5248</v>
      </c>
      <c r="D1351">
        <v>14.532999999999999</v>
      </c>
      <c r="E1351">
        <v>-33.125</v>
      </c>
      <c r="F1351">
        <v>-8.7330000000000005</v>
      </c>
      <c r="G1351" s="110">
        <v>0.3654398148148148</v>
      </c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:19" ht="15" x14ac:dyDescent="0.25">
      <c r="A1352">
        <v>93</v>
      </c>
      <c r="B1352" t="s">
        <v>153</v>
      </c>
      <c r="C1352">
        <v>10250</v>
      </c>
      <c r="D1352">
        <v>34.506999999999998</v>
      </c>
      <c r="E1352">
        <v>-33.018000000000001</v>
      </c>
      <c r="F1352">
        <v>-8.5679999999999996</v>
      </c>
      <c r="G1352" s="110">
        <v>0.3654398148148148</v>
      </c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:19" ht="15" x14ac:dyDescent="0.25">
      <c r="A1353">
        <v>93</v>
      </c>
      <c r="B1353" t="s">
        <v>153</v>
      </c>
      <c r="C1353">
        <v>9964</v>
      </c>
      <c r="D1353">
        <v>33.555999999999997</v>
      </c>
      <c r="E1353">
        <v>-33.026000000000003</v>
      </c>
      <c r="F1353">
        <v>-8.6189999999999998</v>
      </c>
      <c r="G1353" s="110">
        <v>0.3654398148148148</v>
      </c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:19" ht="15" x14ac:dyDescent="0.25">
      <c r="A1354">
        <v>93</v>
      </c>
      <c r="B1354" t="s">
        <v>153</v>
      </c>
      <c r="C1354">
        <v>9415</v>
      </c>
      <c r="D1354">
        <v>31.724</v>
      </c>
      <c r="E1354">
        <v>-32.962000000000003</v>
      </c>
      <c r="F1354">
        <v>-8.6159999999999997</v>
      </c>
      <c r="G1354" s="110">
        <v>0.3654398148148148</v>
      </c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:19" ht="15" x14ac:dyDescent="0.25">
      <c r="A1355">
        <v>93</v>
      </c>
      <c r="B1355" t="s">
        <v>153</v>
      </c>
      <c r="C1355">
        <v>8868</v>
      </c>
      <c r="D1355">
        <v>29.809000000000001</v>
      </c>
      <c r="E1355">
        <v>-32.954999999999998</v>
      </c>
      <c r="F1355">
        <v>-8.67</v>
      </c>
      <c r="G1355" s="110">
        <v>0.3654398148148148</v>
      </c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:19" ht="15" x14ac:dyDescent="0.25">
      <c r="A1356">
        <v>93</v>
      </c>
      <c r="B1356" t="s">
        <v>153</v>
      </c>
      <c r="C1356">
        <v>8354</v>
      </c>
      <c r="D1356">
        <v>27.94</v>
      </c>
      <c r="E1356">
        <v>-32.966999999999999</v>
      </c>
      <c r="F1356">
        <v>-8.6869999999999994</v>
      </c>
      <c r="G1356" s="110">
        <v>0.3654398148148148</v>
      </c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:19" ht="15" x14ac:dyDescent="0.25">
      <c r="A1357">
        <v>93</v>
      </c>
      <c r="B1357" t="s">
        <v>153</v>
      </c>
      <c r="C1357">
        <v>7852</v>
      </c>
      <c r="D1357">
        <v>26.228999999999999</v>
      </c>
      <c r="E1357">
        <v>-32.985999999999997</v>
      </c>
      <c r="F1357">
        <v>-8.6419999999999995</v>
      </c>
      <c r="G1357" s="110">
        <v>0.3654398148148148</v>
      </c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:19" ht="15" x14ac:dyDescent="0.25">
      <c r="A1358">
        <v>93</v>
      </c>
      <c r="B1358" t="s">
        <v>153</v>
      </c>
      <c r="C1358">
        <v>7415</v>
      </c>
      <c r="D1358">
        <v>24.646999999999998</v>
      </c>
      <c r="E1358">
        <v>-32.972999999999999</v>
      </c>
      <c r="F1358">
        <v>-8.65</v>
      </c>
      <c r="G1358" s="110">
        <v>0.3654398148148148</v>
      </c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:19" ht="15" x14ac:dyDescent="0.25">
      <c r="A1359">
        <v>93</v>
      </c>
      <c r="B1359" t="s">
        <v>153</v>
      </c>
      <c r="C1359">
        <v>6993</v>
      </c>
      <c r="D1359">
        <v>23.2</v>
      </c>
      <c r="E1359">
        <v>-33.006999999999998</v>
      </c>
      <c r="F1359">
        <v>-8.7029999999999994</v>
      </c>
      <c r="G1359" s="110">
        <v>0.3654398148148148</v>
      </c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:19" ht="15" x14ac:dyDescent="0.25">
      <c r="A1360">
        <v>93</v>
      </c>
      <c r="B1360" t="s">
        <v>153</v>
      </c>
      <c r="C1360">
        <v>6626</v>
      </c>
      <c r="D1360">
        <v>21.896000000000001</v>
      </c>
      <c r="E1360">
        <v>-33.340000000000003</v>
      </c>
      <c r="F1360">
        <v>-8.1999999999999993</v>
      </c>
      <c r="G1360" s="110">
        <v>0.3654398148148148</v>
      </c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:19" ht="15" x14ac:dyDescent="0.25">
      <c r="A1361">
        <v>94</v>
      </c>
      <c r="B1361" t="s">
        <v>154</v>
      </c>
      <c r="C1361">
        <v>3081</v>
      </c>
      <c r="D1361">
        <v>44.341999999999999</v>
      </c>
      <c r="E1361">
        <v>-39.247999999999998</v>
      </c>
      <c r="F1361">
        <v>-25.561</v>
      </c>
      <c r="G1361" s="110">
        <v>0.37549768518518517</v>
      </c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:19" ht="15" x14ac:dyDescent="0.25">
      <c r="A1362">
        <v>94</v>
      </c>
      <c r="B1362" t="s">
        <v>154</v>
      </c>
      <c r="C1362">
        <v>3084</v>
      </c>
      <c r="D1362">
        <v>44.658999999999999</v>
      </c>
      <c r="E1362">
        <v>-39.26</v>
      </c>
      <c r="F1362">
        <v>-25.54</v>
      </c>
      <c r="G1362" s="110">
        <v>0.37549768518518517</v>
      </c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:19" ht="15" x14ac:dyDescent="0.25">
      <c r="A1363">
        <v>94</v>
      </c>
      <c r="B1363" t="s">
        <v>154</v>
      </c>
      <c r="C1363">
        <v>3081</v>
      </c>
      <c r="D1363">
        <v>44.71</v>
      </c>
      <c r="E1363">
        <v>-39.353000000000002</v>
      </c>
      <c r="F1363">
        <v>-25.609000000000002</v>
      </c>
      <c r="G1363" s="110">
        <v>0.37549768518518517</v>
      </c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:19" ht="15" x14ac:dyDescent="0.25">
      <c r="A1364">
        <v>94</v>
      </c>
      <c r="B1364" t="s">
        <v>154</v>
      </c>
      <c r="C1364">
        <v>3078</v>
      </c>
      <c r="D1364">
        <v>44.646000000000001</v>
      </c>
      <c r="E1364">
        <v>-39.322000000000003</v>
      </c>
      <c r="F1364">
        <v>-25.655000000000001</v>
      </c>
      <c r="G1364" s="110">
        <v>0.37549768518518517</v>
      </c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:19" ht="15" x14ac:dyDescent="0.25">
      <c r="A1365">
        <v>94</v>
      </c>
      <c r="B1365" t="s">
        <v>154</v>
      </c>
      <c r="C1365">
        <v>3083</v>
      </c>
      <c r="D1365">
        <v>44.694000000000003</v>
      </c>
      <c r="E1365">
        <v>-39.353000000000002</v>
      </c>
      <c r="F1365">
        <v>-25.664999999999999</v>
      </c>
      <c r="G1365" s="110">
        <v>0.37549768518518517</v>
      </c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:19" ht="15" x14ac:dyDescent="0.25">
      <c r="A1366">
        <v>94</v>
      </c>
      <c r="B1366" t="s">
        <v>154</v>
      </c>
      <c r="C1366">
        <v>14938</v>
      </c>
      <c r="D1366">
        <v>50.564</v>
      </c>
      <c r="E1366">
        <v>-33.472000000000001</v>
      </c>
      <c r="F1366">
        <v>-8.3989999999999991</v>
      </c>
      <c r="G1366" s="110">
        <v>0.37549768518518517</v>
      </c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:19" ht="15" x14ac:dyDescent="0.25">
      <c r="A1367">
        <v>94</v>
      </c>
      <c r="B1367" t="s">
        <v>154</v>
      </c>
      <c r="C1367">
        <v>16247</v>
      </c>
      <c r="D1367">
        <v>55.247</v>
      </c>
      <c r="E1367">
        <v>-33.408000000000001</v>
      </c>
      <c r="F1367">
        <v>-8.2449999999999992</v>
      </c>
      <c r="G1367" s="110">
        <v>0.37549768518518517</v>
      </c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:19" ht="15" x14ac:dyDescent="0.25">
      <c r="A1368">
        <v>94</v>
      </c>
      <c r="B1368" t="s">
        <v>154</v>
      </c>
      <c r="C1368">
        <v>15822</v>
      </c>
      <c r="D1368">
        <v>53.685000000000002</v>
      </c>
      <c r="E1368">
        <v>-33.494</v>
      </c>
      <c r="F1368">
        <v>-8.2360000000000007</v>
      </c>
      <c r="G1368" s="110">
        <v>0.37549768518518517</v>
      </c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:19" ht="15" x14ac:dyDescent="0.25">
      <c r="A1369">
        <v>94</v>
      </c>
      <c r="B1369" t="s">
        <v>154</v>
      </c>
      <c r="C1369">
        <v>15050</v>
      </c>
      <c r="D1369">
        <v>50.89</v>
      </c>
      <c r="E1369">
        <v>-33.46</v>
      </c>
      <c r="F1369">
        <v>-8.1609999999999996</v>
      </c>
      <c r="G1369" s="110">
        <v>0.37549768518518517</v>
      </c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:19" ht="15" x14ac:dyDescent="0.25">
      <c r="A1370">
        <v>94</v>
      </c>
      <c r="B1370" t="s">
        <v>154</v>
      </c>
      <c r="C1370">
        <v>14229</v>
      </c>
      <c r="D1370">
        <v>47.93</v>
      </c>
      <c r="E1370">
        <v>-33.439</v>
      </c>
      <c r="F1370">
        <v>-8.1690000000000005</v>
      </c>
      <c r="G1370" s="110">
        <v>0.37549768518518517</v>
      </c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:19" ht="15" x14ac:dyDescent="0.25">
      <c r="A1371">
        <v>94</v>
      </c>
      <c r="B1371" t="s">
        <v>154</v>
      </c>
      <c r="C1371">
        <v>13449</v>
      </c>
      <c r="D1371">
        <v>45.113999999999997</v>
      </c>
      <c r="E1371">
        <v>-33.517000000000003</v>
      </c>
      <c r="F1371">
        <v>-8.1929999999999996</v>
      </c>
      <c r="G1371" s="110">
        <v>0.37549768518518517</v>
      </c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:19" ht="15" x14ac:dyDescent="0.25">
      <c r="A1372">
        <v>94</v>
      </c>
      <c r="B1372" t="s">
        <v>154</v>
      </c>
      <c r="C1372">
        <v>12700</v>
      </c>
      <c r="D1372">
        <v>42.423999999999999</v>
      </c>
      <c r="E1372">
        <v>-33.591000000000001</v>
      </c>
      <c r="F1372">
        <v>-8.2149999999999999</v>
      </c>
      <c r="G1372" s="110">
        <v>0.37549768518518517</v>
      </c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:19" ht="15" x14ac:dyDescent="0.25">
      <c r="A1373">
        <v>94</v>
      </c>
      <c r="B1373" t="s">
        <v>154</v>
      </c>
      <c r="C1373">
        <v>11985</v>
      </c>
      <c r="D1373">
        <v>39.927999999999997</v>
      </c>
      <c r="E1373">
        <v>-33.631999999999998</v>
      </c>
      <c r="F1373">
        <v>-8.1859999999999999</v>
      </c>
      <c r="G1373" s="110">
        <v>0.37549768518518517</v>
      </c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:19" ht="15" x14ac:dyDescent="0.25">
      <c r="A1374">
        <v>94</v>
      </c>
      <c r="B1374" t="s">
        <v>154</v>
      </c>
      <c r="C1374">
        <v>11333</v>
      </c>
      <c r="D1374">
        <v>37.601999999999997</v>
      </c>
      <c r="E1374">
        <v>-33.600999999999999</v>
      </c>
      <c r="F1374">
        <v>-8.173</v>
      </c>
      <c r="G1374" s="110">
        <v>0.37549768518518517</v>
      </c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:19" ht="15" x14ac:dyDescent="0.25">
      <c r="A1375">
        <v>94</v>
      </c>
      <c r="B1375" t="s">
        <v>154</v>
      </c>
      <c r="C1375">
        <v>10778</v>
      </c>
      <c r="D1375">
        <v>35.658000000000001</v>
      </c>
      <c r="E1375">
        <v>-33.798999999999999</v>
      </c>
      <c r="F1375">
        <v>-8.0429999999999993</v>
      </c>
      <c r="G1375" s="110">
        <v>0.37549768518518517</v>
      </c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:19" ht="15" x14ac:dyDescent="0.25">
      <c r="A1376">
        <v>95</v>
      </c>
      <c r="B1376" t="s">
        <v>8</v>
      </c>
      <c r="C1376">
        <v>3083</v>
      </c>
      <c r="D1376">
        <v>44.277000000000001</v>
      </c>
      <c r="E1376">
        <v>-39.249000000000002</v>
      </c>
      <c r="F1376">
        <v>-25.468</v>
      </c>
      <c r="G1376" s="110">
        <v>0.38501157407407405</v>
      </c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:19" ht="15" x14ac:dyDescent="0.25">
      <c r="A1377">
        <v>95</v>
      </c>
      <c r="B1377" t="s">
        <v>8</v>
      </c>
      <c r="C1377">
        <v>3083</v>
      </c>
      <c r="D1377">
        <v>44.706000000000003</v>
      </c>
      <c r="E1377">
        <v>-39.26</v>
      </c>
      <c r="F1377">
        <v>-25.54</v>
      </c>
      <c r="G1377" s="110">
        <v>0.38501157407407405</v>
      </c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:19" ht="15" x14ac:dyDescent="0.25">
      <c r="A1378">
        <v>95</v>
      </c>
      <c r="B1378" t="s">
        <v>8</v>
      </c>
      <c r="C1378">
        <v>3080</v>
      </c>
      <c r="D1378">
        <v>44.689</v>
      </c>
      <c r="E1378">
        <v>-39.252000000000002</v>
      </c>
      <c r="F1378">
        <v>-25.562999999999999</v>
      </c>
      <c r="G1378" s="110">
        <v>0.38501157407407405</v>
      </c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:19" ht="15" x14ac:dyDescent="0.25">
      <c r="A1379">
        <v>95</v>
      </c>
      <c r="B1379" t="s">
        <v>8</v>
      </c>
      <c r="C1379">
        <v>3086</v>
      </c>
      <c r="D1379">
        <v>44.716000000000001</v>
      </c>
      <c r="E1379">
        <v>-39.287999999999997</v>
      </c>
      <c r="F1379">
        <v>-25.62</v>
      </c>
      <c r="G1379" s="110">
        <v>0.38501157407407405</v>
      </c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:19" ht="15" x14ac:dyDescent="0.25">
      <c r="A1380">
        <v>95</v>
      </c>
      <c r="B1380" t="s">
        <v>8</v>
      </c>
      <c r="C1380">
        <v>3084</v>
      </c>
      <c r="D1380">
        <v>44.689</v>
      </c>
      <c r="E1380">
        <v>-39.293999999999997</v>
      </c>
      <c r="F1380">
        <v>-25.663</v>
      </c>
      <c r="G1380" s="110">
        <v>0.38501157407407405</v>
      </c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:19" ht="15" x14ac:dyDescent="0.25">
      <c r="A1381">
        <v>95</v>
      </c>
      <c r="B1381" t="s">
        <v>8</v>
      </c>
      <c r="C1381">
        <v>6890</v>
      </c>
      <c r="D1381">
        <v>23.01</v>
      </c>
      <c r="E1381">
        <v>-20.606999999999999</v>
      </c>
      <c r="F1381">
        <v>-8.4380000000000006</v>
      </c>
      <c r="G1381" s="110">
        <v>0.38501157407407405</v>
      </c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:19" ht="15" x14ac:dyDescent="0.25">
      <c r="A1382">
        <v>95</v>
      </c>
      <c r="B1382" t="s">
        <v>8</v>
      </c>
      <c r="C1382">
        <v>7703</v>
      </c>
      <c r="D1382">
        <v>25.951000000000001</v>
      </c>
      <c r="E1382">
        <v>-20.544</v>
      </c>
      <c r="F1382">
        <v>-8.2129999999999992</v>
      </c>
      <c r="G1382" s="110">
        <v>0.38501157407407405</v>
      </c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:19" ht="15" x14ac:dyDescent="0.25">
      <c r="A1383">
        <v>95</v>
      </c>
      <c r="B1383" t="s">
        <v>8</v>
      </c>
      <c r="C1383">
        <v>7419</v>
      </c>
      <c r="D1383">
        <v>24.984999999999999</v>
      </c>
      <c r="E1383">
        <v>-20.515000000000001</v>
      </c>
      <c r="F1383">
        <v>-8.2439999999999998</v>
      </c>
      <c r="G1383" s="110">
        <v>0.38501157407407405</v>
      </c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:19" ht="15" x14ac:dyDescent="0.25">
      <c r="A1384">
        <v>95</v>
      </c>
      <c r="B1384" t="s">
        <v>8</v>
      </c>
      <c r="C1384">
        <v>7024</v>
      </c>
      <c r="D1384">
        <v>23.568000000000001</v>
      </c>
      <c r="E1384">
        <v>-20.506</v>
      </c>
      <c r="F1384">
        <v>-8.2430000000000003</v>
      </c>
      <c r="G1384" s="110">
        <v>0.38501157407407405</v>
      </c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:19" ht="15" x14ac:dyDescent="0.25">
      <c r="A1385">
        <v>95</v>
      </c>
      <c r="B1385" t="s">
        <v>8</v>
      </c>
      <c r="C1385">
        <v>6629</v>
      </c>
      <c r="D1385">
        <v>22.16</v>
      </c>
      <c r="E1385">
        <v>-20.513000000000002</v>
      </c>
      <c r="F1385">
        <v>-8.2780000000000005</v>
      </c>
      <c r="G1385" s="110">
        <v>0.38501157407407405</v>
      </c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:19" ht="15" x14ac:dyDescent="0.25">
      <c r="A1386">
        <v>95</v>
      </c>
      <c r="B1386" t="s">
        <v>8</v>
      </c>
      <c r="C1386">
        <v>6225</v>
      </c>
      <c r="D1386">
        <v>20.802</v>
      </c>
      <c r="E1386">
        <v>-20.524999999999999</v>
      </c>
      <c r="F1386">
        <v>-8.2929999999999993</v>
      </c>
      <c r="G1386" s="110">
        <v>0.38501157407407405</v>
      </c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:19" ht="15" x14ac:dyDescent="0.25">
      <c r="A1387">
        <v>95</v>
      </c>
      <c r="B1387" t="s">
        <v>8</v>
      </c>
      <c r="C1387">
        <v>5876</v>
      </c>
      <c r="D1387">
        <v>19.55</v>
      </c>
      <c r="E1387">
        <v>-20.507000000000001</v>
      </c>
      <c r="F1387">
        <v>-8.2710000000000008</v>
      </c>
      <c r="G1387" s="110">
        <v>0.38501157407407405</v>
      </c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:19" ht="15" x14ac:dyDescent="0.25">
      <c r="A1388">
        <v>95</v>
      </c>
      <c r="B1388" t="s">
        <v>8</v>
      </c>
      <c r="C1388">
        <v>5542</v>
      </c>
      <c r="D1388">
        <v>18.382000000000001</v>
      </c>
      <c r="E1388">
        <v>-20.518000000000001</v>
      </c>
      <c r="F1388">
        <v>-8.2690000000000001</v>
      </c>
      <c r="G1388" s="110">
        <v>0.38501157407407405</v>
      </c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:19" ht="15" x14ac:dyDescent="0.25">
      <c r="A1389">
        <v>95</v>
      </c>
      <c r="B1389" t="s">
        <v>8</v>
      </c>
      <c r="C1389">
        <v>5239</v>
      </c>
      <c r="D1389">
        <v>17.294</v>
      </c>
      <c r="E1389">
        <v>-20.597000000000001</v>
      </c>
      <c r="F1389">
        <v>-8.2889999999999997</v>
      </c>
      <c r="G1389" s="110">
        <v>0.38501157407407405</v>
      </c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:19" ht="15" x14ac:dyDescent="0.25">
      <c r="A1390">
        <v>95</v>
      </c>
      <c r="B1390" t="s">
        <v>8</v>
      </c>
      <c r="C1390">
        <v>4947</v>
      </c>
      <c r="D1390">
        <v>16.29</v>
      </c>
      <c r="E1390">
        <v>-20.923999999999999</v>
      </c>
      <c r="F1390">
        <v>-7.5759999999999996</v>
      </c>
      <c r="G1390" s="110">
        <v>0.38501157407407405</v>
      </c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:19" ht="15" x14ac:dyDescent="0.25">
      <c r="A1391">
        <v>96</v>
      </c>
      <c r="B1391" t="s">
        <v>8</v>
      </c>
      <c r="C1391">
        <v>3082</v>
      </c>
      <c r="D1391">
        <v>44.345999999999997</v>
      </c>
      <c r="E1391">
        <v>-39.302</v>
      </c>
      <c r="F1391">
        <v>-25.46</v>
      </c>
      <c r="G1391" s="110">
        <v>0.39505787037037038</v>
      </c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:19" ht="15" x14ac:dyDescent="0.25">
      <c r="A1392">
        <v>96</v>
      </c>
      <c r="B1392" t="s">
        <v>8</v>
      </c>
      <c r="C1392">
        <v>3078</v>
      </c>
      <c r="D1392">
        <v>44.62</v>
      </c>
      <c r="E1392">
        <v>-39.26</v>
      </c>
      <c r="F1392">
        <v>-25.54</v>
      </c>
      <c r="G1392" s="110">
        <v>0.39505787037037038</v>
      </c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:19" ht="15" x14ac:dyDescent="0.25">
      <c r="A1393">
        <v>96</v>
      </c>
      <c r="B1393" t="s">
        <v>8</v>
      </c>
      <c r="C1393">
        <v>3079</v>
      </c>
      <c r="D1393">
        <v>44.651000000000003</v>
      </c>
      <c r="E1393">
        <v>-39.296999999999997</v>
      </c>
      <c r="F1393">
        <v>-25.5</v>
      </c>
      <c r="G1393" s="110">
        <v>0.39505787037037038</v>
      </c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:19" ht="15" x14ac:dyDescent="0.25">
      <c r="A1394">
        <v>96</v>
      </c>
      <c r="B1394" t="s">
        <v>8</v>
      </c>
      <c r="C1394">
        <v>3079</v>
      </c>
      <c r="D1394">
        <v>44.628999999999998</v>
      </c>
      <c r="E1394">
        <v>-39.340000000000003</v>
      </c>
      <c r="F1394">
        <v>-25.587</v>
      </c>
      <c r="G1394" s="110">
        <v>0.39505787037037038</v>
      </c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:19" ht="15" x14ac:dyDescent="0.25">
      <c r="A1395">
        <v>96</v>
      </c>
      <c r="B1395" t="s">
        <v>8</v>
      </c>
      <c r="C1395">
        <v>3081</v>
      </c>
      <c r="D1395">
        <v>44.662999999999997</v>
      </c>
      <c r="E1395">
        <v>-39.304000000000002</v>
      </c>
      <c r="F1395">
        <v>-25.567</v>
      </c>
      <c r="G1395" s="110">
        <v>0.39505787037037038</v>
      </c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:19" ht="15" x14ac:dyDescent="0.25">
      <c r="A1396">
        <v>96</v>
      </c>
      <c r="B1396" t="s">
        <v>8</v>
      </c>
      <c r="C1396">
        <v>3757</v>
      </c>
      <c r="D1396">
        <v>12.397</v>
      </c>
      <c r="E1396">
        <v>-21.312000000000001</v>
      </c>
      <c r="F1396">
        <v>-8.7810000000000006</v>
      </c>
      <c r="G1396" s="110">
        <v>0.39505787037037038</v>
      </c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:19" ht="15" x14ac:dyDescent="0.25">
      <c r="A1397">
        <v>96</v>
      </c>
      <c r="B1397" t="s">
        <v>8</v>
      </c>
      <c r="C1397">
        <v>3697</v>
      </c>
      <c r="D1397">
        <v>12.179</v>
      </c>
      <c r="E1397">
        <v>-21.219000000000001</v>
      </c>
      <c r="F1397">
        <v>-8.6449999999999996</v>
      </c>
      <c r="G1397" s="110">
        <v>0.39505787037037038</v>
      </c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:19" ht="15" x14ac:dyDescent="0.25">
      <c r="A1398">
        <v>96</v>
      </c>
      <c r="B1398" t="s">
        <v>8</v>
      </c>
      <c r="C1398">
        <v>3516</v>
      </c>
      <c r="D1398">
        <v>11.565</v>
      </c>
      <c r="E1398">
        <v>-21.231000000000002</v>
      </c>
      <c r="F1398">
        <v>-8.6530000000000005</v>
      </c>
      <c r="G1398" s="110">
        <v>0.39505787037037038</v>
      </c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:19" ht="15" x14ac:dyDescent="0.25">
      <c r="A1399">
        <v>96</v>
      </c>
      <c r="B1399" t="s">
        <v>8</v>
      </c>
      <c r="C1399">
        <v>3323</v>
      </c>
      <c r="D1399">
        <v>10.896000000000001</v>
      </c>
      <c r="E1399">
        <v>-21.215</v>
      </c>
      <c r="F1399">
        <v>-8.5909999999999993</v>
      </c>
      <c r="G1399" s="110">
        <v>0.39505787037037038</v>
      </c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:19" ht="15" x14ac:dyDescent="0.25">
      <c r="A1400">
        <v>96</v>
      </c>
      <c r="B1400" t="s">
        <v>8</v>
      </c>
      <c r="C1400">
        <v>3137</v>
      </c>
      <c r="D1400">
        <v>10.276999999999999</v>
      </c>
      <c r="E1400">
        <v>-21.207999999999998</v>
      </c>
      <c r="F1400">
        <v>-8.6150000000000002</v>
      </c>
      <c r="G1400" s="110">
        <v>0.39505787037037038</v>
      </c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:19" ht="15" x14ac:dyDescent="0.25">
      <c r="A1401">
        <v>96</v>
      </c>
      <c r="B1401" t="s">
        <v>8</v>
      </c>
      <c r="C1401">
        <v>2973</v>
      </c>
      <c r="D1401">
        <v>9.6959999999999997</v>
      </c>
      <c r="E1401">
        <v>-21.291</v>
      </c>
      <c r="F1401">
        <v>-8.6259999999999994</v>
      </c>
      <c r="G1401" s="110">
        <v>0.39505787037037038</v>
      </c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:19" ht="15" x14ac:dyDescent="0.25">
      <c r="A1402">
        <v>96</v>
      </c>
      <c r="B1402" t="s">
        <v>8</v>
      </c>
      <c r="C1402">
        <v>2815</v>
      </c>
      <c r="D1402">
        <v>9.1609999999999996</v>
      </c>
      <c r="E1402">
        <v>-21.317</v>
      </c>
      <c r="F1402">
        <v>-8.6790000000000003</v>
      </c>
      <c r="G1402" s="110">
        <v>0.39505787037037038</v>
      </c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:19" ht="15" x14ac:dyDescent="0.25">
      <c r="A1403">
        <v>96</v>
      </c>
      <c r="B1403" t="s">
        <v>8</v>
      </c>
      <c r="C1403">
        <v>2662</v>
      </c>
      <c r="D1403">
        <v>8.65</v>
      </c>
      <c r="E1403">
        <v>-21.279</v>
      </c>
      <c r="F1403">
        <v>-8.718</v>
      </c>
      <c r="G1403" s="110">
        <v>0.39505787037037038</v>
      </c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:19" ht="15" x14ac:dyDescent="0.25">
      <c r="A1404">
        <v>96</v>
      </c>
      <c r="B1404" t="s">
        <v>8</v>
      </c>
      <c r="C1404">
        <v>2517</v>
      </c>
      <c r="D1404">
        <v>8.1829999999999998</v>
      </c>
      <c r="E1404">
        <v>-21.734999999999999</v>
      </c>
      <c r="F1404">
        <v>-8.0609999999999999</v>
      </c>
      <c r="G1404" s="110">
        <v>0.39505787037037038</v>
      </c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2018-04-02T17:11:14Z</dcterms:modified>
</cp:coreProperties>
</file>