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nistala\Desktop\"/>
    </mc:Choice>
  </mc:AlternateContent>
  <xr:revisionPtr revIDLastSave="0" documentId="13_ncr:1_{F550FE0D-F84A-4AC5-AFFE-3C99CA936052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Detail STI Amber" sheetId="6" r:id="rId1"/>
    <sheet name="Report Template" sheetId="1" state="hidden" r:id="rId2"/>
    <sheet name="Raw Summary" sheetId="3" state="hidden" r:id="rId3"/>
    <sheet name="Raw Detail STI Amber" sheetId="4" state="hidden" r:id="rId4"/>
    <sheet name="Post-metadata" sheetId="5" state="hidden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A493" i="6" l="1"/>
  <c r="AZ493" i="6"/>
  <c r="AY493" i="6"/>
  <c r="AX493" i="6"/>
  <c r="AV493" i="6"/>
  <c r="AT493" i="6"/>
  <c r="AS493" i="6"/>
  <c r="AR493" i="6"/>
  <c r="AQ493" i="6"/>
  <c r="AP493" i="6"/>
  <c r="AO493" i="6"/>
  <c r="AN493" i="6"/>
  <c r="AM493" i="6"/>
  <c r="AL493" i="6"/>
  <c r="AK493" i="6"/>
  <c r="AJ493" i="6"/>
  <c r="AG493" i="6"/>
  <c r="AF493" i="6"/>
  <c r="AE493" i="6"/>
  <c r="AD493" i="6"/>
  <c r="AC493" i="6"/>
  <c r="AB493" i="6"/>
  <c r="AA493" i="6"/>
  <c r="Z493" i="6"/>
  <c r="Y493" i="6"/>
  <c r="X493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K493" i="6"/>
  <c r="J493" i="6"/>
  <c r="I493" i="6"/>
  <c r="H493" i="6"/>
  <c r="G493" i="6"/>
  <c r="F493" i="6"/>
  <c r="E493" i="6"/>
  <c r="D493" i="6"/>
  <c r="C493" i="6"/>
  <c r="BA492" i="6"/>
  <c r="AZ492" i="6"/>
  <c r="AY492" i="6"/>
  <c r="AX492" i="6"/>
  <c r="AV492" i="6"/>
  <c r="AT492" i="6"/>
  <c r="AS492" i="6"/>
  <c r="AR492" i="6"/>
  <c r="AQ492" i="6"/>
  <c r="AP492" i="6"/>
  <c r="AO492" i="6"/>
  <c r="AN492" i="6"/>
  <c r="AM492" i="6"/>
  <c r="AL492" i="6"/>
  <c r="AK492" i="6"/>
  <c r="AJ492" i="6"/>
  <c r="AG492" i="6"/>
  <c r="AF492" i="6"/>
  <c r="AE492" i="6"/>
  <c r="AD492" i="6"/>
  <c r="AC492" i="6"/>
  <c r="AB492" i="6"/>
  <c r="AA492" i="6"/>
  <c r="Z492" i="6"/>
  <c r="Y492" i="6"/>
  <c r="X492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K492" i="6"/>
  <c r="J492" i="6"/>
  <c r="I492" i="6"/>
  <c r="H492" i="6"/>
  <c r="G492" i="6"/>
  <c r="F492" i="6"/>
  <c r="E492" i="6"/>
  <c r="D492" i="6"/>
  <c r="C492" i="6"/>
  <c r="BA491" i="6"/>
  <c r="AZ491" i="6"/>
  <c r="AY491" i="6"/>
  <c r="AX491" i="6"/>
  <c r="AV491" i="6"/>
  <c r="AT491" i="6"/>
  <c r="AS491" i="6"/>
  <c r="AR491" i="6"/>
  <c r="AQ491" i="6"/>
  <c r="AP491" i="6"/>
  <c r="AO491" i="6"/>
  <c r="AN491" i="6"/>
  <c r="AM491" i="6"/>
  <c r="AL491" i="6"/>
  <c r="AK491" i="6"/>
  <c r="AJ491" i="6"/>
  <c r="AG491" i="6"/>
  <c r="AF491" i="6"/>
  <c r="AE491" i="6"/>
  <c r="AD491" i="6"/>
  <c r="AC491" i="6"/>
  <c r="AB491" i="6"/>
  <c r="AA491" i="6"/>
  <c r="Z491" i="6"/>
  <c r="Y491" i="6"/>
  <c r="X491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K491" i="6"/>
  <c r="J491" i="6"/>
  <c r="I491" i="6"/>
  <c r="H491" i="6"/>
  <c r="G491" i="6"/>
  <c r="F491" i="6"/>
  <c r="E491" i="6"/>
  <c r="D491" i="6"/>
  <c r="C491" i="6"/>
  <c r="BA490" i="6"/>
  <c r="AZ490" i="6"/>
  <c r="AY490" i="6"/>
  <c r="AX490" i="6"/>
  <c r="AV490" i="6"/>
  <c r="AT490" i="6"/>
  <c r="AS490" i="6"/>
  <c r="AR490" i="6"/>
  <c r="AQ490" i="6"/>
  <c r="AP490" i="6"/>
  <c r="AO490" i="6"/>
  <c r="AN490" i="6"/>
  <c r="AM490" i="6"/>
  <c r="AL490" i="6"/>
  <c r="AK490" i="6"/>
  <c r="AJ490" i="6"/>
  <c r="AG490" i="6"/>
  <c r="AF490" i="6"/>
  <c r="AE490" i="6"/>
  <c r="AD490" i="6"/>
  <c r="AC490" i="6"/>
  <c r="AB490" i="6"/>
  <c r="AA490" i="6"/>
  <c r="Z490" i="6"/>
  <c r="Y490" i="6"/>
  <c r="X490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K490" i="6"/>
  <c r="J490" i="6"/>
  <c r="I490" i="6"/>
  <c r="H490" i="6"/>
  <c r="G490" i="6"/>
  <c r="F490" i="6"/>
  <c r="E490" i="6"/>
  <c r="D490" i="6"/>
  <c r="C490" i="6"/>
  <c r="BA489" i="6"/>
  <c r="AZ489" i="6"/>
  <c r="AY489" i="6"/>
  <c r="AX489" i="6"/>
  <c r="AV489" i="6"/>
  <c r="AT489" i="6"/>
  <c r="AS489" i="6"/>
  <c r="AR489" i="6"/>
  <c r="AQ489" i="6"/>
  <c r="AP489" i="6"/>
  <c r="AO489" i="6"/>
  <c r="AN489" i="6"/>
  <c r="AM489" i="6"/>
  <c r="AL489" i="6"/>
  <c r="AK489" i="6"/>
  <c r="AJ489" i="6"/>
  <c r="AG489" i="6"/>
  <c r="AF489" i="6"/>
  <c r="AE489" i="6"/>
  <c r="AD489" i="6"/>
  <c r="AC489" i="6"/>
  <c r="AB489" i="6"/>
  <c r="AA489" i="6"/>
  <c r="Z489" i="6"/>
  <c r="Y489" i="6"/>
  <c r="X489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K489" i="6"/>
  <c r="J489" i="6"/>
  <c r="I489" i="6"/>
  <c r="H489" i="6"/>
  <c r="G489" i="6"/>
  <c r="F489" i="6"/>
  <c r="E489" i="6"/>
  <c r="D489" i="6"/>
  <c r="C489" i="6"/>
  <c r="B489" i="6"/>
  <c r="BA488" i="6"/>
  <c r="AZ488" i="6"/>
  <c r="AY488" i="6"/>
  <c r="AX488" i="6"/>
  <c r="AV488" i="6"/>
  <c r="AT488" i="6"/>
  <c r="AS488" i="6"/>
  <c r="AR488" i="6"/>
  <c r="AQ488" i="6"/>
  <c r="AP488" i="6"/>
  <c r="AO488" i="6"/>
  <c r="AN488" i="6"/>
  <c r="AM488" i="6"/>
  <c r="AL488" i="6"/>
  <c r="AK488" i="6"/>
  <c r="AJ488" i="6"/>
  <c r="AG488" i="6"/>
  <c r="AF488" i="6"/>
  <c r="AE488" i="6"/>
  <c r="AD488" i="6"/>
  <c r="AC488" i="6"/>
  <c r="AB488" i="6"/>
  <c r="AA488" i="6"/>
  <c r="Z488" i="6"/>
  <c r="Y488" i="6"/>
  <c r="X488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K488" i="6"/>
  <c r="J488" i="6"/>
  <c r="I488" i="6"/>
  <c r="H488" i="6"/>
  <c r="G488" i="6"/>
  <c r="F488" i="6"/>
  <c r="E488" i="6"/>
  <c r="D488" i="6"/>
  <c r="C488" i="6"/>
  <c r="BA487" i="6"/>
  <c r="AZ487" i="6"/>
  <c r="AY487" i="6"/>
  <c r="AX487" i="6"/>
  <c r="AV487" i="6"/>
  <c r="AT487" i="6"/>
  <c r="AS487" i="6"/>
  <c r="AR487" i="6"/>
  <c r="AQ487" i="6"/>
  <c r="AP487" i="6"/>
  <c r="AO487" i="6"/>
  <c r="AN487" i="6"/>
  <c r="AM487" i="6"/>
  <c r="AL487" i="6"/>
  <c r="AK487" i="6"/>
  <c r="AJ487" i="6"/>
  <c r="AI487" i="6"/>
  <c r="AG487" i="6"/>
  <c r="AF487" i="6"/>
  <c r="AE487" i="6"/>
  <c r="AD487" i="6"/>
  <c r="AC487" i="6"/>
  <c r="AB487" i="6"/>
  <c r="AA487" i="6"/>
  <c r="Z487" i="6"/>
  <c r="Y487" i="6"/>
  <c r="X487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K487" i="6"/>
  <c r="J487" i="6"/>
  <c r="I487" i="6"/>
  <c r="H487" i="6"/>
  <c r="G487" i="6"/>
  <c r="F487" i="6"/>
  <c r="E487" i="6"/>
  <c r="D487" i="6"/>
  <c r="C487" i="6"/>
  <c r="B487" i="6"/>
  <c r="BA486" i="6"/>
  <c r="AZ486" i="6"/>
  <c r="AY486" i="6"/>
  <c r="AX486" i="6"/>
  <c r="AV486" i="6"/>
  <c r="AT486" i="6"/>
  <c r="AS486" i="6"/>
  <c r="AR486" i="6"/>
  <c r="AQ486" i="6"/>
  <c r="AP486" i="6"/>
  <c r="AO486" i="6"/>
  <c r="AN486" i="6"/>
  <c r="AM486" i="6"/>
  <c r="AL486" i="6"/>
  <c r="AK486" i="6"/>
  <c r="AJ486" i="6"/>
  <c r="AG486" i="6"/>
  <c r="AF486" i="6"/>
  <c r="AE486" i="6"/>
  <c r="AD486" i="6"/>
  <c r="AC486" i="6"/>
  <c r="AB486" i="6"/>
  <c r="AA486" i="6"/>
  <c r="Z486" i="6"/>
  <c r="Y486" i="6"/>
  <c r="X486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K486" i="6"/>
  <c r="J486" i="6"/>
  <c r="I486" i="6"/>
  <c r="H486" i="6"/>
  <c r="G486" i="6"/>
  <c r="F486" i="6"/>
  <c r="E486" i="6"/>
  <c r="D486" i="6"/>
  <c r="C486" i="6"/>
  <c r="BA485" i="6"/>
  <c r="AZ485" i="6"/>
  <c r="AY485" i="6"/>
  <c r="AX485" i="6"/>
  <c r="AV485" i="6"/>
  <c r="AT485" i="6"/>
  <c r="AS485" i="6"/>
  <c r="AR485" i="6"/>
  <c r="AQ485" i="6"/>
  <c r="AP485" i="6"/>
  <c r="AO485" i="6"/>
  <c r="AN485" i="6"/>
  <c r="AM485" i="6"/>
  <c r="AL485" i="6"/>
  <c r="AK485" i="6"/>
  <c r="AJ485" i="6"/>
  <c r="AG485" i="6"/>
  <c r="AF485" i="6"/>
  <c r="AE485" i="6"/>
  <c r="AD485" i="6"/>
  <c r="AC485" i="6"/>
  <c r="AB485" i="6"/>
  <c r="AA485" i="6"/>
  <c r="Z485" i="6"/>
  <c r="Y485" i="6"/>
  <c r="X485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K485" i="6"/>
  <c r="J485" i="6"/>
  <c r="I485" i="6"/>
  <c r="H485" i="6"/>
  <c r="G485" i="6"/>
  <c r="F485" i="6"/>
  <c r="E485" i="6"/>
  <c r="D485" i="6"/>
  <c r="C485" i="6"/>
  <c r="BA484" i="6"/>
  <c r="AZ484" i="6"/>
  <c r="AY484" i="6"/>
  <c r="AX484" i="6"/>
  <c r="AV484" i="6"/>
  <c r="AT484" i="6"/>
  <c r="AS484" i="6"/>
  <c r="AR484" i="6"/>
  <c r="AQ484" i="6"/>
  <c r="AP484" i="6"/>
  <c r="AO484" i="6"/>
  <c r="AN484" i="6"/>
  <c r="AM484" i="6"/>
  <c r="AL484" i="6"/>
  <c r="AK484" i="6"/>
  <c r="AJ484" i="6"/>
  <c r="AG484" i="6"/>
  <c r="AF484" i="6"/>
  <c r="AE484" i="6"/>
  <c r="AD484" i="6"/>
  <c r="AC484" i="6"/>
  <c r="AB484" i="6"/>
  <c r="AA484" i="6"/>
  <c r="Z484" i="6"/>
  <c r="Y484" i="6"/>
  <c r="X484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K484" i="6"/>
  <c r="J484" i="6"/>
  <c r="I484" i="6"/>
  <c r="H484" i="6"/>
  <c r="G484" i="6"/>
  <c r="F484" i="6"/>
  <c r="E484" i="6"/>
  <c r="D484" i="6"/>
  <c r="C484" i="6"/>
  <c r="BA483" i="6"/>
  <c r="AZ483" i="6"/>
  <c r="AY483" i="6"/>
  <c r="AX483" i="6"/>
  <c r="AV483" i="6"/>
  <c r="AT483" i="6"/>
  <c r="AS483" i="6"/>
  <c r="AR483" i="6"/>
  <c r="AQ483" i="6"/>
  <c r="AP483" i="6"/>
  <c r="AO483" i="6"/>
  <c r="AN483" i="6"/>
  <c r="AM483" i="6"/>
  <c r="AL483" i="6"/>
  <c r="AK483" i="6"/>
  <c r="AJ483" i="6"/>
  <c r="AG483" i="6"/>
  <c r="AF483" i="6"/>
  <c r="AE483" i="6"/>
  <c r="AD483" i="6"/>
  <c r="AC483" i="6"/>
  <c r="AB483" i="6"/>
  <c r="AA483" i="6"/>
  <c r="Z483" i="6"/>
  <c r="Y483" i="6"/>
  <c r="X483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K483" i="6"/>
  <c r="J483" i="6"/>
  <c r="I483" i="6"/>
  <c r="H483" i="6"/>
  <c r="G483" i="6"/>
  <c r="F483" i="6"/>
  <c r="E483" i="6"/>
  <c r="D483" i="6"/>
  <c r="C483" i="6"/>
  <c r="BA482" i="6"/>
  <c r="AZ482" i="6"/>
  <c r="AY482" i="6"/>
  <c r="AX482" i="6"/>
  <c r="AV482" i="6"/>
  <c r="AT482" i="6"/>
  <c r="AS482" i="6"/>
  <c r="AR482" i="6"/>
  <c r="AQ482" i="6"/>
  <c r="AP482" i="6"/>
  <c r="AO482" i="6"/>
  <c r="AN482" i="6"/>
  <c r="AM482" i="6"/>
  <c r="AL482" i="6"/>
  <c r="AK482" i="6"/>
  <c r="AJ482" i="6"/>
  <c r="AG482" i="6"/>
  <c r="AF482" i="6"/>
  <c r="AE482" i="6"/>
  <c r="AD482" i="6"/>
  <c r="AC482" i="6"/>
  <c r="AB482" i="6"/>
  <c r="AA482" i="6"/>
  <c r="Z482" i="6"/>
  <c r="Y482" i="6"/>
  <c r="X482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K482" i="6"/>
  <c r="J482" i="6"/>
  <c r="I482" i="6"/>
  <c r="H482" i="6"/>
  <c r="G482" i="6"/>
  <c r="F482" i="6"/>
  <c r="E482" i="6"/>
  <c r="D482" i="6"/>
  <c r="C482" i="6"/>
  <c r="BA481" i="6"/>
  <c r="AZ481" i="6"/>
  <c r="AY481" i="6"/>
  <c r="AX481" i="6"/>
  <c r="AV481" i="6"/>
  <c r="AT481" i="6"/>
  <c r="AS481" i="6"/>
  <c r="AR481" i="6"/>
  <c r="AQ481" i="6"/>
  <c r="AP481" i="6"/>
  <c r="AO481" i="6"/>
  <c r="AN481" i="6"/>
  <c r="AM481" i="6"/>
  <c r="AL481" i="6"/>
  <c r="AK481" i="6"/>
  <c r="AJ481" i="6"/>
  <c r="AG481" i="6"/>
  <c r="AF481" i="6"/>
  <c r="AE481" i="6"/>
  <c r="AD481" i="6"/>
  <c r="AC481" i="6"/>
  <c r="AB481" i="6"/>
  <c r="AA481" i="6"/>
  <c r="Z481" i="6"/>
  <c r="Y481" i="6"/>
  <c r="X481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K481" i="6"/>
  <c r="J481" i="6"/>
  <c r="I481" i="6"/>
  <c r="H481" i="6"/>
  <c r="G481" i="6"/>
  <c r="F481" i="6"/>
  <c r="E481" i="6"/>
  <c r="D481" i="6"/>
  <c r="C481" i="6"/>
  <c r="BA480" i="6"/>
  <c r="AZ480" i="6"/>
  <c r="AY480" i="6"/>
  <c r="AX480" i="6"/>
  <c r="AV480" i="6"/>
  <c r="AT480" i="6"/>
  <c r="AS480" i="6"/>
  <c r="AR480" i="6"/>
  <c r="AQ480" i="6"/>
  <c r="AP480" i="6"/>
  <c r="AO480" i="6"/>
  <c r="AN480" i="6"/>
  <c r="AM480" i="6"/>
  <c r="AL480" i="6"/>
  <c r="AK480" i="6"/>
  <c r="AJ480" i="6"/>
  <c r="AG480" i="6"/>
  <c r="AF480" i="6"/>
  <c r="AE480" i="6"/>
  <c r="AD480" i="6"/>
  <c r="AC480" i="6"/>
  <c r="AB480" i="6"/>
  <c r="AA480" i="6"/>
  <c r="Z480" i="6"/>
  <c r="Y480" i="6"/>
  <c r="X480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K480" i="6"/>
  <c r="J480" i="6"/>
  <c r="I480" i="6"/>
  <c r="H480" i="6"/>
  <c r="G480" i="6"/>
  <c r="F480" i="6"/>
  <c r="E480" i="6"/>
  <c r="D480" i="6"/>
  <c r="C480" i="6"/>
  <c r="BA479" i="6"/>
  <c r="AZ479" i="6"/>
  <c r="AY479" i="6"/>
  <c r="AX479" i="6"/>
  <c r="AV479" i="6"/>
  <c r="AT479" i="6"/>
  <c r="AS479" i="6"/>
  <c r="AR479" i="6"/>
  <c r="AQ479" i="6"/>
  <c r="AP479" i="6"/>
  <c r="AO479" i="6"/>
  <c r="AN479" i="6"/>
  <c r="AM479" i="6"/>
  <c r="AL479" i="6"/>
  <c r="AK479" i="6"/>
  <c r="AJ479" i="6"/>
  <c r="AG479" i="6"/>
  <c r="AF479" i="6"/>
  <c r="AE479" i="6"/>
  <c r="AD479" i="6"/>
  <c r="AC479" i="6"/>
  <c r="AB479" i="6"/>
  <c r="AA479" i="6"/>
  <c r="Z479" i="6"/>
  <c r="Y479" i="6"/>
  <c r="X479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K479" i="6"/>
  <c r="J479" i="6"/>
  <c r="I479" i="6"/>
  <c r="H479" i="6"/>
  <c r="G479" i="6"/>
  <c r="F479" i="6"/>
  <c r="E479" i="6"/>
  <c r="D479" i="6"/>
  <c r="C479" i="6"/>
  <c r="BA478" i="6"/>
  <c r="AZ478" i="6"/>
  <c r="AY478" i="6"/>
  <c r="AX478" i="6"/>
  <c r="AV478" i="6"/>
  <c r="AT478" i="6"/>
  <c r="AS478" i="6"/>
  <c r="AR478" i="6"/>
  <c r="AQ478" i="6"/>
  <c r="AP478" i="6"/>
  <c r="AO478" i="6"/>
  <c r="AN478" i="6"/>
  <c r="AM478" i="6"/>
  <c r="AL478" i="6"/>
  <c r="AK478" i="6"/>
  <c r="AJ478" i="6"/>
  <c r="AG478" i="6"/>
  <c r="AF478" i="6"/>
  <c r="AE478" i="6"/>
  <c r="AD478" i="6"/>
  <c r="AC478" i="6"/>
  <c r="AB478" i="6"/>
  <c r="AA478" i="6"/>
  <c r="Z478" i="6"/>
  <c r="Y478" i="6"/>
  <c r="X478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K478" i="6"/>
  <c r="J478" i="6"/>
  <c r="I478" i="6"/>
  <c r="H478" i="6"/>
  <c r="G478" i="6"/>
  <c r="F478" i="6"/>
  <c r="E478" i="6"/>
  <c r="D478" i="6"/>
  <c r="C478" i="6"/>
  <c r="BA477" i="6"/>
  <c r="AZ477" i="6"/>
  <c r="AY477" i="6"/>
  <c r="AX477" i="6"/>
  <c r="AV477" i="6"/>
  <c r="AT477" i="6"/>
  <c r="AS477" i="6"/>
  <c r="AR477" i="6"/>
  <c r="AQ477" i="6"/>
  <c r="AP477" i="6"/>
  <c r="AO477" i="6"/>
  <c r="AN477" i="6"/>
  <c r="AM477" i="6"/>
  <c r="AL477" i="6"/>
  <c r="AK477" i="6"/>
  <c r="AJ477" i="6"/>
  <c r="AI477" i="6"/>
  <c r="AG477" i="6"/>
  <c r="AF477" i="6"/>
  <c r="AE477" i="6"/>
  <c r="AD477" i="6"/>
  <c r="AC477" i="6"/>
  <c r="AB477" i="6"/>
  <c r="AA477" i="6"/>
  <c r="Z477" i="6"/>
  <c r="Y477" i="6"/>
  <c r="X477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K477" i="6"/>
  <c r="J477" i="6"/>
  <c r="I477" i="6"/>
  <c r="H477" i="6"/>
  <c r="G477" i="6"/>
  <c r="F477" i="6"/>
  <c r="E477" i="6"/>
  <c r="D477" i="6"/>
  <c r="C477" i="6"/>
  <c r="BA476" i="6"/>
  <c r="AZ476" i="6"/>
  <c r="AY476" i="6"/>
  <c r="AX476" i="6"/>
  <c r="AV476" i="6"/>
  <c r="AT476" i="6"/>
  <c r="AS476" i="6"/>
  <c r="AR476" i="6"/>
  <c r="AQ476" i="6"/>
  <c r="AP476" i="6"/>
  <c r="AO476" i="6"/>
  <c r="AN476" i="6"/>
  <c r="AM476" i="6"/>
  <c r="AL476" i="6"/>
  <c r="AK476" i="6"/>
  <c r="AJ476" i="6"/>
  <c r="AG476" i="6"/>
  <c r="AF476" i="6"/>
  <c r="AE476" i="6"/>
  <c r="AD476" i="6"/>
  <c r="AC476" i="6"/>
  <c r="AB476" i="6"/>
  <c r="AA476" i="6"/>
  <c r="Z476" i="6"/>
  <c r="Y476" i="6"/>
  <c r="X476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K476" i="6"/>
  <c r="J476" i="6"/>
  <c r="I476" i="6"/>
  <c r="H476" i="6"/>
  <c r="G476" i="6"/>
  <c r="F476" i="6"/>
  <c r="E476" i="6"/>
  <c r="D476" i="6"/>
  <c r="C476" i="6"/>
  <c r="BA475" i="6"/>
  <c r="AZ475" i="6"/>
  <c r="AY475" i="6"/>
  <c r="AX475" i="6"/>
  <c r="AV475" i="6"/>
  <c r="AT475" i="6"/>
  <c r="AS475" i="6"/>
  <c r="AR475" i="6"/>
  <c r="AQ475" i="6"/>
  <c r="AP475" i="6"/>
  <c r="AO475" i="6"/>
  <c r="AN475" i="6"/>
  <c r="AM475" i="6"/>
  <c r="AL475" i="6"/>
  <c r="AK475" i="6"/>
  <c r="AJ475" i="6"/>
  <c r="AI475" i="6"/>
  <c r="AG475" i="6"/>
  <c r="AF475" i="6"/>
  <c r="AE475" i="6"/>
  <c r="AD475" i="6"/>
  <c r="AC475" i="6"/>
  <c r="AB475" i="6"/>
  <c r="AA475" i="6"/>
  <c r="Z475" i="6"/>
  <c r="Y475" i="6"/>
  <c r="X475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K475" i="6"/>
  <c r="J475" i="6"/>
  <c r="I475" i="6"/>
  <c r="H475" i="6"/>
  <c r="G475" i="6"/>
  <c r="F475" i="6"/>
  <c r="E475" i="6"/>
  <c r="D475" i="6"/>
  <c r="C475" i="6"/>
  <c r="BA474" i="6"/>
  <c r="AZ474" i="6"/>
  <c r="AY474" i="6"/>
  <c r="AX474" i="6"/>
  <c r="AV474" i="6"/>
  <c r="AT474" i="6"/>
  <c r="AS474" i="6"/>
  <c r="AR474" i="6"/>
  <c r="AQ474" i="6"/>
  <c r="AP474" i="6"/>
  <c r="AO474" i="6"/>
  <c r="AN474" i="6"/>
  <c r="AM474" i="6"/>
  <c r="AL474" i="6"/>
  <c r="AK474" i="6"/>
  <c r="AJ474" i="6"/>
  <c r="AG474" i="6"/>
  <c r="AF474" i="6"/>
  <c r="AE474" i="6"/>
  <c r="AD474" i="6"/>
  <c r="AC474" i="6"/>
  <c r="AB474" i="6"/>
  <c r="AA474" i="6"/>
  <c r="Z474" i="6"/>
  <c r="Y474" i="6"/>
  <c r="X474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K474" i="6"/>
  <c r="J474" i="6"/>
  <c r="I474" i="6"/>
  <c r="H474" i="6"/>
  <c r="G474" i="6"/>
  <c r="F474" i="6"/>
  <c r="E474" i="6"/>
  <c r="D474" i="6"/>
  <c r="C474" i="6"/>
  <c r="BA473" i="6"/>
  <c r="AZ473" i="6"/>
  <c r="AY473" i="6"/>
  <c r="AX473" i="6"/>
  <c r="AV473" i="6"/>
  <c r="AT473" i="6"/>
  <c r="AS473" i="6"/>
  <c r="AR473" i="6"/>
  <c r="AQ473" i="6"/>
  <c r="AP473" i="6"/>
  <c r="AO473" i="6"/>
  <c r="AN473" i="6"/>
  <c r="AM473" i="6"/>
  <c r="AL473" i="6"/>
  <c r="AK473" i="6"/>
  <c r="AJ473" i="6"/>
  <c r="AG473" i="6"/>
  <c r="AF473" i="6"/>
  <c r="AE473" i="6"/>
  <c r="AD473" i="6"/>
  <c r="AC473" i="6"/>
  <c r="AB473" i="6"/>
  <c r="AA473" i="6"/>
  <c r="Z473" i="6"/>
  <c r="Y473" i="6"/>
  <c r="X473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K473" i="6"/>
  <c r="J473" i="6"/>
  <c r="I473" i="6"/>
  <c r="H473" i="6"/>
  <c r="G473" i="6"/>
  <c r="F473" i="6"/>
  <c r="E473" i="6"/>
  <c r="D473" i="6"/>
  <c r="C473" i="6"/>
  <c r="BA472" i="6"/>
  <c r="AZ472" i="6"/>
  <c r="AY472" i="6"/>
  <c r="AX472" i="6"/>
  <c r="AV472" i="6"/>
  <c r="AT472" i="6"/>
  <c r="AS472" i="6"/>
  <c r="AR472" i="6"/>
  <c r="AQ472" i="6"/>
  <c r="AP472" i="6"/>
  <c r="AO472" i="6"/>
  <c r="AN472" i="6"/>
  <c r="AM472" i="6"/>
  <c r="AL472" i="6"/>
  <c r="AK472" i="6"/>
  <c r="AJ472" i="6"/>
  <c r="AG472" i="6"/>
  <c r="AF472" i="6"/>
  <c r="AE472" i="6"/>
  <c r="AD472" i="6"/>
  <c r="AC472" i="6"/>
  <c r="AB472" i="6"/>
  <c r="AA472" i="6"/>
  <c r="Z472" i="6"/>
  <c r="Y472" i="6"/>
  <c r="X472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K472" i="6"/>
  <c r="J472" i="6"/>
  <c r="I472" i="6"/>
  <c r="H472" i="6"/>
  <c r="G472" i="6"/>
  <c r="F472" i="6"/>
  <c r="E472" i="6"/>
  <c r="D472" i="6"/>
  <c r="C472" i="6"/>
  <c r="B472" i="6"/>
  <c r="BA471" i="6"/>
  <c r="AZ471" i="6"/>
  <c r="AY471" i="6"/>
  <c r="AX471" i="6"/>
  <c r="AV471" i="6"/>
  <c r="AT471" i="6"/>
  <c r="AS471" i="6"/>
  <c r="AR471" i="6"/>
  <c r="AQ471" i="6"/>
  <c r="AP471" i="6"/>
  <c r="AO471" i="6"/>
  <c r="AN471" i="6"/>
  <c r="AM471" i="6"/>
  <c r="AL471" i="6"/>
  <c r="AK471" i="6"/>
  <c r="AJ471" i="6"/>
  <c r="AI471" i="6"/>
  <c r="AG471" i="6"/>
  <c r="AF471" i="6"/>
  <c r="AE471" i="6"/>
  <c r="AD471" i="6"/>
  <c r="AC471" i="6"/>
  <c r="AB471" i="6"/>
  <c r="AA471" i="6"/>
  <c r="Z471" i="6"/>
  <c r="Y471" i="6"/>
  <c r="X471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K471" i="6"/>
  <c r="J471" i="6"/>
  <c r="I471" i="6"/>
  <c r="H471" i="6"/>
  <c r="G471" i="6"/>
  <c r="F471" i="6"/>
  <c r="E471" i="6"/>
  <c r="D471" i="6"/>
  <c r="C471" i="6"/>
  <c r="B471" i="6"/>
  <c r="BA470" i="6"/>
  <c r="AZ470" i="6"/>
  <c r="AY470" i="6"/>
  <c r="AX470" i="6"/>
  <c r="AV470" i="6"/>
  <c r="AT470" i="6"/>
  <c r="AS470" i="6"/>
  <c r="AR470" i="6"/>
  <c r="AQ470" i="6"/>
  <c r="AP470" i="6"/>
  <c r="AO470" i="6"/>
  <c r="AN470" i="6"/>
  <c r="AM470" i="6"/>
  <c r="AL470" i="6"/>
  <c r="AK470" i="6"/>
  <c r="AJ470" i="6"/>
  <c r="AG470" i="6"/>
  <c r="AF470" i="6"/>
  <c r="AE470" i="6"/>
  <c r="AD470" i="6"/>
  <c r="AC470" i="6"/>
  <c r="AB470" i="6"/>
  <c r="AA470" i="6"/>
  <c r="Z470" i="6"/>
  <c r="Y470" i="6"/>
  <c r="X470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K470" i="6"/>
  <c r="J470" i="6"/>
  <c r="I470" i="6"/>
  <c r="H470" i="6"/>
  <c r="G470" i="6"/>
  <c r="F470" i="6"/>
  <c r="E470" i="6"/>
  <c r="D470" i="6"/>
  <c r="C470" i="6"/>
  <c r="BA469" i="6"/>
  <c r="AZ469" i="6"/>
  <c r="AY469" i="6"/>
  <c r="AX469" i="6"/>
  <c r="AV469" i="6"/>
  <c r="AT469" i="6"/>
  <c r="AS469" i="6"/>
  <c r="AR469" i="6"/>
  <c r="AQ469" i="6"/>
  <c r="AP469" i="6"/>
  <c r="AO469" i="6"/>
  <c r="AN469" i="6"/>
  <c r="AM469" i="6"/>
  <c r="AL469" i="6"/>
  <c r="AK469" i="6"/>
  <c r="AJ469" i="6"/>
  <c r="AG469" i="6"/>
  <c r="AF469" i="6"/>
  <c r="AE469" i="6"/>
  <c r="AD469" i="6"/>
  <c r="AC469" i="6"/>
  <c r="AB469" i="6"/>
  <c r="AA469" i="6"/>
  <c r="Z469" i="6"/>
  <c r="Y469" i="6"/>
  <c r="X469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K469" i="6"/>
  <c r="J469" i="6"/>
  <c r="I469" i="6"/>
  <c r="H469" i="6"/>
  <c r="G469" i="6"/>
  <c r="F469" i="6"/>
  <c r="E469" i="6"/>
  <c r="D469" i="6"/>
  <c r="C469" i="6"/>
  <c r="BA468" i="6"/>
  <c r="AZ468" i="6"/>
  <c r="AY468" i="6"/>
  <c r="AX468" i="6"/>
  <c r="AV468" i="6"/>
  <c r="AT468" i="6"/>
  <c r="AS468" i="6"/>
  <c r="AR468" i="6"/>
  <c r="AQ468" i="6"/>
  <c r="AP468" i="6"/>
  <c r="AO468" i="6"/>
  <c r="AN468" i="6"/>
  <c r="AM468" i="6"/>
  <c r="AL468" i="6"/>
  <c r="AK468" i="6"/>
  <c r="AJ468" i="6"/>
  <c r="AG468" i="6"/>
  <c r="AF468" i="6"/>
  <c r="AE468" i="6"/>
  <c r="AD468" i="6"/>
  <c r="AC468" i="6"/>
  <c r="AB468" i="6"/>
  <c r="AA468" i="6"/>
  <c r="Z468" i="6"/>
  <c r="Y468" i="6"/>
  <c r="X468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K468" i="6"/>
  <c r="J468" i="6"/>
  <c r="I468" i="6"/>
  <c r="H468" i="6"/>
  <c r="G468" i="6"/>
  <c r="F468" i="6"/>
  <c r="E468" i="6"/>
  <c r="D468" i="6"/>
  <c r="C468" i="6"/>
  <c r="B468" i="6"/>
  <c r="BA467" i="6"/>
  <c r="AZ467" i="6"/>
  <c r="AY467" i="6"/>
  <c r="AX467" i="6"/>
  <c r="AV467" i="6"/>
  <c r="AT467" i="6"/>
  <c r="AS467" i="6"/>
  <c r="AR467" i="6"/>
  <c r="AQ467" i="6"/>
  <c r="AP467" i="6"/>
  <c r="AO467" i="6"/>
  <c r="AN467" i="6"/>
  <c r="AM467" i="6"/>
  <c r="AL467" i="6"/>
  <c r="AK467" i="6"/>
  <c r="AJ467" i="6"/>
  <c r="AG467" i="6"/>
  <c r="AF467" i="6"/>
  <c r="AE467" i="6"/>
  <c r="AD467" i="6"/>
  <c r="AC467" i="6"/>
  <c r="AB467" i="6"/>
  <c r="AA467" i="6"/>
  <c r="Z467" i="6"/>
  <c r="Y467" i="6"/>
  <c r="X467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K467" i="6"/>
  <c r="J467" i="6"/>
  <c r="I467" i="6"/>
  <c r="H467" i="6"/>
  <c r="G467" i="6"/>
  <c r="F467" i="6"/>
  <c r="E467" i="6"/>
  <c r="D467" i="6"/>
  <c r="C467" i="6"/>
  <c r="BA466" i="6"/>
  <c r="AZ466" i="6"/>
  <c r="AY466" i="6"/>
  <c r="AX466" i="6"/>
  <c r="AV466" i="6"/>
  <c r="AT466" i="6"/>
  <c r="AS466" i="6"/>
  <c r="AR466" i="6"/>
  <c r="AQ466" i="6"/>
  <c r="AP466" i="6"/>
  <c r="AO466" i="6"/>
  <c r="AN466" i="6"/>
  <c r="AM466" i="6"/>
  <c r="AL466" i="6"/>
  <c r="AK466" i="6"/>
  <c r="AJ466" i="6"/>
  <c r="AG466" i="6"/>
  <c r="AF466" i="6"/>
  <c r="AE466" i="6"/>
  <c r="AD466" i="6"/>
  <c r="AC466" i="6"/>
  <c r="AB466" i="6"/>
  <c r="AA466" i="6"/>
  <c r="Z466" i="6"/>
  <c r="Y466" i="6"/>
  <c r="X466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K466" i="6"/>
  <c r="J466" i="6"/>
  <c r="I466" i="6"/>
  <c r="H466" i="6"/>
  <c r="G466" i="6"/>
  <c r="F466" i="6"/>
  <c r="E466" i="6"/>
  <c r="D466" i="6"/>
  <c r="C466" i="6"/>
  <c r="BA465" i="6"/>
  <c r="AZ465" i="6"/>
  <c r="AY465" i="6"/>
  <c r="AX465" i="6"/>
  <c r="AV465" i="6"/>
  <c r="AT465" i="6"/>
  <c r="AS465" i="6"/>
  <c r="AR465" i="6"/>
  <c r="AQ465" i="6"/>
  <c r="AP465" i="6"/>
  <c r="AO465" i="6"/>
  <c r="AN465" i="6"/>
  <c r="AM465" i="6"/>
  <c r="AL465" i="6"/>
  <c r="AK465" i="6"/>
  <c r="AJ465" i="6"/>
  <c r="AG465" i="6"/>
  <c r="AF465" i="6"/>
  <c r="AE465" i="6"/>
  <c r="AD465" i="6"/>
  <c r="AC465" i="6"/>
  <c r="AB465" i="6"/>
  <c r="AA465" i="6"/>
  <c r="Z465" i="6"/>
  <c r="Y465" i="6"/>
  <c r="X465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K465" i="6"/>
  <c r="J465" i="6"/>
  <c r="I465" i="6"/>
  <c r="H465" i="6"/>
  <c r="G465" i="6"/>
  <c r="F465" i="6"/>
  <c r="E465" i="6"/>
  <c r="D465" i="6"/>
  <c r="C465" i="6"/>
  <c r="BA464" i="6"/>
  <c r="AZ464" i="6"/>
  <c r="AY464" i="6"/>
  <c r="AX464" i="6"/>
  <c r="AV464" i="6"/>
  <c r="AT464" i="6"/>
  <c r="AS464" i="6"/>
  <c r="AR464" i="6"/>
  <c r="AQ464" i="6"/>
  <c r="AP464" i="6"/>
  <c r="AO464" i="6"/>
  <c r="AN464" i="6"/>
  <c r="AM464" i="6"/>
  <c r="AL464" i="6"/>
  <c r="AK464" i="6"/>
  <c r="AJ464" i="6"/>
  <c r="AG464" i="6"/>
  <c r="AF464" i="6"/>
  <c r="AE464" i="6"/>
  <c r="AD464" i="6"/>
  <c r="AC464" i="6"/>
  <c r="AB464" i="6"/>
  <c r="AA464" i="6"/>
  <c r="Z464" i="6"/>
  <c r="Y464" i="6"/>
  <c r="X464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K464" i="6"/>
  <c r="J464" i="6"/>
  <c r="I464" i="6"/>
  <c r="H464" i="6"/>
  <c r="G464" i="6"/>
  <c r="F464" i="6"/>
  <c r="E464" i="6"/>
  <c r="D464" i="6"/>
  <c r="C464" i="6"/>
  <c r="BA463" i="6"/>
  <c r="AZ463" i="6"/>
  <c r="AY463" i="6"/>
  <c r="AX463" i="6"/>
  <c r="AV463" i="6"/>
  <c r="AT463" i="6"/>
  <c r="AS463" i="6"/>
  <c r="AR463" i="6"/>
  <c r="AQ463" i="6"/>
  <c r="AP463" i="6"/>
  <c r="AO463" i="6"/>
  <c r="AN463" i="6"/>
  <c r="AM463" i="6"/>
  <c r="AL463" i="6"/>
  <c r="AK463" i="6"/>
  <c r="AJ463" i="6"/>
  <c r="AG463" i="6"/>
  <c r="AF463" i="6"/>
  <c r="AE463" i="6"/>
  <c r="AD463" i="6"/>
  <c r="AC463" i="6"/>
  <c r="AB463" i="6"/>
  <c r="AA463" i="6"/>
  <c r="Z463" i="6"/>
  <c r="Y463" i="6"/>
  <c r="X463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K463" i="6"/>
  <c r="J463" i="6"/>
  <c r="I463" i="6"/>
  <c r="H463" i="6"/>
  <c r="G463" i="6"/>
  <c r="F463" i="6"/>
  <c r="E463" i="6"/>
  <c r="D463" i="6"/>
  <c r="C463" i="6"/>
  <c r="BA462" i="6"/>
  <c r="AZ462" i="6"/>
  <c r="AY462" i="6"/>
  <c r="AX462" i="6"/>
  <c r="AV462" i="6"/>
  <c r="AT462" i="6"/>
  <c r="AS462" i="6"/>
  <c r="AR462" i="6"/>
  <c r="AQ462" i="6"/>
  <c r="AP462" i="6"/>
  <c r="AO462" i="6"/>
  <c r="AN462" i="6"/>
  <c r="AM462" i="6"/>
  <c r="AL462" i="6"/>
  <c r="AK462" i="6"/>
  <c r="AJ462" i="6"/>
  <c r="AG462" i="6"/>
  <c r="AF462" i="6"/>
  <c r="AE462" i="6"/>
  <c r="AD462" i="6"/>
  <c r="AC462" i="6"/>
  <c r="AB462" i="6"/>
  <c r="AA462" i="6"/>
  <c r="Z462" i="6"/>
  <c r="Y462" i="6"/>
  <c r="X462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K462" i="6"/>
  <c r="J462" i="6"/>
  <c r="I462" i="6"/>
  <c r="H462" i="6"/>
  <c r="G462" i="6"/>
  <c r="F462" i="6"/>
  <c r="E462" i="6"/>
  <c r="D462" i="6"/>
  <c r="C462" i="6"/>
  <c r="BA461" i="6"/>
  <c r="AZ461" i="6"/>
  <c r="AY461" i="6"/>
  <c r="AX461" i="6"/>
  <c r="AV461" i="6"/>
  <c r="AT461" i="6"/>
  <c r="AS461" i="6"/>
  <c r="AR461" i="6"/>
  <c r="AQ461" i="6"/>
  <c r="AP461" i="6"/>
  <c r="AO461" i="6"/>
  <c r="AN461" i="6"/>
  <c r="AM461" i="6"/>
  <c r="AL461" i="6"/>
  <c r="AK461" i="6"/>
  <c r="AJ461" i="6"/>
  <c r="AI461" i="6"/>
  <c r="AG461" i="6"/>
  <c r="AF461" i="6"/>
  <c r="AE461" i="6"/>
  <c r="AD461" i="6"/>
  <c r="AC461" i="6"/>
  <c r="AB461" i="6"/>
  <c r="AA461" i="6"/>
  <c r="Z461" i="6"/>
  <c r="Y461" i="6"/>
  <c r="X461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K461" i="6"/>
  <c r="J461" i="6"/>
  <c r="I461" i="6"/>
  <c r="H461" i="6"/>
  <c r="G461" i="6"/>
  <c r="F461" i="6"/>
  <c r="E461" i="6"/>
  <c r="D461" i="6"/>
  <c r="C461" i="6"/>
  <c r="B461" i="6"/>
  <c r="BA460" i="6"/>
  <c r="AZ460" i="6"/>
  <c r="AY460" i="6"/>
  <c r="AX460" i="6"/>
  <c r="AV460" i="6"/>
  <c r="AT460" i="6"/>
  <c r="AS460" i="6"/>
  <c r="AR460" i="6"/>
  <c r="AQ460" i="6"/>
  <c r="AP460" i="6"/>
  <c r="AO460" i="6"/>
  <c r="AN460" i="6"/>
  <c r="AM460" i="6"/>
  <c r="AL460" i="6"/>
  <c r="AK460" i="6"/>
  <c r="AJ460" i="6"/>
  <c r="AG460" i="6"/>
  <c r="AF460" i="6"/>
  <c r="AE460" i="6"/>
  <c r="AD460" i="6"/>
  <c r="AC460" i="6"/>
  <c r="AB460" i="6"/>
  <c r="AA460" i="6"/>
  <c r="Z460" i="6"/>
  <c r="Y460" i="6"/>
  <c r="X460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K460" i="6"/>
  <c r="J460" i="6"/>
  <c r="I460" i="6"/>
  <c r="H460" i="6"/>
  <c r="G460" i="6"/>
  <c r="F460" i="6"/>
  <c r="E460" i="6"/>
  <c r="D460" i="6"/>
  <c r="C460" i="6"/>
  <c r="BA459" i="6"/>
  <c r="AZ459" i="6"/>
  <c r="AY459" i="6"/>
  <c r="AX459" i="6"/>
  <c r="AV459" i="6"/>
  <c r="AT459" i="6"/>
  <c r="AS459" i="6"/>
  <c r="AR459" i="6"/>
  <c r="AQ459" i="6"/>
  <c r="AP459" i="6"/>
  <c r="AO459" i="6"/>
  <c r="AN459" i="6"/>
  <c r="AM459" i="6"/>
  <c r="AL459" i="6"/>
  <c r="AK459" i="6"/>
  <c r="AJ459" i="6"/>
  <c r="AG459" i="6"/>
  <c r="AF459" i="6"/>
  <c r="AE459" i="6"/>
  <c r="AD459" i="6"/>
  <c r="AC459" i="6"/>
  <c r="AB459" i="6"/>
  <c r="AA459" i="6"/>
  <c r="Z459" i="6"/>
  <c r="Y459" i="6"/>
  <c r="X459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K459" i="6"/>
  <c r="J459" i="6"/>
  <c r="I459" i="6"/>
  <c r="H459" i="6"/>
  <c r="G459" i="6"/>
  <c r="F459" i="6"/>
  <c r="E459" i="6"/>
  <c r="D459" i="6"/>
  <c r="C459" i="6"/>
  <c r="BA458" i="6"/>
  <c r="AZ458" i="6"/>
  <c r="AY458" i="6"/>
  <c r="AX458" i="6"/>
  <c r="AV458" i="6"/>
  <c r="AT458" i="6"/>
  <c r="AS458" i="6"/>
  <c r="AR458" i="6"/>
  <c r="AQ458" i="6"/>
  <c r="AP458" i="6"/>
  <c r="AO458" i="6"/>
  <c r="AN458" i="6"/>
  <c r="AM458" i="6"/>
  <c r="AL458" i="6"/>
  <c r="AK458" i="6"/>
  <c r="AJ458" i="6"/>
  <c r="AG458" i="6"/>
  <c r="AF458" i="6"/>
  <c r="AE458" i="6"/>
  <c r="AD458" i="6"/>
  <c r="AC458" i="6"/>
  <c r="AB458" i="6"/>
  <c r="AA458" i="6"/>
  <c r="Z458" i="6"/>
  <c r="Y458" i="6"/>
  <c r="X458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K458" i="6"/>
  <c r="J458" i="6"/>
  <c r="I458" i="6"/>
  <c r="H458" i="6"/>
  <c r="G458" i="6"/>
  <c r="F458" i="6"/>
  <c r="E458" i="6"/>
  <c r="D458" i="6"/>
  <c r="C458" i="6"/>
  <c r="BA457" i="6"/>
  <c r="AZ457" i="6"/>
  <c r="AY457" i="6"/>
  <c r="AX457" i="6"/>
  <c r="AV457" i="6"/>
  <c r="AT457" i="6"/>
  <c r="AS457" i="6"/>
  <c r="AR457" i="6"/>
  <c r="AQ457" i="6"/>
  <c r="AP457" i="6"/>
  <c r="AO457" i="6"/>
  <c r="AN457" i="6"/>
  <c r="AM457" i="6"/>
  <c r="AL457" i="6"/>
  <c r="AK457" i="6"/>
  <c r="AJ457" i="6"/>
  <c r="AG457" i="6"/>
  <c r="AF457" i="6"/>
  <c r="AE457" i="6"/>
  <c r="AD457" i="6"/>
  <c r="AC457" i="6"/>
  <c r="AB457" i="6"/>
  <c r="AA457" i="6"/>
  <c r="Z457" i="6"/>
  <c r="Y457" i="6"/>
  <c r="X457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K457" i="6"/>
  <c r="J457" i="6"/>
  <c r="I457" i="6"/>
  <c r="H457" i="6"/>
  <c r="G457" i="6"/>
  <c r="F457" i="6"/>
  <c r="E457" i="6"/>
  <c r="D457" i="6"/>
  <c r="C457" i="6"/>
  <c r="BA456" i="6"/>
  <c r="AZ456" i="6"/>
  <c r="AY456" i="6"/>
  <c r="AX456" i="6"/>
  <c r="AV456" i="6"/>
  <c r="AT456" i="6"/>
  <c r="AS456" i="6"/>
  <c r="AR456" i="6"/>
  <c r="AQ456" i="6"/>
  <c r="AP456" i="6"/>
  <c r="AO456" i="6"/>
  <c r="AN456" i="6"/>
  <c r="AM456" i="6"/>
  <c r="AL456" i="6"/>
  <c r="AK456" i="6"/>
  <c r="AJ456" i="6"/>
  <c r="AG456" i="6"/>
  <c r="AF456" i="6"/>
  <c r="AE456" i="6"/>
  <c r="AD456" i="6"/>
  <c r="AC456" i="6"/>
  <c r="AB456" i="6"/>
  <c r="AA456" i="6"/>
  <c r="Z456" i="6"/>
  <c r="Y456" i="6"/>
  <c r="X456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K456" i="6"/>
  <c r="J456" i="6"/>
  <c r="I456" i="6"/>
  <c r="H456" i="6"/>
  <c r="G456" i="6"/>
  <c r="F456" i="6"/>
  <c r="E456" i="6"/>
  <c r="D456" i="6"/>
  <c r="C456" i="6"/>
  <c r="B456" i="6"/>
  <c r="BA455" i="6"/>
  <c r="AZ455" i="6"/>
  <c r="AY455" i="6"/>
  <c r="AX455" i="6"/>
  <c r="AV455" i="6"/>
  <c r="AT455" i="6"/>
  <c r="AS455" i="6"/>
  <c r="AR455" i="6"/>
  <c r="AQ455" i="6"/>
  <c r="AP455" i="6"/>
  <c r="AO455" i="6"/>
  <c r="AN455" i="6"/>
  <c r="AM455" i="6"/>
  <c r="AL455" i="6"/>
  <c r="AK455" i="6"/>
  <c r="AJ455" i="6"/>
  <c r="AG455" i="6"/>
  <c r="AF455" i="6"/>
  <c r="AE455" i="6"/>
  <c r="AD455" i="6"/>
  <c r="AC455" i="6"/>
  <c r="AB455" i="6"/>
  <c r="AA455" i="6"/>
  <c r="Z455" i="6"/>
  <c r="Y455" i="6"/>
  <c r="X455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K455" i="6"/>
  <c r="J455" i="6"/>
  <c r="I455" i="6"/>
  <c r="H455" i="6"/>
  <c r="G455" i="6"/>
  <c r="F455" i="6"/>
  <c r="E455" i="6"/>
  <c r="D455" i="6"/>
  <c r="C455" i="6"/>
  <c r="BA454" i="6"/>
  <c r="AZ454" i="6"/>
  <c r="AY454" i="6"/>
  <c r="AX454" i="6"/>
  <c r="AV454" i="6"/>
  <c r="AT454" i="6"/>
  <c r="AS454" i="6"/>
  <c r="AR454" i="6"/>
  <c r="AQ454" i="6"/>
  <c r="AP454" i="6"/>
  <c r="AO454" i="6"/>
  <c r="AN454" i="6"/>
  <c r="AM454" i="6"/>
  <c r="AL454" i="6"/>
  <c r="AK454" i="6"/>
  <c r="AJ454" i="6"/>
  <c r="AG454" i="6"/>
  <c r="AF454" i="6"/>
  <c r="AE454" i="6"/>
  <c r="AD454" i="6"/>
  <c r="AC454" i="6"/>
  <c r="AB454" i="6"/>
  <c r="AA454" i="6"/>
  <c r="Z454" i="6"/>
  <c r="Y454" i="6"/>
  <c r="X454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K454" i="6"/>
  <c r="J454" i="6"/>
  <c r="I454" i="6"/>
  <c r="H454" i="6"/>
  <c r="G454" i="6"/>
  <c r="F454" i="6"/>
  <c r="E454" i="6"/>
  <c r="D454" i="6"/>
  <c r="C454" i="6"/>
  <c r="BA453" i="6"/>
  <c r="AZ453" i="6"/>
  <c r="AY453" i="6"/>
  <c r="AX453" i="6"/>
  <c r="AV453" i="6"/>
  <c r="AT453" i="6"/>
  <c r="AS453" i="6"/>
  <c r="AR453" i="6"/>
  <c r="AQ453" i="6"/>
  <c r="AP453" i="6"/>
  <c r="AO453" i="6"/>
  <c r="AN453" i="6"/>
  <c r="AM453" i="6"/>
  <c r="AL453" i="6"/>
  <c r="AK453" i="6"/>
  <c r="AJ453" i="6"/>
  <c r="AI453" i="6"/>
  <c r="AG453" i="6"/>
  <c r="AF453" i="6"/>
  <c r="AE453" i="6"/>
  <c r="AD453" i="6"/>
  <c r="AC453" i="6"/>
  <c r="AB453" i="6"/>
  <c r="AA453" i="6"/>
  <c r="Z453" i="6"/>
  <c r="Y453" i="6"/>
  <c r="X453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K453" i="6"/>
  <c r="J453" i="6"/>
  <c r="I453" i="6"/>
  <c r="H453" i="6"/>
  <c r="G453" i="6"/>
  <c r="F453" i="6"/>
  <c r="E453" i="6"/>
  <c r="D453" i="6"/>
  <c r="C453" i="6"/>
  <c r="B453" i="6"/>
  <c r="BA452" i="6"/>
  <c r="AZ452" i="6"/>
  <c r="AY452" i="6"/>
  <c r="AX452" i="6"/>
  <c r="AV452" i="6"/>
  <c r="AT452" i="6"/>
  <c r="AS452" i="6"/>
  <c r="AR452" i="6"/>
  <c r="AQ452" i="6"/>
  <c r="AP452" i="6"/>
  <c r="AO452" i="6"/>
  <c r="AN452" i="6"/>
  <c r="AM452" i="6"/>
  <c r="AL452" i="6"/>
  <c r="AK452" i="6"/>
  <c r="AJ452" i="6"/>
  <c r="AG452" i="6"/>
  <c r="AF452" i="6"/>
  <c r="AE452" i="6"/>
  <c r="AD452" i="6"/>
  <c r="AC452" i="6"/>
  <c r="AB452" i="6"/>
  <c r="AA452" i="6"/>
  <c r="Z452" i="6"/>
  <c r="Y452" i="6"/>
  <c r="X452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K452" i="6"/>
  <c r="J452" i="6"/>
  <c r="I452" i="6"/>
  <c r="H452" i="6"/>
  <c r="G452" i="6"/>
  <c r="F452" i="6"/>
  <c r="E452" i="6"/>
  <c r="D452" i="6"/>
  <c r="C452" i="6"/>
  <c r="BA451" i="6"/>
  <c r="AZ451" i="6"/>
  <c r="AY451" i="6"/>
  <c r="AX451" i="6"/>
  <c r="AV451" i="6"/>
  <c r="AT451" i="6"/>
  <c r="AS451" i="6"/>
  <c r="AR451" i="6"/>
  <c r="AQ451" i="6"/>
  <c r="AP451" i="6"/>
  <c r="AO451" i="6"/>
  <c r="AN451" i="6"/>
  <c r="AM451" i="6"/>
  <c r="AL451" i="6"/>
  <c r="AK451" i="6"/>
  <c r="AJ451" i="6"/>
  <c r="AG451" i="6"/>
  <c r="AF451" i="6"/>
  <c r="AE451" i="6"/>
  <c r="AD451" i="6"/>
  <c r="AC451" i="6"/>
  <c r="AB451" i="6"/>
  <c r="AA451" i="6"/>
  <c r="Z451" i="6"/>
  <c r="Y451" i="6"/>
  <c r="X451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K451" i="6"/>
  <c r="J451" i="6"/>
  <c r="I451" i="6"/>
  <c r="H451" i="6"/>
  <c r="G451" i="6"/>
  <c r="F451" i="6"/>
  <c r="E451" i="6"/>
  <c r="D451" i="6"/>
  <c r="C451" i="6"/>
  <c r="BA450" i="6"/>
  <c r="AZ450" i="6"/>
  <c r="AY450" i="6"/>
  <c r="AX450" i="6"/>
  <c r="AV450" i="6"/>
  <c r="AT450" i="6"/>
  <c r="AS450" i="6"/>
  <c r="AR450" i="6"/>
  <c r="AQ450" i="6"/>
  <c r="AP450" i="6"/>
  <c r="AO450" i="6"/>
  <c r="AN450" i="6"/>
  <c r="AM450" i="6"/>
  <c r="AL450" i="6"/>
  <c r="AK450" i="6"/>
  <c r="AJ450" i="6"/>
  <c r="AG450" i="6"/>
  <c r="AF450" i="6"/>
  <c r="AE450" i="6"/>
  <c r="AD450" i="6"/>
  <c r="AC450" i="6"/>
  <c r="AB450" i="6"/>
  <c r="AA450" i="6"/>
  <c r="Z450" i="6"/>
  <c r="Y450" i="6"/>
  <c r="X450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K450" i="6"/>
  <c r="J450" i="6"/>
  <c r="I450" i="6"/>
  <c r="H450" i="6"/>
  <c r="G450" i="6"/>
  <c r="F450" i="6"/>
  <c r="E450" i="6"/>
  <c r="D450" i="6"/>
  <c r="C450" i="6"/>
  <c r="BA449" i="6"/>
  <c r="AZ449" i="6"/>
  <c r="AY449" i="6"/>
  <c r="AX449" i="6"/>
  <c r="AV449" i="6"/>
  <c r="AT449" i="6"/>
  <c r="AS449" i="6"/>
  <c r="AR449" i="6"/>
  <c r="AQ449" i="6"/>
  <c r="AP449" i="6"/>
  <c r="AO449" i="6"/>
  <c r="AN449" i="6"/>
  <c r="AM449" i="6"/>
  <c r="AL449" i="6"/>
  <c r="AK449" i="6"/>
  <c r="AJ449" i="6"/>
  <c r="AG449" i="6"/>
  <c r="AF449" i="6"/>
  <c r="AE449" i="6"/>
  <c r="AD449" i="6"/>
  <c r="AC449" i="6"/>
  <c r="AB449" i="6"/>
  <c r="AA449" i="6"/>
  <c r="Z449" i="6"/>
  <c r="Y449" i="6"/>
  <c r="X449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K449" i="6"/>
  <c r="J449" i="6"/>
  <c r="I449" i="6"/>
  <c r="H449" i="6"/>
  <c r="G449" i="6"/>
  <c r="F449" i="6"/>
  <c r="E449" i="6"/>
  <c r="D449" i="6"/>
  <c r="C449" i="6"/>
  <c r="BA448" i="6"/>
  <c r="AZ448" i="6"/>
  <c r="AY448" i="6"/>
  <c r="AX448" i="6"/>
  <c r="AV448" i="6"/>
  <c r="AT448" i="6"/>
  <c r="AS448" i="6"/>
  <c r="AR448" i="6"/>
  <c r="AQ448" i="6"/>
  <c r="AP448" i="6"/>
  <c r="AO448" i="6"/>
  <c r="AN448" i="6"/>
  <c r="AM448" i="6"/>
  <c r="AL448" i="6"/>
  <c r="AK448" i="6"/>
  <c r="AJ448" i="6"/>
  <c r="AG448" i="6"/>
  <c r="AF448" i="6"/>
  <c r="AE448" i="6"/>
  <c r="AD448" i="6"/>
  <c r="AC448" i="6"/>
  <c r="AB448" i="6"/>
  <c r="AA448" i="6"/>
  <c r="Z448" i="6"/>
  <c r="Y448" i="6"/>
  <c r="X448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K448" i="6"/>
  <c r="J448" i="6"/>
  <c r="I448" i="6"/>
  <c r="H448" i="6"/>
  <c r="G448" i="6"/>
  <c r="F448" i="6"/>
  <c r="E448" i="6"/>
  <c r="D448" i="6"/>
  <c r="C448" i="6"/>
  <c r="BA447" i="6"/>
  <c r="AZ447" i="6"/>
  <c r="AY447" i="6"/>
  <c r="AX447" i="6"/>
  <c r="AV447" i="6"/>
  <c r="AT447" i="6"/>
  <c r="AS447" i="6"/>
  <c r="AR447" i="6"/>
  <c r="AQ447" i="6"/>
  <c r="AP447" i="6"/>
  <c r="AO447" i="6"/>
  <c r="AN447" i="6"/>
  <c r="AM447" i="6"/>
  <c r="AL447" i="6"/>
  <c r="AK447" i="6"/>
  <c r="AJ447" i="6"/>
  <c r="AG447" i="6"/>
  <c r="AF447" i="6"/>
  <c r="AE447" i="6"/>
  <c r="AD447" i="6"/>
  <c r="AC447" i="6"/>
  <c r="AB447" i="6"/>
  <c r="AA447" i="6"/>
  <c r="Z447" i="6"/>
  <c r="Y447" i="6"/>
  <c r="X447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K447" i="6"/>
  <c r="J447" i="6"/>
  <c r="I447" i="6"/>
  <c r="H447" i="6"/>
  <c r="G447" i="6"/>
  <c r="F447" i="6"/>
  <c r="E447" i="6"/>
  <c r="D447" i="6"/>
  <c r="C447" i="6"/>
  <c r="B447" i="6"/>
  <c r="BA446" i="6"/>
  <c r="AZ446" i="6"/>
  <c r="AY446" i="6"/>
  <c r="AX446" i="6"/>
  <c r="AV446" i="6"/>
  <c r="AT446" i="6"/>
  <c r="AS446" i="6"/>
  <c r="AR446" i="6"/>
  <c r="AQ446" i="6"/>
  <c r="AP446" i="6"/>
  <c r="AO446" i="6"/>
  <c r="AN446" i="6"/>
  <c r="AM446" i="6"/>
  <c r="AL446" i="6"/>
  <c r="AK446" i="6"/>
  <c r="AJ446" i="6"/>
  <c r="AG446" i="6"/>
  <c r="AF446" i="6"/>
  <c r="AE446" i="6"/>
  <c r="AD446" i="6"/>
  <c r="AC446" i="6"/>
  <c r="AB446" i="6"/>
  <c r="AA446" i="6"/>
  <c r="Z446" i="6"/>
  <c r="Y446" i="6"/>
  <c r="X446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K446" i="6"/>
  <c r="J446" i="6"/>
  <c r="I446" i="6"/>
  <c r="H446" i="6"/>
  <c r="G446" i="6"/>
  <c r="F446" i="6"/>
  <c r="E446" i="6"/>
  <c r="D446" i="6"/>
  <c r="C446" i="6"/>
  <c r="BA445" i="6"/>
  <c r="AZ445" i="6"/>
  <c r="AY445" i="6"/>
  <c r="AX445" i="6"/>
  <c r="AV445" i="6"/>
  <c r="AT445" i="6"/>
  <c r="AS445" i="6"/>
  <c r="AR445" i="6"/>
  <c r="AQ445" i="6"/>
  <c r="AP445" i="6"/>
  <c r="AO445" i="6"/>
  <c r="AN445" i="6"/>
  <c r="AM445" i="6"/>
  <c r="AL445" i="6"/>
  <c r="AK445" i="6"/>
  <c r="AJ445" i="6"/>
  <c r="AG445" i="6"/>
  <c r="AF445" i="6"/>
  <c r="AE445" i="6"/>
  <c r="AD445" i="6"/>
  <c r="AC445" i="6"/>
  <c r="AB445" i="6"/>
  <c r="AA445" i="6"/>
  <c r="Z445" i="6"/>
  <c r="Y445" i="6"/>
  <c r="X445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K445" i="6"/>
  <c r="J445" i="6"/>
  <c r="I445" i="6"/>
  <c r="H445" i="6"/>
  <c r="G445" i="6"/>
  <c r="F445" i="6"/>
  <c r="E445" i="6"/>
  <c r="D445" i="6"/>
  <c r="C445" i="6"/>
  <c r="BA444" i="6"/>
  <c r="AZ444" i="6"/>
  <c r="AY444" i="6"/>
  <c r="AX444" i="6"/>
  <c r="AV444" i="6"/>
  <c r="AT444" i="6"/>
  <c r="AS444" i="6"/>
  <c r="AR444" i="6"/>
  <c r="AQ444" i="6"/>
  <c r="AP444" i="6"/>
  <c r="AO444" i="6"/>
  <c r="AN444" i="6"/>
  <c r="AM444" i="6"/>
  <c r="AL444" i="6"/>
  <c r="AK444" i="6"/>
  <c r="AJ444" i="6"/>
  <c r="AG444" i="6"/>
  <c r="AF444" i="6"/>
  <c r="AE444" i="6"/>
  <c r="AD444" i="6"/>
  <c r="AC444" i="6"/>
  <c r="AB444" i="6"/>
  <c r="AA444" i="6"/>
  <c r="Z444" i="6"/>
  <c r="Y444" i="6"/>
  <c r="X444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K444" i="6"/>
  <c r="J444" i="6"/>
  <c r="I444" i="6"/>
  <c r="H444" i="6"/>
  <c r="G444" i="6"/>
  <c r="F444" i="6"/>
  <c r="E444" i="6"/>
  <c r="D444" i="6"/>
  <c r="C444" i="6"/>
  <c r="BA443" i="6"/>
  <c r="AZ443" i="6"/>
  <c r="AY443" i="6"/>
  <c r="AX443" i="6"/>
  <c r="AV443" i="6"/>
  <c r="AT443" i="6"/>
  <c r="AS443" i="6"/>
  <c r="AR443" i="6"/>
  <c r="AQ443" i="6"/>
  <c r="AP443" i="6"/>
  <c r="AO443" i="6"/>
  <c r="AN443" i="6"/>
  <c r="AM443" i="6"/>
  <c r="AL443" i="6"/>
  <c r="AK443" i="6"/>
  <c r="AJ443" i="6"/>
  <c r="AG443" i="6"/>
  <c r="AF443" i="6"/>
  <c r="AE443" i="6"/>
  <c r="AD443" i="6"/>
  <c r="AC443" i="6"/>
  <c r="AB443" i="6"/>
  <c r="AA443" i="6"/>
  <c r="Z443" i="6"/>
  <c r="Y443" i="6"/>
  <c r="X443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K443" i="6"/>
  <c r="J443" i="6"/>
  <c r="I443" i="6"/>
  <c r="H443" i="6"/>
  <c r="G443" i="6"/>
  <c r="F443" i="6"/>
  <c r="E443" i="6"/>
  <c r="D443" i="6"/>
  <c r="C443" i="6"/>
  <c r="BA442" i="6"/>
  <c r="AZ442" i="6"/>
  <c r="AY442" i="6"/>
  <c r="AX442" i="6"/>
  <c r="AV442" i="6"/>
  <c r="AT442" i="6"/>
  <c r="AS442" i="6"/>
  <c r="AR442" i="6"/>
  <c r="AQ442" i="6"/>
  <c r="AP442" i="6"/>
  <c r="AO442" i="6"/>
  <c r="AN442" i="6"/>
  <c r="AM442" i="6"/>
  <c r="AL442" i="6"/>
  <c r="AK442" i="6"/>
  <c r="AJ442" i="6"/>
  <c r="AG442" i="6"/>
  <c r="AF442" i="6"/>
  <c r="AE442" i="6"/>
  <c r="AD442" i="6"/>
  <c r="AC442" i="6"/>
  <c r="AB442" i="6"/>
  <c r="AA442" i="6"/>
  <c r="Z442" i="6"/>
  <c r="Y442" i="6"/>
  <c r="X442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K442" i="6"/>
  <c r="J442" i="6"/>
  <c r="I442" i="6"/>
  <c r="H442" i="6"/>
  <c r="G442" i="6"/>
  <c r="F442" i="6"/>
  <c r="E442" i="6"/>
  <c r="D442" i="6"/>
  <c r="C442" i="6"/>
  <c r="BA441" i="6"/>
  <c r="AZ441" i="6"/>
  <c r="AY441" i="6"/>
  <c r="AX441" i="6"/>
  <c r="AV441" i="6"/>
  <c r="AT441" i="6"/>
  <c r="AS441" i="6"/>
  <c r="AR441" i="6"/>
  <c r="AQ441" i="6"/>
  <c r="AP441" i="6"/>
  <c r="AO441" i="6"/>
  <c r="AN441" i="6"/>
  <c r="AM441" i="6"/>
  <c r="AL441" i="6"/>
  <c r="AK441" i="6"/>
  <c r="AJ441" i="6"/>
  <c r="AG441" i="6"/>
  <c r="AF441" i="6"/>
  <c r="AE441" i="6"/>
  <c r="AD441" i="6"/>
  <c r="AC441" i="6"/>
  <c r="AB441" i="6"/>
  <c r="AA441" i="6"/>
  <c r="Z441" i="6"/>
  <c r="Y441" i="6"/>
  <c r="X441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K441" i="6"/>
  <c r="J441" i="6"/>
  <c r="I441" i="6"/>
  <c r="H441" i="6"/>
  <c r="G441" i="6"/>
  <c r="F441" i="6"/>
  <c r="E441" i="6"/>
  <c r="D441" i="6"/>
  <c r="C441" i="6"/>
  <c r="BA440" i="6"/>
  <c r="AZ440" i="6"/>
  <c r="AY440" i="6"/>
  <c r="AX440" i="6"/>
  <c r="AV440" i="6"/>
  <c r="AT440" i="6"/>
  <c r="AS440" i="6"/>
  <c r="AR440" i="6"/>
  <c r="AQ440" i="6"/>
  <c r="AP440" i="6"/>
  <c r="AO440" i="6"/>
  <c r="AN440" i="6"/>
  <c r="AM440" i="6"/>
  <c r="AL440" i="6"/>
  <c r="AK440" i="6"/>
  <c r="AJ440" i="6"/>
  <c r="AG440" i="6"/>
  <c r="AF440" i="6"/>
  <c r="AE440" i="6"/>
  <c r="AD440" i="6"/>
  <c r="AC440" i="6"/>
  <c r="AB440" i="6"/>
  <c r="AA440" i="6"/>
  <c r="Z440" i="6"/>
  <c r="Y440" i="6"/>
  <c r="X440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K440" i="6"/>
  <c r="J440" i="6"/>
  <c r="I440" i="6"/>
  <c r="H440" i="6"/>
  <c r="G440" i="6"/>
  <c r="F440" i="6"/>
  <c r="E440" i="6"/>
  <c r="D440" i="6"/>
  <c r="C440" i="6"/>
  <c r="BA439" i="6"/>
  <c r="AZ439" i="6"/>
  <c r="AY439" i="6"/>
  <c r="AX439" i="6"/>
  <c r="AV439" i="6"/>
  <c r="AT439" i="6"/>
  <c r="AS439" i="6"/>
  <c r="AR439" i="6"/>
  <c r="AQ439" i="6"/>
  <c r="AP439" i="6"/>
  <c r="AO439" i="6"/>
  <c r="AN439" i="6"/>
  <c r="AM439" i="6"/>
  <c r="AL439" i="6"/>
  <c r="AK439" i="6"/>
  <c r="AJ439" i="6"/>
  <c r="AI439" i="6"/>
  <c r="AG439" i="6"/>
  <c r="AF439" i="6"/>
  <c r="AE439" i="6"/>
  <c r="AD439" i="6"/>
  <c r="AC439" i="6"/>
  <c r="AB439" i="6"/>
  <c r="AA439" i="6"/>
  <c r="Z439" i="6"/>
  <c r="Y439" i="6"/>
  <c r="X439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K439" i="6"/>
  <c r="J439" i="6"/>
  <c r="I439" i="6"/>
  <c r="H439" i="6"/>
  <c r="G439" i="6"/>
  <c r="F439" i="6"/>
  <c r="E439" i="6"/>
  <c r="D439" i="6"/>
  <c r="C439" i="6"/>
  <c r="B439" i="6"/>
  <c r="BA438" i="6"/>
  <c r="AZ438" i="6"/>
  <c r="AY438" i="6"/>
  <c r="AX438" i="6"/>
  <c r="AV438" i="6"/>
  <c r="AT438" i="6"/>
  <c r="AS438" i="6"/>
  <c r="AR438" i="6"/>
  <c r="AQ438" i="6"/>
  <c r="AP438" i="6"/>
  <c r="AO438" i="6"/>
  <c r="AN438" i="6"/>
  <c r="AM438" i="6"/>
  <c r="AL438" i="6"/>
  <c r="AK438" i="6"/>
  <c r="AJ438" i="6"/>
  <c r="AG438" i="6"/>
  <c r="AF438" i="6"/>
  <c r="AE438" i="6"/>
  <c r="AD438" i="6"/>
  <c r="AC438" i="6"/>
  <c r="AB438" i="6"/>
  <c r="AA438" i="6"/>
  <c r="Z438" i="6"/>
  <c r="Y438" i="6"/>
  <c r="X438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K438" i="6"/>
  <c r="J438" i="6"/>
  <c r="I438" i="6"/>
  <c r="H438" i="6"/>
  <c r="G438" i="6"/>
  <c r="F438" i="6"/>
  <c r="E438" i="6"/>
  <c r="D438" i="6"/>
  <c r="C438" i="6"/>
  <c r="BA437" i="6"/>
  <c r="AZ437" i="6"/>
  <c r="AY437" i="6"/>
  <c r="AX437" i="6"/>
  <c r="AV437" i="6"/>
  <c r="AT437" i="6"/>
  <c r="AS437" i="6"/>
  <c r="AR437" i="6"/>
  <c r="AQ437" i="6"/>
  <c r="AP437" i="6"/>
  <c r="AO437" i="6"/>
  <c r="AN437" i="6"/>
  <c r="AM437" i="6"/>
  <c r="AL437" i="6"/>
  <c r="AK437" i="6"/>
  <c r="AJ437" i="6"/>
  <c r="AG437" i="6"/>
  <c r="AF437" i="6"/>
  <c r="AE437" i="6"/>
  <c r="AD437" i="6"/>
  <c r="AC437" i="6"/>
  <c r="AB437" i="6"/>
  <c r="AA437" i="6"/>
  <c r="Z437" i="6"/>
  <c r="Y437" i="6"/>
  <c r="X437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K437" i="6"/>
  <c r="J437" i="6"/>
  <c r="I437" i="6"/>
  <c r="H437" i="6"/>
  <c r="G437" i="6"/>
  <c r="F437" i="6"/>
  <c r="E437" i="6"/>
  <c r="D437" i="6"/>
  <c r="C437" i="6"/>
  <c r="BA436" i="6"/>
  <c r="AZ436" i="6"/>
  <c r="AY436" i="6"/>
  <c r="AX436" i="6"/>
  <c r="AV436" i="6"/>
  <c r="AT436" i="6"/>
  <c r="AS436" i="6"/>
  <c r="AR436" i="6"/>
  <c r="AQ436" i="6"/>
  <c r="AP436" i="6"/>
  <c r="AO436" i="6"/>
  <c r="AN436" i="6"/>
  <c r="AM436" i="6"/>
  <c r="AL436" i="6"/>
  <c r="AK436" i="6"/>
  <c r="AJ436" i="6"/>
  <c r="AG436" i="6"/>
  <c r="AF436" i="6"/>
  <c r="AE436" i="6"/>
  <c r="AD436" i="6"/>
  <c r="AC436" i="6"/>
  <c r="AB436" i="6"/>
  <c r="AA436" i="6"/>
  <c r="Z436" i="6"/>
  <c r="Y436" i="6"/>
  <c r="X436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K436" i="6"/>
  <c r="J436" i="6"/>
  <c r="I436" i="6"/>
  <c r="H436" i="6"/>
  <c r="G436" i="6"/>
  <c r="F436" i="6"/>
  <c r="E436" i="6"/>
  <c r="D436" i="6"/>
  <c r="C436" i="6"/>
  <c r="B436" i="6"/>
  <c r="BA435" i="6"/>
  <c r="AZ435" i="6"/>
  <c r="AY435" i="6"/>
  <c r="AX435" i="6"/>
  <c r="AV435" i="6"/>
  <c r="AT435" i="6"/>
  <c r="AS435" i="6"/>
  <c r="AR435" i="6"/>
  <c r="AQ435" i="6"/>
  <c r="AP435" i="6"/>
  <c r="AO435" i="6"/>
  <c r="AN435" i="6"/>
  <c r="AM435" i="6"/>
  <c r="AL435" i="6"/>
  <c r="AK435" i="6"/>
  <c r="AJ435" i="6"/>
  <c r="AG435" i="6"/>
  <c r="AF435" i="6"/>
  <c r="AE435" i="6"/>
  <c r="AD435" i="6"/>
  <c r="AC435" i="6"/>
  <c r="AB435" i="6"/>
  <c r="AA435" i="6"/>
  <c r="Z435" i="6"/>
  <c r="Y435" i="6"/>
  <c r="X435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K435" i="6"/>
  <c r="J435" i="6"/>
  <c r="I435" i="6"/>
  <c r="H435" i="6"/>
  <c r="G435" i="6"/>
  <c r="F435" i="6"/>
  <c r="E435" i="6"/>
  <c r="D435" i="6"/>
  <c r="C435" i="6"/>
  <c r="BA434" i="6"/>
  <c r="AZ434" i="6"/>
  <c r="AY434" i="6"/>
  <c r="AX434" i="6"/>
  <c r="AV434" i="6"/>
  <c r="AT434" i="6"/>
  <c r="AS434" i="6"/>
  <c r="AR434" i="6"/>
  <c r="AQ434" i="6"/>
  <c r="AP434" i="6"/>
  <c r="AO434" i="6"/>
  <c r="AN434" i="6"/>
  <c r="AM434" i="6"/>
  <c r="AL434" i="6"/>
  <c r="AK434" i="6"/>
  <c r="AJ434" i="6"/>
  <c r="AG434" i="6"/>
  <c r="AF434" i="6"/>
  <c r="AE434" i="6"/>
  <c r="AD434" i="6"/>
  <c r="AC434" i="6"/>
  <c r="AB434" i="6"/>
  <c r="AA434" i="6"/>
  <c r="Z434" i="6"/>
  <c r="Y434" i="6"/>
  <c r="X434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K434" i="6"/>
  <c r="J434" i="6"/>
  <c r="I434" i="6"/>
  <c r="H434" i="6"/>
  <c r="G434" i="6"/>
  <c r="F434" i="6"/>
  <c r="E434" i="6"/>
  <c r="AI434" i="6" s="1"/>
  <c r="D434" i="6"/>
  <c r="C434" i="6"/>
  <c r="B434" i="6"/>
  <c r="BA433" i="6"/>
  <c r="AZ433" i="6"/>
  <c r="AY433" i="6"/>
  <c r="AX433" i="6"/>
  <c r="AV433" i="6"/>
  <c r="AT433" i="6"/>
  <c r="AS433" i="6"/>
  <c r="AR433" i="6"/>
  <c r="AQ433" i="6"/>
  <c r="AP433" i="6"/>
  <c r="AO433" i="6"/>
  <c r="AN433" i="6"/>
  <c r="AM433" i="6"/>
  <c r="AL433" i="6"/>
  <c r="AK433" i="6"/>
  <c r="AJ433" i="6"/>
  <c r="AG433" i="6"/>
  <c r="AF433" i="6"/>
  <c r="AE433" i="6"/>
  <c r="AD433" i="6"/>
  <c r="AC433" i="6"/>
  <c r="AB433" i="6"/>
  <c r="AA433" i="6"/>
  <c r="Z433" i="6"/>
  <c r="Y433" i="6"/>
  <c r="X433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K433" i="6"/>
  <c r="J433" i="6"/>
  <c r="I433" i="6"/>
  <c r="H433" i="6"/>
  <c r="G433" i="6"/>
  <c r="F433" i="6"/>
  <c r="E433" i="6"/>
  <c r="D433" i="6"/>
  <c r="C433" i="6"/>
  <c r="BA432" i="6"/>
  <c r="AZ432" i="6"/>
  <c r="AY432" i="6"/>
  <c r="AX432" i="6"/>
  <c r="AV432" i="6"/>
  <c r="AT432" i="6"/>
  <c r="AS432" i="6"/>
  <c r="AR432" i="6"/>
  <c r="AQ432" i="6"/>
  <c r="AP432" i="6"/>
  <c r="AO432" i="6"/>
  <c r="AN432" i="6"/>
  <c r="AM432" i="6"/>
  <c r="AL432" i="6"/>
  <c r="AK432" i="6"/>
  <c r="AJ432" i="6"/>
  <c r="AG432" i="6"/>
  <c r="AF432" i="6"/>
  <c r="AE432" i="6"/>
  <c r="AD432" i="6"/>
  <c r="AC432" i="6"/>
  <c r="AB432" i="6"/>
  <c r="AA432" i="6"/>
  <c r="Z432" i="6"/>
  <c r="Y432" i="6"/>
  <c r="X432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K432" i="6"/>
  <c r="J432" i="6"/>
  <c r="I432" i="6"/>
  <c r="H432" i="6"/>
  <c r="G432" i="6"/>
  <c r="F432" i="6"/>
  <c r="E432" i="6"/>
  <c r="D432" i="6"/>
  <c r="C432" i="6"/>
  <c r="BA431" i="6"/>
  <c r="AZ431" i="6"/>
  <c r="AY431" i="6"/>
  <c r="AX431" i="6"/>
  <c r="AV431" i="6"/>
  <c r="AT431" i="6"/>
  <c r="AS431" i="6"/>
  <c r="AR431" i="6"/>
  <c r="AQ431" i="6"/>
  <c r="AP431" i="6"/>
  <c r="AO431" i="6"/>
  <c r="AN431" i="6"/>
  <c r="AM431" i="6"/>
  <c r="AL431" i="6"/>
  <c r="AK431" i="6"/>
  <c r="AJ431" i="6"/>
  <c r="AG431" i="6"/>
  <c r="AF431" i="6"/>
  <c r="AE431" i="6"/>
  <c r="AD431" i="6"/>
  <c r="AC431" i="6"/>
  <c r="AB431" i="6"/>
  <c r="AA431" i="6"/>
  <c r="Z431" i="6"/>
  <c r="Y431" i="6"/>
  <c r="X431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K431" i="6"/>
  <c r="J431" i="6"/>
  <c r="I431" i="6"/>
  <c r="H431" i="6"/>
  <c r="G431" i="6"/>
  <c r="F431" i="6"/>
  <c r="E431" i="6"/>
  <c r="D431" i="6"/>
  <c r="C431" i="6"/>
  <c r="BA430" i="6"/>
  <c r="AZ430" i="6"/>
  <c r="AY430" i="6"/>
  <c r="AX430" i="6"/>
  <c r="AV430" i="6"/>
  <c r="AT430" i="6"/>
  <c r="AS430" i="6"/>
  <c r="AR430" i="6"/>
  <c r="AQ430" i="6"/>
  <c r="AP430" i="6"/>
  <c r="AO430" i="6"/>
  <c r="AN430" i="6"/>
  <c r="AM430" i="6"/>
  <c r="AL430" i="6"/>
  <c r="AK430" i="6"/>
  <c r="AJ430" i="6"/>
  <c r="AG430" i="6"/>
  <c r="AF430" i="6"/>
  <c r="AE430" i="6"/>
  <c r="AD430" i="6"/>
  <c r="AC430" i="6"/>
  <c r="AB430" i="6"/>
  <c r="AA430" i="6"/>
  <c r="Z430" i="6"/>
  <c r="Y430" i="6"/>
  <c r="X430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K430" i="6"/>
  <c r="J430" i="6"/>
  <c r="I430" i="6"/>
  <c r="H430" i="6"/>
  <c r="G430" i="6"/>
  <c r="F430" i="6"/>
  <c r="E430" i="6"/>
  <c r="D430" i="6"/>
  <c r="C430" i="6"/>
  <c r="BA429" i="6"/>
  <c r="AZ429" i="6"/>
  <c r="AY429" i="6"/>
  <c r="AX429" i="6"/>
  <c r="AV429" i="6"/>
  <c r="AT429" i="6"/>
  <c r="AS429" i="6"/>
  <c r="AR429" i="6"/>
  <c r="AQ429" i="6"/>
  <c r="AP429" i="6"/>
  <c r="AO429" i="6"/>
  <c r="AN429" i="6"/>
  <c r="AM429" i="6"/>
  <c r="AL429" i="6"/>
  <c r="AK429" i="6"/>
  <c r="AJ429" i="6"/>
  <c r="AG429" i="6"/>
  <c r="AF429" i="6"/>
  <c r="AE429" i="6"/>
  <c r="AD429" i="6"/>
  <c r="AC429" i="6"/>
  <c r="AB429" i="6"/>
  <c r="AA429" i="6"/>
  <c r="Z429" i="6"/>
  <c r="Y429" i="6"/>
  <c r="X429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K429" i="6"/>
  <c r="J429" i="6"/>
  <c r="I429" i="6"/>
  <c r="H429" i="6"/>
  <c r="G429" i="6"/>
  <c r="F429" i="6"/>
  <c r="E429" i="6"/>
  <c r="D429" i="6"/>
  <c r="C429" i="6"/>
  <c r="BA428" i="6"/>
  <c r="AZ428" i="6"/>
  <c r="AY428" i="6"/>
  <c r="AX428" i="6"/>
  <c r="AV428" i="6"/>
  <c r="AT428" i="6"/>
  <c r="AS428" i="6"/>
  <c r="AR428" i="6"/>
  <c r="AQ428" i="6"/>
  <c r="AP428" i="6"/>
  <c r="AO428" i="6"/>
  <c r="AN428" i="6"/>
  <c r="AM428" i="6"/>
  <c r="AL428" i="6"/>
  <c r="AK428" i="6"/>
  <c r="AJ428" i="6"/>
  <c r="AG428" i="6"/>
  <c r="AF428" i="6"/>
  <c r="AE428" i="6"/>
  <c r="AD428" i="6"/>
  <c r="AC428" i="6"/>
  <c r="AB428" i="6"/>
  <c r="AA428" i="6"/>
  <c r="Z428" i="6"/>
  <c r="Y428" i="6"/>
  <c r="X428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K428" i="6"/>
  <c r="J428" i="6"/>
  <c r="I428" i="6"/>
  <c r="H428" i="6"/>
  <c r="G428" i="6"/>
  <c r="F428" i="6"/>
  <c r="E428" i="6"/>
  <c r="D428" i="6"/>
  <c r="C428" i="6"/>
  <c r="B428" i="6"/>
  <c r="BA427" i="6"/>
  <c r="AZ427" i="6"/>
  <c r="AY427" i="6"/>
  <c r="AX427" i="6"/>
  <c r="AV427" i="6"/>
  <c r="AT427" i="6"/>
  <c r="AS427" i="6"/>
  <c r="AR427" i="6"/>
  <c r="AQ427" i="6"/>
  <c r="AP427" i="6"/>
  <c r="AO427" i="6"/>
  <c r="AN427" i="6"/>
  <c r="AM427" i="6"/>
  <c r="AL427" i="6"/>
  <c r="AK427" i="6"/>
  <c r="AJ427" i="6"/>
  <c r="AG427" i="6"/>
  <c r="AF427" i="6"/>
  <c r="AE427" i="6"/>
  <c r="AD427" i="6"/>
  <c r="AC427" i="6"/>
  <c r="AB427" i="6"/>
  <c r="AA427" i="6"/>
  <c r="Z427" i="6"/>
  <c r="Y427" i="6"/>
  <c r="X427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K427" i="6"/>
  <c r="J427" i="6"/>
  <c r="I427" i="6"/>
  <c r="H427" i="6"/>
  <c r="G427" i="6"/>
  <c r="F427" i="6"/>
  <c r="E427" i="6"/>
  <c r="D427" i="6"/>
  <c r="C427" i="6"/>
  <c r="BA426" i="6"/>
  <c r="AZ426" i="6"/>
  <c r="AY426" i="6"/>
  <c r="AX426" i="6"/>
  <c r="AV426" i="6"/>
  <c r="AT426" i="6"/>
  <c r="AS426" i="6"/>
  <c r="AR426" i="6"/>
  <c r="AQ426" i="6"/>
  <c r="AP426" i="6"/>
  <c r="AO426" i="6"/>
  <c r="AN426" i="6"/>
  <c r="AM426" i="6"/>
  <c r="AL426" i="6"/>
  <c r="AK426" i="6"/>
  <c r="AJ426" i="6"/>
  <c r="AG426" i="6"/>
  <c r="AF426" i="6"/>
  <c r="AE426" i="6"/>
  <c r="AD426" i="6"/>
  <c r="AC426" i="6"/>
  <c r="AB426" i="6"/>
  <c r="AA426" i="6"/>
  <c r="Z426" i="6"/>
  <c r="Y426" i="6"/>
  <c r="X426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K426" i="6"/>
  <c r="J426" i="6"/>
  <c r="I426" i="6"/>
  <c r="H426" i="6"/>
  <c r="G426" i="6"/>
  <c r="F426" i="6"/>
  <c r="E426" i="6"/>
  <c r="AI426" i="6" s="1"/>
  <c r="D426" i="6"/>
  <c r="C426" i="6"/>
  <c r="B426" i="6"/>
  <c r="BA425" i="6"/>
  <c r="AZ425" i="6"/>
  <c r="AY425" i="6"/>
  <c r="AX425" i="6"/>
  <c r="AV425" i="6"/>
  <c r="AT425" i="6"/>
  <c r="AS425" i="6"/>
  <c r="AR425" i="6"/>
  <c r="AQ425" i="6"/>
  <c r="AP425" i="6"/>
  <c r="AO425" i="6"/>
  <c r="AN425" i="6"/>
  <c r="AM425" i="6"/>
  <c r="AL425" i="6"/>
  <c r="AK425" i="6"/>
  <c r="AJ425" i="6"/>
  <c r="AG425" i="6"/>
  <c r="AF425" i="6"/>
  <c r="AE425" i="6"/>
  <c r="AD425" i="6"/>
  <c r="AC425" i="6"/>
  <c r="AB425" i="6"/>
  <c r="AA425" i="6"/>
  <c r="Z425" i="6"/>
  <c r="Y425" i="6"/>
  <c r="X425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K425" i="6"/>
  <c r="J425" i="6"/>
  <c r="I425" i="6"/>
  <c r="H425" i="6"/>
  <c r="G425" i="6"/>
  <c r="F425" i="6"/>
  <c r="E425" i="6"/>
  <c r="D425" i="6"/>
  <c r="C425" i="6"/>
  <c r="BA424" i="6"/>
  <c r="AZ424" i="6"/>
  <c r="AY424" i="6"/>
  <c r="AX424" i="6"/>
  <c r="AV424" i="6"/>
  <c r="AT424" i="6"/>
  <c r="AS424" i="6"/>
  <c r="AR424" i="6"/>
  <c r="AQ424" i="6"/>
  <c r="AP424" i="6"/>
  <c r="AO424" i="6"/>
  <c r="AN424" i="6"/>
  <c r="AM424" i="6"/>
  <c r="AL424" i="6"/>
  <c r="AK424" i="6"/>
  <c r="AJ424" i="6"/>
  <c r="AG424" i="6"/>
  <c r="AF424" i="6"/>
  <c r="AE424" i="6"/>
  <c r="AD424" i="6"/>
  <c r="AC424" i="6"/>
  <c r="AB424" i="6"/>
  <c r="AA424" i="6"/>
  <c r="Z424" i="6"/>
  <c r="Y424" i="6"/>
  <c r="X424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K424" i="6"/>
  <c r="J424" i="6"/>
  <c r="I424" i="6"/>
  <c r="H424" i="6"/>
  <c r="G424" i="6"/>
  <c r="F424" i="6"/>
  <c r="E424" i="6"/>
  <c r="D424" i="6"/>
  <c r="C424" i="6"/>
  <c r="BA423" i="6"/>
  <c r="AZ423" i="6"/>
  <c r="AY423" i="6"/>
  <c r="AX423" i="6"/>
  <c r="AV423" i="6"/>
  <c r="AT423" i="6"/>
  <c r="AS423" i="6"/>
  <c r="AR423" i="6"/>
  <c r="AQ423" i="6"/>
  <c r="AP423" i="6"/>
  <c r="AO423" i="6"/>
  <c r="AN423" i="6"/>
  <c r="AM423" i="6"/>
  <c r="AL423" i="6"/>
  <c r="AK423" i="6"/>
  <c r="AJ423" i="6"/>
  <c r="AG423" i="6"/>
  <c r="AF423" i="6"/>
  <c r="AE423" i="6"/>
  <c r="AD423" i="6"/>
  <c r="AC423" i="6"/>
  <c r="AB423" i="6"/>
  <c r="AA423" i="6"/>
  <c r="Z423" i="6"/>
  <c r="Y423" i="6"/>
  <c r="X423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K423" i="6"/>
  <c r="J423" i="6"/>
  <c r="I423" i="6"/>
  <c r="H423" i="6"/>
  <c r="G423" i="6"/>
  <c r="F423" i="6"/>
  <c r="E423" i="6"/>
  <c r="D423" i="6"/>
  <c r="C423" i="6"/>
  <c r="B423" i="6"/>
  <c r="BA422" i="6"/>
  <c r="AZ422" i="6"/>
  <c r="AY422" i="6"/>
  <c r="AX422" i="6"/>
  <c r="AV422" i="6"/>
  <c r="AT422" i="6"/>
  <c r="AS422" i="6"/>
  <c r="AR422" i="6"/>
  <c r="AQ422" i="6"/>
  <c r="AP422" i="6"/>
  <c r="AO422" i="6"/>
  <c r="AN422" i="6"/>
  <c r="AM422" i="6"/>
  <c r="AL422" i="6"/>
  <c r="AK422" i="6"/>
  <c r="AJ422" i="6"/>
  <c r="AG422" i="6"/>
  <c r="AF422" i="6"/>
  <c r="AE422" i="6"/>
  <c r="AD422" i="6"/>
  <c r="AC422" i="6"/>
  <c r="AB422" i="6"/>
  <c r="AA422" i="6"/>
  <c r="Z422" i="6"/>
  <c r="Y422" i="6"/>
  <c r="X422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K422" i="6"/>
  <c r="J422" i="6"/>
  <c r="I422" i="6"/>
  <c r="H422" i="6"/>
  <c r="G422" i="6"/>
  <c r="F422" i="6"/>
  <c r="E422" i="6"/>
  <c r="D422" i="6"/>
  <c r="C422" i="6"/>
  <c r="BA421" i="6"/>
  <c r="AZ421" i="6"/>
  <c r="AY421" i="6"/>
  <c r="AX421" i="6"/>
  <c r="AV421" i="6"/>
  <c r="AT421" i="6"/>
  <c r="AS421" i="6"/>
  <c r="AR421" i="6"/>
  <c r="AQ421" i="6"/>
  <c r="AP421" i="6"/>
  <c r="AO421" i="6"/>
  <c r="AN421" i="6"/>
  <c r="AM421" i="6"/>
  <c r="AL421" i="6"/>
  <c r="AK421" i="6"/>
  <c r="AJ421" i="6"/>
  <c r="AG421" i="6"/>
  <c r="AF421" i="6"/>
  <c r="AE421" i="6"/>
  <c r="AD421" i="6"/>
  <c r="AC421" i="6"/>
  <c r="AB421" i="6"/>
  <c r="AA421" i="6"/>
  <c r="Z421" i="6"/>
  <c r="Y421" i="6"/>
  <c r="X421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K421" i="6"/>
  <c r="J421" i="6"/>
  <c r="I421" i="6"/>
  <c r="H421" i="6"/>
  <c r="G421" i="6"/>
  <c r="F421" i="6"/>
  <c r="E421" i="6"/>
  <c r="D421" i="6"/>
  <c r="C421" i="6"/>
  <c r="BA420" i="6"/>
  <c r="AZ420" i="6"/>
  <c r="AY420" i="6"/>
  <c r="AX420" i="6"/>
  <c r="AV420" i="6"/>
  <c r="AT420" i="6"/>
  <c r="AS420" i="6"/>
  <c r="AR420" i="6"/>
  <c r="AQ420" i="6"/>
  <c r="AP420" i="6"/>
  <c r="AO420" i="6"/>
  <c r="AN420" i="6"/>
  <c r="AM420" i="6"/>
  <c r="AL420" i="6"/>
  <c r="AK420" i="6"/>
  <c r="AJ420" i="6"/>
  <c r="AG420" i="6"/>
  <c r="AF420" i="6"/>
  <c r="AE420" i="6"/>
  <c r="AD420" i="6"/>
  <c r="AC420" i="6"/>
  <c r="AB420" i="6"/>
  <c r="AA420" i="6"/>
  <c r="Z420" i="6"/>
  <c r="Y420" i="6"/>
  <c r="X420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K420" i="6"/>
  <c r="J420" i="6"/>
  <c r="I420" i="6"/>
  <c r="H420" i="6"/>
  <c r="G420" i="6"/>
  <c r="F420" i="6"/>
  <c r="E420" i="6"/>
  <c r="D420" i="6"/>
  <c r="C420" i="6"/>
  <c r="BA419" i="6"/>
  <c r="AZ419" i="6"/>
  <c r="AY419" i="6"/>
  <c r="AX419" i="6"/>
  <c r="AV419" i="6"/>
  <c r="AT419" i="6"/>
  <c r="AS419" i="6"/>
  <c r="AR419" i="6"/>
  <c r="AQ419" i="6"/>
  <c r="AP419" i="6"/>
  <c r="AO419" i="6"/>
  <c r="AN419" i="6"/>
  <c r="AM419" i="6"/>
  <c r="AL419" i="6"/>
  <c r="AK419" i="6"/>
  <c r="AJ419" i="6"/>
  <c r="AG419" i="6"/>
  <c r="AF419" i="6"/>
  <c r="AE419" i="6"/>
  <c r="AD419" i="6"/>
  <c r="AC419" i="6"/>
  <c r="AB419" i="6"/>
  <c r="AA419" i="6"/>
  <c r="Z419" i="6"/>
  <c r="Y419" i="6"/>
  <c r="X419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K419" i="6"/>
  <c r="J419" i="6"/>
  <c r="I419" i="6"/>
  <c r="H419" i="6"/>
  <c r="G419" i="6"/>
  <c r="F419" i="6"/>
  <c r="E419" i="6"/>
  <c r="D419" i="6"/>
  <c r="C419" i="6"/>
  <c r="BA418" i="6"/>
  <c r="AZ418" i="6"/>
  <c r="AY418" i="6"/>
  <c r="AX418" i="6"/>
  <c r="AV418" i="6"/>
  <c r="AT418" i="6"/>
  <c r="AS418" i="6"/>
  <c r="AR418" i="6"/>
  <c r="AQ418" i="6"/>
  <c r="AP418" i="6"/>
  <c r="AO418" i="6"/>
  <c r="AN418" i="6"/>
  <c r="AM418" i="6"/>
  <c r="AL418" i="6"/>
  <c r="AK418" i="6"/>
  <c r="AJ418" i="6"/>
  <c r="AG418" i="6"/>
  <c r="AF418" i="6"/>
  <c r="AE418" i="6"/>
  <c r="AD418" i="6"/>
  <c r="AC418" i="6"/>
  <c r="AB418" i="6"/>
  <c r="AA418" i="6"/>
  <c r="Z418" i="6"/>
  <c r="Y418" i="6"/>
  <c r="X418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K418" i="6"/>
  <c r="J418" i="6"/>
  <c r="I418" i="6"/>
  <c r="H418" i="6"/>
  <c r="G418" i="6"/>
  <c r="F418" i="6"/>
  <c r="E418" i="6"/>
  <c r="D418" i="6"/>
  <c r="C418" i="6"/>
  <c r="BA417" i="6"/>
  <c r="AZ417" i="6"/>
  <c r="AY417" i="6"/>
  <c r="AX417" i="6"/>
  <c r="AV417" i="6"/>
  <c r="AT417" i="6"/>
  <c r="AS417" i="6"/>
  <c r="AR417" i="6"/>
  <c r="AQ417" i="6"/>
  <c r="AP417" i="6"/>
  <c r="AO417" i="6"/>
  <c r="AN417" i="6"/>
  <c r="AM417" i="6"/>
  <c r="AL417" i="6"/>
  <c r="AK417" i="6"/>
  <c r="AJ417" i="6"/>
  <c r="AG417" i="6"/>
  <c r="AF417" i="6"/>
  <c r="AE417" i="6"/>
  <c r="AD417" i="6"/>
  <c r="AC417" i="6"/>
  <c r="AB417" i="6"/>
  <c r="AA417" i="6"/>
  <c r="Z417" i="6"/>
  <c r="Y417" i="6"/>
  <c r="X417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K417" i="6"/>
  <c r="J417" i="6"/>
  <c r="I417" i="6"/>
  <c r="H417" i="6"/>
  <c r="G417" i="6"/>
  <c r="F417" i="6"/>
  <c r="E417" i="6"/>
  <c r="D417" i="6"/>
  <c r="C417" i="6"/>
  <c r="BA416" i="6"/>
  <c r="AZ416" i="6"/>
  <c r="AY416" i="6"/>
  <c r="AX416" i="6"/>
  <c r="AV416" i="6"/>
  <c r="AT416" i="6"/>
  <c r="AS416" i="6"/>
  <c r="AR416" i="6"/>
  <c r="AQ416" i="6"/>
  <c r="AP416" i="6"/>
  <c r="AO416" i="6"/>
  <c r="AN416" i="6"/>
  <c r="AM416" i="6"/>
  <c r="AL416" i="6"/>
  <c r="AK416" i="6"/>
  <c r="AJ416" i="6"/>
  <c r="AG416" i="6"/>
  <c r="AF416" i="6"/>
  <c r="AE416" i="6"/>
  <c r="AD416" i="6"/>
  <c r="AC416" i="6"/>
  <c r="AB416" i="6"/>
  <c r="AA416" i="6"/>
  <c r="Z416" i="6"/>
  <c r="Y416" i="6"/>
  <c r="X416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K416" i="6"/>
  <c r="J416" i="6"/>
  <c r="I416" i="6"/>
  <c r="H416" i="6"/>
  <c r="G416" i="6"/>
  <c r="F416" i="6"/>
  <c r="E416" i="6"/>
  <c r="D416" i="6"/>
  <c r="C416" i="6"/>
  <c r="BA415" i="6"/>
  <c r="AZ415" i="6"/>
  <c r="AY415" i="6"/>
  <c r="AX415" i="6"/>
  <c r="AV415" i="6"/>
  <c r="AT415" i="6"/>
  <c r="AS415" i="6"/>
  <c r="AR415" i="6"/>
  <c r="AQ415" i="6"/>
  <c r="AP415" i="6"/>
  <c r="AO415" i="6"/>
  <c r="AN415" i="6"/>
  <c r="AM415" i="6"/>
  <c r="AL415" i="6"/>
  <c r="AK415" i="6"/>
  <c r="AJ415" i="6"/>
  <c r="AG415" i="6"/>
  <c r="AF415" i="6"/>
  <c r="AE415" i="6"/>
  <c r="AD415" i="6"/>
  <c r="AC415" i="6"/>
  <c r="AB415" i="6"/>
  <c r="AA415" i="6"/>
  <c r="Z415" i="6"/>
  <c r="Y415" i="6"/>
  <c r="X415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K415" i="6"/>
  <c r="J415" i="6"/>
  <c r="I415" i="6"/>
  <c r="H415" i="6"/>
  <c r="G415" i="6"/>
  <c r="F415" i="6"/>
  <c r="E415" i="6"/>
  <c r="AI415" i="6" s="1"/>
  <c r="D415" i="6"/>
  <c r="C415" i="6"/>
  <c r="B415" i="6"/>
  <c r="BA414" i="6"/>
  <c r="AZ414" i="6"/>
  <c r="AY414" i="6"/>
  <c r="AX414" i="6"/>
  <c r="AV414" i="6"/>
  <c r="AT414" i="6"/>
  <c r="AS414" i="6"/>
  <c r="AR414" i="6"/>
  <c r="AQ414" i="6"/>
  <c r="AP414" i="6"/>
  <c r="AO414" i="6"/>
  <c r="AN414" i="6"/>
  <c r="AM414" i="6"/>
  <c r="AL414" i="6"/>
  <c r="AK414" i="6"/>
  <c r="AJ414" i="6"/>
  <c r="AG414" i="6"/>
  <c r="AF414" i="6"/>
  <c r="AE414" i="6"/>
  <c r="AD414" i="6"/>
  <c r="AC414" i="6"/>
  <c r="AB414" i="6"/>
  <c r="AA414" i="6"/>
  <c r="Z414" i="6"/>
  <c r="Y414" i="6"/>
  <c r="X414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K414" i="6"/>
  <c r="J414" i="6"/>
  <c r="I414" i="6"/>
  <c r="H414" i="6"/>
  <c r="G414" i="6"/>
  <c r="F414" i="6"/>
  <c r="E414" i="6"/>
  <c r="D414" i="6"/>
  <c r="C414" i="6"/>
  <c r="BA413" i="6"/>
  <c r="AZ413" i="6"/>
  <c r="AY413" i="6"/>
  <c r="AX413" i="6"/>
  <c r="AV413" i="6"/>
  <c r="AT413" i="6"/>
  <c r="AS413" i="6"/>
  <c r="AR413" i="6"/>
  <c r="AQ413" i="6"/>
  <c r="AP413" i="6"/>
  <c r="AO413" i="6"/>
  <c r="AN413" i="6"/>
  <c r="AM413" i="6"/>
  <c r="AL413" i="6"/>
  <c r="AK413" i="6"/>
  <c r="AJ413" i="6"/>
  <c r="AG413" i="6"/>
  <c r="AF413" i="6"/>
  <c r="AE413" i="6"/>
  <c r="AD413" i="6"/>
  <c r="AC413" i="6"/>
  <c r="AB413" i="6"/>
  <c r="AA413" i="6"/>
  <c r="Z413" i="6"/>
  <c r="Y413" i="6"/>
  <c r="X413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K413" i="6"/>
  <c r="J413" i="6"/>
  <c r="I413" i="6"/>
  <c r="H413" i="6"/>
  <c r="G413" i="6"/>
  <c r="F413" i="6"/>
  <c r="E413" i="6"/>
  <c r="D413" i="6"/>
  <c r="C413" i="6"/>
  <c r="BA412" i="6"/>
  <c r="AZ412" i="6"/>
  <c r="AY412" i="6"/>
  <c r="AX412" i="6"/>
  <c r="AV412" i="6"/>
  <c r="AT412" i="6"/>
  <c r="AS412" i="6"/>
  <c r="AR412" i="6"/>
  <c r="AQ412" i="6"/>
  <c r="AP412" i="6"/>
  <c r="AO412" i="6"/>
  <c r="AN412" i="6"/>
  <c r="AM412" i="6"/>
  <c r="AL412" i="6"/>
  <c r="AK412" i="6"/>
  <c r="AJ412" i="6"/>
  <c r="AG412" i="6"/>
  <c r="AF412" i="6"/>
  <c r="AE412" i="6"/>
  <c r="AD412" i="6"/>
  <c r="AC412" i="6"/>
  <c r="AB412" i="6"/>
  <c r="AA412" i="6"/>
  <c r="Z412" i="6"/>
  <c r="Y412" i="6"/>
  <c r="X412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K412" i="6"/>
  <c r="J412" i="6"/>
  <c r="I412" i="6"/>
  <c r="H412" i="6"/>
  <c r="G412" i="6"/>
  <c r="F412" i="6"/>
  <c r="E412" i="6"/>
  <c r="D412" i="6"/>
  <c r="C412" i="6"/>
  <c r="BA411" i="6"/>
  <c r="AZ411" i="6"/>
  <c r="AY411" i="6"/>
  <c r="AX411" i="6"/>
  <c r="AV411" i="6"/>
  <c r="AT411" i="6"/>
  <c r="AS411" i="6"/>
  <c r="AR411" i="6"/>
  <c r="AQ411" i="6"/>
  <c r="AP411" i="6"/>
  <c r="AO411" i="6"/>
  <c r="AN411" i="6"/>
  <c r="AM411" i="6"/>
  <c r="AL411" i="6"/>
  <c r="AK411" i="6"/>
  <c r="AJ411" i="6"/>
  <c r="AG411" i="6"/>
  <c r="AF411" i="6"/>
  <c r="AE411" i="6"/>
  <c r="AD411" i="6"/>
  <c r="AC411" i="6"/>
  <c r="AB411" i="6"/>
  <c r="AA411" i="6"/>
  <c r="Z411" i="6"/>
  <c r="Y411" i="6"/>
  <c r="X411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K411" i="6"/>
  <c r="J411" i="6"/>
  <c r="I411" i="6"/>
  <c r="H411" i="6"/>
  <c r="G411" i="6"/>
  <c r="F411" i="6"/>
  <c r="E411" i="6"/>
  <c r="D411" i="6"/>
  <c r="C411" i="6"/>
  <c r="BA410" i="6"/>
  <c r="AZ410" i="6"/>
  <c r="AY410" i="6"/>
  <c r="AX410" i="6"/>
  <c r="AV410" i="6"/>
  <c r="AT410" i="6"/>
  <c r="AS410" i="6"/>
  <c r="AR410" i="6"/>
  <c r="AQ410" i="6"/>
  <c r="AP410" i="6"/>
  <c r="AO410" i="6"/>
  <c r="AN410" i="6"/>
  <c r="AM410" i="6"/>
  <c r="AL410" i="6"/>
  <c r="AK410" i="6"/>
  <c r="AJ410" i="6"/>
  <c r="AG410" i="6"/>
  <c r="AF410" i="6"/>
  <c r="AE410" i="6"/>
  <c r="AD410" i="6"/>
  <c r="AC410" i="6"/>
  <c r="AB410" i="6"/>
  <c r="AA410" i="6"/>
  <c r="Z410" i="6"/>
  <c r="Y410" i="6"/>
  <c r="X410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K410" i="6"/>
  <c r="J410" i="6"/>
  <c r="I410" i="6"/>
  <c r="H410" i="6"/>
  <c r="G410" i="6"/>
  <c r="F410" i="6"/>
  <c r="E410" i="6"/>
  <c r="D410" i="6"/>
  <c r="C410" i="6"/>
  <c r="BA409" i="6"/>
  <c r="AZ409" i="6"/>
  <c r="AY409" i="6"/>
  <c r="AX409" i="6"/>
  <c r="AV409" i="6"/>
  <c r="AT409" i="6"/>
  <c r="AS409" i="6"/>
  <c r="AR409" i="6"/>
  <c r="AQ409" i="6"/>
  <c r="AP409" i="6"/>
  <c r="AO409" i="6"/>
  <c r="AN409" i="6"/>
  <c r="AM409" i="6"/>
  <c r="AL409" i="6"/>
  <c r="AK409" i="6"/>
  <c r="AJ409" i="6"/>
  <c r="AG409" i="6"/>
  <c r="AF409" i="6"/>
  <c r="AE409" i="6"/>
  <c r="AD409" i="6"/>
  <c r="AC409" i="6"/>
  <c r="AB409" i="6"/>
  <c r="AA409" i="6"/>
  <c r="Z409" i="6"/>
  <c r="Y409" i="6"/>
  <c r="X409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K409" i="6"/>
  <c r="J409" i="6"/>
  <c r="I409" i="6"/>
  <c r="H409" i="6"/>
  <c r="G409" i="6"/>
  <c r="F409" i="6"/>
  <c r="E409" i="6"/>
  <c r="D409" i="6"/>
  <c r="C409" i="6"/>
  <c r="BA408" i="6"/>
  <c r="AZ408" i="6"/>
  <c r="AY408" i="6"/>
  <c r="AX408" i="6"/>
  <c r="AV408" i="6"/>
  <c r="AT408" i="6"/>
  <c r="AS408" i="6"/>
  <c r="AR408" i="6"/>
  <c r="AQ408" i="6"/>
  <c r="AP408" i="6"/>
  <c r="AO408" i="6"/>
  <c r="AN408" i="6"/>
  <c r="AM408" i="6"/>
  <c r="AL408" i="6"/>
  <c r="AK408" i="6"/>
  <c r="AJ408" i="6"/>
  <c r="AG408" i="6"/>
  <c r="AF408" i="6"/>
  <c r="AE408" i="6"/>
  <c r="AD408" i="6"/>
  <c r="AC408" i="6"/>
  <c r="AB408" i="6"/>
  <c r="AA408" i="6"/>
  <c r="Z408" i="6"/>
  <c r="Y408" i="6"/>
  <c r="X408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K408" i="6"/>
  <c r="J408" i="6"/>
  <c r="I408" i="6"/>
  <c r="H408" i="6"/>
  <c r="G408" i="6"/>
  <c r="F408" i="6"/>
  <c r="E408" i="6"/>
  <c r="D408" i="6"/>
  <c r="C408" i="6"/>
  <c r="BA407" i="6"/>
  <c r="AZ407" i="6"/>
  <c r="AY407" i="6"/>
  <c r="AX407" i="6"/>
  <c r="AV407" i="6"/>
  <c r="AT407" i="6"/>
  <c r="AS407" i="6"/>
  <c r="AR407" i="6"/>
  <c r="AQ407" i="6"/>
  <c r="AP407" i="6"/>
  <c r="AO407" i="6"/>
  <c r="AN407" i="6"/>
  <c r="AM407" i="6"/>
  <c r="AL407" i="6"/>
  <c r="AK407" i="6"/>
  <c r="AJ407" i="6"/>
  <c r="AG407" i="6"/>
  <c r="AF407" i="6"/>
  <c r="AE407" i="6"/>
  <c r="AD407" i="6"/>
  <c r="AC407" i="6"/>
  <c r="AB407" i="6"/>
  <c r="AA407" i="6"/>
  <c r="Z407" i="6"/>
  <c r="Y407" i="6"/>
  <c r="X407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K407" i="6"/>
  <c r="J407" i="6"/>
  <c r="I407" i="6"/>
  <c r="H407" i="6"/>
  <c r="G407" i="6"/>
  <c r="F407" i="6"/>
  <c r="E407" i="6"/>
  <c r="D407" i="6"/>
  <c r="C407" i="6"/>
  <c r="BA406" i="6"/>
  <c r="AZ406" i="6"/>
  <c r="AY406" i="6"/>
  <c r="AX406" i="6"/>
  <c r="AV406" i="6"/>
  <c r="AT406" i="6"/>
  <c r="AS406" i="6"/>
  <c r="AR406" i="6"/>
  <c r="AQ406" i="6"/>
  <c r="AP406" i="6"/>
  <c r="AO406" i="6"/>
  <c r="AN406" i="6"/>
  <c r="AM406" i="6"/>
  <c r="AL406" i="6"/>
  <c r="AK406" i="6"/>
  <c r="AJ406" i="6"/>
  <c r="AG406" i="6"/>
  <c r="AF406" i="6"/>
  <c r="AE406" i="6"/>
  <c r="AD406" i="6"/>
  <c r="AC406" i="6"/>
  <c r="AB406" i="6"/>
  <c r="AA406" i="6"/>
  <c r="Z406" i="6"/>
  <c r="Y406" i="6"/>
  <c r="X406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K406" i="6"/>
  <c r="J406" i="6"/>
  <c r="I406" i="6"/>
  <c r="H406" i="6"/>
  <c r="G406" i="6"/>
  <c r="F406" i="6"/>
  <c r="E406" i="6"/>
  <c r="D406" i="6"/>
  <c r="C406" i="6"/>
  <c r="BA405" i="6"/>
  <c r="AZ405" i="6"/>
  <c r="AY405" i="6"/>
  <c r="AX405" i="6"/>
  <c r="AV405" i="6"/>
  <c r="AT405" i="6"/>
  <c r="AS405" i="6"/>
  <c r="AR405" i="6"/>
  <c r="AQ405" i="6"/>
  <c r="AP405" i="6"/>
  <c r="AO405" i="6"/>
  <c r="AN405" i="6"/>
  <c r="AM405" i="6"/>
  <c r="AL405" i="6"/>
  <c r="AK405" i="6"/>
  <c r="AJ405" i="6"/>
  <c r="AG405" i="6"/>
  <c r="AF405" i="6"/>
  <c r="AE405" i="6"/>
  <c r="AD405" i="6"/>
  <c r="AC405" i="6"/>
  <c r="AB405" i="6"/>
  <c r="AA405" i="6"/>
  <c r="Z405" i="6"/>
  <c r="Y405" i="6"/>
  <c r="X405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K405" i="6"/>
  <c r="J405" i="6"/>
  <c r="I405" i="6"/>
  <c r="H405" i="6"/>
  <c r="G405" i="6"/>
  <c r="F405" i="6"/>
  <c r="E405" i="6"/>
  <c r="D405" i="6"/>
  <c r="C405" i="6"/>
  <c r="B405" i="6"/>
  <c r="BA404" i="6"/>
  <c r="AZ404" i="6"/>
  <c r="AY404" i="6"/>
  <c r="AX404" i="6"/>
  <c r="AV404" i="6"/>
  <c r="AT404" i="6"/>
  <c r="AS404" i="6"/>
  <c r="AR404" i="6"/>
  <c r="AQ404" i="6"/>
  <c r="AP404" i="6"/>
  <c r="AO404" i="6"/>
  <c r="AN404" i="6"/>
  <c r="AM404" i="6"/>
  <c r="AL404" i="6"/>
  <c r="AK404" i="6"/>
  <c r="AJ404" i="6"/>
  <c r="AG404" i="6"/>
  <c r="AF404" i="6"/>
  <c r="AE404" i="6"/>
  <c r="AD404" i="6"/>
  <c r="AC404" i="6"/>
  <c r="AB404" i="6"/>
  <c r="AA404" i="6"/>
  <c r="Z404" i="6"/>
  <c r="Y404" i="6"/>
  <c r="X404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K404" i="6"/>
  <c r="J404" i="6"/>
  <c r="I404" i="6"/>
  <c r="H404" i="6"/>
  <c r="G404" i="6"/>
  <c r="F404" i="6"/>
  <c r="E404" i="6"/>
  <c r="D404" i="6"/>
  <c r="C404" i="6"/>
  <c r="BA403" i="6"/>
  <c r="AZ403" i="6"/>
  <c r="AY403" i="6"/>
  <c r="AX403" i="6"/>
  <c r="AV403" i="6"/>
  <c r="AT403" i="6"/>
  <c r="AS403" i="6"/>
  <c r="AR403" i="6"/>
  <c r="AQ403" i="6"/>
  <c r="AP403" i="6"/>
  <c r="AO403" i="6"/>
  <c r="AN403" i="6"/>
  <c r="AM403" i="6"/>
  <c r="AL403" i="6"/>
  <c r="AK403" i="6"/>
  <c r="AJ403" i="6"/>
  <c r="AG403" i="6"/>
  <c r="AF403" i="6"/>
  <c r="AE403" i="6"/>
  <c r="AD403" i="6"/>
  <c r="AC403" i="6"/>
  <c r="AB403" i="6"/>
  <c r="AA403" i="6"/>
  <c r="Z403" i="6"/>
  <c r="Y403" i="6"/>
  <c r="X403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K403" i="6"/>
  <c r="J403" i="6"/>
  <c r="I403" i="6"/>
  <c r="H403" i="6"/>
  <c r="G403" i="6"/>
  <c r="F403" i="6"/>
  <c r="E403" i="6"/>
  <c r="D403" i="6"/>
  <c r="C403" i="6"/>
  <c r="BA402" i="6"/>
  <c r="AZ402" i="6"/>
  <c r="AY402" i="6"/>
  <c r="AX402" i="6"/>
  <c r="AV402" i="6"/>
  <c r="AT402" i="6"/>
  <c r="AS402" i="6"/>
  <c r="AR402" i="6"/>
  <c r="AQ402" i="6"/>
  <c r="AP402" i="6"/>
  <c r="AO402" i="6"/>
  <c r="AN402" i="6"/>
  <c r="AM402" i="6"/>
  <c r="AL402" i="6"/>
  <c r="AK402" i="6"/>
  <c r="AJ402" i="6"/>
  <c r="AG402" i="6"/>
  <c r="AF402" i="6"/>
  <c r="AE402" i="6"/>
  <c r="AD402" i="6"/>
  <c r="AC402" i="6"/>
  <c r="AB402" i="6"/>
  <c r="AA402" i="6"/>
  <c r="Z402" i="6"/>
  <c r="Y402" i="6"/>
  <c r="X402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K402" i="6"/>
  <c r="J402" i="6"/>
  <c r="I402" i="6"/>
  <c r="H402" i="6"/>
  <c r="G402" i="6"/>
  <c r="F402" i="6"/>
  <c r="E402" i="6"/>
  <c r="D402" i="6"/>
  <c r="C402" i="6"/>
  <c r="BA401" i="6"/>
  <c r="AZ401" i="6"/>
  <c r="AY401" i="6"/>
  <c r="AX401" i="6"/>
  <c r="AV401" i="6"/>
  <c r="AT401" i="6"/>
  <c r="AS401" i="6"/>
  <c r="AR401" i="6"/>
  <c r="AQ401" i="6"/>
  <c r="AP401" i="6"/>
  <c r="AO401" i="6"/>
  <c r="AN401" i="6"/>
  <c r="AM401" i="6"/>
  <c r="AL401" i="6"/>
  <c r="AK401" i="6"/>
  <c r="AJ401" i="6"/>
  <c r="AG401" i="6"/>
  <c r="AF401" i="6"/>
  <c r="AE401" i="6"/>
  <c r="AD401" i="6"/>
  <c r="AC401" i="6"/>
  <c r="AB401" i="6"/>
  <c r="AA401" i="6"/>
  <c r="Z401" i="6"/>
  <c r="Y401" i="6"/>
  <c r="X401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K401" i="6"/>
  <c r="J401" i="6"/>
  <c r="I401" i="6"/>
  <c r="H401" i="6"/>
  <c r="G401" i="6"/>
  <c r="F401" i="6"/>
  <c r="E401" i="6"/>
  <c r="D401" i="6"/>
  <c r="C401" i="6"/>
  <c r="BA400" i="6"/>
  <c r="AZ400" i="6"/>
  <c r="AY400" i="6"/>
  <c r="AX400" i="6"/>
  <c r="AV400" i="6"/>
  <c r="AT400" i="6"/>
  <c r="AS400" i="6"/>
  <c r="AR400" i="6"/>
  <c r="AQ400" i="6"/>
  <c r="AP400" i="6"/>
  <c r="AO400" i="6"/>
  <c r="AN400" i="6"/>
  <c r="AM400" i="6"/>
  <c r="AL400" i="6"/>
  <c r="AK400" i="6"/>
  <c r="AJ400" i="6"/>
  <c r="AG400" i="6"/>
  <c r="AF400" i="6"/>
  <c r="AE400" i="6"/>
  <c r="AD400" i="6"/>
  <c r="AC400" i="6"/>
  <c r="AB400" i="6"/>
  <c r="AA400" i="6"/>
  <c r="Z400" i="6"/>
  <c r="Y400" i="6"/>
  <c r="X400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K400" i="6"/>
  <c r="J400" i="6"/>
  <c r="I400" i="6"/>
  <c r="H400" i="6"/>
  <c r="G400" i="6"/>
  <c r="F400" i="6"/>
  <c r="E400" i="6"/>
  <c r="D400" i="6"/>
  <c r="C400" i="6"/>
  <c r="BA399" i="6"/>
  <c r="AZ399" i="6"/>
  <c r="AY399" i="6"/>
  <c r="AX399" i="6"/>
  <c r="AV399" i="6"/>
  <c r="AT399" i="6"/>
  <c r="AS399" i="6"/>
  <c r="AR399" i="6"/>
  <c r="AQ399" i="6"/>
  <c r="AP399" i="6"/>
  <c r="AO399" i="6"/>
  <c r="AN399" i="6"/>
  <c r="AM399" i="6"/>
  <c r="AL399" i="6"/>
  <c r="AK399" i="6"/>
  <c r="AJ399" i="6"/>
  <c r="AG399" i="6"/>
  <c r="AF399" i="6"/>
  <c r="AE399" i="6"/>
  <c r="AD399" i="6"/>
  <c r="AC399" i="6"/>
  <c r="AB399" i="6"/>
  <c r="AA399" i="6"/>
  <c r="Z399" i="6"/>
  <c r="Y399" i="6"/>
  <c r="X399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K399" i="6"/>
  <c r="J399" i="6"/>
  <c r="I399" i="6"/>
  <c r="H399" i="6"/>
  <c r="G399" i="6"/>
  <c r="F399" i="6"/>
  <c r="E399" i="6"/>
  <c r="D399" i="6"/>
  <c r="C399" i="6"/>
  <c r="BA398" i="6"/>
  <c r="AZ398" i="6"/>
  <c r="AY398" i="6"/>
  <c r="AX398" i="6"/>
  <c r="AV398" i="6"/>
  <c r="AT398" i="6"/>
  <c r="AS398" i="6"/>
  <c r="AR398" i="6"/>
  <c r="AQ398" i="6"/>
  <c r="AP398" i="6"/>
  <c r="AO398" i="6"/>
  <c r="AN398" i="6"/>
  <c r="AM398" i="6"/>
  <c r="AL398" i="6"/>
  <c r="AK398" i="6"/>
  <c r="AJ398" i="6"/>
  <c r="AG398" i="6"/>
  <c r="AF398" i="6"/>
  <c r="AE398" i="6"/>
  <c r="AD398" i="6"/>
  <c r="AC398" i="6"/>
  <c r="AB398" i="6"/>
  <c r="AA398" i="6"/>
  <c r="Z398" i="6"/>
  <c r="Y398" i="6"/>
  <c r="X398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K398" i="6"/>
  <c r="J398" i="6"/>
  <c r="I398" i="6"/>
  <c r="H398" i="6"/>
  <c r="G398" i="6"/>
  <c r="F398" i="6"/>
  <c r="E398" i="6"/>
  <c r="D398" i="6"/>
  <c r="C398" i="6"/>
  <c r="BA397" i="6"/>
  <c r="AZ397" i="6"/>
  <c r="AY397" i="6"/>
  <c r="AX397" i="6"/>
  <c r="AV397" i="6"/>
  <c r="AT397" i="6"/>
  <c r="AS397" i="6"/>
  <c r="AR397" i="6"/>
  <c r="AQ397" i="6"/>
  <c r="AP397" i="6"/>
  <c r="AO397" i="6"/>
  <c r="AN397" i="6"/>
  <c r="AM397" i="6"/>
  <c r="AL397" i="6"/>
  <c r="AK397" i="6"/>
  <c r="AJ397" i="6"/>
  <c r="AG397" i="6"/>
  <c r="AF397" i="6"/>
  <c r="AE397" i="6"/>
  <c r="AD397" i="6"/>
  <c r="AC397" i="6"/>
  <c r="AB397" i="6"/>
  <c r="AA397" i="6"/>
  <c r="Z397" i="6"/>
  <c r="Y397" i="6"/>
  <c r="X397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K397" i="6"/>
  <c r="J397" i="6"/>
  <c r="I397" i="6"/>
  <c r="H397" i="6"/>
  <c r="G397" i="6"/>
  <c r="F397" i="6"/>
  <c r="E397" i="6"/>
  <c r="AI397" i="6" s="1"/>
  <c r="D397" i="6"/>
  <c r="C397" i="6"/>
  <c r="B397" i="6"/>
  <c r="BA396" i="6"/>
  <c r="AZ396" i="6"/>
  <c r="AY396" i="6"/>
  <c r="AX396" i="6"/>
  <c r="AV396" i="6"/>
  <c r="AT396" i="6"/>
  <c r="AS396" i="6"/>
  <c r="AR396" i="6"/>
  <c r="AQ396" i="6"/>
  <c r="AP396" i="6"/>
  <c r="AO396" i="6"/>
  <c r="AN396" i="6"/>
  <c r="AM396" i="6"/>
  <c r="AL396" i="6"/>
  <c r="AK396" i="6"/>
  <c r="AJ396" i="6"/>
  <c r="AG396" i="6"/>
  <c r="AF396" i="6"/>
  <c r="AE396" i="6"/>
  <c r="AD396" i="6"/>
  <c r="AC396" i="6"/>
  <c r="AB396" i="6"/>
  <c r="AA396" i="6"/>
  <c r="Z396" i="6"/>
  <c r="Y396" i="6"/>
  <c r="X396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K396" i="6"/>
  <c r="J396" i="6"/>
  <c r="I396" i="6"/>
  <c r="H396" i="6"/>
  <c r="G396" i="6"/>
  <c r="F396" i="6"/>
  <c r="E396" i="6"/>
  <c r="D396" i="6"/>
  <c r="C396" i="6"/>
  <c r="BA395" i="6"/>
  <c r="AZ395" i="6"/>
  <c r="AY395" i="6"/>
  <c r="AX395" i="6"/>
  <c r="AV395" i="6"/>
  <c r="AT395" i="6"/>
  <c r="AS395" i="6"/>
  <c r="AR395" i="6"/>
  <c r="AQ395" i="6"/>
  <c r="AP395" i="6"/>
  <c r="AO395" i="6"/>
  <c r="AN395" i="6"/>
  <c r="AM395" i="6"/>
  <c r="AL395" i="6"/>
  <c r="AK395" i="6"/>
  <c r="AJ395" i="6"/>
  <c r="AG395" i="6"/>
  <c r="AF395" i="6"/>
  <c r="AE395" i="6"/>
  <c r="AD395" i="6"/>
  <c r="AC395" i="6"/>
  <c r="AB395" i="6"/>
  <c r="AA395" i="6"/>
  <c r="Z395" i="6"/>
  <c r="Y395" i="6"/>
  <c r="X395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K395" i="6"/>
  <c r="J395" i="6"/>
  <c r="I395" i="6"/>
  <c r="H395" i="6"/>
  <c r="G395" i="6"/>
  <c r="F395" i="6"/>
  <c r="E395" i="6"/>
  <c r="D395" i="6"/>
  <c r="C395" i="6"/>
  <c r="BA394" i="6"/>
  <c r="AZ394" i="6"/>
  <c r="AY394" i="6"/>
  <c r="AX394" i="6"/>
  <c r="AV394" i="6"/>
  <c r="AT394" i="6"/>
  <c r="AS394" i="6"/>
  <c r="AR394" i="6"/>
  <c r="AQ394" i="6"/>
  <c r="AP394" i="6"/>
  <c r="AO394" i="6"/>
  <c r="AN394" i="6"/>
  <c r="AM394" i="6"/>
  <c r="AL394" i="6"/>
  <c r="AK394" i="6"/>
  <c r="AJ394" i="6"/>
  <c r="AG394" i="6"/>
  <c r="AF394" i="6"/>
  <c r="AE394" i="6"/>
  <c r="AD394" i="6"/>
  <c r="AC394" i="6"/>
  <c r="AB394" i="6"/>
  <c r="AA394" i="6"/>
  <c r="Z394" i="6"/>
  <c r="Y394" i="6"/>
  <c r="X394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K394" i="6"/>
  <c r="J394" i="6"/>
  <c r="I394" i="6"/>
  <c r="H394" i="6"/>
  <c r="G394" i="6"/>
  <c r="F394" i="6"/>
  <c r="E394" i="6"/>
  <c r="D394" i="6"/>
  <c r="C394" i="6"/>
  <c r="BA393" i="6"/>
  <c r="AZ393" i="6"/>
  <c r="AY393" i="6"/>
  <c r="AX393" i="6"/>
  <c r="AV393" i="6"/>
  <c r="AT393" i="6"/>
  <c r="AS393" i="6"/>
  <c r="AR393" i="6"/>
  <c r="AQ393" i="6"/>
  <c r="AP393" i="6"/>
  <c r="AO393" i="6"/>
  <c r="AN393" i="6"/>
  <c r="AM393" i="6"/>
  <c r="AL393" i="6"/>
  <c r="AK393" i="6"/>
  <c r="AJ393" i="6"/>
  <c r="AG393" i="6"/>
  <c r="AF393" i="6"/>
  <c r="AE393" i="6"/>
  <c r="AD393" i="6"/>
  <c r="AC393" i="6"/>
  <c r="AB393" i="6"/>
  <c r="AA393" i="6"/>
  <c r="Z393" i="6"/>
  <c r="Y393" i="6"/>
  <c r="X393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K393" i="6"/>
  <c r="J393" i="6"/>
  <c r="I393" i="6"/>
  <c r="H393" i="6"/>
  <c r="G393" i="6"/>
  <c r="F393" i="6"/>
  <c r="E393" i="6"/>
  <c r="D393" i="6"/>
  <c r="C393" i="6"/>
  <c r="B393" i="6"/>
  <c r="BA392" i="6"/>
  <c r="AZ392" i="6"/>
  <c r="AY392" i="6"/>
  <c r="AX392" i="6"/>
  <c r="AV392" i="6"/>
  <c r="AT392" i="6"/>
  <c r="AS392" i="6"/>
  <c r="AR392" i="6"/>
  <c r="AQ392" i="6"/>
  <c r="AP392" i="6"/>
  <c r="AO392" i="6"/>
  <c r="AN392" i="6"/>
  <c r="AM392" i="6"/>
  <c r="AL392" i="6"/>
  <c r="AK392" i="6"/>
  <c r="AJ392" i="6"/>
  <c r="AG392" i="6"/>
  <c r="AF392" i="6"/>
  <c r="AE392" i="6"/>
  <c r="AD392" i="6"/>
  <c r="AC392" i="6"/>
  <c r="AB392" i="6"/>
  <c r="AA392" i="6"/>
  <c r="Z392" i="6"/>
  <c r="Y392" i="6"/>
  <c r="X392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K392" i="6"/>
  <c r="J392" i="6"/>
  <c r="I392" i="6"/>
  <c r="H392" i="6"/>
  <c r="G392" i="6"/>
  <c r="F392" i="6"/>
  <c r="E392" i="6"/>
  <c r="D392" i="6"/>
  <c r="C392" i="6"/>
  <c r="BA391" i="6"/>
  <c r="AZ391" i="6"/>
  <c r="AY391" i="6"/>
  <c r="AX391" i="6"/>
  <c r="AV391" i="6"/>
  <c r="AT391" i="6"/>
  <c r="AS391" i="6"/>
  <c r="AR391" i="6"/>
  <c r="AQ391" i="6"/>
  <c r="AP391" i="6"/>
  <c r="AO391" i="6"/>
  <c r="AN391" i="6"/>
  <c r="AM391" i="6"/>
  <c r="AL391" i="6"/>
  <c r="AK391" i="6"/>
  <c r="AJ391" i="6"/>
  <c r="AG391" i="6"/>
  <c r="AF391" i="6"/>
  <c r="AE391" i="6"/>
  <c r="AD391" i="6"/>
  <c r="AC391" i="6"/>
  <c r="AB391" i="6"/>
  <c r="AA391" i="6"/>
  <c r="Z391" i="6"/>
  <c r="Y391" i="6"/>
  <c r="X391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K391" i="6"/>
  <c r="J391" i="6"/>
  <c r="I391" i="6"/>
  <c r="H391" i="6"/>
  <c r="G391" i="6"/>
  <c r="F391" i="6"/>
  <c r="E391" i="6"/>
  <c r="AI391" i="6" s="1"/>
  <c r="D391" i="6"/>
  <c r="C391" i="6"/>
  <c r="B391" i="6"/>
  <c r="BA390" i="6"/>
  <c r="AZ390" i="6"/>
  <c r="AY390" i="6"/>
  <c r="AX390" i="6"/>
  <c r="AV390" i="6"/>
  <c r="AT390" i="6"/>
  <c r="AS390" i="6"/>
  <c r="AR390" i="6"/>
  <c r="AQ390" i="6"/>
  <c r="AP390" i="6"/>
  <c r="AO390" i="6"/>
  <c r="AN390" i="6"/>
  <c r="AM390" i="6"/>
  <c r="AL390" i="6"/>
  <c r="AK390" i="6"/>
  <c r="AJ390" i="6"/>
  <c r="AG390" i="6"/>
  <c r="AF390" i="6"/>
  <c r="AE390" i="6"/>
  <c r="AD390" i="6"/>
  <c r="AC390" i="6"/>
  <c r="AB390" i="6"/>
  <c r="AA390" i="6"/>
  <c r="Z390" i="6"/>
  <c r="Y390" i="6"/>
  <c r="X390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K390" i="6"/>
  <c r="J390" i="6"/>
  <c r="I390" i="6"/>
  <c r="H390" i="6"/>
  <c r="G390" i="6"/>
  <c r="F390" i="6"/>
  <c r="E390" i="6"/>
  <c r="D390" i="6"/>
  <c r="C390" i="6"/>
  <c r="BA389" i="6"/>
  <c r="AZ389" i="6"/>
  <c r="AY389" i="6"/>
  <c r="AX389" i="6"/>
  <c r="AV389" i="6"/>
  <c r="AT389" i="6"/>
  <c r="AS389" i="6"/>
  <c r="AR389" i="6"/>
  <c r="AQ389" i="6"/>
  <c r="AP389" i="6"/>
  <c r="AO389" i="6"/>
  <c r="AN389" i="6"/>
  <c r="AM389" i="6"/>
  <c r="AL389" i="6"/>
  <c r="AK389" i="6"/>
  <c r="AJ389" i="6"/>
  <c r="AG389" i="6"/>
  <c r="AF389" i="6"/>
  <c r="AE389" i="6"/>
  <c r="AD389" i="6"/>
  <c r="AC389" i="6"/>
  <c r="AB389" i="6"/>
  <c r="AA389" i="6"/>
  <c r="Z389" i="6"/>
  <c r="Y389" i="6"/>
  <c r="X389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K389" i="6"/>
  <c r="J389" i="6"/>
  <c r="I389" i="6"/>
  <c r="H389" i="6"/>
  <c r="G389" i="6"/>
  <c r="F389" i="6"/>
  <c r="E389" i="6"/>
  <c r="D389" i="6"/>
  <c r="C389" i="6"/>
  <c r="BA388" i="6"/>
  <c r="AZ388" i="6"/>
  <c r="AY388" i="6"/>
  <c r="AX388" i="6"/>
  <c r="AV388" i="6"/>
  <c r="AT388" i="6"/>
  <c r="AS388" i="6"/>
  <c r="AR388" i="6"/>
  <c r="AQ388" i="6"/>
  <c r="AP388" i="6"/>
  <c r="AO388" i="6"/>
  <c r="AN388" i="6"/>
  <c r="AM388" i="6"/>
  <c r="AL388" i="6"/>
  <c r="AK388" i="6"/>
  <c r="AJ388" i="6"/>
  <c r="AG388" i="6"/>
  <c r="AF388" i="6"/>
  <c r="AE388" i="6"/>
  <c r="AD388" i="6"/>
  <c r="AC388" i="6"/>
  <c r="AB388" i="6"/>
  <c r="AA388" i="6"/>
  <c r="Z388" i="6"/>
  <c r="Y388" i="6"/>
  <c r="X388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K388" i="6"/>
  <c r="J388" i="6"/>
  <c r="I388" i="6"/>
  <c r="H388" i="6"/>
  <c r="G388" i="6"/>
  <c r="F388" i="6"/>
  <c r="E388" i="6"/>
  <c r="D388" i="6"/>
  <c r="C388" i="6"/>
  <c r="B388" i="6"/>
  <c r="BA387" i="6"/>
  <c r="AZ387" i="6"/>
  <c r="AY387" i="6"/>
  <c r="AX387" i="6"/>
  <c r="AV387" i="6"/>
  <c r="AT387" i="6"/>
  <c r="AS387" i="6"/>
  <c r="AR387" i="6"/>
  <c r="AQ387" i="6"/>
  <c r="AP387" i="6"/>
  <c r="AO387" i="6"/>
  <c r="AN387" i="6"/>
  <c r="AM387" i="6"/>
  <c r="AL387" i="6"/>
  <c r="AK387" i="6"/>
  <c r="AJ387" i="6"/>
  <c r="AG387" i="6"/>
  <c r="AF387" i="6"/>
  <c r="AE387" i="6"/>
  <c r="AD387" i="6"/>
  <c r="AC387" i="6"/>
  <c r="AB387" i="6"/>
  <c r="AA387" i="6"/>
  <c r="Z387" i="6"/>
  <c r="Y387" i="6"/>
  <c r="X387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K387" i="6"/>
  <c r="J387" i="6"/>
  <c r="I387" i="6"/>
  <c r="H387" i="6"/>
  <c r="G387" i="6"/>
  <c r="F387" i="6"/>
  <c r="E387" i="6"/>
  <c r="D387" i="6"/>
  <c r="C387" i="6"/>
  <c r="BA386" i="6"/>
  <c r="AZ386" i="6"/>
  <c r="AY386" i="6"/>
  <c r="AX386" i="6"/>
  <c r="AV386" i="6"/>
  <c r="AT386" i="6"/>
  <c r="AS386" i="6"/>
  <c r="AR386" i="6"/>
  <c r="AQ386" i="6"/>
  <c r="AP386" i="6"/>
  <c r="AO386" i="6"/>
  <c r="AN386" i="6"/>
  <c r="AM386" i="6"/>
  <c r="AL386" i="6"/>
  <c r="AK386" i="6"/>
  <c r="AJ386" i="6"/>
  <c r="AI386" i="6"/>
  <c r="AG386" i="6"/>
  <c r="AF386" i="6"/>
  <c r="AE386" i="6"/>
  <c r="AD386" i="6"/>
  <c r="AC386" i="6"/>
  <c r="AB386" i="6"/>
  <c r="AA386" i="6"/>
  <c r="Z386" i="6"/>
  <c r="Y386" i="6"/>
  <c r="X386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K386" i="6"/>
  <c r="J386" i="6"/>
  <c r="I386" i="6"/>
  <c r="H386" i="6"/>
  <c r="G386" i="6"/>
  <c r="F386" i="6"/>
  <c r="E386" i="6"/>
  <c r="D386" i="6"/>
  <c r="C386" i="6"/>
  <c r="B386" i="6"/>
  <c r="BA385" i="6"/>
  <c r="AZ385" i="6"/>
  <c r="AY385" i="6"/>
  <c r="AX385" i="6"/>
  <c r="AV385" i="6"/>
  <c r="AT385" i="6"/>
  <c r="AS385" i="6"/>
  <c r="AR385" i="6"/>
  <c r="AQ385" i="6"/>
  <c r="AP385" i="6"/>
  <c r="AO385" i="6"/>
  <c r="AN385" i="6"/>
  <c r="AM385" i="6"/>
  <c r="AL385" i="6"/>
  <c r="AK385" i="6"/>
  <c r="AJ385" i="6"/>
  <c r="AG385" i="6"/>
  <c r="AF385" i="6"/>
  <c r="AE385" i="6"/>
  <c r="AD385" i="6"/>
  <c r="AC385" i="6"/>
  <c r="AB385" i="6"/>
  <c r="AA385" i="6"/>
  <c r="Z385" i="6"/>
  <c r="Y385" i="6"/>
  <c r="X385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K385" i="6"/>
  <c r="J385" i="6"/>
  <c r="I385" i="6"/>
  <c r="H385" i="6"/>
  <c r="G385" i="6"/>
  <c r="F385" i="6"/>
  <c r="E385" i="6"/>
  <c r="D385" i="6"/>
  <c r="C385" i="6"/>
  <c r="BA384" i="6"/>
  <c r="AZ384" i="6"/>
  <c r="AY384" i="6"/>
  <c r="AX384" i="6"/>
  <c r="AV384" i="6"/>
  <c r="AT384" i="6"/>
  <c r="AS384" i="6"/>
  <c r="AR384" i="6"/>
  <c r="AQ384" i="6"/>
  <c r="AP384" i="6"/>
  <c r="AO384" i="6"/>
  <c r="AN384" i="6"/>
  <c r="AM384" i="6"/>
  <c r="AL384" i="6"/>
  <c r="AK384" i="6"/>
  <c r="AJ384" i="6"/>
  <c r="AG384" i="6"/>
  <c r="AF384" i="6"/>
  <c r="AE384" i="6"/>
  <c r="AD384" i="6"/>
  <c r="AC384" i="6"/>
  <c r="AB384" i="6"/>
  <c r="AA384" i="6"/>
  <c r="Z384" i="6"/>
  <c r="Y384" i="6"/>
  <c r="X384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K384" i="6"/>
  <c r="J384" i="6"/>
  <c r="I384" i="6"/>
  <c r="H384" i="6"/>
  <c r="G384" i="6"/>
  <c r="F384" i="6"/>
  <c r="E384" i="6"/>
  <c r="D384" i="6"/>
  <c r="C384" i="6"/>
  <c r="BA383" i="6"/>
  <c r="AZ383" i="6"/>
  <c r="AY383" i="6"/>
  <c r="AX383" i="6"/>
  <c r="AV383" i="6"/>
  <c r="AT383" i="6"/>
  <c r="AS383" i="6"/>
  <c r="AR383" i="6"/>
  <c r="AQ383" i="6"/>
  <c r="AP383" i="6"/>
  <c r="AO383" i="6"/>
  <c r="AN383" i="6"/>
  <c r="AM383" i="6"/>
  <c r="AL383" i="6"/>
  <c r="AK383" i="6"/>
  <c r="AJ383" i="6"/>
  <c r="AG383" i="6"/>
  <c r="AF383" i="6"/>
  <c r="AE383" i="6"/>
  <c r="AD383" i="6"/>
  <c r="AC383" i="6"/>
  <c r="AB383" i="6"/>
  <c r="AA383" i="6"/>
  <c r="Z383" i="6"/>
  <c r="Y383" i="6"/>
  <c r="X383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K383" i="6"/>
  <c r="J383" i="6"/>
  <c r="I383" i="6"/>
  <c r="H383" i="6"/>
  <c r="G383" i="6"/>
  <c r="F383" i="6"/>
  <c r="E383" i="6"/>
  <c r="D383" i="6"/>
  <c r="C383" i="6"/>
  <c r="BA382" i="6"/>
  <c r="AZ382" i="6"/>
  <c r="AY382" i="6"/>
  <c r="AX382" i="6"/>
  <c r="AV382" i="6"/>
  <c r="AT382" i="6"/>
  <c r="AS382" i="6"/>
  <c r="AR382" i="6"/>
  <c r="AQ382" i="6"/>
  <c r="AP382" i="6"/>
  <c r="AO382" i="6"/>
  <c r="AN382" i="6"/>
  <c r="AM382" i="6"/>
  <c r="AL382" i="6"/>
  <c r="AK382" i="6"/>
  <c r="AJ382" i="6"/>
  <c r="AG382" i="6"/>
  <c r="AF382" i="6"/>
  <c r="AE382" i="6"/>
  <c r="AD382" i="6"/>
  <c r="AC382" i="6"/>
  <c r="AB382" i="6"/>
  <c r="AA382" i="6"/>
  <c r="Z382" i="6"/>
  <c r="Y382" i="6"/>
  <c r="X382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K382" i="6"/>
  <c r="J382" i="6"/>
  <c r="I382" i="6"/>
  <c r="H382" i="6"/>
  <c r="G382" i="6"/>
  <c r="F382" i="6"/>
  <c r="E382" i="6"/>
  <c r="D382" i="6"/>
  <c r="C382" i="6"/>
  <c r="B382" i="6"/>
  <c r="BA381" i="6"/>
  <c r="AZ381" i="6"/>
  <c r="AY381" i="6"/>
  <c r="AX381" i="6"/>
  <c r="AV381" i="6"/>
  <c r="AT381" i="6"/>
  <c r="AS381" i="6"/>
  <c r="AR381" i="6"/>
  <c r="AQ381" i="6"/>
  <c r="AP381" i="6"/>
  <c r="AO381" i="6"/>
  <c r="AN381" i="6"/>
  <c r="AM381" i="6"/>
  <c r="AL381" i="6"/>
  <c r="AK381" i="6"/>
  <c r="AJ381" i="6"/>
  <c r="AG381" i="6"/>
  <c r="AF381" i="6"/>
  <c r="AE381" i="6"/>
  <c r="AD381" i="6"/>
  <c r="AC381" i="6"/>
  <c r="AB381" i="6"/>
  <c r="AA381" i="6"/>
  <c r="Z381" i="6"/>
  <c r="Y381" i="6"/>
  <c r="X381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K381" i="6"/>
  <c r="J381" i="6"/>
  <c r="I381" i="6"/>
  <c r="H381" i="6"/>
  <c r="G381" i="6"/>
  <c r="F381" i="6"/>
  <c r="E381" i="6"/>
  <c r="D381" i="6"/>
  <c r="C381" i="6"/>
  <c r="BA380" i="6"/>
  <c r="AZ380" i="6"/>
  <c r="AY380" i="6"/>
  <c r="AX380" i="6"/>
  <c r="AV380" i="6"/>
  <c r="AT380" i="6"/>
  <c r="AS380" i="6"/>
  <c r="AR380" i="6"/>
  <c r="AQ380" i="6"/>
  <c r="AP380" i="6"/>
  <c r="AO380" i="6"/>
  <c r="AN380" i="6"/>
  <c r="AM380" i="6"/>
  <c r="AL380" i="6"/>
  <c r="AK380" i="6"/>
  <c r="AJ380" i="6"/>
  <c r="AG380" i="6"/>
  <c r="AF380" i="6"/>
  <c r="AE380" i="6"/>
  <c r="AD380" i="6"/>
  <c r="AC380" i="6"/>
  <c r="AB380" i="6"/>
  <c r="AA380" i="6"/>
  <c r="Z380" i="6"/>
  <c r="Y380" i="6"/>
  <c r="X380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K380" i="6"/>
  <c r="J380" i="6"/>
  <c r="I380" i="6"/>
  <c r="H380" i="6"/>
  <c r="G380" i="6"/>
  <c r="F380" i="6"/>
  <c r="E380" i="6"/>
  <c r="D380" i="6"/>
  <c r="C380" i="6"/>
  <c r="BA379" i="6"/>
  <c r="AZ379" i="6"/>
  <c r="AY379" i="6"/>
  <c r="AX379" i="6"/>
  <c r="AV379" i="6"/>
  <c r="AT379" i="6"/>
  <c r="AS379" i="6"/>
  <c r="AR379" i="6"/>
  <c r="AQ379" i="6"/>
  <c r="AP379" i="6"/>
  <c r="AO379" i="6"/>
  <c r="AN379" i="6"/>
  <c r="AM379" i="6"/>
  <c r="AL379" i="6"/>
  <c r="AK379" i="6"/>
  <c r="AJ379" i="6"/>
  <c r="AG379" i="6"/>
  <c r="AF379" i="6"/>
  <c r="AE379" i="6"/>
  <c r="AD379" i="6"/>
  <c r="AC379" i="6"/>
  <c r="AB379" i="6"/>
  <c r="AA379" i="6"/>
  <c r="Z379" i="6"/>
  <c r="Y379" i="6"/>
  <c r="X379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K379" i="6"/>
  <c r="J379" i="6"/>
  <c r="I379" i="6"/>
  <c r="H379" i="6"/>
  <c r="G379" i="6"/>
  <c r="F379" i="6"/>
  <c r="E379" i="6"/>
  <c r="D379" i="6"/>
  <c r="C379" i="6"/>
  <c r="BA378" i="6"/>
  <c r="AZ378" i="6"/>
  <c r="AY378" i="6"/>
  <c r="AX378" i="6"/>
  <c r="AV378" i="6"/>
  <c r="AT378" i="6"/>
  <c r="AS378" i="6"/>
  <c r="AR378" i="6"/>
  <c r="AQ378" i="6"/>
  <c r="AP378" i="6"/>
  <c r="AO378" i="6"/>
  <c r="AN378" i="6"/>
  <c r="AM378" i="6"/>
  <c r="AL378" i="6"/>
  <c r="AK378" i="6"/>
  <c r="AJ378" i="6"/>
  <c r="AG378" i="6"/>
  <c r="AF378" i="6"/>
  <c r="AE378" i="6"/>
  <c r="AD378" i="6"/>
  <c r="AC378" i="6"/>
  <c r="AB378" i="6"/>
  <c r="AA378" i="6"/>
  <c r="Z378" i="6"/>
  <c r="Y378" i="6"/>
  <c r="X378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K378" i="6"/>
  <c r="J378" i="6"/>
  <c r="I378" i="6"/>
  <c r="H378" i="6"/>
  <c r="G378" i="6"/>
  <c r="F378" i="6"/>
  <c r="E378" i="6"/>
  <c r="D378" i="6"/>
  <c r="C378" i="6"/>
  <c r="BA377" i="6"/>
  <c r="AZ377" i="6"/>
  <c r="AY377" i="6"/>
  <c r="AX377" i="6"/>
  <c r="AV377" i="6"/>
  <c r="AT377" i="6"/>
  <c r="AS377" i="6"/>
  <c r="AR377" i="6"/>
  <c r="AQ377" i="6"/>
  <c r="AP377" i="6"/>
  <c r="AO377" i="6"/>
  <c r="AN377" i="6"/>
  <c r="AM377" i="6"/>
  <c r="AL377" i="6"/>
  <c r="AK377" i="6"/>
  <c r="AJ377" i="6"/>
  <c r="AG377" i="6"/>
  <c r="AF377" i="6"/>
  <c r="AE377" i="6"/>
  <c r="AD377" i="6"/>
  <c r="AC377" i="6"/>
  <c r="AB377" i="6"/>
  <c r="AA377" i="6"/>
  <c r="Z377" i="6"/>
  <c r="Y377" i="6"/>
  <c r="X377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K377" i="6"/>
  <c r="J377" i="6"/>
  <c r="I377" i="6"/>
  <c r="H377" i="6"/>
  <c r="G377" i="6"/>
  <c r="F377" i="6"/>
  <c r="E377" i="6"/>
  <c r="D377" i="6"/>
  <c r="C377" i="6"/>
  <c r="BA376" i="6"/>
  <c r="AZ376" i="6"/>
  <c r="AY376" i="6"/>
  <c r="AX376" i="6"/>
  <c r="AV376" i="6"/>
  <c r="AT376" i="6"/>
  <c r="AS376" i="6"/>
  <c r="AR376" i="6"/>
  <c r="AQ376" i="6"/>
  <c r="AP376" i="6"/>
  <c r="AO376" i="6"/>
  <c r="AN376" i="6"/>
  <c r="AM376" i="6"/>
  <c r="AL376" i="6"/>
  <c r="AK376" i="6"/>
  <c r="AJ376" i="6"/>
  <c r="AG376" i="6"/>
  <c r="AF376" i="6"/>
  <c r="AE376" i="6"/>
  <c r="AD376" i="6"/>
  <c r="AC376" i="6"/>
  <c r="AB376" i="6"/>
  <c r="AA376" i="6"/>
  <c r="Z376" i="6"/>
  <c r="Y376" i="6"/>
  <c r="X376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K376" i="6"/>
  <c r="J376" i="6"/>
  <c r="I376" i="6"/>
  <c r="H376" i="6"/>
  <c r="G376" i="6"/>
  <c r="F376" i="6"/>
  <c r="E376" i="6"/>
  <c r="D376" i="6"/>
  <c r="C376" i="6"/>
  <c r="BA375" i="6"/>
  <c r="AZ375" i="6"/>
  <c r="AY375" i="6"/>
  <c r="AX375" i="6"/>
  <c r="AV375" i="6"/>
  <c r="AT375" i="6"/>
  <c r="AS375" i="6"/>
  <c r="AR375" i="6"/>
  <c r="AQ375" i="6"/>
  <c r="AP375" i="6"/>
  <c r="AO375" i="6"/>
  <c r="AN375" i="6"/>
  <c r="AM375" i="6"/>
  <c r="AL375" i="6"/>
  <c r="AK375" i="6"/>
  <c r="AJ375" i="6"/>
  <c r="AG375" i="6"/>
  <c r="AF375" i="6"/>
  <c r="AE375" i="6"/>
  <c r="AD375" i="6"/>
  <c r="AC375" i="6"/>
  <c r="AB375" i="6"/>
  <c r="AA375" i="6"/>
  <c r="Z375" i="6"/>
  <c r="Y375" i="6"/>
  <c r="X375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K375" i="6"/>
  <c r="J375" i="6"/>
  <c r="I375" i="6"/>
  <c r="H375" i="6"/>
  <c r="G375" i="6"/>
  <c r="F375" i="6"/>
  <c r="E375" i="6"/>
  <c r="AI375" i="6" s="1"/>
  <c r="D375" i="6"/>
  <c r="C375" i="6"/>
  <c r="B375" i="6"/>
  <c r="BA374" i="6"/>
  <c r="AZ374" i="6"/>
  <c r="AY374" i="6"/>
  <c r="AX374" i="6"/>
  <c r="AV374" i="6"/>
  <c r="AT374" i="6"/>
  <c r="AS374" i="6"/>
  <c r="AR374" i="6"/>
  <c r="AQ374" i="6"/>
  <c r="AP374" i="6"/>
  <c r="AO374" i="6"/>
  <c r="AN374" i="6"/>
  <c r="AM374" i="6"/>
  <c r="AL374" i="6"/>
  <c r="AK374" i="6"/>
  <c r="AJ374" i="6"/>
  <c r="AG374" i="6"/>
  <c r="AF374" i="6"/>
  <c r="AE374" i="6"/>
  <c r="AD374" i="6"/>
  <c r="AC374" i="6"/>
  <c r="AB374" i="6"/>
  <c r="AA374" i="6"/>
  <c r="Z374" i="6"/>
  <c r="Y374" i="6"/>
  <c r="X374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K374" i="6"/>
  <c r="J374" i="6"/>
  <c r="I374" i="6"/>
  <c r="H374" i="6"/>
  <c r="G374" i="6"/>
  <c r="F374" i="6"/>
  <c r="E374" i="6"/>
  <c r="D374" i="6"/>
  <c r="C374" i="6"/>
  <c r="BA373" i="6"/>
  <c r="AZ373" i="6"/>
  <c r="AY373" i="6"/>
  <c r="AX373" i="6"/>
  <c r="AV373" i="6"/>
  <c r="AT373" i="6"/>
  <c r="AS373" i="6"/>
  <c r="AR373" i="6"/>
  <c r="AQ373" i="6"/>
  <c r="AP373" i="6"/>
  <c r="AO373" i="6"/>
  <c r="AN373" i="6"/>
  <c r="AM373" i="6"/>
  <c r="AL373" i="6"/>
  <c r="AK373" i="6"/>
  <c r="AJ373" i="6"/>
  <c r="AG373" i="6"/>
  <c r="AF373" i="6"/>
  <c r="AE373" i="6"/>
  <c r="AD373" i="6"/>
  <c r="AC373" i="6"/>
  <c r="AB373" i="6"/>
  <c r="AA373" i="6"/>
  <c r="Z373" i="6"/>
  <c r="Y373" i="6"/>
  <c r="X373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K373" i="6"/>
  <c r="J373" i="6"/>
  <c r="I373" i="6"/>
  <c r="H373" i="6"/>
  <c r="G373" i="6"/>
  <c r="F373" i="6"/>
  <c r="E373" i="6"/>
  <c r="D373" i="6"/>
  <c r="C373" i="6"/>
  <c r="BA372" i="6"/>
  <c r="AZ372" i="6"/>
  <c r="AY372" i="6"/>
  <c r="AX372" i="6"/>
  <c r="AV372" i="6"/>
  <c r="AT372" i="6"/>
  <c r="AS372" i="6"/>
  <c r="AR372" i="6"/>
  <c r="AQ372" i="6"/>
  <c r="AP372" i="6"/>
  <c r="AO372" i="6"/>
  <c r="AN372" i="6"/>
  <c r="AM372" i="6"/>
  <c r="AL372" i="6"/>
  <c r="AK372" i="6"/>
  <c r="AJ372" i="6"/>
  <c r="AG372" i="6"/>
  <c r="AF372" i="6"/>
  <c r="AE372" i="6"/>
  <c r="AD372" i="6"/>
  <c r="AC372" i="6"/>
  <c r="AB372" i="6"/>
  <c r="AA372" i="6"/>
  <c r="Z372" i="6"/>
  <c r="Y372" i="6"/>
  <c r="X372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K372" i="6"/>
  <c r="J372" i="6"/>
  <c r="I372" i="6"/>
  <c r="H372" i="6"/>
  <c r="G372" i="6"/>
  <c r="F372" i="6"/>
  <c r="E372" i="6"/>
  <c r="D372" i="6"/>
  <c r="C372" i="6"/>
  <c r="B372" i="6"/>
  <c r="BA371" i="6"/>
  <c r="AZ371" i="6"/>
  <c r="AY371" i="6"/>
  <c r="AX371" i="6"/>
  <c r="AV371" i="6"/>
  <c r="AT371" i="6"/>
  <c r="AS371" i="6"/>
  <c r="AR371" i="6"/>
  <c r="AQ371" i="6"/>
  <c r="AP371" i="6"/>
  <c r="AO371" i="6"/>
  <c r="AN371" i="6"/>
  <c r="AM371" i="6"/>
  <c r="AL371" i="6"/>
  <c r="AK371" i="6"/>
  <c r="AJ371" i="6"/>
  <c r="AG371" i="6"/>
  <c r="AF371" i="6"/>
  <c r="AE371" i="6"/>
  <c r="AD371" i="6"/>
  <c r="AC371" i="6"/>
  <c r="AB371" i="6"/>
  <c r="AA371" i="6"/>
  <c r="Z371" i="6"/>
  <c r="Y371" i="6"/>
  <c r="X371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K371" i="6"/>
  <c r="J371" i="6"/>
  <c r="I371" i="6"/>
  <c r="H371" i="6"/>
  <c r="G371" i="6"/>
  <c r="F371" i="6"/>
  <c r="E371" i="6"/>
  <c r="D371" i="6"/>
  <c r="C371" i="6"/>
  <c r="BA370" i="6"/>
  <c r="AZ370" i="6"/>
  <c r="AY370" i="6"/>
  <c r="AX370" i="6"/>
  <c r="AV370" i="6"/>
  <c r="AT370" i="6"/>
  <c r="AS370" i="6"/>
  <c r="AR370" i="6"/>
  <c r="AQ370" i="6"/>
  <c r="AP370" i="6"/>
  <c r="AO370" i="6"/>
  <c r="AN370" i="6"/>
  <c r="AM370" i="6"/>
  <c r="AL370" i="6"/>
  <c r="AK370" i="6"/>
  <c r="AJ370" i="6"/>
  <c r="AG370" i="6"/>
  <c r="AF370" i="6"/>
  <c r="AE370" i="6"/>
  <c r="AD370" i="6"/>
  <c r="AC370" i="6"/>
  <c r="AB370" i="6"/>
  <c r="AA370" i="6"/>
  <c r="Z370" i="6"/>
  <c r="Y370" i="6"/>
  <c r="X370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K370" i="6"/>
  <c r="J370" i="6"/>
  <c r="I370" i="6"/>
  <c r="H370" i="6"/>
  <c r="G370" i="6"/>
  <c r="F370" i="6"/>
  <c r="E370" i="6"/>
  <c r="D370" i="6"/>
  <c r="C370" i="6"/>
  <c r="BA369" i="6"/>
  <c r="AZ369" i="6"/>
  <c r="AY369" i="6"/>
  <c r="AX369" i="6"/>
  <c r="AV369" i="6"/>
  <c r="AT369" i="6"/>
  <c r="AS369" i="6"/>
  <c r="AR369" i="6"/>
  <c r="AQ369" i="6"/>
  <c r="AP369" i="6"/>
  <c r="AO369" i="6"/>
  <c r="AN369" i="6"/>
  <c r="AM369" i="6"/>
  <c r="AL369" i="6"/>
  <c r="AK369" i="6"/>
  <c r="AJ369" i="6"/>
  <c r="AG369" i="6"/>
  <c r="AF369" i="6"/>
  <c r="AE369" i="6"/>
  <c r="AD369" i="6"/>
  <c r="AC369" i="6"/>
  <c r="AB369" i="6"/>
  <c r="AA369" i="6"/>
  <c r="Z369" i="6"/>
  <c r="Y369" i="6"/>
  <c r="X369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K369" i="6"/>
  <c r="J369" i="6"/>
  <c r="I369" i="6"/>
  <c r="H369" i="6"/>
  <c r="G369" i="6"/>
  <c r="F369" i="6"/>
  <c r="E369" i="6"/>
  <c r="D369" i="6"/>
  <c r="C369" i="6"/>
  <c r="BA368" i="6"/>
  <c r="AZ368" i="6"/>
  <c r="AY368" i="6"/>
  <c r="AX368" i="6"/>
  <c r="AV368" i="6"/>
  <c r="AT368" i="6"/>
  <c r="AS368" i="6"/>
  <c r="AR368" i="6"/>
  <c r="AQ368" i="6"/>
  <c r="AP368" i="6"/>
  <c r="AO368" i="6"/>
  <c r="AN368" i="6"/>
  <c r="AM368" i="6"/>
  <c r="AL368" i="6"/>
  <c r="AK368" i="6"/>
  <c r="AJ368" i="6"/>
  <c r="AG368" i="6"/>
  <c r="AF368" i="6"/>
  <c r="AE368" i="6"/>
  <c r="AD368" i="6"/>
  <c r="AC368" i="6"/>
  <c r="AB368" i="6"/>
  <c r="AA368" i="6"/>
  <c r="Z368" i="6"/>
  <c r="Y368" i="6"/>
  <c r="X368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K368" i="6"/>
  <c r="J368" i="6"/>
  <c r="I368" i="6"/>
  <c r="H368" i="6"/>
  <c r="G368" i="6"/>
  <c r="F368" i="6"/>
  <c r="E368" i="6"/>
  <c r="D368" i="6"/>
  <c r="C368" i="6"/>
  <c r="BA367" i="6"/>
  <c r="AZ367" i="6"/>
  <c r="AY367" i="6"/>
  <c r="AX367" i="6"/>
  <c r="AV367" i="6"/>
  <c r="AT367" i="6"/>
  <c r="AS367" i="6"/>
  <c r="AR367" i="6"/>
  <c r="AQ367" i="6"/>
  <c r="AP367" i="6"/>
  <c r="AO367" i="6"/>
  <c r="AN367" i="6"/>
  <c r="AM367" i="6"/>
  <c r="AL367" i="6"/>
  <c r="AK367" i="6"/>
  <c r="AJ367" i="6"/>
  <c r="AG367" i="6"/>
  <c r="AF367" i="6"/>
  <c r="AE367" i="6"/>
  <c r="AD367" i="6"/>
  <c r="AC367" i="6"/>
  <c r="AB367" i="6"/>
  <c r="AA367" i="6"/>
  <c r="Z367" i="6"/>
  <c r="Y367" i="6"/>
  <c r="X367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K367" i="6"/>
  <c r="J367" i="6"/>
  <c r="I367" i="6"/>
  <c r="H367" i="6"/>
  <c r="G367" i="6"/>
  <c r="F367" i="6"/>
  <c r="E367" i="6"/>
  <c r="D367" i="6"/>
  <c r="C367" i="6"/>
  <c r="BA366" i="6"/>
  <c r="AZ366" i="6"/>
  <c r="AY366" i="6"/>
  <c r="AX366" i="6"/>
  <c r="AV366" i="6"/>
  <c r="AT366" i="6"/>
  <c r="AS366" i="6"/>
  <c r="AR366" i="6"/>
  <c r="AQ366" i="6"/>
  <c r="AP366" i="6"/>
  <c r="AO366" i="6"/>
  <c r="AN366" i="6"/>
  <c r="AM366" i="6"/>
  <c r="AL366" i="6"/>
  <c r="AK366" i="6"/>
  <c r="AJ366" i="6"/>
  <c r="AG366" i="6"/>
  <c r="AF366" i="6"/>
  <c r="AE366" i="6"/>
  <c r="AD366" i="6"/>
  <c r="AC366" i="6"/>
  <c r="AB366" i="6"/>
  <c r="AA366" i="6"/>
  <c r="Z366" i="6"/>
  <c r="Y366" i="6"/>
  <c r="X366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K366" i="6"/>
  <c r="J366" i="6"/>
  <c r="I366" i="6"/>
  <c r="H366" i="6"/>
  <c r="G366" i="6"/>
  <c r="F366" i="6"/>
  <c r="E366" i="6"/>
  <c r="D366" i="6"/>
  <c r="C366" i="6"/>
  <c r="BA365" i="6"/>
  <c r="AZ365" i="6"/>
  <c r="AY365" i="6"/>
  <c r="AX365" i="6"/>
  <c r="AV365" i="6"/>
  <c r="AT365" i="6"/>
  <c r="AS365" i="6"/>
  <c r="AR365" i="6"/>
  <c r="AQ365" i="6"/>
  <c r="AP365" i="6"/>
  <c r="AO365" i="6"/>
  <c r="AN365" i="6"/>
  <c r="AM365" i="6"/>
  <c r="AL365" i="6"/>
  <c r="AK365" i="6"/>
  <c r="AJ365" i="6"/>
  <c r="AG365" i="6"/>
  <c r="AF365" i="6"/>
  <c r="AE365" i="6"/>
  <c r="AD365" i="6"/>
  <c r="AC365" i="6"/>
  <c r="AB365" i="6"/>
  <c r="AA365" i="6"/>
  <c r="Z365" i="6"/>
  <c r="Y365" i="6"/>
  <c r="X365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K365" i="6"/>
  <c r="J365" i="6"/>
  <c r="I365" i="6"/>
  <c r="H365" i="6"/>
  <c r="G365" i="6"/>
  <c r="F365" i="6"/>
  <c r="E365" i="6"/>
  <c r="D365" i="6"/>
  <c r="C365" i="6"/>
  <c r="BA364" i="6"/>
  <c r="AZ364" i="6"/>
  <c r="AY364" i="6"/>
  <c r="AX364" i="6"/>
  <c r="AV364" i="6"/>
  <c r="AT364" i="6"/>
  <c r="AS364" i="6"/>
  <c r="AR364" i="6"/>
  <c r="AQ364" i="6"/>
  <c r="AP364" i="6"/>
  <c r="AO364" i="6"/>
  <c r="AN364" i="6"/>
  <c r="AM364" i="6"/>
  <c r="AL364" i="6"/>
  <c r="AK364" i="6"/>
  <c r="AJ364" i="6"/>
  <c r="AI364" i="6"/>
  <c r="AG364" i="6"/>
  <c r="AF364" i="6"/>
  <c r="AE364" i="6"/>
  <c r="AD364" i="6"/>
  <c r="AC364" i="6"/>
  <c r="AB364" i="6"/>
  <c r="AA364" i="6"/>
  <c r="Z364" i="6"/>
  <c r="Y364" i="6"/>
  <c r="X364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K364" i="6"/>
  <c r="J364" i="6"/>
  <c r="I364" i="6"/>
  <c r="H364" i="6"/>
  <c r="G364" i="6"/>
  <c r="F364" i="6"/>
  <c r="E364" i="6"/>
  <c r="D364" i="6"/>
  <c r="C364" i="6"/>
  <c r="B364" i="6"/>
  <c r="BA363" i="6"/>
  <c r="AZ363" i="6"/>
  <c r="AY363" i="6"/>
  <c r="AX363" i="6"/>
  <c r="AV363" i="6"/>
  <c r="AT363" i="6"/>
  <c r="AS363" i="6"/>
  <c r="AR363" i="6"/>
  <c r="AQ363" i="6"/>
  <c r="AP363" i="6"/>
  <c r="AO363" i="6"/>
  <c r="AN363" i="6"/>
  <c r="AM363" i="6"/>
  <c r="AL363" i="6"/>
  <c r="AK363" i="6"/>
  <c r="AJ363" i="6"/>
  <c r="AG363" i="6"/>
  <c r="AF363" i="6"/>
  <c r="AE363" i="6"/>
  <c r="AD363" i="6"/>
  <c r="AC363" i="6"/>
  <c r="AB363" i="6"/>
  <c r="AA363" i="6"/>
  <c r="Z363" i="6"/>
  <c r="Y363" i="6"/>
  <c r="X363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K363" i="6"/>
  <c r="J363" i="6"/>
  <c r="I363" i="6"/>
  <c r="H363" i="6"/>
  <c r="G363" i="6"/>
  <c r="F363" i="6"/>
  <c r="E363" i="6"/>
  <c r="D363" i="6"/>
  <c r="C363" i="6"/>
  <c r="BA362" i="6"/>
  <c r="AZ362" i="6"/>
  <c r="AY362" i="6"/>
  <c r="AX362" i="6"/>
  <c r="AV362" i="6"/>
  <c r="AT362" i="6"/>
  <c r="AS362" i="6"/>
  <c r="AR362" i="6"/>
  <c r="AQ362" i="6"/>
  <c r="AP362" i="6"/>
  <c r="AO362" i="6"/>
  <c r="AN362" i="6"/>
  <c r="AM362" i="6"/>
  <c r="AL362" i="6"/>
  <c r="AK362" i="6"/>
  <c r="AJ362" i="6"/>
  <c r="AG362" i="6"/>
  <c r="AF362" i="6"/>
  <c r="AE362" i="6"/>
  <c r="AD362" i="6"/>
  <c r="AC362" i="6"/>
  <c r="AB362" i="6"/>
  <c r="AA362" i="6"/>
  <c r="Z362" i="6"/>
  <c r="Y362" i="6"/>
  <c r="X362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K362" i="6"/>
  <c r="J362" i="6"/>
  <c r="I362" i="6"/>
  <c r="H362" i="6"/>
  <c r="G362" i="6"/>
  <c r="F362" i="6"/>
  <c r="E362" i="6"/>
  <c r="D362" i="6"/>
  <c r="C362" i="6"/>
  <c r="BA361" i="6"/>
  <c r="AZ361" i="6"/>
  <c r="AY361" i="6"/>
  <c r="AX361" i="6"/>
  <c r="AV361" i="6"/>
  <c r="AT361" i="6"/>
  <c r="AS361" i="6"/>
  <c r="AR361" i="6"/>
  <c r="AQ361" i="6"/>
  <c r="AP361" i="6"/>
  <c r="AO361" i="6"/>
  <c r="AN361" i="6"/>
  <c r="AM361" i="6"/>
  <c r="AL361" i="6"/>
  <c r="AK361" i="6"/>
  <c r="AJ361" i="6"/>
  <c r="AG361" i="6"/>
  <c r="AF361" i="6"/>
  <c r="AE361" i="6"/>
  <c r="AD361" i="6"/>
  <c r="AC361" i="6"/>
  <c r="AB361" i="6"/>
  <c r="AA361" i="6"/>
  <c r="Z361" i="6"/>
  <c r="Y361" i="6"/>
  <c r="X361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K361" i="6"/>
  <c r="J361" i="6"/>
  <c r="I361" i="6"/>
  <c r="H361" i="6"/>
  <c r="G361" i="6"/>
  <c r="F361" i="6"/>
  <c r="E361" i="6"/>
  <c r="D361" i="6"/>
  <c r="C361" i="6"/>
  <c r="BA360" i="6"/>
  <c r="AZ360" i="6"/>
  <c r="AY360" i="6"/>
  <c r="AX360" i="6"/>
  <c r="AV360" i="6"/>
  <c r="AT360" i="6"/>
  <c r="AS360" i="6"/>
  <c r="AR360" i="6"/>
  <c r="AQ360" i="6"/>
  <c r="AP360" i="6"/>
  <c r="AO360" i="6"/>
  <c r="AN360" i="6"/>
  <c r="AM360" i="6"/>
  <c r="AL360" i="6"/>
  <c r="AK360" i="6"/>
  <c r="AJ360" i="6"/>
  <c r="AG360" i="6"/>
  <c r="AF360" i="6"/>
  <c r="AE360" i="6"/>
  <c r="AD360" i="6"/>
  <c r="AC360" i="6"/>
  <c r="AB360" i="6"/>
  <c r="AA360" i="6"/>
  <c r="Z360" i="6"/>
  <c r="Y360" i="6"/>
  <c r="X360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K360" i="6"/>
  <c r="J360" i="6"/>
  <c r="I360" i="6"/>
  <c r="H360" i="6"/>
  <c r="G360" i="6"/>
  <c r="F360" i="6"/>
  <c r="E360" i="6"/>
  <c r="D360" i="6"/>
  <c r="C360" i="6"/>
  <c r="B360" i="6"/>
  <c r="BA359" i="6"/>
  <c r="AZ359" i="6"/>
  <c r="AY359" i="6"/>
  <c r="AX359" i="6"/>
  <c r="AV359" i="6"/>
  <c r="AT359" i="6"/>
  <c r="AS359" i="6"/>
  <c r="AR359" i="6"/>
  <c r="AQ359" i="6"/>
  <c r="AP359" i="6"/>
  <c r="AO359" i="6"/>
  <c r="AN359" i="6"/>
  <c r="AM359" i="6"/>
  <c r="AL359" i="6"/>
  <c r="AK359" i="6"/>
  <c r="AJ359" i="6"/>
  <c r="AG359" i="6"/>
  <c r="AF359" i="6"/>
  <c r="AE359" i="6"/>
  <c r="AD359" i="6"/>
  <c r="AC359" i="6"/>
  <c r="AB359" i="6"/>
  <c r="AA359" i="6"/>
  <c r="Z359" i="6"/>
  <c r="Y359" i="6"/>
  <c r="X359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K359" i="6"/>
  <c r="J359" i="6"/>
  <c r="I359" i="6"/>
  <c r="H359" i="6"/>
  <c r="G359" i="6"/>
  <c r="F359" i="6"/>
  <c r="E359" i="6"/>
  <c r="D359" i="6"/>
  <c r="C359" i="6"/>
  <c r="BA358" i="6"/>
  <c r="AZ358" i="6"/>
  <c r="AY358" i="6"/>
  <c r="AX358" i="6"/>
  <c r="AV358" i="6"/>
  <c r="AT358" i="6"/>
  <c r="AS358" i="6"/>
  <c r="AR358" i="6"/>
  <c r="AQ358" i="6"/>
  <c r="AP358" i="6"/>
  <c r="AO358" i="6"/>
  <c r="AN358" i="6"/>
  <c r="AM358" i="6"/>
  <c r="AL358" i="6"/>
  <c r="AK358" i="6"/>
  <c r="AJ358" i="6"/>
  <c r="AG358" i="6"/>
  <c r="AF358" i="6"/>
  <c r="AE358" i="6"/>
  <c r="AD358" i="6"/>
  <c r="AC358" i="6"/>
  <c r="AB358" i="6"/>
  <c r="AA358" i="6"/>
  <c r="Z358" i="6"/>
  <c r="Y358" i="6"/>
  <c r="X358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K358" i="6"/>
  <c r="J358" i="6"/>
  <c r="I358" i="6"/>
  <c r="H358" i="6"/>
  <c r="G358" i="6"/>
  <c r="F358" i="6"/>
  <c r="E358" i="6"/>
  <c r="D358" i="6"/>
  <c r="C358" i="6"/>
  <c r="BA357" i="6"/>
  <c r="AZ357" i="6"/>
  <c r="AY357" i="6"/>
  <c r="AX357" i="6"/>
  <c r="AV357" i="6"/>
  <c r="AT357" i="6"/>
  <c r="AS357" i="6"/>
  <c r="AR357" i="6"/>
  <c r="AQ357" i="6"/>
  <c r="AP357" i="6"/>
  <c r="AO357" i="6"/>
  <c r="AN357" i="6"/>
  <c r="AM357" i="6"/>
  <c r="AL357" i="6"/>
  <c r="AK357" i="6"/>
  <c r="AJ357" i="6"/>
  <c r="AG357" i="6"/>
  <c r="AF357" i="6"/>
  <c r="AE357" i="6"/>
  <c r="AD357" i="6"/>
  <c r="AC357" i="6"/>
  <c r="AB357" i="6"/>
  <c r="AA357" i="6"/>
  <c r="Z357" i="6"/>
  <c r="Y357" i="6"/>
  <c r="X357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K357" i="6"/>
  <c r="J357" i="6"/>
  <c r="I357" i="6"/>
  <c r="H357" i="6"/>
  <c r="G357" i="6"/>
  <c r="F357" i="6"/>
  <c r="E357" i="6"/>
  <c r="AI357" i="6" s="1"/>
  <c r="D357" i="6"/>
  <c r="C357" i="6"/>
  <c r="B357" i="6"/>
  <c r="BA356" i="6"/>
  <c r="AZ356" i="6"/>
  <c r="AY356" i="6"/>
  <c r="AX356" i="6"/>
  <c r="AV356" i="6"/>
  <c r="AT356" i="6"/>
  <c r="AS356" i="6"/>
  <c r="AR356" i="6"/>
  <c r="AQ356" i="6"/>
  <c r="AP356" i="6"/>
  <c r="AO356" i="6"/>
  <c r="AN356" i="6"/>
  <c r="AM356" i="6"/>
  <c r="AL356" i="6"/>
  <c r="AK356" i="6"/>
  <c r="AJ356" i="6"/>
  <c r="AG356" i="6"/>
  <c r="AF356" i="6"/>
  <c r="AE356" i="6"/>
  <c r="AD356" i="6"/>
  <c r="AC356" i="6"/>
  <c r="AB356" i="6"/>
  <c r="AA356" i="6"/>
  <c r="Z356" i="6"/>
  <c r="Y356" i="6"/>
  <c r="X356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K356" i="6"/>
  <c r="J356" i="6"/>
  <c r="I356" i="6"/>
  <c r="H356" i="6"/>
  <c r="G356" i="6"/>
  <c r="F356" i="6"/>
  <c r="E356" i="6"/>
  <c r="D356" i="6"/>
  <c r="C356" i="6"/>
  <c r="BA355" i="6"/>
  <c r="AZ355" i="6"/>
  <c r="AY355" i="6"/>
  <c r="AX355" i="6"/>
  <c r="AV355" i="6"/>
  <c r="AT355" i="6"/>
  <c r="AS355" i="6"/>
  <c r="AR355" i="6"/>
  <c r="AQ355" i="6"/>
  <c r="AP355" i="6"/>
  <c r="AO355" i="6"/>
  <c r="AN355" i="6"/>
  <c r="AM355" i="6"/>
  <c r="AL355" i="6"/>
  <c r="AK355" i="6"/>
  <c r="AJ355" i="6"/>
  <c r="AG355" i="6"/>
  <c r="AF355" i="6"/>
  <c r="AE355" i="6"/>
  <c r="AD355" i="6"/>
  <c r="AC355" i="6"/>
  <c r="AB355" i="6"/>
  <c r="AA355" i="6"/>
  <c r="Z355" i="6"/>
  <c r="Y355" i="6"/>
  <c r="X355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K355" i="6"/>
  <c r="J355" i="6"/>
  <c r="I355" i="6"/>
  <c r="H355" i="6"/>
  <c r="G355" i="6"/>
  <c r="F355" i="6"/>
  <c r="E355" i="6"/>
  <c r="D355" i="6"/>
  <c r="C355" i="6"/>
  <c r="BA354" i="6"/>
  <c r="AZ354" i="6"/>
  <c r="AY354" i="6"/>
  <c r="AX354" i="6"/>
  <c r="AV354" i="6"/>
  <c r="AT354" i="6"/>
  <c r="AS354" i="6"/>
  <c r="AR354" i="6"/>
  <c r="AQ354" i="6"/>
  <c r="AP354" i="6"/>
  <c r="AO354" i="6"/>
  <c r="AN354" i="6"/>
  <c r="AM354" i="6"/>
  <c r="AL354" i="6"/>
  <c r="AK354" i="6"/>
  <c r="AJ354" i="6"/>
  <c r="AG354" i="6"/>
  <c r="AF354" i="6"/>
  <c r="AE354" i="6"/>
  <c r="AD354" i="6"/>
  <c r="AC354" i="6"/>
  <c r="AB354" i="6"/>
  <c r="AA354" i="6"/>
  <c r="Z354" i="6"/>
  <c r="Y354" i="6"/>
  <c r="X354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K354" i="6"/>
  <c r="J354" i="6"/>
  <c r="I354" i="6"/>
  <c r="H354" i="6"/>
  <c r="G354" i="6"/>
  <c r="F354" i="6"/>
  <c r="E354" i="6"/>
  <c r="D354" i="6"/>
  <c r="C354" i="6"/>
  <c r="BA353" i="6"/>
  <c r="AZ353" i="6"/>
  <c r="AY353" i="6"/>
  <c r="AX353" i="6"/>
  <c r="AV353" i="6"/>
  <c r="AT353" i="6"/>
  <c r="AS353" i="6"/>
  <c r="AR353" i="6"/>
  <c r="AQ353" i="6"/>
  <c r="AP353" i="6"/>
  <c r="AO353" i="6"/>
  <c r="AN353" i="6"/>
  <c r="AM353" i="6"/>
  <c r="AL353" i="6"/>
  <c r="AK353" i="6"/>
  <c r="AJ353" i="6"/>
  <c r="AG353" i="6"/>
  <c r="AF353" i="6"/>
  <c r="AE353" i="6"/>
  <c r="AD353" i="6"/>
  <c r="AC353" i="6"/>
  <c r="AB353" i="6"/>
  <c r="AA353" i="6"/>
  <c r="Z353" i="6"/>
  <c r="Y353" i="6"/>
  <c r="X353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K353" i="6"/>
  <c r="J353" i="6"/>
  <c r="I353" i="6"/>
  <c r="H353" i="6"/>
  <c r="G353" i="6"/>
  <c r="F353" i="6"/>
  <c r="E353" i="6"/>
  <c r="D353" i="6"/>
  <c r="C353" i="6"/>
  <c r="BA352" i="6"/>
  <c r="AZ352" i="6"/>
  <c r="AY352" i="6"/>
  <c r="AX352" i="6"/>
  <c r="AV352" i="6"/>
  <c r="AT352" i="6"/>
  <c r="AS352" i="6"/>
  <c r="AR352" i="6"/>
  <c r="AQ352" i="6"/>
  <c r="AP352" i="6"/>
  <c r="AO352" i="6"/>
  <c r="AN352" i="6"/>
  <c r="AM352" i="6"/>
  <c r="AL352" i="6"/>
  <c r="AK352" i="6"/>
  <c r="AJ352" i="6"/>
  <c r="AG352" i="6"/>
  <c r="AF352" i="6"/>
  <c r="AE352" i="6"/>
  <c r="AD352" i="6"/>
  <c r="AC352" i="6"/>
  <c r="AB352" i="6"/>
  <c r="AA352" i="6"/>
  <c r="Z352" i="6"/>
  <c r="Y352" i="6"/>
  <c r="X352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K352" i="6"/>
  <c r="J352" i="6"/>
  <c r="I352" i="6"/>
  <c r="H352" i="6"/>
  <c r="G352" i="6"/>
  <c r="F352" i="6"/>
  <c r="E352" i="6"/>
  <c r="D352" i="6"/>
  <c r="C352" i="6"/>
  <c r="BA351" i="6"/>
  <c r="AZ351" i="6"/>
  <c r="AY351" i="6"/>
  <c r="AX351" i="6"/>
  <c r="AV351" i="6"/>
  <c r="AT351" i="6"/>
  <c r="AS351" i="6"/>
  <c r="AR351" i="6"/>
  <c r="AQ351" i="6"/>
  <c r="AP351" i="6"/>
  <c r="AO351" i="6"/>
  <c r="AN351" i="6"/>
  <c r="AM351" i="6"/>
  <c r="AL351" i="6"/>
  <c r="AK351" i="6"/>
  <c r="AJ351" i="6"/>
  <c r="AG351" i="6"/>
  <c r="AF351" i="6"/>
  <c r="AE351" i="6"/>
  <c r="AD351" i="6"/>
  <c r="AC351" i="6"/>
  <c r="AB351" i="6"/>
  <c r="AA351" i="6"/>
  <c r="Z351" i="6"/>
  <c r="Y351" i="6"/>
  <c r="X351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K351" i="6"/>
  <c r="J351" i="6"/>
  <c r="I351" i="6"/>
  <c r="H351" i="6"/>
  <c r="G351" i="6"/>
  <c r="F351" i="6"/>
  <c r="E351" i="6"/>
  <c r="D351" i="6"/>
  <c r="C351" i="6"/>
  <c r="B351" i="6"/>
  <c r="BA350" i="6"/>
  <c r="AZ350" i="6"/>
  <c r="AY350" i="6"/>
  <c r="AX350" i="6"/>
  <c r="AV350" i="6"/>
  <c r="AT350" i="6"/>
  <c r="AS350" i="6"/>
  <c r="AR350" i="6"/>
  <c r="AQ350" i="6"/>
  <c r="AP350" i="6"/>
  <c r="AO350" i="6"/>
  <c r="AN350" i="6"/>
  <c r="AM350" i="6"/>
  <c r="AL350" i="6"/>
  <c r="AK350" i="6"/>
  <c r="AJ350" i="6"/>
  <c r="AG350" i="6"/>
  <c r="AF350" i="6"/>
  <c r="AE350" i="6"/>
  <c r="AD350" i="6"/>
  <c r="AC350" i="6"/>
  <c r="AB350" i="6"/>
  <c r="AA350" i="6"/>
  <c r="Z350" i="6"/>
  <c r="Y350" i="6"/>
  <c r="X350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K350" i="6"/>
  <c r="J350" i="6"/>
  <c r="I350" i="6"/>
  <c r="H350" i="6"/>
  <c r="G350" i="6"/>
  <c r="F350" i="6"/>
  <c r="E350" i="6"/>
  <c r="D350" i="6"/>
  <c r="C350" i="6"/>
  <c r="BA349" i="6"/>
  <c r="AZ349" i="6"/>
  <c r="AY349" i="6"/>
  <c r="AX349" i="6"/>
  <c r="AV349" i="6"/>
  <c r="AT349" i="6"/>
  <c r="AS349" i="6"/>
  <c r="AR349" i="6"/>
  <c r="AQ349" i="6"/>
  <c r="AP349" i="6"/>
  <c r="AO349" i="6"/>
  <c r="AN349" i="6"/>
  <c r="AM349" i="6"/>
  <c r="AL349" i="6"/>
  <c r="AK349" i="6"/>
  <c r="AJ349" i="6"/>
  <c r="AG349" i="6"/>
  <c r="AF349" i="6"/>
  <c r="AE349" i="6"/>
  <c r="AD349" i="6"/>
  <c r="AC349" i="6"/>
  <c r="AB349" i="6"/>
  <c r="AA349" i="6"/>
  <c r="Z349" i="6"/>
  <c r="Y349" i="6"/>
  <c r="X349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K349" i="6"/>
  <c r="J349" i="6"/>
  <c r="I349" i="6"/>
  <c r="H349" i="6"/>
  <c r="G349" i="6"/>
  <c r="F349" i="6"/>
  <c r="E349" i="6"/>
  <c r="D349" i="6"/>
  <c r="C349" i="6"/>
  <c r="BA348" i="6"/>
  <c r="AZ348" i="6"/>
  <c r="AY348" i="6"/>
  <c r="AX348" i="6"/>
  <c r="AV348" i="6"/>
  <c r="AT348" i="6"/>
  <c r="AS348" i="6"/>
  <c r="AR348" i="6"/>
  <c r="AQ348" i="6"/>
  <c r="AP348" i="6"/>
  <c r="AO348" i="6"/>
  <c r="AN348" i="6"/>
  <c r="AM348" i="6"/>
  <c r="AL348" i="6"/>
  <c r="AK348" i="6"/>
  <c r="AJ348" i="6"/>
  <c r="AG348" i="6"/>
  <c r="AF348" i="6"/>
  <c r="AE348" i="6"/>
  <c r="AD348" i="6"/>
  <c r="AC348" i="6"/>
  <c r="AB348" i="6"/>
  <c r="AA348" i="6"/>
  <c r="Z348" i="6"/>
  <c r="Y348" i="6"/>
  <c r="X348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K348" i="6"/>
  <c r="J348" i="6"/>
  <c r="I348" i="6"/>
  <c r="H348" i="6"/>
  <c r="G348" i="6"/>
  <c r="F348" i="6"/>
  <c r="E348" i="6"/>
  <c r="D348" i="6"/>
  <c r="C348" i="6"/>
  <c r="BA347" i="6"/>
  <c r="AZ347" i="6"/>
  <c r="AY347" i="6"/>
  <c r="AX347" i="6"/>
  <c r="AV347" i="6"/>
  <c r="AT347" i="6"/>
  <c r="AS347" i="6"/>
  <c r="AR347" i="6"/>
  <c r="AQ347" i="6"/>
  <c r="AP347" i="6"/>
  <c r="AO347" i="6"/>
  <c r="AN347" i="6"/>
  <c r="AM347" i="6"/>
  <c r="AL347" i="6"/>
  <c r="AK347" i="6"/>
  <c r="AJ347" i="6"/>
  <c r="AG347" i="6"/>
  <c r="AF347" i="6"/>
  <c r="AE347" i="6"/>
  <c r="AD347" i="6"/>
  <c r="AC347" i="6"/>
  <c r="AB347" i="6"/>
  <c r="AA347" i="6"/>
  <c r="Z347" i="6"/>
  <c r="Y347" i="6"/>
  <c r="X347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K347" i="6"/>
  <c r="J347" i="6"/>
  <c r="I347" i="6"/>
  <c r="H347" i="6"/>
  <c r="G347" i="6"/>
  <c r="F347" i="6"/>
  <c r="E347" i="6"/>
  <c r="D347" i="6"/>
  <c r="C347" i="6"/>
  <c r="BA346" i="6"/>
  <c r="AZ346" i="6"/>
  <c r="AY346" i="6"/>
  <c r="AX346" i="6"/>
  <c r="AV346" i="6"/>
  <c r="AT346" i="6"/>
  <c r="AS346" i="6"/>
  <c r="AR346" i="6"/>
  <c r="AQ346" i="6"/>
  <c r="AP346" i="6"/>
  <c r="AO346" i="6"/>
  <c r="AN346" i="6"/>
  <c r="AM346" i="6"/>
  <c r="AL346" i="6"/>
  <c r="AK346" i="6"/>
  <c r="AJ346" i="6"/>
  <c r="AG346" i="6"/>
  <c r="AF346" i="6"/>
  <c r="AE346" i="6"/>
  <c r="AD346" i="6"/>
  <c r="AC346" i="6"/>
  <c r="AB346" i="6"/>
  <c r="AA346" i="6"/>
  <c r="Z346" i="6"/>
  <c r="Y346" i="6"/>
  <c r="X346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K346" i="6"/>
  <c r="J346" i="6"/>
  <c r="I346" i="6"/>
  <c r="H346" i="6"/>
  <c r="G346" i="6"/>
  <c r="F346" i="6"/>
  <c r="E346" i="6"/>
  <c r="D346" i="6"/>
  <c r="C346" i="6"/>
  <c r="BA345" i="6"/>
  <c r="AZ345" i="6"/>
  <c r="AY345" i="6"/>
  <c r="AX345" i="6"/>
  <c r="AV345" i="6"/>
  <c r="AT345" i="6"/>
  <c r="AS345" i="6"/>
  <c r="AR345" i="6"/>
  <c r="AQ345" i="6"/>
  <c r="AP345" i="6"/>
  <c r="AO345" i="6"/>
  <c r="AN345" i="6"/>
  <c r="AM345" i="6"/>
  <c r="AL345" i="6"/>
  <c r="AK345" i="6"/>
  <c r="AJ345" i="6"/>
  <c r="AG345" i="6"/>
  <c r="AF345" i="6"/>
  <c r="AE345" i="6"/>
  <c r="AD345" i="6"/>
  <c r="AC345" i="6"/>
  <c r="AB345" i="6"/>
  <c r="AA345" i="6"/>
  <c r="Z345" i="6"/>
  <c r="Y345" i="6"/>
  <c r="X345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K345" i="6"/>
  <c r="J345" i="6"/>
  <c r="I345" i="6"/>
  <c r="H345" i="6"/>
  <c r="G345" i="6"/>
  <c r="F345" i="6"/>
  <c r="E345" i="6"/>
  <c r="D345" i="6"/>
  <c r="C345" i="6"/>
  <c r="BA344" i="6"/>
  <c r="AZ344" i="6"/>
  <c r="AY344" i="6"/>
  <c r="AX344" i="6"/>
  <c r="AV344" i="6"/>
  <c r="AT344" i="6"/>
  <c r="AS344" i="6"/>
  <c r="AR344" i="6"/>
  <c r="AQ344" i="6"/>
  <c r="AP344" i="6"/>
  <c r="AO344" i="6"/>
  <c r="AN344" i="6"/>
  <c r="AM344" i="6"/>
  <c r="AL344" i="6"/>
  <c r="AK344" i="6"/>
  <c r="AJ344" i="6"/>
  <c r="AI344" i="6"/>
  <c r="AG344" i="6"/>
  <c r="AF344" i="6"/>
  <c r="AE344" i="6"/>
  <c r="AD344" i="6"/>
  <c r="AC344" i="6"/>
  <c r="AB344" i="6"/>
  <c r="AA344" i="6"/>
  <c r="Z344" i="6"/>
  <c r="Y344" i="6"/>
  <c r="X344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K344" i="6"/>
  <c r="J344" i="6"/>
  <c r="I344" i="6"/>
  <c r="H344" i="6"/>
  <c r="G344" i="6"/>
  <c r="F344" i="6"/>
  <c r="E344" i="6"/>
  <c r="D344" i="6"/>
  <c r="C344" i="6"/>
  <c r="B344" i="6"/>
  <c r="BA343" i="6"/>
  <c r="AZ343" i="6"/>
  <c r="AY343" i="6"/>
  <c r="AX343" i="6"/>
  <c r="AV343" i="6"/>
  <c r="AT343" i="6"/>
  <c r="AS343" i="6"/>
  <c r="AR343" i="6"/>
  <c r="AQ343" i="6"/>
  <c r="AP343" i="6"/>
  <c r="AO343" i="6"/>
  <c r="AN343" i="6"/>
  <c r="AM343" i="6"/>
  <c r="AL343" i="6"/>
  <c r="AK343" i="6"/>
  <c r="AJ343" i="6"/>
  <c r="AG343" i="6"/>
  <c r="AF343" i="6"/>
  <c r="AE343" i="6"/>
  <c r="AD343" i="6"/>
  <c r="AC343" i="6"/>
  <c r="AB343" i="6"/>
  <c r="AA343" i="6"/>
  <c r="Z343" i="6"/>
  <c r="Y343" i="6"/>
  <c r="X343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K343" i="6"/>
  <c r="J343" i="6"/>
  <c r="I343" i="6"/>
  <c r="H343" i="6"/>
  <c r="G343" i="6"/>
  <c r="F343" i="6"/>
  <c r="E343" i="6"/>
  <c r="D343" i="6"/>
  <c r="C343" i="6"/>
  <c r="BA342" i="6"/>
  <c r="AZ342" i="6"/>
  <c r="AY342" i="6"/>
  <c r="AX342" i="6"/>
  <c r="AV342" i="6"/>
  <c r="AT342" i="6"/>
  <c r="AS342" i="6"/>
  <c r="AR342" i="6"/>
  <c r="AQ342" i="6"/>
  <c r="AP342" i="6"/>
  <c r="AO342" i="6"/>
  <c r="AN342" i="6"/>
  <c r="AM342" i="6"/>
  <c r="AL342" i="6"/>
  <c r="AK342" i="6"/>
  <c r="AJ342" i="6"/>
  <c r="AG342" i="6"/>
  <c r="AF342" i="6"/>
  <c r="AE342" i="6"/>
  <c r="AD342" i="6"/>
  <c r="AC342" i="6"/>
  <c r="AB342" i="6"/>
  <c r="AA342" i="6"/>
  <c r="Z342" i="6"/>
  <c r="Y342" i="6"/>
  <c r="X342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K342" i="6"/>
  <c r="J342" i="6"/>
  <c r="I342" i="6"/>
  <c r="H342" i="6"/>
  <c r="G342" i="6"/>
  <c r="F342" i="6"/>
  <c r="E342" i="6"/>
  <c r="D342" i="6"/>
  <c r="C342" i="6"/>
  <c r="BA341" i="6"/>
  <c r="AZ341" i="6"/>
  <c r="AY341" i="6"/>
  <c r="AX341" i="6"/>
  <c r="AV341" i="6"/>
  <c r="AT341" i="6"/>
  <c r="AS341" i="6"/>
  <c r="AR341" i="6"/>
  <c r="AQ341" i="6"/>
  <c r="AP341" i="6"/>
  <c r="AO341" i="6"/>
  <c r="AN341" i="6"/>
  <c r="AM341" i="6"/>
  <c r="AL341" i="6"/>
  <c r="AK341" i="6"/>
  <c r="AJ341" i="6"/>
  <c r="AG341" i="6"/>
  <c r="AF341" i="6"/>
  <c r="AE341" i="6"/>
  <c r="AD341" i="6"/>
  <c r="AC341" i="6"/>
  <c r="AB341" i="6"/>
  <c r="AA341" i="6"/>
  <c r="Z341" i="6"/>
  <c r="Y341" i="6"/>
  <c r="X341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K341" i="6"/>
  <c r="J341" i="6"/>
  <c r="I341" i="6"/>
  <c r="H341" i="6"/>
  <c r="G341" i="6"/>
  <c r="F341" i="6"/>
  <c r="E341" i="6"/>
  <c r="D341" i="6"/>
  <c r="C341" i="6"/>
  <c r="BA340" i="6"/>
  <c r="AZ340" i="6"/>
  <c r="AY340" i="6"/>
  <c r="AX340" i="6"/>
  <c r="AV340" i="6"/>
  <c r="AT340" i="6"/>
  <c r="AS340" i="6"/>
  <c r="AR340" i="6"/>
  <c r="AQ340" i="6"/>
  <c r="AP340" i="6"/>
  <c r="AO340" i="6"/>
  <c r="AN340" i="6"/>
  <c r="AM340" i="6"/>
  <c r="AL340" i="6"/>
  <c r="AK340" i="6"/>
  <c r="AJ340" i="6"/>
  <c r="AG340" i="6"/>
  <c r="AF340" i="6"/>
  <c r="AE340" i="6"/>
  <c r="AD340" i="6"/>
  <c r="AC340" i="6"/>
  <c r="AB340" i="6"/>
  <c r="AA340" i="6"/>
  <c r="Z340" i="6"/>
  <c r="Y340" i="6"/>
  <c r="X340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K340" i="6"/>
  <c r="J340" i="6"/>
  <c r="I340" i="6"/>
  <c r="H340" i="6"/>
  <c r="G340" i="6"/>
  <c r="F340" i="6"/>
  <c r="E340" i="6"/>
  <c r="D340" i="6"/>
  <c r="C340" i="6"/>
  <c r="BA339" i="6"/>
  <c r="AZ339" i="6"/>
  <c r="AY339" i="6"/>
  <c r="AX339" i="6"/>
  <c r="AV339" i="6"/>
  <c r="AT339" i="6"/>
  <c r="AS339" i="6"/>
  <c r="AR339" i="6"/>
  <c r="AQ339" i="6"/>
  <c r="AP339" i="6"/>
  <c r="AO339" i="6"/>
  <c r="AN339" i="6"/>
  <c r="AM339" i="6"/>
  <c r="AL339" i="6"/>
  <c r="AK339" i="6"/>
  <c r="AJ339" i="6"/>
  <c r="AG339" i="6"/>
  <c r="AF339" i="6"/>
  <c r="AE339" i="6"/>
  <c r="AD339" i="6"/>
  <c r="AC339" i="6"/>
  <c r="AB339" i="6"/>
  <c r="AA339" i="6"/>
  <c r="Z339" i="6"/>
  <c r="Y339" i="6"/>
  <c r="X339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K339" i="6"/>
  <c r="J339" i="6"/>
  <c r="I339" i="6"/>
  <c r="H339" i="6"/>
  <c r="G339" i="6"/>
  <c r="F339" i="6"/>
  <c r="E339" i="6"/>
  <c r="D339" i="6"/>
  <c r="C339" i="6"/>
  <c r="B339" i="6"/>
  <c r="BA338" i="6"/>
  <c r="AZ338" i="6"/>
  <c r="AY338" i="6"/>
  <c r="AX338" i="6"/>
  <c r="AV338" i="6"/>
  <c r="AT338" i="6"/>
  <c r="AS338" i="6"/>
  <c r="AR338" i="6"/>
  <c r="AQ338" i="6"/>
  <c r="AP338" i="6"/>
  <c r="AO338" i="6"/>
  <c r="AN338" i="6"/>
  <c r="AM338" i="6"/>
  <c r="AL338" i="6"/>
  <c r="AK338" i="6"/>
  <c r="AJ338" i="6"/>
  <c r="AG338" i="6"/>
  <c r="AF338" i="6"/>
  <c r="AE338" i="6"/>
  <c r="AD338" i="6"/>
  <c r="AC338" i="6"/>
  <c r="AB338" i="6"/>
  <c r="AA338" i="6"/>
  <c r="Z338" i="6"/>
  <c r="Y338" i="6"/>
  <c r="X338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K338" i="6"/>
  <c r="J338" i="6"/>
  <c r="I338" i="6"/>
  <c r="H338" i="6"/>
  <c r="G338" i="6"/>
  <c r="F338" i="6"/>
  <c r="E338" i="6"/>
  <c r="D338" i="6"/>
  <c r="C338" i="6"/>
  <c r="BA337" i="6"/>
  <c r="AZ337" i="6"/>
  <c r="AY337" i="6"/>
  <c r="AX337" i="6"/>
  <c r="AV337" i="6"/>
  <c r="AT337" i="6"/>
  <c r="AS337" i="6"/>
  <c r="AR337" i="6"/>
  <c r="AQ337" i="6"/>
  <c r="AP337" i="6"/>
  <c r="AO337" i="6"/>
  <c r="AN337" i="6"/>
  <c r="AM337" i="6"/>
  <c r="AL337" i="6"/>
  <c r="AK337" i="6"/>
  <c r="AJ337" i="6"/>
  <c r="AG337" i="6"/>
  <c r="AF337" i="6"/>
  <c r="AE337" i="6"/>
  <c r="AD337" i="6"/>
  <c r="AC337" i="6"/>
  <c r="AB337" i="6"/>
  <c r="AA337" i="6"/>
  <c r="Z337" i="6"/>
  <c r="Y337" i="6"/>
  <c r="X337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K337" i="6"/>
  <c r="J337" i="6"/>
  <c r="I337" i="6"/>
  <c r="H337" i="6"/>
  <c r="G337" i="6"/>
  <c r="F337" i="6"/>
  <c r="E337" i="6"/>
  <c r="D337" i="6"/>
  <c r="C337" i="6"/>
  <c r="BA336" i="6"/>
  <c r="AZ336" i="6"/>
  <c r="AY336" i="6"/>
  <c r="AX336" i="6"/>
  <c r="AV336" i="6"/>
  <c r="AT336" i="6"/>
  <c r="AS336" i="6"/>
  <c r="AR336" i="6"/>
  <c r="AQ336" i="6"/>
  <c r="AP336" i="6"/>
  <c r="AO336" i="6"/>
  <c r="AN336" i="6"/>
  <c r="AM336" i="6"/>
  <c r="AL336" i="6"/>
  <c r="AK336" i="6"/>
  <c r="AJ336" i="6"/>
  <c r="AI336" i="6"/>
  <c r="AG336" i="6"/>
  <c r="AF336" i="6"/>
  <c r="AE336" i="6"/>
  <c r="AD336" i="6"/>
  <c r="AC336" i="6"/>
  <c r="AB336" i="6"/>
  <c r="AA336" i="6"/>
  <c r="Z336" i="6"/>
  <c r="Y336" i="6"/>
  <c r="X336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K336" i="6"/>
  <c r="J336" i="6"/>
  <c r="I336" i="6"/>
  <c r="H336" i="6"/>
  <c r="G336" i="6"/>
  <c r="F336" i="6"/>
  <c r="E336" i="6"/>
  <c r="D336" i="6"/>
  <c r="C336" i="6"/>
  <c r="B336" i="6"/>
  <c r="BA335" i="6"/>
  <c r="AZ335" i="6"/>
  <c r="AY335" i="6"/>
  <c r="AX335" i="6"/>
  <c r="AV335" i="6"/>
  <c r="AT335" i="6"/>
  <c r="AS335" i="6"/>
  <c r="AR335" i="6"/>
  <c r="AQ335" i="6"/>
  <c r="AP335" i="6"/>
  <c r="AO335" i="6"/>
  <c r="AN335" i="6"/>
  <c r="AM335" i="6"/>
  <c r="AL335" i="6"/>
  <c r="AK335" i="6"/>
  <c r="AJ335" i="6"/>
  <c r="AG335" i="6"/>
  <c r="AF335" i="6"/>
  <c r="AE335" i="6"/>
  <c r="AD335" i="6"/>
  <c r="AC335" i="6"/>
  <c r="AB335" i="6"/>
  <c r="AA335" i="6"/>
  <c r="Z335" i="6"/>
  <c r="Y335" i="6"/>
  <c r="X335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K335" i="6"/>
  <c r="J335" i="6"/>
  <c r="I335" i="6"/>
  <c r="H335" i="6"/>
  <c r="G335" i="6"/>
  <c r="F335" i="6"/>
  <c r="E335" i="6"/>
  <c r="D335" i="6"/>
  <c r="C335" i="6"/>
  <c r="BA334" i="6"/>
  <c r="AZ334" i="6"/>
  <c r="AY334" i="6"/>
  <c r="AX334" i="6"/>
  <c r="AV334" i="6"/>
  <c r="AT334" i="6"/>
  <c r="AS334" i="6"/>
  <c r="AR334" i="6"/>
  <c r="AQ334" i="6"/>
  <c r="AP334" i="6"/>
  <c r="AO334" i="6"/>
  <c r="AN334" i="6"/>
  <c r="AM334" i="6"/>
  <c r="AL334" i="6"/>
  <c r="AK334" i="6"/>
  <c r="AJ334" i="6"/>
  <c r="AG334" i="6"/>
  <c r="AF334" i="6"/>
  <c r="AE334" i="6"/>
  <c r="AD334" i="6"/>
  <c r="AC334" i="6"/>
  <c r="AB334" i="6"/>
  <c r="AA334" i="6"/>
  <c r="Z334" i="6"/>
  <c r="Y334" i="6"/>
  <c r="X334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K334" i="6"/>
  <c r="J334" i="6"/>
  <c r="I334" i="6"/>
  <c r="H334" i="6"/>
  <c r="G334" i="6"/>
  <c r="F334" i="6"/>
  <c r="E334" i="6"/>
  <c r="D334" i="6"/>
  <c r="C334" i="6"/>
  <c r="B334" i="6"/>
  <c r="BA333" i="6"/>
  <c r="AZ333" i="6"/>
  <c r="AY333" i="6"/>
  <c r="AX333" i="6"/>
  <c r="AV333" i="6"/>
  <c r="AT333" i="6"/>
  <c r="AS333" i="6"/>
  <c r="AR333" i="6"/>
  <c r="AQ333" i="6"/>
  <c r="AP333" i="6"/>
  <c r="AO333" i="6"/>
  <c r="AN333" i="6"/>
  <c r="AM333" i="6"/>
  <c r="AL333" i="6"/>
  <c r="AK333" i="6"/>
  <c r="AJ333" i="6"/>
  <c r="AG333" i="6"/>
  <c r="AF333" i="6"/>
  <c r="AE333" i="6"/>
  <c r="AD333" i="6"/>
  <c r="AC333" i="6"/>
  <c r="AB333" i="6"/>
  <c r="AA333" i="6"/>
  <c r="Z333" i="6"/>
  <c r="Y333" i="6"/>
  <c r="X333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K333" i="6"/>
  <c r="J333" i="6"/>
  <c r="I333" i="6"/>
  <c r="H333" i="6"/>
  <c r="G333" i="6"/>
  <c r="F333" i="6"/>
  <c r="E333" i="6"/>
  <c r="D333" i="6"/>
  <c r="C333" i="6"/>
  <c r="BA332" i="6"/>
  <c r="AZ332" i="6"/>
  <c r="AY332" i="6"/>
  <c r="AX332" i="6"/>
  <c r="AV332" i="6"/>
  <c r="AT332" i="6"/>
  <c r="AS332" i="6"/>
  <c r="AR332" i="6"/>
  <c r="AQ332" i="6"/>
  <c r="AP332" i="6"/>
  <c r="AO332" i="6"/>
  <c r="AN332" i="6"/>
  <c r="AM332" i="6"/>
  <c r="AL332" i="6"/>
  <c r="AK332" i="6"/>
  <c r="AJ332" i="6"/>
  <c r="AG332" i="6"/>
  <c r="AF332" i="6"/>
  <c r="AE332" i="6"/>
  <c r="AD332" i="6"/>
  <c r="AC332" i="6"/>
  <c r="AB332" i="6"/>
  <c r="AA332" i="6"/>
  <c r="Z332" i="6"/>
  <c r="Y332" i="6"/>
  <c r="X332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K332" i="6"/>
  <c r="J332" i="6"/>
  <c r="I332" i="6"/>
  <c r="H332" i="6"/>
  <c r="G332" i="6"/>
  <c r="F332" i="6"/>
  <c r="E332" i="6"/>
  <c r="D332" i="6"/>
  <c r="C332" i="6"/>
  <c r="BA331" i="6"/>
  <c r="AZ331" i="6"/>
  <c r="AY331" i="6"/>
  <c r="AX331" i="6"/>
  <c r="AV331" i="6"/>
  <c r="AT331" i="6"/>
  <c r="AS331" i="6"/>
  <c r="AR331" i="6"/>
  <c r="AQ331" i="6"/>
  <c r="AP331" i="6"/>
  <c r="AO331" i="6"/>
  <c r="AN331" i="6"/>
  <c r="AM331" i="6"/>
  <c r="AL331" i="6"/>
  <c r="AK331" i="6"/>
  <c r="AJ331" i="6"/>
  <c r="AG331" i="6"/>
  <c r="AF331" i="6"/>
  <c r="AE331" i="6"/>
  <c r="AD331" i="6"/>
  <c r="AC331" i="6"/>
  <c r="AB331" i="6"/>
  <c r="AA331" i="6"/>
  <c r="Z331" i="6"/>
  <c r="Y331" i="6"/>
  <c r="X331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K331" i="6"/>
  <c r="J331" i="6"/>
  <c r="I331" i="6"/>
  <c r="H331" i="6"/>
  <c r="G331" i="6"/>
  <c r="F331" i="6"/>
  <c r="E331" i="6"/>
  <c r="D331" i="6"/>
  <c r="C331" i="6"/>
  <c r="BA330" i="6"/>
  <c r="AZ330" i="6"/>
  <c r="AY330" i="6"/>
  <c r="AX330" i="6"/>
  <c r="AV330" i="6"/>
  <c r="AT330" i="6"/>
  <c r="AS330" i="6"/>
  <c r="AR330" i="6"/>
  <c r="AQ330" i="6"/>
  <c r="AP330" i="6"/>
  <c r="AO330" i="6"/>
  <c r="AN330" i="6"/>
  <c r="AM330" i="6"/>
  <c r="AL330" i="6"/>
  <c r="AK330" i="6"/>
  <c r="AJ330" i="6"/>
  <c r="AG330" i="6"/>
  <c r="AF330" i="6"/>
  <c r="AE330" i="6"/>
  <c r="AD330" i="6"/>
  <c r="AC330" i="6"/>
  <c r="AB330" i="6"/>
  <c r="AA330" i="6"/>
  <c r="Z330" i="6"/>
  <c r="Y330" i="6"/>
  <c r="X330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K330" i="6"/>
  <c r="J330" i="6"/>
  <c r="I330" i="6"/>
  <c r="H330" i="6"/>
  <c r="G330" i="6"/>
  <c r="F330" i="6"/>
  <c r="E330" i="6"/>
  <c r="D330" i="6"/>
  <c r="C330" i="6"/>
  <c r="BA329" i="6"/>
  <c r="AZ329" i="6"/>
  <c r="AY329" i="6"/>
  <c r="AX329" i="6"/>
  <c r="AV329" i="6"/>
  <c r="AT329" i="6"/>
  <c r="AS329" i="6"/>
  <c r="AR329" i="6"/>
  <c r="AQ329" i="6"/>
  <c r="AP329" i="6"/>
  <c r="AO329" i="6"/>
  <c r="AN329" i="6"/>
  <c r="AM329" i="6"/>
  <c r="AL329" i="6"/>
  <c r="AK329" i="6"/>
  <c r="AJ329" i="6"/>
  <c r="AG329" i="6"/>
  <c r="AF329" i="6"/>
  <c r="AE329" i="6"/>
  <c r="AD329" i="6"/>
  <c r="AC329" i="6"/>
  <c r="AB329" i="6"/>
  <c r="AA329" i="6"/>
  <c r="Z329" i="6"/>
  <c r="Y329" i="6"/>
  <c r="X329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K329" i="6"/>
  <c r="J329" i="6"/>
  <c r="I329" i="6"/>
  <c r="H329" i="6"/>
  <c r="G329" i="6"/>
  <c r="F329" i="6"/>
  <c r="E329" i="6"/>
  <c r="D329" i="6"/>
  <c r="C329" i="6"/>
  <c r="BA328" i="6"/>
  <c r="AZ328" i="6"/>
  <c r="AY328" i="6"/>
  <c r="AX328" i="6"/>
  <c r="AV328" i="6"/>
  <c r="AT328" i="6"/>
  <c r="AS328" i="6"/>
  <c r="AR328" i="6"/>
  <c r="AQ328" i="6"/>
  <c r="AP328" i="6"/>
  <c r="AO328" i="6"/>
  <c r="AN328" i="6"/>
  <c r="AM328" i="6"/>
  <c r="AL328" i="6"/>
  <c r="AK328" i="6"/>
  <c r="AJ328" i="6"/>
  <c r="AG328" i="6"/>
  <c r="AF328" i="6"/>
  <c r="AE328" i="6"/>
  <c r="AD328" i="6"/>
  <c r="AC328" i="6"/>
  <c r="AB328" i="6"/>
  <c r="AA328" i="6"/>
  <c r="Z328" i="6"/>
  <c r="Y328" i="6"/>
  <c r="X328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K328" i="6"/>
  <c r="J328" i="6"/>
  <c r="I328" i="6"/>
  <c r="H328" i="6"/>
  <c r="G328" i="6"/>
  <c r="F328" i="6"/>
  <c r="E328" i="6"/>
  <c r="D328" i="6"/>
  <c r="C328" i="6"/>
  <c r="BA327" i="6"/>
  <c r="AZ327" i="6"/>
  <c r="AY327" i="6"/>
  <c r="AX327" i="6"/>
  <c r="AV327" i="6"/>
  <c r="AT327" i="6"/>
  <c r="AS327" i="6"/>
  <c r="AR327" i="6"/>
  <c r="AQ327" i="6"/>
  <c r="AP327" i="6"/>
  <c r="AO327" i="6"/>
  <c r="AN327" i="6"/>
  <c r="AM327" i="6"/>
  <c r="AL327" i="6"/>
  <c r="AK327" i="6"/>
  <c r="AJ327" i="6"/>
  <c r="AG327" i="6"/>
  <c r="AF327" i="6"/>
  <c r="AE327" i="6"/>
  <c r="AD327" i="6"/>
  <c r="AC327" i="6"/>
  <c r="AB327" i="6"/>
  <c r="AA327" i="6"/>
  <c r="Z327" i="6"/>
  <c r="Y327" i="6"/>
  <c r="X327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K327" i="6"/>
  <c r="J327" i="6"/>
  <c r="I327" i="6"/>
  <c r="H327" i="6"/>
  <c r="G327" i="6"/>
  <c r="F327" i="6"/>
  <c r="E327" i="6"/>
  <c r="D327" i="6"/>
  <c r="C327" i="6"/>
  <c r="BA326" i="6"/>
  <c r="AZ326" i="6"/>
  <c r="AY326" i="6"/>
  <c r="AX326" i="6"/>
  <c r="AV326" i="6"/>
  <c r="AT326" i="6"/>
  <c r="AS326" i="6"/>
  <c r="AR326" i="6"/>
  <c r="AQ326" i="6"/>
  <c r="AP326" i="6"/>
  <c r="AO326" i="6"/>
  <c r="AN326" i="6"/>
  <c r="AM326" i="6"/>
  <c r="AL326" i="6"/>
  <c r="AK326" i="6"/>
  <c r="AJ326" i="6"/>
  <c r="AG326" i="6"/>
  <c r="AF326" i="6"/>
  <c r="AE326" i="6"/>
  <c r="AD326" i="6"/>
  <c r="AC326" i="6"/>
  <c r="AB326" i="6"/>
  <c r="AA326" i="6"/>
  <c r="Z326" i="6"/>
  <c r="Y326" i="6"/>
  <c r="X326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K326" i="6"/>
  <c r="J326" i="6"/>
  <c r="I326" i="6"/>
  <c r="H326" i="6"/>
  <c r="G326" i="6"/>
  <c r="F326" i="6"/>
  <c r="E326" i="6"/>
  <c r="D326" i="6"/>
  <c r="C326" i="6"/>
  <c r="BA325" i="6"/>
  <c r="AZ325" i="6"/>
  <c r="AY325" i="6"/>
  <c r="AX325" i="6"/>
  <c r="AV325" i="6"/>
  <c r="AT325" i="6"/>
  <c r="AS325" i="6"/>
  <c r="AR325" i="6"/>
  <c r="AQ325" i="6"/>
  <c r="AP325" i="6"/>
  <c r="AO325" i="6"/>
  <c r="AN325" i="6"/>
  <c r="AM325" i="6"/>
  <c r="AL325" i="6"/>
  <c r="AK325" i="6"/>
  <c r="AJ325" i="6"/>
  <c r="AG325" i="6"/>
  <c r="AF325" i="6"/>
  <c r="AE325" i="6"/>
  <c r="AD325" i="6"/>
  <c r="AC325" i="6"/>
  <c r="AB325" i="6"/>
  <c r="AA325" i="6"/>
  <c r="Z325" i="6"/>
  <c r="Y325" i="6"/>
  <c r="X325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K325" i="6"/>
  <c r="J325" i="6"/>
  <c r="I325" i="6"/>
  <c r="H325" i="6"/>
  <c r="G325" i="6"/>
  <c r="F325" i="6"/>
  <c r="E325" i="6"/>
  <c r="AI325" i="6" s="1"/>
  <c r="D325" i="6"/>
  <c r="C325" i="6"/>
  <c r="B325" i="6"/>
  <c r="BA324" i="6"/>
  <c r="AZ324" i="6"/>
  <c r="AY324" i="6"/>
  <c r="AX324" i="6"/>
  <c r="AV324" i="6"/>
  <c r="AT324" i="6"/>
  <c r="AS324" i="6"/>
  <c r="AR324" i="6"/>
  <c r="AQ324" i="6"/>
  <c r="AP324" i="6"/>
  <c r="AO324" i="6"/>
  <c r="AN324" i="6"/>
  <c r="AM324" i="6"/>
  <c r="AL324" i="6"/>
  <c r="AK324" i="6"/>
  <c r="AJ324" i="6"/>
  <c r="AG324" i="6"/>
  <c r="AF324" i="6"/>
  <c r="AE324" i="6"/>
  <c r="AD324" i="6"/>
  <c r="AC324" i="6"/>
  <c r="AB324" i="6"/>
  <c r="AA324" i="6"/>
  <c r="Z324" i="6"/>
  <c r="Y324" i="6"/>
  <c r="X324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K324" i="6"/>
  <c r="J324" i="6"/>
  <c r="I324" i="6"/>
  <c r="H324" i="6"/>
  <c r="G324" i="6"/>
  <c r="F324" i="6"/>
  <c r="E324" i="6"/>
  <c r="D324" i="6"/>
  <c r="C324" i="6"/>
  <c r="BA323" i="6"/>
  <c r="AZ323" i="6"/>
  <c r="AY323" i="6"/>
  <c r="AX323" i="6"/>
  <c r="AV323" i="6"/>
  <c r="AT323" i="6"/>
  <c r="AS323" i="6"/>
  <c r="AR323" i="6"/>
  <c r="AQ323" i="6"/>
  <c r="AP323" i="6"/>
  <c r="AO323" i="6"/>
  <c r="AN323" i="6"/>
  <c r="AM323" i="6"/>
  <c r="AL323" i="6"/>
  <c r="AK323" i="6"/>
  <c r="AJ323" i="6"/>
  <c r="AG323" i="6"/>
  <c r="AF323" i="6"/>
  <c r="AE323" i="6"/>
  <c r="AD323" i="6"/>
  <c r="AC323" i="6"/>
  <c r="AB323" i="6"/>
  <c r="AA323" i="6"/>
  <c r="Z323" i="6"/>
  <c r="Y323" i="6"/>
  <c r="X323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K323" i="6"/>
  <c r="J323" i="6"/>
  <c r="I323" i="6"/>
  <c r="H323" i="6"/>
  <c r="G323" i="6"/>
  <c r="F323" i="6"/>
  <c r="E323" i="6"/>
  <c r="D323" i="6"/>
  <c r="C323" i="6"/>
  <c r="BA322" i="6"/>
  <c r="AZ322" i="6"/>
  <c r="AY322" i="6"/>
  <c r="AX322" i="6"/>
  <c r="AV322" i="6"/>
  <c r="AT322" i="6"/>
  <c r="AS322" i="6"/>
  <c r="AR322" i="6"/>
  <c r="AQ322" i="6"/>
  <c r="AP322" i="6"/>
  <c r="AO322" i="6"/>
  <c r="AN322" i="6"/>
  <c r="AM322" i="6"/>
  <c r="AL322" i="6"/>
  <c r="AK322" i="6"/>
  <c r="AJ322" i="6"/>
  <c r="AG322" i="6"/>
  <c r="AF322" i="6"/>
  <c r="AE322" i="6"/>
  <c r="AD322" i="6"/>
  <c r="AC322" i="6"/>
  <c r="AB322" i="6"/>
  <c r="AA322" i="6"/>
  <c r="Z322" i="6"/>
  <c r="Y322" i="6"/>
  <c r="X322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K322" i="6"/>
  <c r="J322" i="6"/>
  <c r="I322" i="6"/>
  <c r="H322" i="6"/>
  <c r="G322" i="6"/>
  <c r="F322" i="6"/>
  <c r="E322" i="6"/>
  <c r="D322" i="6"/>
  <c r="C322" i="6"/>
  <c r="BA321" i="6"/>
  <c r="AZ321" i="6"/>
  <c r="AY321" i="6"/>
  <c r="AX321" i="6"/>
  <c r="AV321" i="6"/>
  <c r="AT321" i="6"/>
  <c r="AS321" i="6"/>
  <c r="AR321" i="6"/>
  <c r="AQ321" i="6"/>
  <c r="AP321" i="6"/>
  <c r="AO321" i="6"/>
  <c r="AN321" i="6"/>
  <c r="AM321" i="6"/>
  <c r="AL321" i="6"/>
  <c r="AK321" i="6"/>
  <c r="AJ321" i="6"/>
  <c r="AG321" i="6"/>
  <c r="AF321" i="6"/>
  <c r="AE321" i="6"/>
  <c r="AD321" i="6"/>
  <c r="AC321" i="6"/>
  <c r="AB321" i="6"/>
  <c r="AA321" i="6"/>
  <c r="Z321" i="6"/>
  <c r="Y321" i="6"/>
  <c r="X321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K321" i="6"/>
  <c r="J321" i="6"/>
  <c r="I321" i="6"/>
  <c r="H321" i="6"/>
  <c r="G321" i="6"/>
  <c r="F321" i="6"/>
  <c r="E321" i="6"/>
  <c r="D321" i="6"/>
  <c r="C321" i="6"/>
  <c r="BA320" i="6"/>
  <c r="AZ320" i="6"/>
  <c r="AY320" i="6"/>
  <c r="AX320" i="6"/>
  <c r="AV320" i="6"/>
  <c r="AT320" i="6"/>
  <c r="AS320" i="6"/>
  <c r="AR320" i="6"/>
  <c r="AQ320" i="6"/>
  <c r="AP320" i="6"/>
  <c r="AO320" i="6"/>
  <c r="AN320" i="6"/>
  <c r="AM320" i="6"/>
  <c r="AL320" i="6"/>
  <c r="AK320" i="6"/>
  <c r="AJ320" i="6"/>
  <c r="AG320" i="6"/>
  <c r="AF320" i="6"/>
  <c r="AE320" i="6"/>
  <c r="AD320" i="6"/>
  <c r="AC320" i="6"/>
  <c r="AB320" i="6"/>
  <c r="AA320" i="6"/>
  <c r="Z320" i="6"/>
  <c r="Y320" i="6"/>
  <c r="X320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K320" i="6"/>
  <c r="J320" i="6"/>
  <c r="I320" i="6"/>
  <c r="H320" i="6"/>
  <c r="G320" i="6"/>
  <c r="F320" i="6"/>
  <c r="E320" i="6"/>
  <c r="D320" i="6"/>
  <c r="C320" i="6"/>
  <c r="BA319" i="6"/>
  <c r="AZ319" i="6"/>
  <c r="AY319" i="6"/>
  <c r="AX319" i="6"/>
  <c r="AV319" i="6"/>
  <c r="AT319" i="6"/>
  <c r="AS319" i="6"/>
  <c r="AR319" i="6"/>
  <c r="AQ319" i="6"/>
  <c r="AP319" i="6"/>
  <c r="AO319" i="6"/>
  <c r="AN319" i="6"/>
  <c r="AM319" i="6"/>
  <c r="AL319" i="6"/>
  <c r="AK319" i="6"/>
  <c r="AJ319" i="6"/>
  <c r="AG319" i="6"/>
  <c r="AF319" i="6"/>
  <c r="AE319" i="6"/>
  <c r="AD319" i="6"/>
  <c r="AC319" i="6"/>
  <c r="AB319" i="6"/>
  <c r="AA319" i="6"/>
  <c r="Z319" i="6"/>
  <c r="Y319" i="6"/>
  <c r="X319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K319" i="6"/>
  <c r="J319" i="6"/>
  <c r="I319" i="6"/>
  <c r="H319" i="6"/>
  <c r="G319" i="6"/>
  <c r="F319" i="6"/>
  <c r="E319" i="6"/>
  <c r="D319" i="6"/>
  <c r="C319" i="6"/>
  <c r="BA318" i="6"/>
  <c r="AZ318" i="6"/>
  <c r="AY318" i="6"/>
  <c r="AX318" i="6"/>
  <c r="AV318" i="6"/>
  <c r="AT318" i="6"/>
  <c r="AS318" i="6"/>
  <c r="AR318" i="6"/>
  <c r="AQ318" i="6"/>
  <c r="AP318" i="6"/>
  <c r="AO318" i="6"/>
  <c r="AN318" i="6"/>
  <c r="AM318" i="6"/>
  <c r="AL318" i="6"/>
  <c r="AK318" i="6"/>
  <c r="AJ318" i="6"/>
  <c r="AG318" i="6"/>
  <c r="AF318" i="6"/>
  <c r="AE318" i="6"/>
  <c r="AD318" i="6"/>
  <c r="AC318" i="6"/>
  <c r="AB318" i="6"/>
  <c r="AA318" i="6"/>
  <c r="Z318" i="6"/>
  <c r="Y318" i="6"/>
  <c r="X318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K318" i="6"/>
  <c r="J318" i="6"/>
  <c r="I318" i="6"/>
  <c r="H318" i="6"/>
  <c r="G318" i="6"/>
  <c r="F318" i="6"/>
  <c r="E318" i="6"/>
  <c r="D318" i="6"/>
  <c r="C318" i="6"/>
  <c r="BA317" i="6"/>
  <c r="AZ317" i="6"/>
  <c r="AY317" i="6"/>
  <c r="AX317" i="6"/>
  <c r="AV317" i="6"/>
  <c r="AT317" i="6"/>
  <c r="AS317" i="6"/>
  <c r="AR317" i="6"/>
  <c r="AQ317" i="6"/>
  <c r="AP317" i="6"/>
  <c r="AO317" i="6"/>
  <c r="AN317" i="6"/>
  <c r="AM317" i="6"/>
  <c r="AL317" i="6"/>
  <c r="AK317" i="6"/>
  <c r="AJ317" i="6"/>
  <c r="AG317" i="6"/>
  <c r="AF317" i="6"/>
  <c r="AE317" i="6"/>
  <c r="AD317" i="6"/>
  <c r="AC317" i="6"/>
  <c r="AB317" i="6"/>
  <c r="AA317" i="6"/>
  <c r="Z317" i="6"/>
  <c r="Y317" i="6"/>
  <c r="X317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K317" i="6"/>
  <c r="J317" i="6"/>
  <c r="I317" i="6"/>
  <c r="H317" i="6"/>
  <c r="G317" i="6"/>
  <c r="F317" i="6"/>
  <c r="E317" i="6"/>
  <c r="D317" i="6"/>
  <c r="C317" i="6"/>
  <c r="B317" i="6"/>
  <c r="BA316" i="6"/>
  <c r="AZ316" i="6"/>
  <c r="AY316" i="6"/>
  <c r="AX316" i="6"/>
  <c r="AV316" i="6"/>
  <c r="AT316" i="6"/>
  <c r="AS316" i="6"/>
  <c r="AR316" i="6"/>
  <c r="AQ316" i="6"/>
  <c r="AP316" i="6"/>
  <c r="AO316" i="6"/>
  <c r="AN316" i="6"/>
  <c r="AM316" i="6"/>
  <c r="AL316" i="6"/>
  <c r="AK316" i="6"/>
  <c r="AJ316" i="6"/>
  <c r="AG316" i="6"/>
  <c r="AF316" i="6"/>
  <c r="AE316" i="6"/>
  <c r="AD316" i="6"/>
  <c r="AC316" i="6"/>
  <c r="AB316" i="6"/>
  <c r="AA316" i="6"/>
  <c r="Z316" i="6"/>
  <c r="Y316" i="6"/>
  <c r="X316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K316" i="6"/>
  <c r="J316" i="6"/>
  <c r="I316" i="6"/>
  <c r="H316" i="6"/>
  <c r="G316" i="6"/>
  <c r="F316" i="6"/>
  <c r="E316" i="6"/>
  <c r="D316" i="6"/>
  <c r="C316" i="6"/>
  <c r="BA315" i="6"/>
  <c r="AZ315" i="6"/>
  <c r="AY315" i="6"/>
  <c r="AX315" i="6"/>
  <c r="AV315" i="6"/>
  <c r="AT315" i="6"/>
  <c r="AS315" i="6"/>
  <c r="AR315" i="6"/>
  <c r="AQ315" i="6"/>
  <c r="AP315" i="6"/>
  <c r="AO315" i="6"/>
  <c r="AN315" i="6"/>
  <c r="AM315" i="6"/>
  <c r="AL315" i="6"/>
  <c r="AK315" i="6"/>
  <c r="AJ315" i="6"/>
  <c r="AG315" i="6"/>
  <c r="AF315" i="6"/>
  <c r="AE315" i="6"/>
  <c r="AD315" i="6"/>
  <c r="AC315" i="6"/>
  <c r="AB315" i="6"/>
  <c r="AA315" i="6"/>
  <c r="Z315" i="6"/>
  <c r="Y315" i="6"/>
  <c r="X315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K315" i="6"/>
  <c r="J315" i="6"/>
  <c r="I315" i="6"/>
  <c r="H315" i="6"/>
  <c r="G315" i="6"/>
  <c r="F315" i="6"/>
  <c r="E315" i="6"/>
  <c r="D315" i="6"/>
  <c r="C315" i="6"/>
  <c r="BA314" i="6"/>
  <c r="AZ314" i="6"/>
  <c r="AY314" i="6"/>
  <c r="AX314" i="6"/>
  <c r="AV314" i="6"/>
  <c r="AT314" i="6"/>
  <c r="AS314" i="6"/>
  <c r="AR314" i="6"/>
  <c r="AQ314" i="6"/>
  <c r="AP314" i="6"/>
  <c r="AO314" i="6"/>
  <c r="AN314" i="6"/>
  <c r="AM314" i="6"/>
  <c r="AL314" i="6"/>
  <c r="AK314" i="6"/>
  <c r="AJ314" i="6"/>
  <c r="AI314" i="6"/>
  <c r="AG314" i="6"/>
  <c r="AF314" i="6"/>
  <c r="AE314" i="6"/>
  <c r="AD314" i="6"/>
  <c r="AC314" i="6"/>
  <c r="AB314" i="6"/>
  <c r="AA314" i="6"/>
  <c r="Z314" i="6"/>
  <c r="Y314" i="6"/>
  <c r="X314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K314" i="6"/>
  <c r="J314" i="6"/>
  <c r="I314" i="6"/>
  <c r="H314" i="6"/>
  <c r="G314" i="6"/>
  <c r="F314" i="6"/>
  <c r="E314" i="6"/>
  <c r="D314" i="6"/>
  <c r="C314" i="6"/>
  <c r="B314" i="6"/>
  <c r="BA313" i="6"/>
  <c r="AZ313" i="6"/>
  <c r="AY313" i="6"/>
  <c r="AX313" i="6"/>
  <c r="AV313" i="6"/>
  <c r="AT313" i="6"/>
  <c r="AS313" i="6"/>
  <c r="AR313" i="6"/>
  <c r="AQ313" i="6"/>
  <c r="AP313" i="6"/>
  <c r="AO313" i="6"/>
  <c r="AN313" i="6"/>
  <c r="AM313" i="6"/>
  <c r="AL313" i="6"/>
  <c r="AK313" i="6"/>
  <c r="AJ313" i="6"/>
  <c r="AG313" i="6"/>
  <c r="AF313" i="6"/>
  <c r="AE313" i="6"/>
  <c r="AD313" i="6"/>
  <c r="AC313" i="6"/>
  <c r="AB313" i="6"/>
  <c r="AA313" i="6"/>
  <c r="Z313" i="6"/>
  <c r="Y313" i="6"/>
  <c r="X313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K313" i="6"/>
  <c r="J313" i="6"/>
  <c r="I313" i="6"/>
  <c r="H313" i="6"/>
  <c r="G313" i="6"/>
  <c r="F313" i="6"/>
  <c r="E313" i="6"/>
  <c r="D313" i="6"/>
  <c r="C313" i="6"/>
  <c r="BA312" i="6"/>
  <c r="AZ312" i="6"/>
  <c r="AY312" i="6"/>
  <c r="AX312" i="6"/>
  <c r="AV312" i="6"/>
  <c r="AT312" i="6"/>
  <c r="AS312" i="6"/>
  <c r="AR312" i="6"/>
  <c r="AQ312" i="6"/>
  <c r="AP312" i="6"/>
  <c r="AO312" i="6"/>
  <c r="AN312" i="6"/>
  <c r="AM312" i="6"/>
  <c r="AL312" i="6"/>
  <c r="AK312" i="6"/>
  <c r="AJ312" i="6"/>
  <c r="AG312" i="6"/>
  <c r="AF312" i="6"/>
  <c r="AE312" i="6"/>
  <c r="AD312" i="6"/>
  <c r="AC312" i="6"/>
  <c r="AB312" i="6"/>
  <c r="AA312" i="6"/>
  <c r="Z312" i="6"/>
  <c r="Y312" i="6"/>
  <c r="X312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K312" i="6"/>
  <c r="J312" i="6"/>
  <c r="I312" i="6"/>
  <c r="H312" i="6"/>
  <c r="G312" i="6"/>
  <c r="F312" i="6"/>
  <c r="E312" i="6"/>
  <c r="D312" i="6"/>
  <c r="C312" i="6"/>
  <c r="BA311" i="6"/>
  <c r="AZ311" i="6"/>
  <c r="AY311" i="6"/>
  <c r="AX311" i="6"/>
  <c r="AV311" i="6"/>
  <c r="AT311" i="6"/>
  <c r="AS311" i="6"/>
  <c r="AR311" i="6"/>
  <c r="AQ311" i="6"/>
  <c r="AP311" i="6"/>
  <c r="AO311" i="6"/>
  <c r="AN311" i="6"/>
  <c r="AM311" i="6"/>
  <c r="AL311" i="6"/>
  <c r="AK311" i="6"/>
  <c r="AJ311" i="6"/>
  <c r="AG311" i="6"/>
  <c r="AF311" i="6"/>
  <c r="AE311" i="6"/>
  <c r="AD311" i="6"/>
  <c r="AC311" i="6"/>
  <c r="AB311" i="6"/>
  <c r="AA311" i="6"/>
  <c r="Z311" i="6"/>
  <c r="Y311" i="6"/>
  <c r="X311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K311" i="6"/>
  <c r="J311" i="6"/>
  <c r="I311" i="6"/>
  <c r="H311" i="6"/>
  <c r="G311" i="6"/>
  <c r="F311" i="6"/>
  <c r="E311" i="6"/>
  <c r="D311" i="6"/>
  <c r="C311" i="6"/>
  <c r="BA310" i="6"/>
  <c r="AZ310" i="6"/>
  <c r="AY310" i="6"/>
  <c r="AX310" i="6"/>
  <c r="AV310" i="6"/>
  <c r="AT310" i="6"/>
  <c r="AS310" i="6"/>
  <c r="AR310" i="6"/>
  <c r="AQ310" i="6"/>
  <c r="AP310" i="6"/>
  <c r="AO310" i="6"/>
  <c r="AN310" i="6"/>
  <c r="AM310" i="6"/>
  <c r="AL310" i="6"/>
  <c r="AK310" i="6"/>
  <c r="AJ310" i="6"/>
  <c r="AG310" i="6"/>
  <c r="AF310" i="6"/>
  <c r="AE310" i="6"/>
  <c r="AD310" i="6"/>
  <c r="AC310" i="6"/>
  <c r="AB310" i="6"/>
  <c r="AA310" i="6"/>
  <c r="Z310" i="6"/>
  <c r="Y310" i="6"/>
  <c r="X310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K310" i="6"/>
  <c r="J310" i="6"/>
  <c r="I310" i="6"/>
  <c r="H310" i="6"/>
  <c r="G310" i="6"/>
  <c r="F310" i="6"/>
  <c r="E310" i="6"/>
  <c r="D310" i="6"/>
  <c r="C310" i="6"/>
  <c r="BA309" i="6"/>
  <c r="AZ309" i="6"/>
  <c r="AY309" i="6"/>
  <c r="AX309" i="6"/>
  <c r="AV309" i="6"/>
  <c r="AT309" i="6"/>
  <c r="AS309" i="6"/>
  <c r="AR309" i="6"/>
  <c r="AQ309" i="6"/>
  <c r="AP309" i="6"/>
  <c r="AO309" i="6"/>
  <c r="AN309" i="6"/>
  <c r="AM309" i="6"/>
  <c r="AL309" i="6"/>
  <c r="AK309" i="6"/>
  <c r="AJ309" i="6"/>
  <c r="AG309" i="6"/>
  <c r="AF309" i="6"/>
  <c r="AE309" i="6"/>
  <c r="AD309" i="6"/>
  <c r="AC309" i="6"/>
  <c r="AB309" i="6"/>
  <c r="AA309" i="6"/>
  <c r="Z309" i="6"/>
  <c r="Y309" i="6"/>
  <c r="X309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K309" i="6"/>
  <c r="J309" i="6"/>
  <c r="I309" i="6"/>
  <c r="H309" i="6"/>
  <c r="G309" i="6"/>
  <c r="F309" i="6"/>
  <c r="E309" i="6"/>
  <c r="D309" i="6"/>
  <c r="C309" i="6"/>
  <c r="B309" i="6"/>
  <c r="BA308" i="6"/>
  <c r="AZ308" i="6"/>
  <c r="AY308" i="6"/>
  <c r="AX308" i="6"/>
  <c r="AV308" i="6"/>
  <c r="AT308" i="6"/>
  <c r="AS308" i="6"/>
  <c r="AR308" i="6"/>
  <c r="AQ308" i="6"/>
  <c r="AP308" i="6"/>
  <c r="AO308" i="6"/>
  <c r="AN308" i="6"/>
  <c r="AM308" i="6"/>
  <c r="AL308" i="6"/>
  <c r="AK308" i="6"/>
  <c r="AJ308" i="6"/>
  <c r="AG308" i="6"/>
  <c r="AF308" i="6"/>
  <c r="AE308" i="6"/>
  <c r="AD308" i="6"/>
  <c r="AC308" i="6"/>
  <c r="AB308" i="6"/>
  <c r="AA308" i="6"/>
  <c r="Z308" i="6"/>
  <c r="Y308" i="6"/>
  <c r="X308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K308" i="6"/>
  <c r="J308" i="6"/>
  <c r="I308" i="6"/>
  <c r="H308" i="6"/>
  <c r="G308" i="6"/>
  <c r="F308" i="6"/>
  <c r="E308" i="6"/>
  <c r="D308" i="6"/>
  <c r="C308" i="6"/>
  <c r="BA307" i="6"/>
  <c r="AZ307" i="6"/>
  <c r="AY307" i="6"/>
  <c r="AX307" i="6"/>
  <c r="AV307" i="6"/>
  <c r="AT307" i="6"/>
  <c r="AS307" i="6"/>
  <c r="AR307" i="6"/>
  <c r="AQ307" i="6"/>
  <c r="AP307" i="6"/>
  <c r="AO307" i="6"/>
  <c r="AN307" i="6"/>
  <c r="AM307" i="6"/>
  <c r="AL307" i="6"/>
  <c r="AK307" i="6"/>
  <c r="AJ307" i="6"/>
  <c r="AG307" i="6"/>
  <c r="AF307" i="6"/>
  <c r="AE307" i="6"/>
  <c r="AD307" i="6"/>
  <c r="AC307" i="6"/>
  <c r="AB307" i="6"/>
  <c r="AA307" i="6"/>
  <c r="Z307" i="6"/>
  <c r="Y307" i="6"/>
  <c r="X307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K307" i="6"/>
  <c r="J307" i="6"/>
  <c r="I307" i="6"/>
  <c r="H307" i="6"/>
  <c r="G307" i="6"/>
  <c r="F307" i="6"/>
  <c r="E307" i="6"/>
  <c r="AI307" i="6" s="1"/>
  <c r="D307" i="6"/>
  <c r="C307" i="6"/>
  <c r="B307" i="6"/>
  <c r="BA306" i="6"/>
  <c r="AZ306" i="6"/>
  <c r="AY306" i="6"/>
  <c r="AX306" i="6"/>
  <c r="AV306" i="6"/>
  <c r="AT306" i="6"/>
  <c r="AS306" i="6"/>
  <c r="AR306" i="6"/>
  <c r="AQ306" i="6"/>
  <c r="AP306" i="6"/>
  <c r="AO306" i="6"/>
  <c r="AN306" i="6"/>
  <c r="AM306" i="6"/>
  <c r="AL306" i="6"/>
  <c r="AK306" i="6"/>
  <c r="AJ306" i="6"/>
  <c r="AG306" i="6"/>
  <c r="AF306" i="6"/>
  <c r="AE306" i="6"/>
  <c r="AD306" i="6"/>
  <c r="AC306" i="6"/>
  <c r="AB306" i="6"/>
  <c r="AA306" i="6"/>
  <c r="Z306" i="6"/>
  <c r="Y306" i="6"/>
  <c r="X306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K306" i="6"/>
  <c r="J306" i="6"/>
  <c r="I306" i="6"/>
  <c r="H306" i="6"/>
  <c r="G306" i="6"/>
  <c r="F306" i="6"/>
  <c r="E306" i="6"/>
  <c r="D306" i="6"/>
  <c r="C306" i="6"/>
  <c r="BA305" i="6"/>
  <c r="AZ305" i="6"/>
  <c r="AY305" i="6"/>
  <c r="AX305" i="6"/>
  <c r="AV305" i="6"/>
  <c r="AT305" i="6"/>
  <c r="AS305" i="6"/>
  <c r="AR305" i="6"/>
  <c r="AQ305" i="6"/>
  <c r="AP305" i="6"/>
  <c r="AO305" i="6"/>
  <c r="AN305" i="6"/>
  <c r="AM305" i="6"/>
  <c r="AL305" i="6"/>
  <c r="AK305" i="6"/>
  <c r="AJ305" i="6"/>
  <c r="AG305" i="6"/>
  <c r="AF305" i="6"/>
  <c r="AE305" i="6"/>
  <c r="AD305" i="6"/>
  <c r="AC305" i="6"/>
  <c r="AB305" i="6"/>
  <c r="AA305" i="6"/>
  <c r="Z305" i="6"/>
  <c r="Y305" i="6"/>
  <c r="X305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K305" i="6"/>
  <c r="J305" i="6"/>
  <c r="I305" i="6"/>
  <c r="H305" i="6"/>
  <c r="G305" i="6"/>
  <c r="F305" i="6"/>
  <c r="E305" i="6"/>
  <c r="D305" i="6"/>
  <c r="C305" i="6"/>
  <c r="BA304" i="6"/>
  <c r="AZ304" i="6"/>
  <c r="AY304" i="6"/>
  <c r="AX304" i="6"/>
  <c r="AV304" i="6"/>
  <c r="AT304" i="6"/>
  <c r="AS304" i="6"/>
  <c r="AR304" i="6"/>
  <c r="AQ304" i="6"/>
  <c r="AP304" i="6"/>
  <c r="AO304" i="6"/>
  <c r="AN304" i="6"/>
  <c r="AM304" i="6"/>
  <c r="AL304" i="6"/>
  <c r="AK304" i="6"/>
  <c r="AJ304" i="6"/>
  <c r="AG304" i="6"/>
  <c r="AF304" i="6"/>
  <c r="AE304" i="6"/>
  <c r="AD304" i="6"/>
  <c r="AC304" i="6"/>
  <c r="AB304" i="6"/>
  <c r="AA304" i="6"/>
  <c r="Z304" i="6"/>
  <c r="Y304" i="6"/>
  <c r="X304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K304" i="6"/>
  <c r="J304" i="6"/>
  <c r="I304" i="6"/>
  <c r="H304" i="6"/>
  <c r="G304" i="6"/>
  <c r="F304" i="6"/>
  <c r="E304" i="6"/>
  <c r="D304" i="6"/>
  <c r="C304" i="6"/>
  <c r="BA303" i="6"/>
  <c r="AZ303" i="6"/>
  <c r="AY303" i="6"/>
  <c r="AX303" i="6"/>
  <c r="AV303" i="6"/>
  <c r="AT303" i="6"/>
  <c r="AS303" i="6"/>
  <c r="AR303" i="6"/>
  <c r="AQ303" i="6"/>
  <c r="AP303" i="6"/>
  <c r="AO303" i="6"/>
  <c r="AN303" i="6"/>
  <c r="AM303" i="6"/>
  <c r="AL303" i="6"/>
  <c r="AK303" i="6"/>
  <c r="AJ303" i="6"/>
  <c r="AG303" i="6"/>
  <c r="AF303" i="6"/>
  <c r="AE303" i="6"/>
  <c r="AD303" i="6"/>
  <c r="AC303" i="6"/>
  <c r="AB303" i="6"/>
  <c r="AA303" i="6"/>
  <c r="Z303" i="6"/>
  <c r="Y303" i="6"/>
  <c r="X303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K303" i="6"/>
  <c r="J303" i="6"/>
  <c r="I303" i="6"/>
  <c r="H303" i="6"/>
  <c r="G303" i="6"/>
  <c r="F303" i="6"/>
  <c r="E303" i="6"/>
  <c r="D303" i="6"/>
  <c r="C303" i="6"/>
  <c r="BA302" i="6"/>
  <c r="AZ302" i="6"/>
  <c r="AY302" i="6"/>
  <c r="AX302" i="6"/>
  <c r="AV302" i="6"/>
  <c r="AT302" i="6"/>
  <c r="AS302" i="6"/>
  <c r="AR302" i="6"/>
  <c r="AQ302" i="6"/>
  <c r="AP302" i="6"/>
  <c r="AO302" i="6"/>
  <c r="AN302" i="6"/>
  <c r="AM302" i="6"/>
  <c r="AL302" i="6"/>
  <c r="AK302" i="6"/>
  <c r="AJ302" i="6"/>
  <c r="AG302" i="6"/>
  <c r="AF302" i="6"/>
  <c r="AE302" i="6"/>
  <c r="AD302" i="6"/>
  <c r="AC302" i="6"/>
  <c r="AB302" i="6"/>
  <c r="AA302" i="6"/>
  <c r="Z302" i="6"/>
  <c r="Y302" i="6"/>
  <c r="X302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K302" i="6"/>
  <c r="J302" i="6"/>
  <c r="I302" i="6"/>
  <c r="H302" i="6"/>
  <c r="G302" i="6"/>
  <c r="F302" i="6"/>
  <c r="E302" i="6"/>
  <c r="D302" i="6"/>
  <c r="C302" i="6"/>
  <c r="B302" i="6"/>
  <c r="BA301" i="6"/>
  <c r="AZ301" i="6"/>
  <c r="AY301" i="6"/>
  <c r="AX301" i="6"/>
  <c r="AV301" i="6"/>
  <c r="AT301" i="6"/>
  <c r="AS301" i="6"/>
  <c r="AR301" i="6"/>
  <c r="AQ301" i="6"/>
  <c r="AP301" i="6"/>
  <c r="AO301" i="6"/>
  <c r="AN301" i="6"/>
  <c r="AM301" i="6"/>
  <c r="AL301" i="6"/>
  <c r="AK301" i="6"/>
  <c r="AJ301" i="6"/>
  <c r="AG301" i="6"/>
  <c r="AF301" i="6"/>
  <c r="AE301" i="6"/>
  <c r="AD301" i="6"/>
  <c r="AC301" i="6"/>
  <c r="AB301" i="6"/>
  <c r="AA301" i="6"/>
  <c r="Z301" i="6"/>
  <c r="Y301" i="6"/>
  <c r="X301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K301" i="6"/>
  <c r="J301" i="6"/>
  <c r="I301" i="6"/>
  <c r="H301" i="6"/>
  <c r="G301" i="6"/>
  <c r="F301" i="6"/>
  <c r="E301" i="6"/>
  <c r="AI301" i="6" s="1"/>
  <c r="D301" i="6"/>
  <c r="C301" i="6"/>
  <c r="B301" i="6"/>
  <c r="BA300" i="6"/>
  <c r="AZ300" i="6"/>
  <c r="AY300" i="6"/>
  <c r="AX300" i="6"/>
  <c r="AV300" i="6"/>
  <c r="AT300" i="6"/>
  <c r="AS300" i="6"/>
  <c r="AR300" i="6"/>
  <c r="AQ300" i="6"/>
  <c r="AP300" i="6"/>
  <c r="AO300" i="6"/>
  <c r="AN300" i="6"/>
  <c r="AM300" i="6"/>
  <c r="AL300" i="6"/>
  <c r="AK300" i="6"/>
  <c r="AJ300" i="6"/>
  <c r="AG300" i="6"/>
  <c r="AF300" i="6"/>
  <c r="AE300" i="6"/>
  <c r="AD300" i="6"/>
  <c r="AC300" i="6"/>
  <c r="AB300" i="6"/>
  <c r="AA300" i="6"/>
  <c r="Z300" i="6"/>
  <c r="Y300" i="6"/>
  <c r="X300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K300" i="6"/>
  <c r="J300" i="6"/>
  <c r="I300" i="6"/>
  <c r="H300" i="6"/>
  <c r="G300" i="6"/>
  <c r="F300" i="6"/>
  <c r="E300" i="6"/>
  <c r="D300" i="6"/>
  <c r="C300" i="6"/>
  <c r="BA299" i="6"/>
  <c r="AZ299" i="6"/>
  <c r="AY299" i="6"/>
  <c r="AX299" i="6"/>
  <c r="AV299" i="6"/>
  <c r="AT299" i="6"/>
  <c r="AS299" i="6"/>
  <c r="AR299" i="6"/>
  <c r="AQ299" i="6"/>
  <c r="AP299" i="6"/>
  <c r="AO299" i="6"/>
  <c r="AN299" i="6"/>
  <c r="AM299" i="6"/>
  <c r="AL299" i="6"/>
  <c r="AK299" i="6"/>
  <c r="AJ299" i="6"/>
  <c r="AG299" i="6"/>
  <c r="AF299" i="6"/>
  <c r="AE299" i="6"/>
  <c r="AD299" i="6"/>
  <c r="AC299" i="6"/>
  <c r="AB299" i="6"/>
  <c r="AA299" i="6"/>
  <c r="Z299" i="6"/>
  <c r="Y299" i="6"/>
  <c r="X299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K299" i="6"/>
  <c r="J299" i="6"/>
  <c r="I299" i="6"/>
  <c r="H299" i="6"/>
  <c r="G299" i="6"/>
  <c r="F299" i="6"/>
  <c r="E299" i="6"/>
  <c r="D299" i="6"/>
  <c r="C299" i="6"/>
  <c r="B299" i="6"/>
  <c r="BA298" i="6"/>
  <c r="AZ298" i="6"/>
  <c r="AY298" i="6"/>
  <c r="AX298" i="6"/>
  <c r="AV298" i="6"/>
  <c r="AT298" i="6"/>
  <c r="AS298" i="6"/>
  <c r="AR298" i="6"/>
  <c r="AQ298" i="6"/>
  <c r="AP298" i="6"/>
  <c r="AO298" i="6"/>
  <c r="AN298" i="6"/>
  <c r="AM298" i="6"/>
  <c r="AL298" i="6"/>
  <c r="AK298" i="6"/>
  <c r="AJ298" i="6"/>
  <c r="AG298" i="6"/>
  <c r="AF298" i="6"/>
  <c r="AE298" i="6"/>
  <c r="AD298" i="6"/>
  <c r="AC298" i="6"/>
  <c r="AB298" i="6"/>
  <c r="AA298" i="6"/>
  <c r="Z298" i="6"/>
  <c r="Y298" i="6"/>
  <c r="X298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K298" i="6"/>
  <c r="J298" i="6"/>
  <c r="I298" i="6"/>
  <c r="H298" i="6"/>
  <c r="G298" i="6"/>
  <c r="F298" i="6"/>
  <c r="E298" i="6"/>
  <c r="D298" i="6"/>
  <c r="C298" i="6"/>
  <c r="BA297" i="6"/>
  <c r="AZ297" i="6"/>
  <c r="AY297" i="6"/>
  <c r="AX297" i="6"/>
  <c r="AV297" i="6"/>
  <c r="AT297" i="6"/>
  <c r="AS297" i="6"/>
  <c r="AR297" i="6"/>
  <c r="AQ297" i="6"/>
  <c r="AP297" i="6"/>
  <c r="AO297" i="6"/>
  <c r="AN297" i="6"/>
  <c r="AM297" i="6"/>
  <c r="AL297" i="6"/>
  <c r="AK297" i="6"/>
  <c r="AJ297" i="6"/>
  <c r="AG297" i="6"/>
  <c r="AF297" i="6"/>
  <c r="AE297" i="6"/>
  <c r="AD297" i="6"/>
  <c r="AC297" i="6"/>
  <c r="AB297" i="6"/>
  <c r="AA297" i="6"/>
  <c r="Z297" i="6"/>
  <c r="Y297" i="6"/>
  <c r="X297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K297" i="6"/>
  <c r="J297" i="6"/>
  <c r="I297" i="6"/>
  <c r="H297" i="6"/>
  <c r="G297" i="6"/>
  <c r="F297" i="6"/>
  <c r="E297" i="6"/>
  <c r="D297" i="6"/>
  <c r="C297" i="6"/>
  <c r="BA296" i="6"/>
  <c r="AZ296" i="6"/>
  <c r="AY296" i="6"/>
  <c r="AX296" i="6"/>
  <c r="AV296" i="6"/>
  <c r="AT296" i="6"/>
  <c r="AS296" i="6"/>
  <c r="AR296" i="6"/>
  <c r="AQ296" i="6"/>
  <c r="AP296" i="6"/>
  <c r="AO296" i="6"/>
  <c r="AN296" i="6"/>
  <c r="AM296" i="6"/>
  <c r="AL296" i="6"/>
  <c r="AK296" i="6"/>
  <c r="AJ296" i="6"/>
  <c r="AG296" i="6"/>
  <c r="AF296" i="6"/>
  <c r="AE296" i="6"/>
  <c r="AD296" i="6"/>
  <c r="AC296" i="6"/>
  <c r="AB296" i="6"/>
  <c r="AA296" i="6"/>
  <c r="Z296" i="6"/>
  <c r="Y296" i="6"/>
  <c r="X296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K296" i="6"/>
  <c r="J296" i="6"/>
  <c r="I296" i="6"/>
  <c r="H296" i="6"/>
  <c r="G296" i="6"/>
  <c r="F296" i="6"/>
  <c r="E296" i="6"/>
  <c r="D296" i="6"/>
  <c r="C296" i="6"/>
  <c r="BA295" i="6"/>
  <c r="AZ295" i="6"/>
  <c r="AY295" i="6"/>
  <c r="AX295" i="6"/>
  <c r="AV295" i="6"/>
  <c r="AT295" i="6"/>
  <c r="AS295" i="6"/>
  <c r="AR295" i="6"/>
  <c r="AQ295" i="6"/>
  <c r="AP295" i="6"/>
  <c r="AO295" i="6"/>
  <c r="AN295" i="6"/>
  <c r="AM295" i="6"/>
  <c r="AL295" i="6"/>
  <c r="AK295" i="6"/>
  <c r="AJ295" i="6"/>
  <c r="AG295" i="6"/>
  <c r="AF295" i="6"/>
  <c r="AE295" i="6"/>
  <c r="AD295" i="6"/>
  <c r="AC295" i="6"/>
  <c r="AB295" i="6"/>
  <c r="AA295" i="6"/>
  <c r="Z295" i="6"/>
  <c r="Y295" i="6"/>
  <c r="X295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K295" i="6"/>
  <c r="J295" i="6"/>
  <c r="I295" i="6"/>
  <c r="H295" i="6"/>
  <c r="G295" i="6"/>
  <c r="F295" i="6"/>
  <c r="E295" i="6"/>
  <c r="D295" i="6"/>
  <c r="C295" i="6"/>
  <c r="BA294" i="6"/>
  <c r="AZ294" i="6"/>
  <c r="AY294" i="6"/>
  <c r="AX294" i="6"/>
  <c r="AV294" i="6"/>
  <c r="AT294" i="6"/>
  <c r="AS294" i="6"/>
  <c r="AR294" i="6"/>
  <c r="AQ294" i="6"/>
  <c r="AP294" i="6"/>
  <c r="AO294" i="6"/>
  <c r="AN294" i="6"/>
  <c r="AM294" i="6"/>
  <c r="AL294" i="6"/>
  <c r="AK294" i="6"/>
  <c r="AJ294" i="6"/>
  <c r="AG294" i="6"/>
  <c r="AF294" i="6"/>
  <c r="AE294" i="6"/>
  <c r="AD294" i="6"/>
  <c r="AC294" i="6"/>
  <c r="AB294" i="6"/>
  <c r="AA294" i="6"/>
  <c r="Z294" i="6"/>
  <c r="Y294" i="6"/>
  <c r="X294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K294" i="6"/>
  <c r="J294" i="6"/>
  <c r="I294" i="6"/>
  <c r="H294" i="6"/>
  <c r="G294" i="6"/>
  <c r="F294" i="6"/>
  <c r="E294" i="6"/>
  <c r="D294" i="6"/>
  <c r="C294" i="6"/>
  <c r="BA293" i="6"/>
  <c r="AZ293" i="6"/>
  <c r="AY293" i="6"/>
  <c r="AX293" i="6"/>
  <c r="AV293" i="6"/>
  <c r="AT293" i="6"/>
  <c r="AS293" i="6"/>
  <c r="AR293" i="6"/>
  <c r="AQ293" i="6"/>
  <c r="AP293" i="6"/>
  <c r="AO293" i="6"/>
  <c r="AN293" i="6"/>
  <c r="AM293" i="6"/>
  <c r="AL293" i="6"/>
  <c r="AK293" i="6"/>
  <c r="AJ293" i="6"/>
  <c r="AG293" i="6"/>
  <c r="AF293" i="6"/>
  <c r="AE293" i="6"/>
  <c r="AD293" i="6"/>
  <c r="AC293" i="6"/>
  <c r="AB293" i="6"/>
  <c r="AA293" i="6"/>
  <c r="Z293" i="6"/>
  <c r="Y293" i="6"/>
  <c r="X293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K293" i="6"/>
  <c r="J293" i="6"/>
  <c r="I293" i="6"/>
  <c r="H293" i="6"/>
  <c r="G293" i="6"/>
  <c r="F293" i="6"/>
  <c r="E293" i="6"/>
  <c r="D293" i="6"/>
  <c r="C293" i="6"/>
  <c r="BA292" i="6"/>
  <c r="AZ292" i="6"/>
  <c r="AY292" i="6"/>
  <c r="AX292" i="6"/>
  <c r="AV292" i="6"/>
  <c r="AT292" i="6"/>
  <c r="AS292" i="6"/>
  <c r="AR292" i="6"/>
  <c r="AQ292" i="6"/>
  <c r="AP292" i="6"/>
  <c r="AO292" i="6"/>
  <c r="AN292" i="6"/>
  <c r="AM292" i="6"/>
  <c r="AL292" i="6"/>
  <c r="AK292" i="6"/>
  <c r="AJ292" i="6"/>
  <c r="AG292" i="6"/>
  <c r="AF292" i="6"/>
  <c r="AE292" i="6"/>
  <c r="AD292" i="6"/>
  <c r="AC292" i="6"/>
  <c r="AB292" i="6"/>
  <c r="AA292" i="6"/>
  <c r="Z292" i="6"/>
  <c r="Y292" i="6"/>
  <c r="X292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K292" i="6"/>
  <c r="J292" i="6"/>
  <c r="I292" i="6"/>
  <c r="H292" i="6"/>
  <c r="G292" i="6"/>
  <c r="F292" i="6"/>
  <c r="E292" i="6"/>
  <c r="D292" i="6"/>
  <c r="C292" i="6"/>
  <c r="BA291" i="6"/>
  <c r="AZ291" i="6"/>
  <c r="AY291" i="6"/>
  <c r="AX291" i="6"/>
  <c r="AV291" i="6"/>
  <c r="AT291" i="6"/>
  <c r="AS291" i="6"/>
  <c r="AR291" i="6"/>
  <c r="AQ291" i="6"/>
  <c r="AP291" i="6"/>
  <c r="AO291" i="6"/>
  <c r="AN291" i="6"/>
  <c r="AM291" i="6"/>
  <c r="AL291" i="6"/>
  <c r="AK291" i="6"/>
  <c r="AJ291" i="6"/>
  <c r="AG291" i="6"/>
  <c r="AF291" i="6"/>
  <c r="AE291" i="6"/>
  <c r="AD291" i="6"/>
  <c r="AC291" i="6"/>
  <c r="AB291" i="6"/>
  <c r="AA291" i="6"/>
  <c r="Z291" i="6"/>
  <c r="Y291" i="6"/>
  <c r="X291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K291" i="6"/>
  <c r="J291" i="6"/>
  <c r="I291" i="6"/>
  <c r="H291" i="6"/>
  <c r="G291" i="6"/>
  <c r="F291" i="6"/>
  <c r="E291" i="6"/>
  <c r="AI291" i="6" s="1"/>
  <c r="D291" i="6"/>
  <c r="C291" i="6"/>
  <c r="B291" i="6"/>
  <c r="BA290" i="6"/>
  <c r="AZ290" i="6"/>
  <c r="AY290" i="6"/>
  <c r="AX290" i="6"/>
  <c r="AV290" i="6"/>
  <c r="AT290" i="6"/>
  <c r="AS290" i="6"/>
  <c r="AR290" i="6"/>
  <c r="AQ290" i="6"/>
  <c r="AP290" i="6"/>
  <c r="AO290" i="6"/>
  <c r="AN290" i="6"/>
  <c r="AM290" i="6"/>
  <c r="AL290" i="6"/>
  <c r="AK290" i="6"/>
  <c r="AJ290" i="6"/>
  <c r="AG290" i="6"/>
  <c r="AF290" i="6"/>
  <c r="AE290" i="6"/>
  <c r="AD290" i="6"/>
  <c r="AC290" i="6"/>
  <c r="AB290" i="6"/>
  <c r="AA290" i="6"/>
  <c r="Z290" i="6"/>
  <c r="Y290" i="6"/>
  <c r="X290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K290" i="6"/>
  <c r="J290" i="6"/>
  <c r="I290" i="6"/>
  <c r="H290" i="6"/>
  <c r="G290" i="6"/>
  <c r="F290" i="6"/>
  <c r="E290" i="6"/>
  <c r="D290" i="6"/>
  <c r="C290" i="6"/>
  <c r="BA289" i="6"/>
  <c r="AZ289" i="6"/>
  <c r="AY289" i="6"/>
  <c r="AX289" i="6"/>
  <c r="AV289" i="6"/>
  <c r="AT289" i="6"/>
  <c r="AS289" i="6"/>
  <c r="AR289" i="6"/>
  <c r="AQ289" i="6"/>
  <c r="AP289" i="6"/>
  <c r="AO289" i="6"/>
  <c r="AN289" i="6"/>
  <c r="AM289" i="6"/>
  <c r="AL289" i="6"/>
  <c r="AK289" i="6"/>
  <c r="AJ289" i="6"/>
  <c r="AG289" i="6"/>
  <c r="AF289" i="6"/>
  <c r="AE289" i="6"/>
  <c r="AD289" i="6"/>
  <c r="AC289" i="6"/>
  <c r="AB289" i="6"/>
  <c r="AA289" i="6"/>
  <c r="Z289" i="6"/>
  <c r="Y289" i="6"/>
  <c r="X289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D289" i="6"/>
  <c r="C289" i="6"/>
  <c r="BA288" i="6"/>
  <c r="AZ288" i="6"/>
  <c r="AY288" i="6"/>
  <c r="AX288" i="6"/>
  <c r="AV288" i="6"/>
  <c r="AT288" i="6"/>
  <c r="AS288" i="6"/>
  <c r="AR288" i="6"/>
  <c r="AQ288" i="6"/>
  <c r="AP288" i="6"/>
  <c r="AO288" i="6"/>
  <c r="AN288" i="6"/>
  <c r="AM288" i="6"/>
  <c r="AL288" i="6"/>
  <c r="AK288" i="6"/>
  <c r="AJ288" i="6"/>
  <c r="AG288" i="6"/>
  <c r="AF288" i="6"/>
  <c r="AE288" i="6"/>
  <c r="AD288" i="6"/>
  <c r="AC288" i="6"/>
  <c r="AB288" i="6"/>
  <c r="AA288" i="6"/>
  <c r="Z288" i="6"/>
  <c r="Y288" i="6"/>
  <c r="X288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K288" i="6"/>
  <c r="J288" i="6"/>
  <c r="I288" i="6"/>
  <c r="H288" i="6"/>
  <c r="G288" i="6"/>
  <c r="F288" i="6"/>
  <c r="E288" i="6"/>
  <c r="D288" i="6"/>
  <c r="C288" i="6"/>
  <c r="BA287" i="6"/>
  <c r="AZ287" i="6"/>
  <c r="AY287" i="6"/>
  <c r="AX287" i="6"/>
  <c r="AV287" i="6"/>
  <c r="AT287" i="6"/>
  <c r="AS287" i="6"/>
  <c r="AR287" i="6"/>
  <c r="AQ287" i="6"/>
  <c r="AP287" i="6"/>
  <c r="AO287" i="6"/>
  <c r="AN287" i="6"/>
  <c r="AM287" i="6"/>
  <c r="AL287" i="6"/>
  <c r="AK287" i="6"/>
  <c r="AJ287" i="6"/>
  <c r="AG287" i="6"/>
  <c r="AF287" i="6"/>
  <c r="AE287" i="6"/>
  <c r="AD287" i="6"/>
  <c r="AC287" i="6"/>
  <c r="AB287" i="6"/>
  <c r="AA287" i="6"/>
  <c r="Z287" i="6"/>
  <c r="Y287" i="6"/>
  <c r="X287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K287" i="6"/>
  <c r="J287" i="6"/>
  <c r="I287" i="6"/>
  <c r="H287" i="6"/>
  <c r="G287" i="6"/>
  <c r="F287" i="6"/>
  <c r="E287" i="6"/>
  <c r="D287" i="6"/>
  <c r="C287" i="6"/>
  <c r="BA286" i="6"/>
  <c r="AZ286" i="6"/>
  <c r="AY286" i="6"/>
  <c r="AX286" i="6"/>
  <c r="AV286" i="6"/>
  <c r="AT286" i="6"/>
  <c r="AS286" i="6"/>
  <c r="AR286" i="6"/>
  <c r="AQ286" i="6"/>
  <c r="AP286" i="6"/>
  <c r="AO286" i="6"/>
  <c r="AN286" i="6"/>
  <c r="AM286" i="6"/>
  <c r="AL286" i="6"/>
  <c r="AK286" i="6"/>
  <c r="AJ286" i="6"/>
  <c r="AG286" i="6"/>
  <c r="AF286" i="6"/>
  <c r="AE286" i="6"/>
  <c r="AD286" i="6"/>
  <c r="AC286" i="6"/>
  <c r="AB286" i="6"/>
  <c r="AA286" i="6"/>
  <c r="Z286" i="6"/>
  <c r="Y286" i="6"/>
  <c r="X286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K286" i="6"/>
  <c r="J286" i="6"/>
  <c r="I286" i="6"/>
  <c r="H286" i="6"/>
  <c r="G286" i="6"/>
  <c r="F286" i="6"/>
  <c r="E286" i="6"/>
  <c r="D286" i="6"/>
  <c r="C286" i="6"/>
  <c r="BA285" i="6"/>
  <c r="AZ285" i="6"/>
  <c r="AY285" i="6"/>
  <c r="AX285" i="6"/>
  <c r="AV285" i="6"/>
  <c r="AT285" i="6"/>
  <c r="AS285" i="6"/>
  <c r="AR285" i="6"/>
  <c r="AQ285" i="6"/>
  <c r="AP285" i="6"/>
  <c r="AO285" i="6"/>
  <c r="AN285" i="6"/>
  <c r="AM285" i="6"/>
  <c r="AL285" i="6"/>
  <c r="AK285" i="6"/>
  <c r="AJ285" i="6"/>
  <c r="AG285" i="6"/>
  <c r="AF285" i="6"/>
  <c r="AE285" i="6"/>
  <c r="AD285" i="6"/>
  <c r="AC285" i="6"/>
  <c r="AB285" i="6"/>
  <c r="AA285" i="6"/>
  <c r="Z285" i="6"/>
  <c r="Y285" i="6"/>
  <c r="X285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K285" i="6"/>
  <c r="J285" i="6"/>
  <c r="I285" i="6"/>
  <c r="H285" i="6"/>
  <c r="G285" i="6"/>
  <c r="F285" i="6"/>
  <c r="E285" i="6"/>
  <c r="D285" i="6"/>
  <c r="C285" i="6"/>
  <c r="BA284" i="6"/>
  <c r="AZ284" i="6"/>
  <c r="AY284" i="6"/>
  <c r="AX284" i="6"/>
  <c r="AV284" i="6"/>
  <c r="AT284" i="6"/>
  <c r="AS284" i="6"/>
  <c r="AR284" i="6"/>
  <c r="AQ284" i="6"/>
  <c r="AP284" i="6"/>
  <c r="AO284" i="6"/>
  <c r="AN284" i="6"/>
  <c r="AM284" i="6"/>
  <c r="AL284" i="6"/>
  <c r="AK284" i="6"/>
  <c r="AJ284" i="6"/>
  <c r="AG284" i="6"/>
  <c r="AF284" i="6"/>
  <c r="AE284" i="6"/>
  <c r="AD284" i="6"/>
  <c r="AC284" i="6"/>
  <c r="AB284" i="6"/>
  <c r="AA284" i="6"/>
  <c r="Z284" i="6"/>
  <c r="Y284" i="6"/>
  <c r="X284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K284" i="6"/>
  <c r="J284" i="6"/>
  <c r="I284" i="6"/>
  <c r="H284" i="6"/>
  <c r="G284" i="6"/>
  <c r="F284" i="6"/>
  <c r="E284" i="6"/>
  <c r="D284" i="6"/>
  <c r="C284" i="6"/>
  <c r="BA283" i="6"/>
  <c r="AZ283" i="6"/>
  <c r="AY283" i="6"/>
  <c r="AX283" i="6"/>
  <c r="AV283" i="6"/>
  <c r="AT283" i="6"/>
  <c r="AS283" i="6"/>
  <c r="AR283" i="6"/>
  <c r="AQ283" i="6"/>
  <c r="AP283" i="6"/>
  <c r="AO283" i="6"/>
  <c r="AN283" i="6"/>
  <c r="AM283" i="6"/>
  <c r="AL283" i="6"/>
  <c r="AK283" i="6"/>
  <c r="AJ283" i="6"/>
  <c r="AG283" i="6"/>
  <c r="AF283" i="6"/>
  <c r="AE283" i="6"/>
  <c r="AD283" i="6"/>
  <c r="AC283" i="6"/>
  <c r="AB283" i="6"/>
  <c r="AA283" i="6"/>
  <c r="Z283" i="6"/>
  <c r="Y283" i="6"/>
  <c r="X283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D283" i="6"/>
  <c r="C283" i="6"/>
  <c r="BA282" i="6"/>
  <c r="AZ282" i="6"/>
  <c r="AY282" i="6"/>
  <c r="AX282" i="6"/>
  <c r="AV282" i="6"/>
  <c r="AT282" i="6"/>
  <c r="AS282" i="6"/>
  <c r="AR282" i="6"/>
  <c r="AQ282" i="6"/>
  <c r="AP282" i="6"/>
  <c r="AO282" i="6"/>
  <c r="AN282" i="6"/>
  <c r="AM282" i="6"/>
  <c r="AL282" i="6"/>
  <c r="AK282" i="6"/>
  <c r="AJ282" i="6"/>
  <c r="AG282" i="6"/>
  <c r="AF282" i="6"/>
  <c r="AE282" i="6"/>
  <c r="AD282" i="6"/>
  <c r="AC282" i="6"/>
  <c r="AB282" i="6"/>
  <c r="AA282" i="6"/>
  <c r="Z282" i="6"/>
  <c r="Y282" i="6"/>
  <c r="X282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K282" i="6"/>
  <c r="J282" i="6"/>
  <c r="I282" i="6"/>
  <c r="H282" i="6"/>
  <c r="G282" i="6"/>
  <c r="F282" i="6"/>
  <c r="E282" i="6"/>
  <c r="D282" i="6"/>
  <c r="C282" i="6"/>
  <c r="BA281" i="6"/>
  <c r="AZ281" i="6"/>
  <c r="AY281" i="6"/>
  <c r="AX281" i="6"/>
  <c r="AV281" i="6"/>
  <c r="AT281" i="6"/>
  <c r="AS281" i="6"/>
  <c r="AR281" i="6"/>
  <c r="AQ281" i="6"/>
  <c r="AP281" i="6"/>
  <c r="AO281" i="6"/>
  <c r="AN281" i="6"/>
  <c r="AM281" i="6"/>
  <c r="AL281" i="6"/>
  <c r="AK281" i="6"/>
  <c r="AJ281" i="6"/>
  <c r="AG281" i="6"/>
  <c r="AF281" i="6"/>
  <c r="AE281" i="6"/>
  <c r="AD281" i="6"/>
  <c r="AC281" i="6"/>
  <c r="AB281" i="6"/>
  <c r="AA281" i="6"/>
  <c r="Z281" i="6"/>
  <c r="Y281" i="6"/>
  <c r="X281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K281" i="6"/>
  <c r="J281" i="6"/>
  <c r="I281" i="6"/>
  <c r="H281" i="6"/>
  <c r="G281" i="6"/>
  <c r="F281" i="6"/>
  <c r="E281" i="6"/>
  <c r="D281" i="6"/>
  <c r="C281" i="6"/>
  <c r="B281" i="6"/>
  <c r="BA280" i="6"/>
  <c r="AZ280" i="6"/>
  <c r="AY280" i="6"/>
  <c r="AX280" i="6"/>
  <c r="AV280" i="6"/>
  <c r="AT280" i="6"/>
  <c r="AS280" i="6"/>
  <c r="AR280" i="6"/>
  <c r="AQ280" i="6"/>
  <c r="AP280" i="6"/>
  <c r="AO280" i="6"/>
  <c r="AN280" i="6"/>
  <c r="AM280" i="6"/>
  <c r="AL280" i="6"/>
  <c r="AK280" i="6"/>
  <c r="AJ280" i="6"/>
  <c r="AG280" i="6"/>
  <c r="AF280" i="6"/>
  <c r="AE280" i="6"/>
  <c r="AD280" i="6"/>
  <c r="AC280" i="6"/>
  <c r="AB280" i="6"/>
  <c r="AA280" i="6"/>
  <c r="Z280" i="6"/>
  <c r="Y280" i="6"/>
  <c r="X280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K280" i="6"/>
  <c r="J280" i="6"/>
  <c r="I280" i="6"/>
  <c r="H280" i="6"/>
  <c r="G280" i="6"/>
  <c r="F280" i="6"/>
  <c r="E280" i="6"/>
  <c r="D280" i="6"/>
  <c r="C280" i="6"/>
  <c r="BA279" i="6"/>
  <c r="AZ279" i="6"/>
  <c r="AY279" i="6"/>
  <c r="AX279" i="6"/>
  <c r="AV279" i="6"/>
  <c r="AT279" i="6"/>
  <c r="AS279" i="6"/>
  <c r="AR279" i="6"/>
  <c r="AQ279" i="6"/>
  <c r="AP279" i="6"/>
  <c r="AO279" i="6"/>
  <c r="AN279" i="6"/>
  <c r="AM279" i="6"/>
  <c r="AL279" i="6"/>
  <c r="AK279" i="6"/>
  <c r="AJ279" i="6"/>
  <c r="AG279" i="6"/>
  <c r="AF279" i="6"/>
  <c r="AE279" i="6"/>
  <c r="AD279" i="6"/>
  <c r="AC279" i="6"/>
  <c r="AB279" i="6"/>
  <c r="AA279" i="6"/>
  <c r="Z279" i="6"/>
  <c r="Y279" i="6"/>
  <c r="X279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K279" i="6"/>
  <c r="J279" i="6"/>
  <c r="I279" i="6"/>
  <c r="H279" i="6"/>
  <c r="G279" i="6"/>
  <c r="F279" i="6"/>
  <c r="E279" i="6"/>
  <c r="D279" i="6"/>
  <c r="C279" i="6"/>
  <c r="BA278" i="6"/>
  <c r="AZ278" i="6"/>
  <c r="AY278" i="6"/>
  <c r="AX278" i="6"/>
  <c r="AV278" i="6"/>
  <c r="AT278" i="6"/>
  <c r="AS278" i="6"/>
  <c r="AR278" i="6"/>
  <c r="AQ278" i="6"/>
  <c r="AP278" i="6"/>
  <c r="AO278" i="6"/>
  <c r="AN278" i="6"/>
  <c r="AM278" i="6"/>
  <c r="AL278" i="6"/>
  <c r="AK278" i="6"/>
  <c r="AJ278" i="6"/>
  <c r="AI278" i="6"/>
  <c r="AG278" i="6"/>
  <c r="AF278" i="6"/>
  <c r="AE278" i="6"/>
  <c r="AD278" i="6"/>
  <c r="AC278" i="6"/>
  <c r="AB278" i="6"/>
  <c r="AA278" i="6"/>
  <c r="Z278" i="6"/>
  <c r="Y278" i="6"/>
  <c r="X278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K278" i="6"/>
  <c r="J278" i="6"/>
  <c r="I278" i="6"/>
  <c r="H278" i="6"/>
  <c r="G278" i="6"/>
  <c r="F278" i="6"/>
  <c r="E278" i="6"/>
  <c r="D278" i="6"/>
  <c r="C278" i="6"/>
  <c r="B278" i="6"/>
  <c r="BA277" i="6"/>
  <c r="AZ277" i="6"/>
  <c r="AY277" i="6"/>
  <c r="AX277" i="6"/>
  <c r="AV277" i="6"/>
  <c r="AT277" i="6"/>
  <c r="AS277" i="6"/>
  <c r="AR277" i="6"/>
  <c r="AQ277" i="6"/>
  <c r="AP277" i="6"/>
  <c r="AO277" i="6"/>
  <c r="AN277" i="6"/>
  <c r="AM277" i="6"/>
  <c r="AL277" i="6"/>
  <c r="AK277" i="6"/>
  <c r="AJ277" i="6"/>
  <c r="AG277" i="6"/>
  <c r="AF277" i="6"/>
  <c r="AE277" i="6"/>
  <c r="AD277" i="6"/>
  <c r="AC277" i="6"/>
  <c r="AB277" i="6"/>
  <c r="AA277" i="6"/>
  <c r="Z277" i="6"/>
  <c r="Y277" i="6"/>
  <c r="X277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D277" i="6"/>
  <c r="C277" i="6"/>
  <c r="BA276" i="6"/>
  <c r="AZ276" i="6"/>
  <c r="AY276" i="6"/>
  <c r="AX276" i="6"/>
  <c r="AV276" i="6"/>
  <c r="AT276" i="6"/>
  <c r="AS276" i="6"/>
  <c r="AR276" i="6"/>
  <c r="AQ276" i="6"/>
  <c r="AP276" i="6"/>
  <c r="AO276" i="6"/>
  <c r="AN276" i="6"/>
  <c r="AM276" i="6"/>
  <c r="AL276" i="6"/>
  <c r="AK276" i="6"/>
  <c r="AJ276" i="6"/>
  <c r="AG276" i="6"/>
  <c r="AF276" i="6"/>
  <c r="AE276" i="6"/>
  <c r="AD276" i="6"/>
  <c r="AC276" i="6"/>
  <c r="AB276" i="6"/>
  <c r="AA276" i="6"/>
  <c r="Z276" i="6"/>
  <c r="Y276" i="6"/>
  <c r="X276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K276" i="6"/>
  <c r="J276" i="6"/>
  <c r="I276" i="6"/>
  <c r="H276" i="6"/>
  <c r="G276" i="6"/>
  <c r="F276" i="6"/>
  <c r="E276" i="6"/>
  <c r="D276" i="6"/>
  <c r="C276" i="6"/>
  <c r="BA275" i="6"/>
  <c r="AZ275" i="6"/>
  <c r="AY275" i="6"/>
  <c r="AX275" i="6"/>
  <c r="AV275" i="6"/>
  <c r="AT275" i="6"/>
  <c r="AS275" i="6"/>
  <c r="AR275" i="6"/>
  <c r="AQ275" i="6"/>
  <c r="AP275" i="6"/>
  <c r="AO275" i="6"/>
  <c r="AN275" i="6"/>
  <c r="AM275" i="6"/>
  <c r="AL275" i="6"/>
  <c r="AK275" i="6"/>
  <c r="AJ275" i="6"/>
  <c r="AG275" i="6"/>
  <c r="AF275" i="6"/>
  <c r="AE275" i="6"/>
  <c r="AD275" i="6"/>
  <c r="AC275" i="6"/>
  <c r="AB275" i="6"/>
  <c r="AA275" i="6"/>
  <c r="Z275" i="6"/>
  <c r="Y275" i="6"/>
  <c r="X275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K275" i="6"/>
  <c r="J275" i="6"/>
  <c r="I275" i="6"/>
  <c r="H275" i="6"/>
  <c r="G275" i="6"/>
  <c r="F275" i="6"/>
  <c r="E275" i="6"/>
  <c r="D275" i="6"/>
  <c r="C275" i="6"/>
  <c r="BA274" i="6"/>
  <c r="AZ274" i="6"/>
  <c r="AY274" i="6"/>
  <c r="AX274" i="6"/>
  <c r="AV274" i="6"/>
  <c r="AT274" i="6"/>
  <c r="AS274" i="6"/>
  <c r="AR274" i="6"/>
  <c r="AQ274" i="6"/>
  <c r="AP274" i="6"/>
  <c r="AO274" i="6"/>
  <c r="AN274" i="6"/>
  <c r="AM274" i="6"/>
  <c r="AL274" i="6"/>
  <c r="AK274" i="6"/>
  <c r="AJ274" i="6"/>
  <c r="AG274" i="6"/>
  <c r="AF274" i="6"/>
  <c r="AE274" i="6"/>
  <c r="AD274" i="6"/>
  <c r="AC274" i="6"/>
  <c r="AB274" i="6"/>
  <c r="AA274" i="6"/>
  <c r="Z274" i="6"/>
  <c r="Y274" i="6"/>
  <c r="X274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D274" i="6"/>
  <c r="C274" i="6"/>
  <c r="BA273" i="6"/>
  <c r="AZ273" i="6"/>
  <c r="AY273" i="6"/>
  <c r="AX273" i="6"/>
  <c r="AV273" i="6"/>
  <c r="AT273" i="6"/>
  <c r="AS273" i="6"/>
  <c r="AR273" i="6"/>
  <c r="AQ273" i="6"/>
  <c r="AP273" i="6"/>
  <c r="AO273" i="6"/>
  <c r="AN273" i="6"/>
  <c r="AM273" i="6"/>
  <c r="AL273" i="6"/>
  <c r="AK273" i="6"/>
  <c r="AJ273" i="6"/>
  <c r="AG273" i="6"/>
  <c r="AF273" i="6"/>
  <c r="AE273" i="6"/>
  <c r="AD273" i="6"/>
  <c r="AC273" i="6"/>
  <c r="AB273" i="6"/>
  <c r="AA273" i="6"/>
  <c r="Z273" i="6"/>
  <c r="Y273" i="6"/>
  <c r="X273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K273" i="6"/>
  <c r="J273" i="6"/>
  <c r="I273" i="6"/>
  <c r="H273" i="6"/>
  <c r="G273" i="6"/>
  <c r="F273" i="6"/>
  <c r="E273" i="6"/>
  <c r="D273" i="6"/>
  <c r="C273" i="6"/>
  <c r="BA272" i="6"/>
  <c r="AZ272" i="6"/>
  <c r="AY272" i="6"/>
  <c r="AX272" i="6"/>
  <c r="AV272" i="6"/>
  <c r="AT272" i="6"/>
  <c r="AS272" i="6"/>
  <c r="AR272" i="6"/>
  <c r="AQ272" i="6"/>
  <c r="AP272" i="6"/>
  <c r="AO272" i="6"/>
  <c r="AN272" i="6"/>
  <c r="AM272" i="6"/>
  <c r="AL272" i="6"/>
  <c r="AK272" i="6"/>
  <c r="AJ272" i="6"/>
  <c r="AG272" i="6"/>
  <c r="AF272" i="6"/>
  <c r="AE272" i="6"/>
  <c r="AD272" i="6"/>
  <c r="AC272" i="6"/>
  <c r="AB272" i="6"/>
  <c r="AA272" i="6"/>
  <c r="Z272" i="6"/>
  <c r="Y272" i="6"/>
  <c r="X272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K272" i="6"/>
  <c r="J272" i="6"/>
  <c r="I272" i="6"/>
  <c r="H272" i="6"/>
  <c r="G272" i="6"/>
  <c r="F272" i="6"/>
  <c r="E272" i="6"/>
  <c r="D272" i="6"/>
  <c r="C272" i="6"/>
  <c r="BA271" i="6"/>
  <c r="AZ271" i="6"/>
  <c r="AY271" i="6"/>
  <c r="AX271" i="6"/>
  <c r="AV271" i="6"/>
  <c r="AT271" i="6"/>
  <c r="AS271" i="6"/>
  <c r="AR271" i="6"/>
  <c r="AQ271" i="6"/>
  <c r="AP271" i="6"/>
  <c r="AO271" i="6"/>
  <c r="AN271" i="6"/>
  <c r="AM271" i="6"/>
  <c r="AL271" i="6"/>
  <c r="AK271" i="6"/>
  <c r="AJ271" i="6"/>
  <c r="AG271" i="6"/>
  <c r="AF271" i="6"/>
  <c r="AE271" i="6"/>
  <c r="AD271" i="6"/>
  <c r="AC271" i="6"/>
  <c r="AB271" i="6"/>
  <c r="AA271" i="6"/>
  <c r="Z271" i="6"/>
  <c r="Y271" i="6"/>
  <c r="X271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D271" i="6"/>
  <c r="C271" i="6"/>
  <c r="B271" i="6"/>
  <c r="BA270" i="6"/>
  <c r="AZ270" i="6"/>
  <c r="AY270" i="6"/>
  <c r="AX270" i="6"/>
  <c r="AV270" i="6"/>
  <c r="AT270" i="6"/>
  <c r="AS270" i="6"/>
  <c r="AR270" i="6"/>
  <c r="AQ270" i="6"/>
  <c r="AP270" i="6"/>
  <c r="AO270" i="6"/>
  <c r="AN270" i="6"/>
  <c r="AM270" i="6"/>
  <c r="AL270" i="6"/>
  <c r="AK270" i="6"/>
  <c r="AJ270" i="6"/>
  <c r="AG270" i="6"/>
  <c r="AF270" i="6"/>
  <c r="AE270" i="6"/>
  <c r="AD270" i="6"/>
  <c r="AC270" i="6"/>
  <c r="AB270" i="6"/>
  <c r="AA270" i="6"/>
  <c r="Z270" i="6"/>
  <c r="Y270" i="6"/>
  <c r="X270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K270" i="6"/>
  <c r="J270" i="6"/>
  <c r="I270" i="6"/>
  <c r="H270" i="6"/>
  <c r="G270" i="6"/>
  <c r="F270" i="6"/>
  <c r="E270" i="6"/>
  <c r="D270" i="6"/>
  <c r="C270" i="6"/>
  <c r="BA269" i="6"/>
  <c r="AZ269" i="6"/>
  <c r="AY269" i="6"/>
  <c r="AX269" i="6"/>
  <c r="AV269" i="6"/>
  <c r="AT269" i="6"/>
  <c r="AS269" i="6"/>
  <c r="AR269" i="6"/>
  <c r="AQ269" i="6"/>
  <c r="AP269" i="6"/>
  <c r="AO269" i="6"/>
  <c r="AN269" i="6"/>
  <c r="AM269" i="6"/>
  <c r="AL269" i="6"/>
  <c r="AK269" i="6"/>
  <c r="AJ269" i="6"/>
  <c r="AG269" i="6"/>
  <c r="AF269" i="6"/>
  <c r="AE269" i="6"/>
  <c r="AD269" i="6"/>
  <c r="AC269" i="6"/>
  <c r="AB269" i="6"/>
  <c r="AA269" i="6"/>
  <c r="Z269" i="6"/>
  <c r="Y269" i="6"/>
  <c r="X269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K269" i="6"/>
  <c r="J269" i="6"/>
  <c r="I269" i="6"/>
  <c r="H269" i="6"/>
  <c r="G269" i="6"/>
  <c r="F269" i="6"/>
  <c r="E269" i="6"/>
  <c r="D269" i="6"/>
  <c r="C269" i="6"/>
  <c r="BA268" i="6"/>
  <c r="AZ268" i="6"/>
  <c r="AY268" i="6"/>
  <c r="AX268" i="6"/>
  <c r="AV268" i="6"/>
  <c r="AT268" i="6"/>
  <c r="AS268" i="6"/>
  <c r="AR268" i="6"/>
  <c r="AQ268" i="6"/>
  <c r="AP268" i="6"/>
  <c r="AO268" i="6"/>
  <c r="AN268" i="6"/>
  <c r="AM268" i="6"/>
  <c r="AL268" i="6"/>
  <c r="AK268" i="6"/>
  <c r="AJ268" i="6"/>
  <c r="AI268" i="6"/>
  <c r="AG268" i="6"/>
  <c r="AF268" i="6"/>
  <c r="AE268" i="6"/>
  <c r="AD268" i="6"/>
  <c r="AC268" i="6"/>
  <c r="AB268" i="6"/>
  <c r="AA268" i="6"/>
  <c r="Z268" i="6"/>
  <c r="Y268" i="6"/>
  <c r="X268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K268" i="6"/>
  <c r="J268" i="6"/>
  <c r="I268" i="6"/>
  <c r="H268" i="6"/>
  <c r="G268" i="6"/>
  <c r="F268" i="6"/>
  <c r="E268" i="6"/>
  <c r="D268" i="6"/>
  <c r="C268" i="6"/>
  <c r="B268" i="6"/>
  <c r="BA267" i="6"/>
  <c r="AZ267" i="6"/>
  <c r="AY267" i="6"/>
  <c r="AX267" i="6"/>
  <c r="AV267" i="6"/>
  <c r="AT267" i="6"/>
  <c r="AS267" i="6"/>
  <c r="AR267" i="6"/>
  <c r="AQ267" i="6"/>
  <c r="AP267" i="6"/>
  <c r="AO267" i="6"/>
  <c r="AN267" i="6"/>
  <c r="AM267" i="6"/>
  <c r="AL267" i="6"/>
  <c r="AK267" i="6"/>
  <c r="AJ267" i="6"/>
  <c r="AG267" i="6"/>
  <c r="AF267" i="6"/>
  <c r="AE267" i="6"/>
  <c r="AD267" i="6"/>
  <c r="AC267" i="6"/>
  <c r="AB267" i="6"/>
  <c r="AA267" i="6"/>
  <c r="Z267" i="6"/>
  <c r="Y267" i="6"/>
  <c r="X267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K267" i="6"/>
  <c r="J267" i="6"/>
  <c r="I267" i="6"/>
  <c r="H267" i="6"/>
  <c r="G267" i="6"/>
  <c r="F267" i="6"/>
  <c r="E267" i="6"/>
  <c r="D267" i="6"/>
  <c r="C267" i="6"/>
  <c r="BA266" i="6"/>
  <c r="AZ266" i="6"/>
  <c r="AY266" i="6"/>
  <c r="AX266" i="6"/>
  <c r="AV266" i="6"/>
  <c r="AT266" i="6"/>
  <c r="AS266" i="6"/>
  <c r="AR266" i="6"/>
  <c r="AQ266" i="6"/>
  <c r="AP266" i="6"/>
  <c r="AO266" i="6"/>
  <c r="AN266" i="6"/>
  <c r="AM266" i="6"/>
  <c r="AL266" i="6"/>
  <c r="AK266" i="6"/>
  <c r="AJ266" i="6"/>
  <c r="AG266" i="6"/>
  <c r="AF266" i="6"/>
  <c r="AE266" i="6"/>
  <c r="AD266" i="6"/>
  <c r="AC266" i="6"/>
  <c r="AB266" i="6"/>
  <c r="AA266" i="6"/>
  <c r="Z266" i="6"/>
  <c r="Y266" i="6"/>
  <c r="X266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K266" i="6"/>
  <c r="J266" i="6"/>
  <c r="I266" i="6"/>
  <c r="H266" i="6"/>
  <c r="G266" i="6"/>
  <c r="F266" i="6"/>
  <c r="E266" i="6"/>
  <c r="D266" i="6"/>
  <c r="C266" i="6"/>
  <c r="B266" i="6"/>
  <c r="BA265" i="6"/>
  <c r="AZ265" i="6"/>
  <c r="AY265" i="6"/>
  <c r="AX265" i="6"/>
  <c r="AV265" i="6"/>
  <c r="AT265" i="6"/>
  <c r="AS265" i="6"/>
  <c r="AR265" i="6"/>
  <c r="AQ265" i="6"/>
  <c r="AP265" i="6"/>
  <c r="AO265" i="6"/>
  <c r="AN265" i="6"/>
  <c r="AM265" i="6"/>
  <c r="AL265" i="6"/>
  <c r="AK265" i="6"/>
  <c r="AJ265" i="6"/>
  <c r="AG265" i="6"/>
  <c r="AF265" i="6"/>
  <c r="AE265" i="6"/>
  <c r="AD265" i="6"/>
  <c r="AC265" i="6"/>
  <c r="AB265" i="6"/>
  <c r="AA265" i="6"/>
  <c r="Z265" i="6"/>
  <c r="Y265" i="6"/>
  <c r="X265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D265" i="6"/>
  <c r="C265" i="6"/>
  <c r="BA264" i="6"/>
  <c r="AZ264" i="6"/>
  <c r="AY264" i="6"/>
  <c r="AX264" i="6"/>
  <c r="AV264" i="6"/>
  <c r="AT264" i="6"/>
  <c r="AS264" i="6"/>
  <c r="AR264" i="6"/>
  <c r="AQ264" i="6"/>
  <c r="AP264" i="6"/>
  <c r="AO264" i="6"/>
  <c r="AN264" i="6"/>
  <c r="AM264" i="6"/>
  <c r="AL264" i="6"/>
  <c r="AK264" i="6"/>
  <c r="AJ264" i="6"/>
  <c r="AG264" i="6"/>
  <c r="AF264" i="6"/>
  <c r="AE264" i="6"/>
  <c r="AD264" i="6"/>
  <c r="AC264" i="6"/>
  <c r="AB264" i="6"/>
  <c r="AA264" i="6"/>
  <c r="Z264" i="6"/>
  <c r="Y264" i="6"/>
  <c r="X264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K264" i="6"/>
  <c r="J264" i="6"/>
  <c r="I264" i="6"/>
  <c r="H264" i="6"/>
  <c r="G264" i="6"/>
  <c r="F264" i="6"/>
  <c r="E264" i="6"/>
  <c r="D264" i="6"/>
  <c r="C264" i="6"/>
  <c r="BA263" i="6"/>
  <c r="AZ263" i="6"/>
  <c r="AY263" i="6"/>
  <c r="AX263" i="6"/>
  <c r="AV263" i="6"/>
  <c r="AT263" i="6"/>
  <c r="AS263" i="6"/>
  <c r="AR263" i="6"/>
  <c r="AQ263" i="6"/>
  <c r="AP263" i="6"/>
  <c r="AO263" i="6"/>
  <c r="AN263" i="6"/>
  <c r="AM263" i="6"/>
  <c r="AL263" i="6"/>
  <c r="AK263" i="6"/>
  <c r="AJ263" i="6"/>
  <c r="AG263" i="6"/>
  <c r="AF263" i="6"/>
  <c r="AE263" i="6"/>
  <c r="AD263" i="6"/>
  <c r="AC263" i="6"/>
  <c r="AB263" i="6"/>
  <c r="AA263" i="6"/>
  <c r="Z263" i="6"/>
  <c r="Y263" i="6"/>
  <c r="X263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K263" i="6"/>
  <c r="J263" i="6"/>
  <c r="I263" i="6"/>
  <c r="H263" i="6"/>
  <c r="G263" i="6"/>
  <c r="F263" i="6"/>
  <c r="E263" i="6"/>
  <c r="AI263" i="6" s="1"/>
  <c r="D263" i="6"/>
  <c r="C263" i="6"/>
  <c r="B263" i="6"/>
  <c r="BA262" i="6"/>
  <c r="AZ262" i="6"/>
  <c r="AY262" i="6"/>
  <c r="AX262" i="6"/>
  <c r="AV262" i="6"/>
  <c r="AT262" i="6"/>
  <c r="AS262" i="6"/>
  <c r="AR262" i="6"/>
  <c r="AQ262" i="6"/>
  <c r="AP262" i="6"/>
  <c r="AO262" i="6"/>
  <c r="AN262" i="6"/>
  <c r="AM262" i="6"/>
  <c r="AL262" i="6"/>
  <c r="AK262" i="6"/>
  <c r="AJ262" i="6"/>
  <c r="AG262" i="6"/>
  <c r="AF262" i="6"/>
  <c r="AE262" i="6"/>
  <c r="AD262" i="6"/>
  <c r="AC262" i="6"/>
  <c r="AB262" i="6"/>
  <c r="AA262" i="6"/>
  <c r="Z262" i="6"/>
  <c r="Y262" i="6"/>
  <c r="X262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K262" i="6"/>
  <c r="J262" i="6"/>
  <c r="I262" i="6"/>
  <c r="H262" i="6"/>
  <c r="G262" i="6"/>
  <c r="F262" i="6"/>
  <c r="E262" i="6"/>
  <c r="D262" i="6"/>
  <c r="C262" i="6"/>
  <c r="BA261" i="6"/>
  <c r="AZ261" i="6"/>
  <c r="AY261" i="6"/>
  <c r="AX261" i="6"/>
  <c r="AV261" i="6"/>
  <c r="AT261" i="6"/>
  <c r="AS261" i="6"/>
  <c r="AR261" i="6"/>
  <c r="AQ261" i="6"/>
  <c r="AP261" i="6"/>
  <c r="AO261" i="6"/>
  <c r="AN261" i="6"/>
  <c r="AM261" i="6"/>
  <c r="AL261" i="6"/>
  <c r="AK261" i="6"/>
  <c r="AJ261" i="6"/>
  <c r="AG261" i="6"/>
  <c r="AF261" i="6"/>
  <c r="AE261" i="6"/>
  <c r="AD261" i="6"/>
  <c r="AC261" i="6"/>
  <c r="AB261" i="6"/>
  <c r="AA261" i="6"/>
  <c r="Z261" i="6"/>
  <c r="Y261" i="6"/>
  <c r="X261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K261" i="6"/>
  <c r="J261" i="6"/>
  <c r="I261" i="6"/>
  <c r="H261" i="6"/>
  <c r="G261" i="6"/>
  <c r="F261" i="6"/>
  <c r="E261" i="6"/>
  <c r="D261" i="6"/>
  <c r="C261" i="6"/>
  <c r="BA260" i="6"/>
  <c r="AZ260" i="6"/>
  <c r="AY260" i="6"/>
  <c r="AX260" i="6"/>
  <c r="AV260" i="6"/>
  <c r="AT260" i="6"/>
  <c r="AS260" i="6"/>
  <c r="AR260" i="6"/>
  <c r="AQ260" i="6"/>
  <c r="AP260" i="6"/>
  <c r="AO260" i="6"/>
  <c r="AN260" i="6"/>
  <c r="AM260" i="6"/>
  <c r="AL260" i="6"/>
  <c r="AK260" i="6"/>
  <c r="AJ260" i="6"/>
  <c r="AG260" i="6"/>
  <c r="AF260" i="6"/>
  <c r="AE260" i="6"/>
  <c r="AD260" i="6"/>
  <c r="AC260" i="6"/>
  <c r="AB260" i="6"/>
  <c r="AA260" i="6"/>
  <c r="Z260" i="6"/>
  <c r="Y260" i="6"/>
  <c r="X260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K260" i="6"/>
  <c r="J260" i="6"/>
  <c r="I260" i="6"/>
  <c r="H260" i="6"/>
  <c r="G260" i="6"/>
  <c r="F260" i="6"/>
  <c r="E260" i="6"/>
  <c r="D260" i="6"/>
  <c r="C260" i="6"/>
  <c r="BA259" i="6"/>
  <c r="AZ259" i="6"/>
  <c r="AY259" i="6"/>
  <c r="AX259" i="6"/>
  <c r="AV259" i="6"/>
  <c r="AT259" i="6"/>
  <c r="AS259" i="6"/>
  <c r="AR259" i="6"/>
  <c r="AQ259" i="6"/>
  <c r="AP259" i="6"/>
  <c r="AO259" i="6"/>
  <c r="AN259" i="6"/>
  <c r="AM259" i="6"/>
  <c r="AL259" i="6"/>
  <c r="AK259" i="6"/>
  <c r="AJ259" i="6"/>
  <c r="AG259" i="6"/>
  <c r="AF259" i="6"/>
  <c r="AE259" i="6"/>
  <c r="AD259" i="6"/>
  <c r="AC259" i="6"/>
  <c r="AB259" i="6"/>
  <c r="AA259" i="6"/>
  <c r="Z259" i="6"/>
  <c r="Y259" i="6"/>
  <c r="X259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K259" i="6"/>
  <c r="J259" i="6"/>
  <c r="I259" i="6"/>
  <c r="H259" i="6"/>
  <c r="G259" i="6"/>
  <c r="F259" i="6"/>
  <c r="E259" i="6"/>
  <c r="D259" i="6"/>
  <c r="C259" i="6"/>
  <c r="BA258" i="6"/>
  <c r="AZ258" i="6"/>
  <c r="AY258" i="6"/>
  <c r="AX258" i="6"/>
  <c r="AV258" i="6"/>
  <c r="AT258" i="6"/>
  <c r="AS258" i="6"/>
  <c r="AR258" i="6"/>
  <c r="AQ258" i="6"/>
  <c r="AP258" i="6"/>
  <c r="AO258" i="6"/>
  <c r="AN258" i="6"/>
  <c r="AM258" i="6"/>
  <c r="AL258" i="6"/>
  <c r="AK258" i="6"/>
  <c r="AJ258" i="6"/>
  <c r="AG258" i="6"/>
  <c r="AF258" i="6"/>
  <c r="AE258" i="6"/>
  <c r="AD258" i="6"/>
  <c r="AC258" i="6"/>
  <c r="AB258" i="6"/>
  <c r="AA258" i="6"/>
  <c r="Z258" i="6"/>
  <c r="Y258" i="6"/>
  <c r="X258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K258" i="6"/>
  <c r="J258" i="6"/>
  <c r="I258" i="6"/>
  <c r="H258" i="6"/>
  <c r="G258" i="6"/>
  <c r="F258" i="6"/>
  <c r="E258" i="6"/>
  <c r="D258" i="6"/>
  <c r="C258" i="6"/>
  <c r="BA257" i="6"/>
  <c r="AZ257" i="6"/>
  <c r="AY257" i="6"/>
  <c r="AX257" i="6"/>
  <c r="AV257" i="6"/>
  <c r="AT257" i="6"/>
  <c r="AS257" i="6"/>
  <c r="AR257" i="6"/>
  <c r="AQ257" i="6"/>
  <c r="AP257" i="6"/>
  <c r="AO257" i="6"/>
  <c r="AN257" i="6"/>
  <c r="AM257" i="6"/>
  <c r="AL257" i="6"/>
  <c r="AK257" i="6"/>
  <c r="AJ257" i="6"/>
  <c r="AG257" i="6"/>
  <c r="AF257" i="6"/>
  <c r="AE257" i="6"/>
  <c r="AD257" i="6"/>
  <c r="AC257" i="6"/>
  <c r="AB257" i="6"/>
  <c r="AA257" i="6"/>
  <c r="Z257" i="6"/>
  <c r="Y257" i="6"/>
  <c r="X257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K257" i="6"/>
  <c r="J257" i="6"/>
  <c r="I257" i="6"/>
  <c r="H257" i="6"/>
  <c r="G257" i="6"/>
  <c r="F257" i="6"/>
  <c r="E257" i="6"/>
  <c r="D257" i="6"/>
  <c r="C257" i="6"/>
  <c r="B257" i="6"/>
  <c r="BA256" i="6"/>
  <c r="AZ256" i="6"/>
  <c r="AY256" i="6"/>
  <c r="AX256" i="6"/>
  <c r="AV256" i="6"/>
  <c r="AT256" i="6"/>
  <c r="AS256" i="6"/>
  <c r="AR256" i="6"/>
  <c r="AQ256" i="6"/>
  <c r="AP256" i="6"/>
  <c r="AO256" i="6"/>
  <c r="AN256" i="6"/>
  <c r="AM256" i="6"/>
  <c r="AL256" i="6"/>
  <c r="AK256" i="6"/>
  <c r="AJ256" i="6"/>
  <c r="AG256" i="6"/>
  <c r="AF256" i="6"/>
  <c r="AE256" i="6"/>
  <c r="AD256" i="6"/>
  <c r="AC256" i="6"/>
  <c r="AB256" i="6"/>
  <c r="AA256" i="6"/>
  <c r="Z256" i="6"/>
  <c r="Y256" i="6"/>
  <c r="X256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K256" i="6"/>
  <c r="J256" i="6"/>
  <c r="I256" i="6"/>
  <c r="H256" i="6"/>
  <c r="G256" i="6"/>
  <c r="F256" i="6"/>
  <c r="E256" i="6"/>
  <c r="D256" i="6"/>
  <c r="C256" i="6"/>
  <c r="BA255" i="6"/>
  <c r="AZ255" i="6"/>
  <c r="AY255" i="6"/>
  <c r="AX255" i="6"/>
  <c r="AV255" i="6"/>
  <c r="AT255" i="6"/>
  <c r="AS255" i="6"/>
  <c r="AR255" i="6"/>
  <c r="AQ255" i="6"/>
  <c r="AP255" i="6"/>
  <c r="AO255" i="6"/>
  <c r="AN255" i="6"/>
  <c r="AM255" i="6"/>
  <c r="AL255" i="6"/>
  <c r="AK255" i="6"/>
  <c r="AJ255" i="6"/>
  <c r="AG255" i="6"/>
  <c r="AF255" i="6"/>
  <c r="AE255" i="6"/>
  <c r="AD255" i="6"/>
  <c r="AC255" i="6"/>
  <c r="AB255" i="6"/>
  <c r="AA255" i="6"/>
  <c r="Z255" i="6"/>
  <c r="Y255" i="6"/>
  <c r="X255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K255" i="6"/>
  <c r="J255" i="6"/>
  <c r="I255" i="6"/>
  <c r="H255" i="6"/>
  <c r="G255" i="6"/>
  <c r="F255" i="6"/>
  <c r="E255" i="6"/>
  <c r="D255" i="6"/>
  <c r="C255" i="6"/>
  <c r="BA254" i="6"/>
  <c r="AZ254" i="6"/>
  <c r="AY254" i="6"/>
  <c r="AX254" i="6"/>
  <c r="AV254" i="6"/>
  <c r="AT254" i="6"/>
  <c r="AS254" i="6"/>
  <c r="AR254" i="6"/>
  <c r="AQ254" i="6"/>
  <c r="AP254" i="6"/>
  <c r="AO254" i="6"/>
  <c r="AN254" i="6"/>
  <c r="AM254" i="6"/>
  <c r="AL254" i="6"/>
  <c r="AK254" i="6"/>
  <c r="AJ254" i="6"/>
  <c r="AI254" i="6"/>
  <c r="AG254" i="6"/>
  <c r="AF254" i="6"/>
  <c r="AE254" i="6"/>
  <c r="AD254" i="6"/>
  <c r="AC254" i="6"/>
  <c r="AB254" i="6"/>
  <c r="AA254" i="6"/>
  <c r="Z254" i="6"/>
  <c r="Y254" i="6"/>
  <c r="X254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K254" i="6"/>
  <c r="J254" i="6"/>
  <c r="I254" i="6"/>
  <c r="H254" i="6"/>
  <c r="G254" i="6"/>
  <c r="F254" i="6"/>
  <c r="E254" i="6"/>
  <c r="D254" i="6"/>
  <c r="C254" i="6"/>
  <c r="B254" i="6"/>
  <c r="BA253" i="6"/>
  <c r="AZ253" i="6"/>
  <c r="AY253" i="6"/>
  <c r="AX253" i="6"/>
  <c r="AV253" i="6"/>
  <c r="AT253" i="6"/>
  <c r="AS253" i="6"/>
  <c r="AR253" i="6"/>
  <c r="AQ253" i="6"/>
  <c r="AP253" i="6"/>
  <c r="AO253" i="6"/>
  <c r="AN253" i="6"/>
  <c r="AM253" i="6"/>
  <c r="AL253" i="6"/>
  <c r="AK253" i="6"/>
  <c r="AJ253" i="6"/>
  <c r="AG253" i="6"/>
  <c r="AF253" i="6"/>
  <c r="AE253" i="6"/>
  <c r="AD253" i="6"/>
  <c r="AC253" i="6"/>
  <c r="AB253" i="6"/>
  <c r="AA253" i="6"/>
  <c r="Z253" i="6"/>
  <c r="Y253" i="6"/>
  <c r="X253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G253" i="6"/>
  <c r="F253" i="6"/>
  <c r="E253" i="6"/>
  <c r="D253" i="6"/>
  <c r="C253" i="6"/>
  <c r="BA252" i="6"/>
  <c r="AZ252" i="6"/>
  <c r="AY252" i="6"/>
  <c r="AX252" i="6"/>
  <c r="AV252" i="6"/>
  <c r="AT252" i="6"/>
  <c r="AS252" i="6"/>
  <c r="AR252" i="6"/>
  <c r="AQ252" i="6"/>
  <c r="AP252" i="6"/>
  <c r="AO252" i="6"/>
  <c r="AN252" i="6"/>
  <c r="AM252" i="6"/>
  <c r="AL252" i="6"/>
  <c r="AK252" i="6"/>
  <c r="AJ252" i="6"/>
  <c r="AG252" i="6"/>
  <c r="AF252" i="6"/>
  <c r="AE252" i="6"/>
  <c r="AD252" i="6"/>
  <c r="AC252" i="6"/>
  <c r="AB252" i="6"/>
  <c r="AA252" i="6"/>
  <c r="Z252" i="6"/>
  <c r="Y252" i="6"/>
  <c r="X252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K252" i="6"/>
  <c r="J252" i="6"/>
  <c r="I252" i="6"/>
  <c r="H252" i="6"/>
  <c r="G252" i="6"/>
  <c r="F252" i="6"/>
  <c r="E252" i="6"/>
  <c r="D252" i="6"/>
  <c r="C252" i="6"/>
  <c r="BA251" i="6"/>
  <c r="AZ251" i="6"/>
  <c r="AY251" i="6"/>
  <c r="AX251" i="6"/>
  <c r="AV251" i="6"/>
  <c r="AT251" i="6"/>
  <c r="AS251" i="6"/>
  <c r="AR251" i="6"/>
  <c r="AQ251" i="6"/>
  <c r="AP251" i="6"/>
  <c r="AO251" i="6"/>
  <c r="AN251" i="6"/>
  <c r="AM251" i="6"/>
  <c r="AL251" i="6"/>
  <c r="AK251" i="6"/>
  <c r="AJ251" i="6"/>
  <c r="AG251" i="6"/>
  <c r="AF251" i="6"/>
  <c r="AE251" i="6"/>
  <c r="AD251" i="6"/>
  <c r="AC251" i="6"/>
  <c r="AB251" i="6"/>
  <c r="AA251" i="6"/>
  <c r="Z251" i="6"/>
  <c r="Y251" i="6"/>
  <c r="X251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K251" i="6"/>
  <c r="J251" i="6"/>
  <c r="I251" i="6"/>
  <c r="H251" i="6"/>
  <c r="G251" i="6"/>
  <c r="F251" i="6"/>
  <c r="E251" i="6"/>
  <c r="D251" i="6"/>
  <c r="C251" i="6"/>
  <c r="B251" i="6"/>
  <c r="BA250" i="6"/>
  <c r="AZ250" i="6"/>
  <c r="AY250" i="6"/>
  <c r="AX250" i="6"/>
  <c r="AV250" i="6"/>
  <c r="AT250" i="6"/>
  <c r="AS250" i="6"/>
  <c r="AR250" i="6"/>
  <c r="AQ250" i="6"/>
  <c r="AP250" i="6"/>
  <c r="AO250" i="6"/>
  <c r="AN250" i="6"/>
  <c r="AM250" i="6"/>
  <c r="AL250" i="6"/>
  <c r="AK250" i="6"/>
  <c r="AJ250" i="6"/>
  <c r="AG250" i="6"/>
  <c r="AF250" i="6"/>
  <c r="AE250" i="6"/>
  <c r="AD250" i="6"/>
  <c r="AC250" i="6"/>
  <c r="AB250" i="6"/>
  <c r="AA250" i="6"/>
  <c r="Z250" i="6"/>
  <c r="Y250" i="6"/>
  <c r="X250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D250" i="6"/>
  <c r="C250" i="6"/>
  <c r="BA249" i="6"/>
  <c r="AZ249" i="6"/>
  <c r="AY249" i="6"/>
  <c r="AX249" i="6"/>
  <c r="AV249" i="6"/>
  <c r="AT249" i="6"/>
  <c r="AS249" i="6"/>
  <c r="AR249" i="6"/>
  <c r="AQ249" i="6"/>
  <c r="AP249" i="6"/>
  <c r="AO249" i="6"/>
  <c r="AN249" i="6"/>
  <c r="AM249" i="6"/>
  <c r="AL249" i="6"/>
  <c r="AK249" i="6"/>
  <c r="AJ249" i="6"/>
  <c r="AG249" i="6"/>
  <c r="AF249" i="6"/>
  <c r="AE249" i="6"/>
  <c r="AD249" i="6"/>
  <c r="AC249" i="6"/>
  <c r="AB249" i="6"/>
  <c r="AA249" i="6"/>
  <c r="Z249" i="6"/>
  <c r="Y249" i="6"/>
  <c r="X249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K249" i="6"/>
  <c r="J249" i="6"/>
  <c r="I249" i="6"/>
  <c r="H249" i="6"/>
  <c r="G249" i="6"/>
  <c r="F249" i="6"/>
  <c r="E249" i="6"/>
  <c r="AI249" i="6" s="1"/>
  <c r="D249" i="6"/>
  <c r="C249" i="6"/>
  <c r="B249" i="6"/>
  <c r="BA248" i="6"/>
  <c r="AZ248" i="6"/>
  <c r="AY248" i="6"/>
  <c r="AX248" i="6"/>
  <c r="AV248" i="6"/>
  <c r="AT248" i="6"/>
  <c r="AS248" i="6"/>
  <c r="AR248" i="6"/>
  <c r="AQ248" i="6"/>
  <c r="AP248" i="6"/>
  <c r="AO248" i="6"/>
  <c r="AN248" i="6"/>
  <c r="AM248" i="6"/>
  <c r="AL248" i="6"/>
  <c r="AK248" i="6"/>
  <c r="AJ248" i="6"/>
  <c r="AG248" i="6"/>
  <c r="AF248" i="6"/>
  <c r="AE248" i="6"/>
  <c r="AD248" i="6"/>
  <c r="AC248" i="6"/>
  <c r="AB248" i="6"/>
  <c r="AA248" i="6"/>
  <c r="Z248" i="6"/>
  <c r="Y248" i="6"/>
  <c r="X248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K248" i="6"/>
  <c r="J248" i="6"/>
  <c r="I248" i="6"/>
  <c r="H248" i="6"/>
  <c r="G248" i="6"/>
  <c r="F248" i="6"/>
  <c r="E248" i="6"/>
  <c r="D248" i="6"/>
  <c r="C248" i="6"/>
  <c r="BA247" i="6"/>
  <c r="AZ247" i="6"/>
  <c r="AY247" i="6"/>
  <c r="AX247" i="6"/>
  <c r="AV247" i="6"/>
  <c r="AT247" i="6"/>
  <c r="AS247" i="6"/>
  <c r="AR247" i="6"/>
  <c r="AQ247" i="6"/>
  <c r="AP247" i="6"/>
  <c r="AO247" i="6"/>
  <c r="AN247" i="6"/>
  <c r="AM247" i="6"/>
  <c r="AL247" i="6"/>
  <c r="AK247" i="6"/>
  <c r="AJ247" i="6"/>
  <c r="AG247" i="6"/>
  <c r="AF247" i="6"/>
  <c r="AE247" i="6"/>
  <c r="AD247" i="6"/>
  <c r="AC247" i="6"/>
  <c r="AB247" i="6"/>
  <c r="AA247" i="6"/>
  <c r="Z247" i="6"/>
  <c r="Y247" i="6"/>
  <c r="X247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D247" i="6"/>
  <c r="C247" i="6"/>
  <c r="BA246" i="6"/>
  <c r="AZ246" i="6"/>
  <c r="AY246" i="6"/>
  <c r="AX246" i="6"/>
  <c r="AV246" i="6"/>
  <c r="AT246" i="6"/>
  <c r="AS246" i="6"/>
  <c r="AR246" i="6"/>
  <c r="AQ246" i="6"/>
  <c r="AP246" i="6"/>
  <c r="AO246" i="6"/>
  <c r="AN246" i="6"/>
  <c r="AM246" i="6"/>
  <c r="AL246" i="6"/>
  <c r="AK246" i="6"/>
  <c r="AJ246" i="6"/>
  <c r="AG246" i="6"/>
  <c r="AF246" i="6"/>
  <c r="AE246" i="6"/>
  <c r="AD246" i="6"/>
  <c r="AC246" i="6"/>
  <c r="AB246" i="6"/>
  <c r="AA246" i="6"/>
  <c r="Z246" i="6"/>
  <c r="Y246" i="6"/>
  <c r="X246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K246" i="6"/>
  <c r="J246" i="6"/>
  <c r="I246" i="6"/>
  <c r="H246" i="6"/>
  <c r="G246" i="6"/>
  <c r="F246" i="6"/>
  <c r="E246" i="6"/>
  <c r="D246" i="6"/>
  <c r="C246" i="6"/>
  <c r="B246" i="6"/>
  <c r="BA245" i="6"/>
  <c r="AZ245" i="6"/>
  <c r="AY245" i="6"/>
  <c r="AX245" i="6"/>
  <c r="AV245" i="6"/>
  <c r="AT245" i="6"/>
  <c r="AS245" i="6"/>
  <c r="AR245" i="6"/>
  <c r="AQ245" i="6"/>
  <c r="AP245" i="6"/>
  <c r="AO245" i="6"/>
  <c r="AN245" i="6"/>
  <c r="AM245" i="6"/>
  <c r="AL245" i="6"/>
  <c r="AK245" i="6"/>
  <c r="AJ245" i="6"/>
  <c r="AG245" i="6"/>
  <c r="AF245" i="6"/>
  <c r="AE245" i="6"/>
  <c r="AD245" i="6"/>
  <c r="AC245" i="6"/>
  <c r="AB245" i="6"/>
  <c r="AA245" i="6"/>
  <c r="Z245" i="6"/>
  <c r="Y245" i="6"/>
  <c r="X245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K245" i="6"/>
  <c r="J245" i="6"/>
  <c r="I245" i="6"/>
  <c r="H245" i="6"/>
  <c r="G245" i="6"/>
  <c r="F245" i="6"/>
  <c r="E245" i="6"/>
  <c r="D245" i="6"/>
  <c r="C245" i="6"/>
  <c r="BA244" i="6"/>
  <c r="AZ244" i="6"/>
  <c r="AY244" i="6"/>
  <c r="AX244" i="6"/>
  <c r="AV244" i="6"/>
  <c r="AT244" i="6"/>
  <c r="AS244" i="6"/>
  <c r="AR244" i="6"/>
  <c r="AQ244" i="6"/>
  <c r="AP244" i="6"/>
  <c r="AO244" i="6"/>
  <c r="AN244" i="6"/>
  <c r="AM244" i="6"/>
  <c r="AL244" i="6"/>
  <c r="AK244" i="6"/>
  <c r="AJ244" i="6"/>
  <c r="AG244" i="6"/>
  <c r="AF244" i="6"/>
  <c r="AE244" i="6"/>
  <c r="AD244" i="6"/>
  <c r="AC244" i="6"/>
  <c r="AB244" i="6"/>
  <c r="AA244" i="6"/>
  <c r="Z244" i="6"/>
  <c r="Y244" i="6"/>
  <c r="X244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D244" i="6"/>
  <c r="C244" i="6"/>
  <c r="BA243" i="6"/>
  <c r="AZ243" i="6"/>
  <c r="AY243" i="6"/>
  <c r="AX243" i="6"/>
  <c r="AV243" i="6"/>
  <c r="AT243" i="6"/>
  <c r="AS243" i="6"/>
  <c r="AR243" i="6"/>
  <c r="AQ243" i="6"/>
  <c r="AP243" i="6"/>
  <c r="AO243" i="6"/>
  <c r="AN243" i="6"/>
  <c r="AM243" i="6"/>
  <c r="AL243" i="6"/>
  <c r="AK243" i="6"/>
  <c r="AJ243" i="6"/>
  <c r="AG243" i="6"/>
  <c r="AF243" i="6"/>
  <c r="AE243" i="6"/>
  <c r="AD243" i="6"/>
  <c r="AC243" i="6"/>
  <c r="AB243" i="6"/>
  <c r="AA243" i="6"/>
  <c r="Z243" i="6"/>
  <c r="Y243" i="6"/>
  <c r="X243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K243" i="6"/>
  <c r="J243" i="6"/>
  <c r="I243" i="6"/>
  <c r="H243" i="6"/>
  <c r="G243" i="6"/>
  <c r="F243" i="6"/>
  <c r="E243" i="6"/>
  <c r="AI243" i="6" s="1"/>
  <c r="D243" i="6"/>
  <c r="C243" i="6"/>
  <c r="B243" i="6"/>
  <c r="BA242" i="6"/>
  <c r="AZ242" i="6"/>
  <c r="AY242" i="6"/>
  <c r="AX242" i="6"/>
  <c r="AV242" i="6"/>
  <c r="AT242" i="6"/>
  <c r="AS242" i="6"/>
  <c r="AR242" i="6"/>
  <c r="AQ242" i="6"/>
  <c r="AP242" i="6"/>
  <c r="AO242" i="6"/>
  <c r="AN242" i="6"/>
  <c r="AM242" i="6"/>
  <c r="AL242" i="6"/>
  <c r="AK242" i="6"/>
  <c r="AJ242" i="6"/>
  <c r="AG242" i="6"/>
  <c r="AF242" i="6"/>
  <c r="AE242" i="6"/>
  <c r="AD242" i="6"/>
  <c r="AC242" i="6"/>
  <c r="AB242" i="6"/>
  <c r="AA242" i="6"/>
  <c r="Z242" i="6"/>
  <c r="Y242" i="6"/>
  <c r="X242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K242" i="6"/>
  <c r="J242" i="6"/>
  <c r="I242" i="6"/>
  <c r="H242" i="6"/>
  <c r="G242" i="6"/>
  <c r="F242" i="6"/>
  <c r="E242" i="6"/>
  <c r="D242" i="6"/>
  <c r="C242" i="6"/>
  <c r="BA241" i="6"/>
  <c r="AZ241" i="6"/>
  <c r="AY241" i="6"/>
  <c r="AX241" i="6"/>
  <c r="AV241" i="6"/>
  <c r="AT241" i="6"/>
  <c r="AS241" i="6"/>
  <c r="AR241" i="6"/>
  <c r="AQ241" i="6"/>
  <c r="AP241" i="6"/>
  <c r="AO241" i="6"/>
  <c r="AN241" i="6"/>
  <c r="AM241" i="6"/>
  <c r="AL241" i="6"/>
  <c r="AK241" i="6"/>
  <c r="AJ241" i="6"/>
  <c r="AG241" i="6"/>
  <c r="AF241" i="6"/>
  <c r="AE241" i="6"/>
  <c r="AD241" i="6"/>
  <c r="AC241" i="6"/>
  <c r="AB241" i="6"/>
  <c r="AA241" i="6"/>
  <c r="Z241" i="6"/>
  <c r="Y241" i="6"/>
  <c r="X241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D241" i="6"/>
  <c r="C241" i="6"/>
  <c r="B241" i="6"/>
  <c r="BA240" i="6"/>
  <c r="AZ240" i="6"/>
  <c r="AY240" i="6"/>
  <c r="AX240" i="6"/>
  <c r="AV240" i="6"/>
  <c r="AT240" i="6"/>
  <c r="AS240" i="6"/>
  <c r="AR240" i="6"/>
  <c r="AQ240" i="6"/>
  <c r="AP240" i="6"/>
  <c r="AO240" i="6"/>
  <c r="AN240" i="6"/>
  <c r="AM240" i="6"/>
  <c r="AL240" i="6"/>
  <c r="AK240" i="6"/>
  <c r="AJ240" i="6"/>
  <c r="AG240" i="6"/>
  <c r="AF240" i="6"/>
  <c r="AE240" i="6"/>
  <c r="AD240" i="6"/>
  <c r="AC240" i="6"/>
  <c r="AB240" i="6"/>
  <c r="AA240" i="6"/>
  <c r="Z240" i="6"/>
  <c r="Y240" i="6"/>
  <c r="X240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K240" i="6"/>
  <c r="J240" i="6"/>
  <c r="I240" i="6"/>
  <c r="H240" i="6"/>
  <c r="G240" i="6"/>
  <c r="F240" i="6"/>
  <c r="E240" i="6"/>
  <c r="D240" i="6"/>
  <c r="C240" i="6"/>
  <c r="BA239" i="6"/>
  <c r="AZ239" i="6"/>
  <c r="AY239" i="6"/>
  <c r="AX239" i="6"/>
  <c r="AV239" i="6"/>
  <c r="AT239" i="6"/>
  <c r="AS239" i="6"/>
  <c r="AR239" i="6"/>
  <c r="AQ239" i="6"/>
  <c r="AP239" i="6"/>
  <c r="AO239" i="6"/>
  <c r="AN239" i="6"/>
  <c r="AM239" i="6"/>
  <c r="AL239" i="6"/>
  <c r="AK239" i="6"/>
  <c r="AJ239" i="6"/>
  <c r="AG239" i="6"/>
  <c r="AF239" i="6"/>
  <c r="AE239" i="6"/>
  <c r="AD239" i="6"/>
  <c r="AC239" i="6"/>
  <c r="AB239" i="6"/>
  <c r="AA239" i="6"/>
  <c r="Z239" i="6"/>
  <c r="Y239" i="6"/>
  <c r="X239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K239" i="6"/>
  <c r="J239" i="6"/>
  <c r="I239" i="6"/>
  <c r="H239" i="6"/>
  <c r="G239" i="6"/>
  <c r="F239" i="6"/>
  <c r="E239" i="6"/>
  <c r="D239" i="6"/>
  <c r="C239" i="6"/>
  <c r="BA238" i="6"/>
  <c r="AZ238" i="6"/>
  <c r="AY238" i="6"/>
  <c r="AX238" i="6"/>
  <c r="AV238" i="6"/>
  <c r="AT238" i="6"/>
  <c r="AS238" i="6"/>
  <c r="AR238" i="6"/>
  <c r="AQ238" i="6"/>
  <c r="AP238" i="6"/>
  <c r="AO238" i="6"/>
  <c r="AN238" i="6"/>
  <c r="AM238" i="6"/>
  <c r="AL238" i="6"/>
  <c r="AK238" i="6"/>
  <c r="AJ238" i="6"/>
  <c r="AI238" i="6"/>
  <c r="AG238" i="6"/>
  <c r="AF238" i="6"/>
  <c r="AE238" i="6"/>
  <c r="AD238" i="6"/>
  <c r="AC238" i="6"/>
  <c r="AB238" i="6"/>
  <c r="AA238" i="6"/>
  <c r="Z238" i="6"/>
  <c r="Y238" i="6"/>
  <c r="X238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D238" i="6"/>
  <c r="C238" i="6"/>
  <c r="B238" i="6"/>
  <c r="BA237" i="6"/>
  <c r="AZ237" i="6"/>
  <c r="AY237" i="6"/>
  <c r="AX237" i="6"/>
  <c r="AV237" i="6"/>
  <c r="AT237" i="6"/>
  <c r="AS237" i="6"/>
  <c r="AR237" i="6"/>
  <c r="AQ237" i="6"/>
  <c r="AP237" i="6"/>
  <c r="AO237" i="6"/>
  <c r="AN237" i="6"/>
  <c r="AM237" i="6"/>
  <c r="AL237" i="6"/>
  <c r="AK237" i="6"/>
  <c r="AJ237" i="6"/>
  <c r="AG237" i="6"/>
  <c r="AF237" i="6"/>
  <c r="AE237" i="6"/>
  <c r="AD237" i="6"/>
  <c r="AC237" i="6"/>
  <c r="AB237" i="6"/>
  <c r="AA237" i="6"/>
  <c r="Z237" i="6"/>
  <c r="Y237" i="6"/>
  <c r="X237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K237" i="6"/>
  <c r="J237" i="6"/>
  <c r="I237" i="6"/>
  <c r="H237" i="6"/>
  <c r="G237" i="6"/>
  <c r="F237" i="6"/>
  <c r="E237" i="6"/>
  <c r="D237" i="6"/>
  <c r="C237" i="6"/>
  <c r="BA236" i="6"/>
  <c r="AZ236" i="6"/>
  <c r="AY236" i="6"/>
  <c r="AX236" i="6"/>
  <c r="AV236" i="6"/>
  <c r="AT236" i="6"/>
  <c r="AS236" i="6"/>
  <c r="AR236" i="6"/>
  <c r="AQ236" i="6"/>
  <c r="AP236" i="6"/>
  <c r="AO236" i="6"/>
  <c r="AN236" i="6"/>
  <c r="AM236" i="6"/>
  <c r="AL236" i="6"/>
  <c r="AK236" i="6"/>
  <c r="AJ236" i="6"/>
  <c r="AG236" i="6"/>
  <c r="AF236" i="6"/>
  <c r="AE236" i="6"/>
  <c r="AD236" i="6"/>
  <c r="AC236" i="6"/>
  <c r="AB236" i="6"/>
  <c r="AA236" i="6"/>
  <c r="Z236" i="6"/>
  <c r="Y236" i="6"/>
  <c r="X236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K236" i="6"/>
  <c r="J236" i="6"/>
  <c r="I236" i="6"/>
  <c r="H236" i="6"/>
  <c r="G236" i="6"/>
  <c r="F236" i="6"/>
  <c r="E236" i="6"/>
  <c r="D236" i="6"/>
  <c r="C236" i="6"/>
  <c r="B236" i="6"/>
  <c r="BA235" i="6"/>
  <c r="AZ235" i="6"/>
  <c r="AY235" i="6"/>
  <c r="AX235" i="6"/>
  <c r="AV235" i="6"/>
  <c r="AT235" i="6"/>
  <c r="AS235" i="6"/>
  <c r="AR235" i="6"/>
  <c r="AQ235" i="6"/>
  <c r="AP235" i="6"/>
  <c r="AO235" i="6"/>
  <c r="AN235" i="6"/>
  <c r="AM235" i="6"/>
  <c r="AL235" i="6"/>
  <c r="AK235" i="6"/>
  <c r="AJ235" i="6"/>
  <c r="AG235" i="6"/>
  <c r="AF235" i="6"/>
  <c r="AE235" i="6"/>
  <c r="AD235" i="6"/>
  <c r="AC235" i="6"/>
  <c r="AB235" i="6"/>
  <c r="AA235" i="6"/>
  <c r="Z235" i="6"/>
  <c r="Y235" i="6"/>
  <c r="X235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D235" i="6"/>
  <c r="C235" i="6"/>
  <c r="BA234" i="6"/>
  <c r="AZ234" i="6"/>
  <c r="AY234" i="6"/>
  <c r="AX234" i="6"/>
  <c r="AV234" i="6"/>
  <c r="AT234" i="6"/>
  <c r="AS234" i="6"/>
  <c r="AR234" i="6"/>
  <c r="AQ234" i="6"/>
  <c r="AP234" i="6"/>
  <c r="AO234" i="6"/>
  <c r="AN234" i="6"/>
  <c r="AM234" i="6"/>
  <c r="AL234" i="6"/>
  <c r="AK234" i="6"/>
  <c r="AJ234" i="6"/>
  <c r="AG234" i="6"/>
  <c r="AF234" i="6"/>
  <c r="AE234" i="6"/>
  <c r="AD234" i="6"/>
  <c r="AC234" i="6"/>
  <c r="AB234" i="6"/>
  <c r="AA234" i="6"/>
  <c r="Z234" i="6"/>
  <c r="Y234" i="6"/>
  <c r="X234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K234" i="6"/>
  <c r="J234" i="6"/>
  <c r="I234" i="6"/>
  <c r="H234" i="6"/>
  <c r="G234" i="6"/>
  <c r="F234" i="6"/>
  <c r="E234" i="6"/>
  <c r="D234" i="6"/>
  <c r="C234" i="6"/>
  <c r="BA233" i="6"/>
  <c r="AZ233" i="6"/>
  <c r="AY233" i="6"/>
  <c r="AX233" i="6"/>
  <c r="AV233" i="6"/>
  <c r="AT233" i="6"/>
  <c r="AS233" i="6"/>
  <c r="AR233" i="6"/>
  <c r="AQ233" i="6"/>
  <c r="AP233" i="6"/>
  <c r="AO233" i="6"/>
  <c r="AN233" i="6"/>
  <c r="AM233" i="6"/>
  <c r="AL233" i="6"/>
  <c r="AK233" i="6"/>
  <c r="AJ233" i="6"/>
  <c r="AG233" i="6"/>
  <c r="AF233" i="6"/>
  <c r="AE233" i="6"/>
  <c r="AD233" i="6"/>
  <c r="AC233" i="6"/>
  <c r="AB233" i="6"/>
  <c r="AA233" i="6"/>
  <c r="Z233" i="6"/>
  <c r="Y233" i="6"/>
  <c r="X233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K233" i="6"/>
  <c r="J233" i="6"/>
  <c r="I233" i="6"/>
  <c r="H233" i="6"/>
  <c r="G233" i="6"/>
  <c r="F233" i="6"/>
  <c r="E233" i="6"/>
  <c r="AI233" i="6" s="1"/>
  <c r="D233" i="6"/>
  <c r="C233" i="6"/>
  <c r="B233" i="6"/>
  <c r="BA232" i="6"/>
  <c r="AZ232" i="6"/>
  <c r="AY232" i="6"/>
  <c r="AX232" i="6"/>
  <c r="AV232" i="6"/>
  <c r="AT232" i="6"/>
  <c r="AS232" i="6"/>
  <c r="AR232" i="6"/>
  <c r="AQ232" i="6"/>
  <c r="AP232" i="6"/>
  <c r="AO232" i="6"/>
  <c r="AN232" i="6"/>
  <c r="AM232" i="6"/>
  <c r="AL232" i="6"/>
  <c r="AK232" i="6"/>
  <c r="AJ232" i="6"/>
  <c r="AG232" i="6"/>
  <c r="AF232" i="6"/>
  <c r="AE232" i="6"/>
  <c r="AD232" i="6"/>
  <c r="AC232" i="6"/>
  <c r="AB232" i="6"/>
  <c r="AA232" i="6"/>
  <c r="Z232" i="6"/>
  <c r="Y232" i="6"/>
  <c r="X232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D232" i="6"/>
  <c r="C232" i="6"/>
  <c r="BA231" i="6"/>
  <c r="AZ231" i="6"/>
  <c r="AY231" i="6"/>
  <c r="AX231" i="6"/>
  <c r="AV231" i="6"/>
  <c r="AT231" i="6"/>
  <c r="AS231" i="6"/>
  <c r="AR231" i="6"/>
  <c r="AQ231" i="6"/>
  <c r="AP231" i="6"/>
  <c r="AO231" i="6"/>
  <c r="AN231" i="6"/>
  <c r="AM231" i="6"/>
  <c r="AL231" i="6"/>
  <c r="AK231" i="6"/>
  <c r="AJ231" i="6"/>
  <c r="AG231" i="6"/>
  <c r="AF231" i="6"/>
  <c r="AE231" i="6"/>
  <c r="AD231" i="6"/>
  <c r="AC231" i="6"/>
  <c r="AB231" i="6"/>
  <c r="AA231" i="6"/>
  <c r="Z231" i="6"/>
  <c r="Y231" i="6"/>
  <c r="X231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K231" i="6"/>
  <c r="J231" i="6"/>
  <c r="I231" i="6"/>
  <c r="H231" i="6"/>
  <c r="G231" i="6"/>
  <c r="F231" i="6"/>
  <c r="E231" i="6"/>
  <c r="D231" i="6"/>
  <c r="C231" i="6"/>
  <c r="BA230" i="6"/>
  <c r="AZ230" i="6"/>
  <c r="AY230" i="6"/>
  <c r="AX230" i="6"/>
  <c r="AV230" i="6"/>
  <c r="AT230" i="6"/>
  <c r="AS230" i="6"/>
  <c r="AR230" i="6"/>
  <c r="AQ230" i="6"/>
  <c r="AP230" i="6"/>
  <c r="AO230" i="6"/>
  <c r="AN230" i="6"/>
  <c r="AM230" i="6"/>
  <c r="AL230" i="6"/>
  <c r="AK230" i="6"/>
  <c r="AJ230" i="6"/>
  <c r="AG230" i="6"/>
  <c r="AF230" i="6"/>
  <c r="AE230" i="6"/>
  <c r="AD230" i="6"/>
  <c r="AC230" i="6"/>
  <c r="AB230" i="6"/>
  <c r="AA230" i="6"/>
  <c r="Z230" i="6"/>
  <c r="Y230" i="6"/>
  <c r="X230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K230" i="6"/>
  <c r="J230" i="6"/>
  <c r="I230" i="6"/>
  <c r="H230" i="6"/>
  <c r="G230" i="6"/>
  <c r="F230" i="6"/>
  <c r="E230" i="6"/>
  <c r="D230" i="6"/>
  <c r="C230" i="6"/>
  <c r="BA229" i="6"/>
  <c r="AZ229" i="6"/>
  <c r="AY229" i="6"/>
  <c r="AX229" i="6"/>
  <c r="AV229" i="6"/>
  <c r="AT229" i="6"/>
  <c r="AS229" i="6"/>
  <c r="AR229" i="6"/>
  <c r="AQ229" i="6"/>
  <c r="AP229" i="6"/>
  <c r="AO229" i="6"/>
  <c r="AN229" i="6"/>
  <c r="AM229" i="6"/>
  <c r="AL229" i="6"/>
  <c r="AK229" i="6"/>
  <c r="AJ229" i="6"/>
  <c r="AG229" i="6"/>
  <c r="AF229" i="6"/>
  <c r="AE229" i="6"/>
  <c r="AD229" i="6"/>
  <c r="AC229" i="6"/>
  <c r="AB229" i="6"/>
  <c r="AA229" i="6"/>
  <c r="Z229" i="6"/>
  <c r="Y229" i="6"/>
  <c r="X229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C229" i="6"/>
  <c r="BA228" i="6"/>
  <c r="AZ228" i="6"/>
  <c r="AY228" i="6"/>
  <c r="AX228" i="6"/>
  <c r="AV228" i="6"/>
  <c r="AT228" i="6"/>
  <c r="AS228" i="6"/>
  <c r="AR228" i="6"/>
  <c r="AQ228" i="6"/>
  <c r="AP228" i="6"/>
  <c r="AO228" i="6"/>
  <c r="AN228" i="6"/>
  <c r="AM228" i="6"/>
  <c r="AL228" i="6"/>
  <c r="AK228" i="6"/>
  <c r="AJ228" i="6"/>
  <c r="AG228" i="6"/>
  <c r="AF228" i="6"/>
  <c r="AE228" i="6"/>
  <c r="AD228" i="6"/>
  <c r="AC228" i="6"/>
  <c r="AB228" i="6"/>
  <c r="AA228" i="6"/>
  <c r="Z228" i="6"/>
  <c r="Y228" i="6"/>
  <c r="X228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K228" i="6"/>
  <c r="J228" i="6"/>
  <c r="I228" i="6"/>
  <c r="H228" i="6"/>
  <c r="G228" i="6"/>
  <c r="F228" i="6"/>
  <c r="E228" i="6"/>
  <c r="D228" i="6"/>
  <c r="C228" i="6"/>
  <c r="BA227" i="6"/>
  <c r="AZ227" i="6"/>
  <c r="AY227" i="6"/>
  <c r="AX227" i="6"/>
  <c r="AV227" i="6"/>
  <c r="AT227" i="6"/>
  <c r="AS227" i="6"/>
  <c r="AR227" i="6"/>
  <c r="AQ227" i="6"/>
  <c r="AP227" i="6"/>
  <c r="AO227" i="6"/>
  <c r="AN227" i="6"/>
  <c r="AM227" i="6"/>
  <c r="AL227" i="6"/>
  <c r="AK227" i="6"/>
  <c r="AJ227" i="6"/>
  <c r="AG227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C227" i="6"/>
  <c r="BA226" i="6"/>
  <c r="AZ226" i="6"/>
  <c r="AY226" i="6"/>
  <c r="AX226" i="6"/>
  <c r="AV226" i="6"/>
  <c r="AT226" i="6"/>
  <c r="AS226" i="6"/>
  <c r="AR226" i="6"/>
  <c r="AQ226" i="6"/>
  <c r="AP226" i="6"/>
  <c r="AO226" i="6"/>
  <c r="AN226" i="6"/>
  <c r="AM226" i="6"/>
  <c r="AL226" i="6"/>
  <c r="AK226" i="6"/>
  <c r="AJ226" i="6"/>
  <c r="AG226" i="6"/>
  <c r="AF226" i="6"/>
  <c r="AE226" i="6"/>
  <c r="AD226" i="6"/>
  <c r="AC226" i="6"/>
  <c r="AB226" i="6"/>
  <c r="AA226" i="6"/>
  <c r="Z226" i="6"/>
  <c r="Y226" i="6"/>
  <c r="X226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D226" i="6"/>
  <c r="C226" i="6"/>
  <c r="B226" i="6"/>
  <c r="BA225" i="6"/>
  <c r="AZ225" i="6"/>
  <c r="AY225" i="6"/>
  <c r="AX225" i="6"/>
  <c r="AV225" i="6"/>
  <c r="AT225" i="6"/>
  <c r="AS225" i="6"/>
  <c r="AR225" i="6"/>
  <c r="AQ225" i="6"/>
  <c r="AP225" i="6"/>
  <c r="AO225" i="6"/>
  <c r="AN225" i="6"/>
  <c r="AM225" i="6"/>
  <c r="AL225" i="6"/>
  <c r="AK225" i="6"/>
  <c r="AJ225" i="6"/>
  <c r="AG225" i="6"/>
  <c r="AF225" i="6"/>
  <c r="AE225" i="6"/>
  <c r="AD225" i="6"/>
  <c r="AC225" i="6"/>
  <c r="AB225" i="6"/>
  <c r="AA225" i="6"/>
  <c r="Z225" i="6"/>
  <c r="Y225" i="6"/>
  <c r="X225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K225" i="6"/>
  <c r="J225" i="6"/>
  <c r="I225" i="6"/>
  <c r="H225" i="6"/>
  <c r="G225" i="6"/>
  <c r="F225" i="6"/>
  <c r="E225" i="6"/>
  <c r="D225" i="6"/>
  <c r="C225" i="6"/>
  <c r="BA224" i="6"/>
  <c r="AZ224" i="6"/>
  <c r="AY224" i="6"/>
  <c r="AX224" i="6"/>
  <c r="AV224" i="6"/>
  <c r="AT224" i="6"/>
  <c r="AS224" i="6"/>
  <c r="AR224" i="6"/>
  <c r="AQ224" i="6"/>
  <c r="AP224" i="6"/>
  <c r="AO224" i="6"/>
  <c r="AN224" i="6"/>
  <c r="AM224" i="6"/>
  <c r="AL224" i="6"/>
  <c r="AK224" i="6"/>
  <c r="AJ224" i="6"/>
  <c r="AG224" i="6"/>
  <c r="AF224" i="6"/>
  <c r="AE224" i="6"/>
  <c r="AD224" i="6"/>
  <c r="AC224" i="6"/>
  <c r="AB224" i="6"/>
  <c r="AA224" i="6"/>
  <c r="Z224" i="6"/>
  <c r="Y224" i="6"/>
  <c r="X224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K224" i="6"/>
  <c r="J224" i="6"/>
  <c r="I224" i="6"/>
  <c r="H224" i="6"/>
  <c r="G224" i="6"/>
  <c r="F224" i="6"/>
  <c r="E224" i="6"/>
  <c r="D224" i="6"/>
  <c r="C224" i="6"/>
  <c r="BA223" i="6"/>
  <c r="AZ223" i="6"/>
  <c r="AY223" i="6"/>
  <c r="AX223" i="6"/>
  <c r="AV223" i="6"/>
  <c r="AT223" i="6"/>
  <c r="AS223" i="6"/>
  <c r="AR223" i="6"/>
  <c r="AQ223" i="6"/>
  <c r="AP223" i="6"/>
  <c r="AO223" i="6"/>
  <c r="AN223" i="6"/>
  <c r="AM223" i="6"/>
  <c r="AL223" i="6"/>
  <c r="AK223" i="6"/>
  <c r="AJ223" i="6"/>
  <c r="AG223" i="6"/>
  <c r="AF223" i="6"/>
  <c r="AE223" i="6"/>
  <c r="AD223" i="6"/>
  <c r="AC223" i="6"/>
  <c r="AB223" i="6"/>
  <c r="AA223" i="6"/>
  <c r="Z223" i="6"/>
  <c r="Y223" i="6"/>
  <c r="X223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AI223" i="6" s="1"/>
  <c r="D223" i="6"/>
  <c r="C223" i="6"/>
  <c r="B223" i="6"/>
  <c r="BA222" i="6"/>
  <c r="AZ222" i="6"/>
  <c r="AY222" i="6"/>
  <c r="AX222" i="6"/>
  <c r="AV222" i="6"/>
  <c r="AT222" i="6"/>
  <c r="AS222" i="6"/>
  <c r="AR222" i="6"/>
  <c r="AQ222" i="6"/>
  <c r="AP222" i="6"/>
  <c r="AO222" i="6"/>
  <c r="AN222" i="6"/>
  <c r="AM222" i="6"/>
  <c r="AL222" i="6"/>
  <c r="AK222" i="6"/>
  <c r="AJ222" i="6"/>
  <c r="AG222" i="6"/>
  <c r="AF222" i="6"/>
  <c r="AE222" i="6"/>
  <c r="AD222" i="6"/>
  <c r="AC222" i="6"/>
  <c r="AB222" i="6"/>
  <c r="AA222" i="6"/>
  <c r="Z222" i="6"/>
  <c r="Y222" i="6"/>
  <c r="X222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K222" i="6"/>
  <c r="J222" i="6"/>
  <c r="I222" i="6"/>
  <c r="H222" i="6"/>
  <c r="G222" i="6"/>
  <c r="F222" i="6"/>
  <c r="E222" i="6"/>
  <c r="D222" i="6"/>
  <c r="C222" i="6"/>
  <c r="BA221" i="6"/>
  <c r="AZ221" i="6"/>
  <c r="AY221" i="6"/>
  <c r="AX221" i="6"/>
  <c r="AV221" i="6"/>
  <c r="AT221" i="6"/>
  <c r="AS221" i="6"/>
  <c r="AR221" i="6"/>
  <c r="AQ221" i="6"/>
  <c r="AP221" i="6"/>
  <c r="AO221" i="6"/>
  <c r="AN221" i="6"/>
  <c r="AM221" i="6"/>
  <c r="AL221" i="6"/>
  <c r="AK221" i="6"/>
  <c r="AJ221" i="6"/>
  <c r="AG221" i="6"/>
  <c r="AF221" i="6"/>
  <c r="AE221" i="6"/>
  <c r="AD221" i="6"/>
  <c r="AC221" i="6"/>
  <c r="AB221" i="6"/>
  <c r="AA221" i="6"/>
  <c r="Z221" i="6"/>
  <c r="Y221" i="6"/>
  <c r="X221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K221" i="6"/>
  <c r="J221" i="6"/>
  <c r="I221" i="6"/>
  <c r="H221" i="6"/>
  <c r="G221" i="6"/>
  <c r="F221" i="6"/>
  <c r="E221" i="6"/>
  <c r="D221" i="6"/>
  <c r="C221" i="6"/>
  <c r="BA220" i="6"/>
  <c r="AZ220" i="6"/>
  <c r="AY220" i="6"/>
  <c r="AX220" i="6"/>
  <c r="AV220" i="6"/>
  <c r="AT220" i="6"/>
  <c r="AS220" i="6"/>
  <c r="AR220" i="6"/>
  <c r="AQ220" i="6"/>
  <c r="AP220" i="6"/>
  <c r="AO220" i="6"/>
  <c r="AN220" i="6"/>
  <c r="AM220" i="6"/>
  <c r="AL220" i="6"/>
  <c r="AK220" i="6"/>
  <c r="AJ220" i="6"/>
  <c r="AG220" i="6"/>
  <c r="AF220" i="6"/>
  <c r="AE220" i="6"/>
  <c r="AD220" i="6"/>
  <c r="AC220" i="6"/>
  <c r="AB220" i="6"/>
  <c r="AA220" i="6"/>
  <c r="Z220" i="6"/>
  <c r="Y220" i="6"/>
  <c r="X220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C220" i="6"/>
  <c r="B220" i="6"/>
  <c r="BA219" i="6"/>
  <c r="AZ219" i="6"/>
  <c r="AY219" i="6"/>
  <c r="AX219" i="6"/>
  <c r="AV219" i="6"/>
  <c r="AT219" i="6"/>
  <c r="AS219" i="6"/>
  <c r="AR219" i="6"/>
  <c r="AQ219" i="6"/>
  <c r="AP219" i="6"/>
  <c r="AO219" i="6"/>
  <c r="AN219" i="6"/>
  <c r="AM219" i="6"/>
  <c r="AL219" i="6"/>
  <c r="AK219" i="6"/>
  <c r="AJ219" i="6"/>
  <c r="AG219" i="6"/>
  <c r="AF219" i="6"/>
  <c r="AE219" i="6"/>
  <c r="AD219" i="6"/>
  <c r="AC219" i="6"/>
  <c r="AB219" i="6"/>
  <c r="AA219" i="6"/>
  <c r="Z219" i="6"/>
  <c r="Y219" i="6"/>
  <c r="X219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AI219" i="6" s="1"/>
  <c r="D219" i="6"/>
  <c r="C219" i="6"/>
  <c r="B219" i="6"/>
  <c r="BA218" i="6"/>
  <c r="AZ218" i="6"/>
  <c r="AY218" i="6"/>
  <c r="AX218" i="6"/>
  <c r="AV218" i="6"/>
  <c r="AT218" i="6"/>
  <c r="AS218" i="6"/>
  <c r="AR218" i="6"/>
  <c r="AQ218" i="6"/>
  <c r="AP218" i="6"/>
  <c r="AO218" i="6"/>
  <c r="AN218" i="6"/>
  <c r="AM218" i="6"/>
  <c r="AL218" i="6"/>
  <c r="AK218" i="6"/>
  <c r="AJ218" i="6"/>
  <c r="AG218" i="6"/>
  <c r="AF218" i="6"/>
  <c r="AE218" i="6"/>
  <c r="AD218" i="6"/>
  <c r="AC218" i="6"/>
  <c r="AB218" i="6"/>
  <c r="AA218" i="6"/>
  <c r="Z218" i="6"/>
  <c r="Y218" i="6"/>
  <c r="X218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BA217" i="6"/>
  <c r="AZ217" i="6"/>
  <c r="AY217" i="6"/>
  <c r="AX217" i="6"/>
  <c r="AV217" i="6"/>
  <c r="AT217" i="6"/>
  <c r="AS217" i="6"/>
  <c r="AR217" i="6"/>
  <c r="AQ217" i="6"/>
  <c r="AP217" i="6"/>
  <c r="AO217" i="6"/>
  <c r="AN217" i="6"/>
  <c r="AM217" i="6"/>
  <c r="AL217" i="6"/>
  <c r="AK217" i="6"/>
  <c r="AJ217" i="6"/>
  <c r="AG217" i="6"/>
  <c r="AF217" i="6"/>
  <c r="AE217" i="6"/>
  <c r="AD217" i="6"/>
  <c r="AC217" i="6"/>
  <c r="AB217" i="6"/>
  <c r="AA217" i="6"/>
  <c r="Z217" i="6"/>
  <c r="Y217" i="6"/>
  <c r="X217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A216" i="6"/>
  <c r="AZ216" i="6"/>
  <c r="AY216" i="6"/>
  <c r="AX216" i="6"/>
  <c r="AV216" i="6"/>
  <c r="AT216" i="6"/>
  <c r="AS216" i="6"/>
  <c r="AR216" i="6"/>
  <c r="AQ216" i="6"/>
  <c r="AP216" i="6"/>
  <c r="AO216" i="6"/>
  <c r="AN216" i="6"/>
  <c r="AM216" i="6"/>
  <c r="AL216" i="6"/>
  <c r="AK216" i="6"/>
  <c r="AJ216" i="6"/>
  <c r="AG216" i="6"/>
  <c r="AF216" i="6"/>
  <c r="AE216" i="6"/>
  <c r="AD216" i="6"/>
  <c r="AC216" i="6"/>
  <c r="AB216" i="6"/>
  <c r="AA216" i="6"/>
  <c r="Z216" i="6"/>
  <c r="Y216" i="6"/>
  <c r="X216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BA215" i="6"/>
  <c r="AZ215" i="6"/>
  <c r="AY215" i="6"/>
  <c r="AX215" i="6"/>
  <c r="AV215" i="6"/>
  <c r="AT215" i="6"/>
  <c r="AS215" i="6"/>
  <c r="AR215" i="6"/>
  <c r="AQ215" i="6"/>
  <c r="AP215" i="6"/>
  <c r="AO215" i="6"/>
  <c r="AN215" i="6"/>
  <c r="AM215" i="6"/>
  <c r="AL215" i="6"/>
  <c r="AK215" i="6"/>
  <c r="AJ215" i="6"/>
  <c r="AG215" i="6"/>
  <c r="AF215" i="6"/>
  <c r="AE215" i="6"/>
  <c r="AD215" i="6"/>
  <c r="AC215" i="6"/>
  <c r="AB215" i="6"/>
  <c r="AA215" i="6"/>
  <c r="Z215" i="6"/>
  <c r="Y215" i="6"/>
  <c r="X215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A214" i="6"/>
  <c r="AZ214" i="6"/>
  <c r="AY214" i="6"/>
  <c r="AX214" i="6"/>
  <c r="AV214" i="6"/>
  <c r="AT214" i="6"/>
  <c r="AS214" i="6"/>
  <c r="AR214" i="6"/>
  <c r="AQ214" i="6"/>
  <c r="AP214" i="6"/>
  <c r="AO214" i="6"/>
  <c r="AN214" i="6"/>
  <c r="AM214" i="6"/>
  <c r="AL214" i="6"/>
  <c r="AK214" i="6"/>
  <c r="AJ214" i="6"/>
  <c r="AG214" i="6"/>
  <c r="AF214" i="6"/>
  <c r="AE214" i="6"/>
  <c r="AD214" i="6"/>
  <c r="AC214" i="6"/>
  <c r="AB214" i="6"/>
  <c r="AA214" i="6"/>
  <c r="Z214" i="6"/>
  <c r="Y214" i="6"/>
  <c r="X214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BA213" i="6"/>
  <c r="AZ213" i="6"/>
  <c r="AY213" i="6"/>
  <c r="AX213" i="6"/>
  <c r="AV213" i="6"/>
  <c r="AT213" i="6"/>
  <c r="AS213" i="6"/>
  <c r="AR213" i="6"/>
  <c r="AQ213" i="6"/>
  <c r="AP213" i="6"/>
  <c r="AO213" i="6"/>
  <c r="AN213" i="6"/>
  <c r="AM213" i="6"/>
  <c r="AL213" i="6"/>
  <c r="AK213" i="6"/>
  <c r="AJ213" i="6"/>
  <c r="AG213" i="6"/>
  <c r="AF213" i="6"/>
  <c r="AE213" i="6"/>
  <c r="AD213" i="6"/>
  <c r="AC213" i="6"/>
  <c r="AB213" i="6"/>
  <c r="AA213" i="6"/>
  <c r="Z213" i="6"/>
  <c r="Y213" i="6"/>
  <c r="X213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A212" i="6"/>
  <c r="AZ212" i="6"/>
  <c r="AY212" i="6"/>
  <c r="AX212" i="6"/>
  <c r="AV212" i="6"/>
  <c r="AT212" i="6"/>
  <c r="AS212" i="6"/>
  <c r="AR212" i="6"/>
  <c r="AQ212" i="6"/>
  <c r="AP212" i="6"/>
  <c r="AO212" i="6"/>
  <c r="AN212" i="6"/>
  <c r="AM212" i="6"/>
  <c r="AL212" i="6"/>
  <c r="AK212" i="6"/>
  <c r="AJ212" i="6"/>
  <c r="AG212" i="6"/>
  <c r="AF212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A211" i="6"/>
  <c r="AZ211" i="6"/>
  <c r="AY211" i="6"/>
  <c r="AX211" i="6"/>
  <c r="AV211" i="6"/>
  <c r="AT211" i="6"/>
  <c r="AS211" i="6"/>
  <c r="AR211" i="6"/>
  <c r="AQ211" i="6"/>
  <c r="AP211" i="6"/>
  <c r="AO211" i="6"/>
  <c r="AN211" i="6"/>
  <c r="AM211" i="6"/>
  <c r="AL211" i="6"/>
  <c r="AK211" i="6"/>
  <c r="AJ211" i="6"/>
  <c r="AG211" i="6"/>
  <c r="AF211" i="6"/>
  <c r="AE211" i="6"/>
  <c r="AD211" i="6"/>
  <c r="AC211" i="6"/>
  <c r="AB211" i="6"/>
  <c r="AA211" i="6"/>
  <c r="Z211" i="6"/>
  <c r="Y211" i="6"/>
  <c r="X211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A210" i="6"/>
  <c r="AZ210" i="6"/>
  <c r="AY210" i="6"/>
  <c r="AX210" i="6"/>
  <c r="AV210" i="6"/>
  <c r="AT210" i="6"/>
  <c r="AS210" i="6"/>
  <c r="AR210" i="6"/>
  <c r="AQ210" i="6"/>
  <c r="AP210" i="6"/>
  <c r="AO210" i="6"/>
  <c r="AN210" i="6"/>
  <c r="AM210" i="6"/>
  <c r="AL210" i="6"/>
  <c r="AK210" i="6"/>
  <c r="AJ210" i="6"/>
  <c r="AG210" i="6"/>
  <c r="AF210" i="6"/>
  <c r="AE210" i="6"/>
  <c r="AD210" i="6"/>
  <c r="AC210" i="6"/>
  <c r="AB210" i="6"/>
  <c r="AA210" i="6"/>
  <c r="Z210" i="6"/>
  <c r="Y210" i="6"/>
  <c r="X210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B210" i="6"/>
  <c r="BA209" i="6"/>
  <c r="AZ209" i="6"/>
  <c r="AY209" i="6"/>
  <c r="AX209" i="6"/>
  <c r="AV209" i="6"/>
  <c r="AT209" i="6"/>
  <c r="AS209" i="6"/>
  <c r="AR209" i="6"/>
  <c r="AQ209" i="6"/>
  <c r="AP209" i="6"/>
  <c r="AO209" i="6"/>
  <c r="AN209" i="6"/>
  <c r="AM209" i="6"/>
  <c r="AL209" i="6"/>
  <c r="AK209" i="6"/>
  <c r="AJ209" i="6"/>
  <c r="AG209" i="6"/>
  <c r="AF209" i="6"/>
  <c r="AE209" i="6"/>
  <c r="AD209" i="6"/>
  <c r="AC209" i="6"/>
  <c r="AB209" i="6"/>
  <c r="AA209" i="6"/>
  <c r="Z209" i="6"/>
  <c r="Y209" i="6"/>
  <c r="X209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A208" i="6"/>
  <c r="AZ208" i="6"/>
  <c r="AY208" i="6"/>
  <c r="AX208" i="6"/>
  <c r="AV208" i="6"/>
  <c r="AT208" i="6"/>
  <c r="AS208" i="6"/>
  <c r="AR208" i="6"/>
  <c r="AQ208" i="6"/>
  <c r="AP208" i="6"/>
  <c r="AO208" i="6"/>
  <c r="AN208" i="6"/>
  <c r="AM208" i="6"/>
  <c r="AL208" i="6"/>
  <c r="AK208" i="6"/>
  <c r="AJ208" i="6"/>
  <c r="AG208" i="6"/>
  <c r="AF208" i="6"/>
  <c r="AE208" i="6"/>
  <c r="AD208" i="6"/>
  <c r="AC208" i="6"/>
  <c r="AB208" i="6"/>
  <c r="AA208" i="6"/>
  <c r="Z208" i="6"/>
  <c r="Y208" i="6"/>
  <c r="X208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AI208" i="6" s="1"/>
  <c r="D208" i="6"/>
  <c r="C208" i="6"/>
  <c r="B208" i="6"/>
  <c r="BA207" i="6"/>
  <c r="AZ207" i="6"/>
  <c r="AY207" i="6"/>
  <c r="AX207" i="6"/>
  <c r="AV207" i="6"/>
  <c r="AT207" i="6"/>
  <c r="AS207" i="6"/>
  <c r="AR207" i="6"/>
  <c r="AQ207" i="6"/>
  <c r="AP207" i="6"/>
  <c r="AO207" i="6"/>
  <c r="AN207" i="6"/>
  <c r="AM207" i="6"/>
  <c r="AL207" i="6"/>
  <c r="AK207" i="6"/>
  <c r="AJ207" i="6"/>
  <c r="AG207" i="6"/>
  <c r="AF207" i="6"/>
  <c r="AE207" i="6"/>
  <c r="AD207" i="6"/>
  <c r="AC207" i="6"/>
  <c r="AB207" i="6"/>
  <c r="AA207" i="6"/>
  <c r="Z207" i="6"/>
  <c r="Y207" i="6"/>
  <c r="X207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A206" i="6"/>
  <c r="AZ206" i="6"/>
  <c r="AY206" i="6"/>
  <c r="AX206" i="6"/>
  <c r="AV206" i="6"/>
  <c r="AT206" i="6"/>
  <c r="AS206" i="6"/>
  <c r="AR206" i="6"/>
  <c r="AQ206" i="6"/>
  <c r="AP206" i="6"/>
  <c r="AO206" i="6"/>
  <c r="AN206" i="6"/>
  <c r="AM206" i="6"/>
  <c r="AL206" i="6"/>
  <c r="AK206" i="6"/>
  <c r="AJ206" i="6"/>
  <c r="AG206" i="6"/>
  <c r="AF206" i="6"/>
  <c r="AE206" i="6"/>
  <c r="AD206" i="6"/>
  <c r="AC206" i="6"/>
  <c r="AB206" i="6"/>
  <c r="AA206" i="6"/>
  <c r="Z206" i="6"/>
  <c r="Y206" i="6"/>
  <c r="X206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C206" i="6"/>
  <c r="B206" i="6"/>
  <c r="BA205" i="6"/>
  <c r="AZ205" i="6"/>
  <c r="AY205" i="6"/>
  <c r="AX205" i="6"/>
  <c r="AV205" i="6"/>
  <c r="AT205" i="6"/>
  <c r="AS205" i="6"/>
  <c r="AR205" i="6"/>
  <c r="AQ205" i="6"/>
  <c r="AP205" i="6"/>
  <c r="AO205" i="6"/>
  <c r="AN205" i="6"/>
  <c r="AM205" i="6"/>
  <c r="AL205" i="6"/>
  <c r="AK205" i="6"/>
  <c r="AJ205" i="6"/>
  <c r="AG205" i="6"/>
  <c r="AF205" i="6"/>
  <c r="AE205" i="6"/>
  <c r="AD205" i="6"/>
  <c r="AC205" i="6"/>
  <c r="AB205" i="6"/>
  <c r="AA205" i="6"/>
  <c r="Z205" i="6"/>
  <c r="Y205" i="6"/>
  <c r="X205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A204" i="6"/>
  <c r="AZ204" i="6"/>
  <c r="AY204" i="6"/>
  <c r="AX204" i="6"/>
  <c r="AV204" i="6"/>
  <c r="AT204" i="6"/>
  <c r="AS204" i="6"/>
  <c r="AR204" i="6"/>
  <c r="AQ204" i="6"/>
  <c r="AP204" i="6"/>
  <c r="AO204" i="6"/>
  <c r="AN204" i="6"/>
  <c r="AM204" i="6"/>
  <c r="AL204" i="6"/>
  <c r="AK204" i="6"/>
  <c r="AJ204" i="6"/>
  <c r="AG204" i="6"/>
  <c r="AF204" i="6"/>
  <c r="AE204" i="6"/>
  <c r="AD204" i="6"/>
  <c r="AC204" i="6"/>
  <c r="AB204" i="6"/>
  <c r="AA204" i="6"/>
  <c r="Z204" i="6"/>
  <c r="Y204" i="6"/>
  <c r="X204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BA203" i="6"/>
  <c r="AZ203" i="6"/>
  <c r="AY203" i="6"/>
  <c r="AX203" i="6"/>
  <c r="AV203" i="6"/>
  <c r="AT203" i="6"/>
  <c r="AS203" i="6"/>
  <c r="AR203" i="6"/>
  <c r="AQ203" i="6"/>
  <c r="AP203" i="6"/>
  <c r="AO203" i="6"/>
  <c r="AN203" i="6"/>
  <c r="AM203" i="6"/>
  <c r="AL203" i="6"/>
  <c r="AK203" i="6"/>
  <c r="AJ203" i="6"/>
  <c r="AG203" i="6"/>
  <c r="AF203" i="6"/>
  <c r="AE203" i="6"/>
  <c r="AD203" i="6"/>
  <c r="AC203" i="6"/>
  <c r="AB203" i="6"/>
  <c r="AA203" i="6"/>
  <c r="Z203" i="6"/>
  <c r="Y203" i="6"/>
  <c r="X203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BA202" i="6"/>
  <c r="AZ202" i="6"/>
  <c r="AY202" i="6"/>
  <c r="AX202" i="6"/>
  <c r="AV202" i="6"/>
  <c r="AT202" i="6"/>
  <c r="AS202" i="6"/>
  <c r="AR202" i="6"/>
  <c r="AQ202" i="6"/>
  <c r="AP202" i="6"/>
  <c r="AO202" i="6"/>
  <c r="AN202" i="6"/>
  <c r="AM202" i="6"/>
  <c r="AL202" i="6"/>
  <c r="AK202" i="6"/>
  <c r="AJ202" i="6"/>
  <c r="AG202" i="6"/>
  <c r="AF202" i="6"/>
  <c r="AE202" i="6"/>
  <c r="AD202" i="6"/>
  <c r="AC202" i="6"/>
  <c r="AB202" i="6"/>
  <c r="AA202" i="6"/>
  <c r="Z202" i="6"/>
  <c r="Y202" i="6"/>
  <c r="X202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AI202" i="6" s="1"/>
  <c r="D202" i="6"/>
  <c r="C202" i="6"/>
  <c r="B202" i="6"/>
  <c r="BA201" i="6"/>
  <c r="AZ201" i="6"/>
  <c r="AY201" i="6"/>
  <c r="AX201" i="6"/>
  <c r="AV201" i="6"/>
  <c r="AT201" i="6"/>
  <c r="AS201" i="6"/>
  <c r="AR201" i="6"/>
  <c r="AQ201" i="6"/>
  <c r="AP201" i="6"/>
  <c r="AO201" i="6"/>
  <c r="AN201" i="6"/>
  <c r="AM201" i="6"/>
  <c r="AL201" i="6"/>
  <c r="AK201" i="6"/>
  <c r="AJ201" i="6"/>
  <c r="AG201" i="6"/>
  <c r="AF201" i="6"/>
  <c r="AE201" i="6"/>
  <c r="AD201" i="6"/>
  <c r="AC201" i="6"/>
  <c r="AB201" i="6"/>
  <c r="AA201" i="6"/>
  <c r="Z201" i="6"/>
  <c r="Y201" i="6"/>
  <c r="X201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A200" i="6"/>
  <c r="AZ200" i="6"/>
  <c r="AY200" i="6"/>
  <c r="AX200" i="6"/>
  <c r="AV200" i="6"/>
  <c r="AT200" i="6"/>
  <c r="AS200" i="6"/>
  <c r="AR200" i="6"/>
  <c r="AQ200" i="6"/>
  <c r="AP200" i="6"/>
  <c r="AO200" i="6"/>
  <c r="AN200" i="6"/>
  <c r="AM200" i="6"/>
  <c r="AL200" i="6"/>
  <c r="AK200" i="6"/>
  <c r="AJ200" i="6"/>
  <c r="AG200" i="6"/>
  <c r="AF200" i="6"/>
  <c r="AE200" i="6"/>
  <c r="AD200" i="6"/>
  <c r="AC200" i="6"/>
  <c r="AB200" i="6"/>
  <c r="AA200" i="6"/>
  <c r="Z200" i="6"/>
  <c r="Y200" i="6"/>
  <c r="X200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BA199" i="6"/>
  <c r="AZ199" i="6"/>
  <c r="AY199" i="6"/>
  <c r="AX199" i="6"/>
  <c r="AV199" i="6"/>
  <c r="AT199" i="6"/>
  <c r="AS199" i="6"/>
  <c r="AR199" i="6"/>
  <c r="AQ199" i="6"/>
  <c r="AP199" i="6"/>
  <c r="AO199" i="6"/>
  <c r="AN199" i="6"/>
  <c r="AM199" i="6"/>
  <c r="AL199" i="6"/>
  <c r="AK199" i="6"/>
  <c r="AJ199" i="6"/>
  <c r="AG199" i="6"/>
  <c r="AF199" i="6"/>
  <c r="AE199" i="6"/>
  <c r="AD199" i="6"/>
  <c r="AC199" i="6"/>
  <c r="AB199" i="6"/>
  <c r="AA199" i="6"/>
  <c r="Z199" i="6"/>
  <c r="Y199" i="6"/>
  <c r="X199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BA198" i="6"/>
  <c r="AZ198" i="6"/>
  <c r="AY198" i="6"/>
  <c r="AX198" i="6"/>
  <c r="AV198" i="6"/>
  <c r="AT198" i="6"/>
  <c r="AS198" i="6"/>
  <c r="AR198" i="6"/>
  <c r="AQ198" i="6"/>
  <c r="AP198" i="6"/>
  <c r="AO198" i="6"/>
  <c r="AN198" i="6"/>
  <c r="AM198" i="6"/>
  <c r="AL198" i="6"/>
  <c r="AK198" i="6"/>
  <c r="AJ198" i="6"/>
  <c r="AG198" i="6"/>
  <c r="AF198" i="6"/>
  <c r="AE198" i="6"/>
  <c r="AD198" i="6"/>
  <c r="AC198" i="6"/>
  <c r="AB198" i="6"/>
  <c r="AA198" i="6"/>
  <c r="Z198" i="6"/>
  <c r="Y198" i="6"/>
  <c r="X198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BA197" i="6"/>
  <c r="AZ197" i="6"/>
  <c r="AY197" i="6"/>
  <c r="AX197" i="6"/>
  <c r="AV197" i="6"/>
  <c r="AT197" i="6"/>
  <c r="AS197" i="6"/>
  <c r="AR197" i="6"/>
  <c r="AQ197" i="6"/>
  <c r="AP197" i="6"/>
  <c r="AO197" i="6"/>
  <c r="AN197" i="6"/>
  <c r="AM197" i="6"/>
  <c r="AL197" i="6"/>
  <c r="AK197" i="6"/>
  <c r="AJ197" i="6"/>
  <c r="AG197" i="6"/>
  <c r="AF197" i="6"/>
  <c r="AE197" i="6"/>
  <c r="AD197" i="6"/>
  <c r="AC197" i="6"/>
  <c r="AB197" i="6"/>
  <c r="AA197" i="6"/>
  <c r="Z197" i="6"/>
  <c r="Y197" i="6"/>
  <c r="X197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A196" i="6"/>
  <c r="AZ196" i="6"/>
  <c r="AY196" i="6"/>
  <c r="AX196" i="6"/>
  <c r="AV196" i="6"/>
  <c r="AT196" i="6"/>
  <c r="AS196" i="6"/>
  <c r="AR196" i="6"/>
  <c r="AQ196" i="6"/>
  <c r="AP196" i="6"/>
  <c r="AO196" i="6"/>
  <c r="AN196" i="6"/>
  <c r="AM196" i="6"/>
  <c r="AL196" i="6"/>
  <c r="AK196" i="6"/>
  <c r="AJ196" i="6"/>
  <c r="AG196" i="6"/>
  <c r="AF196" i="6"/>
  <c r="AE196" i="6"/>
  <c r="AD196" i="6"/>
  <c r="AC196" i="6"/>
  <c r="AB196" i="6"/>
  <c r="AA196" i="6"/>
  <c r="Z196" i="6"/>
  <c r="Y196" i="6"/>
  <c r="X196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BA195" i="6"/>
  <c r="AZ195" i="6"/>
  <c r="AY195" i="6"/>
  <c r="AX195" i="6"/>
  <c r="AV195" i="6"/>
  <c r="AT195" i="6"/>
  <c r="AS195" i="6"/>
  <c r="AR195" i="6"/>
  <c r="AQ195" i="6"/>
  <c r="AP195" i="6"/>
  <c r="AO195" i="6"/>
  <c r="AN195" i="6"/>
  <c r="AM195" i="6"/>
  <c r="AL195" i="6"/>
  <c r="AK195" i="6"/>
  <c r="AJ195" i="6"/>
  <c r="AG195" i="6"/>
  <c r="AF195" i="6"/>
  <c r="AE195" i="6"/>
  <c r="AD195" i="6"/>
  <c r="AC195" i="6"/>
  <c r="AB195" i="6"/>
  <c r="AA195" i="6"/>
  <c r="Z195" i="6"/>
  <c r="Y195" i="6"/>
  <c r="X195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B195" i="6"/>
  <c r="BA194" i="6"/>
  <c r="AZ194" i="6"/>
  <c r="AY194" i="6"/>
  <c r="AX194" i="6"/>
  <c r="AV194" i="6"/>
  <c r="AT194" i="6"/>
  <c r="AS194" i="6"/>
  <c r="AR194" i="6"/>
  <c r="AQ194" i="6"/>
  <c r="AP194" i="6"/>
  <c r="AO194" i="6"/>
  <c r="AN194" i="6"/>
  <c r="AM194" i="6"/>
  <c r="AL194" i="6"/>
  <c r="AK194" i="6"/>
  <c r="AJ194" i="6"/>
  <c r="AG194" i="6"/>
  <c r="AF194" i="6"/>
  <c r="AE194" i="6"/>
  <c r="AD194" i="6"/>
  <c r="AC194" i="6"/>
  <c r="AB194" i="6"/>
  <c r="AA194" i="6"/>
  <c r="Z194" i="6"/>
  <c r="Y194" i="6"/>
  <c r="X194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BA193" i="6"/>
  <c r="AZ193" i="6"/>
  <c r="AY193" i="6"/>
  <c r="AX193" i="6"/>
  <c r="AV193" i="6"/>
  <c r="AT193" i="6"/>
  <c r="AS193" i="6"/>
  <c r="AR193" i="6"/>
  <c r="AQ193" i="6"/>
  <c r="AP193" i="6"/>
  <c r="AO193" i="6"/>
  <c r="AN193" i="6"/>
  <c r="AM193" i="6"/>
  <c r="AL193" i="6"/>
  <c r="AK193" i="6"/>
  <c r="AJ193" i="6"/>
  <c r="AG193" i="6"/>
  <c r="AF193" i="6"/>
  <c r="AE193" i="6"/>
  <c r="AD193" i="6"/>
  <c r="AC193" i="6"/>
  <c r="AB193" i="6"/>
  <c r="AA193" i="6"/>
  <c r="Z193" i="6"/>
  <c r="Y193" i="6"/>
  <c r="X193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BA192" i="6"/>
  <c r="AZ192" i="6"/>
  <c r="AY192" i="6"/>
  <c r="AX192" i="6"/>
  <c r="AV192" i="6"/>
  <c r="AT192" i="6"/>
  <c r="AS192" i="6"/>
  <c r="AR192" i="6"/>
  <c r="AQ192" i="6"/>
  <c r="AP192" i="6"/>
  <c r="AO192" i="6"/>
  <c r="AN192" i="6"/>
  <c r="AM192" i="6"/>
  <c r="AL192" i="6"/>
  <c r="AK192" i="6"/>
  <c r="AJ192" i="6"/>
  <c r="AG192" i="6"/>
  <c r="AF192" i="6"/>
  <c r="AE192" i="6"/>
  <c r="AD192" i="6"/>
  <c r="AC192" i="6"/>
  <c r="AB192" i="6"/>
  <c r="AA192" i="6"/>
  <c r="Z192" i="6"/>
  <c r="Y192" i="6"/>
  <c r="X192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BA191" i="6"/>
  <c r="AZ191" i="6"/>
  <c r="AY191" i="6"/>
  <c r="AX191" i="6"/>
  <c r="AV191" i="6"/>
  <c r="AT191" i="6"/>
  <c r="AS191" i="6"/>
  <c r="AR191" i="6"/>
  <c r="AQ191" i="6"/>
  <c r="AP191" i="6"/>
  <c r="AO191" i="6"/>
  <c r="AN191" i="6"/>
  <c r="AM191" i="6"/>
  <c r="AL191" i="6"/>
  <c r="AK191" i="6"/>
  <c r="AJ191" i="6"/>
  <c r="AI191" i="6"/>
  <c r="AG191" i="6"/>
  <c r="AF191" i="6"/>
  <c r="AE191" i="6"/>
  <c r="AD191" i="6"/>
  <c r="AC191" i="6"/>
  <c r="AB191" i="6"/>
  <c r="AA191" i="6"/>
  <c r="Z191" i="6"/>
  <c r="Y191" i="6"/>
  <c r="X191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B191" i="6"/>
  <c r="BA190" i="6"/>
  <c r="AZ190" i="6"/>
  <c r="AY190" i="6"/>
  <c r="AX190" i="6"/>
  <c r="AV190" i="6"/>
  <c r="AT190" i="6"/>
  <c r="AS190" i="6"/>
  <c r="AR190" i="6"/>
  <c r="AQ190" i="6"/>
  <c r="AP190" i="6"/>
  <c r="AO190" i="6"/>
  <c r="AN190" i="6"/>
  <c r="AM190" i="6"/>
  <c r="AL190" i="6"/>
  <c r="AK190" i="6"/>
  <c r="AJ190" i="6"/>
  <c r="AG190" i="6"/>
  <c r="AF190" i="6"/>
  <c r="AE190" i="6"/>
  <c r="AD190" i="6"/>
  <c r="AC190" i="6"/>
  <c r="AB190" i="6"/>
  <c r="AA190" i="6"/>
  <c r="Z190" i="6"/>
  <c r="Y190" i="6"/>
  <c r="X190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BA189" i="6"/>
  <c r="AZ189" i="6"/>
  <c r="AY189" i="6"/>
  <c r="AX189" i="6"/>
  <c r="AV189" i="6"/>
  <c r="AT189" i="6"/>
  <c r="AS189" i="6"/>
  <c r="AR189" i="6"/>
  <c r="AQ189" i="6"/>
  <c r="AP189" i="6"/>
  <c r="AO189" i="6"/>
  <c r="AN189" i="6"/>
  <c r="AM189" i="6"/>
  <c r="AL189" i="6"/>
  <c r="AK189" i="6"/>
  <c r="AJ189" i="6"/>
  <c r="AG189" i="6"/>
  <c r="AF189" i="6"/>
  <c r="AE189" i="6"/>
  <c r="AD189" i="6"/>
  <c r="AC189" i="6"/>
  <c r="AB189" i="6"/>
  <c r="AA189" i="6"/>
  <c r="Z189" i="6"/>
  <c r="Y189" i="6"/>
  <c r="X189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BA188" i="6"/>
  <c r="AZ188" i="6"/>
  <c r="AY188" i="6"/>
  <c r="AX188" i="6"/>
  <c r="AV188" i="6"/>
  <c r="AT188" i="6"/>
  <c r="AS188" i="6"/>
  <c r="AR188" i="6"/>
  <c r="AQ188" i="6"/>
  <c r="AP188" i="6"/>
  <c r="AO188" i="6"/>
  <c r="AN188" i="6"/>
  <c r="AM188" i="6"/>
  <c r="AL188" i="6"/>
  <c r="AK188" i="6"/>
  <c r="AJ188" i="6"/>
  <c r="AG188" i="6"/>
  <c r="AF188" i="6"/>
  <c r="AE188" i="6"/>
  <c r="AD188" i="6"/>
  <c r="AC188" i="6"/>
  <c r="AB188" i="6"/>
  <c r="AA188" i="6"/>
  <c r="Z188" i="6"/>
  <c r="Y188" i="6"/>
  <c r="X188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B188" i="6"/>
  <c r="BA187" i="6"/>
  <c r="AZ187" i="6"/>
  <c r="AY187" i="6"/>
  <c r="AX187" i="6"/>
  <c r="AV187" i="6"/>
  <c r="AT187" i="6"/>
  <c r="AS187" i="6"/>
  <c r="AR187" i="6"/>
  <c r="AQ187" i="6"/>
  <c r="AP187" i="6"/>
  <c r="AO187" i="6"/>
  <c r="AN187" i="6"/>
  <c r="AM187" i="6"/>
  <c r="AL187" i="6"/>
  <c r="AK187" i="6"/>
  <c r="AJ187" i="6"/>
  <c r="AG187" i="6"/>
  <c r="AF187" i="6"/>
  <c r="AE187" i="6"/>
  <c r="AD187" i="6"/>
  <c r="AC187" i="6"/>
  <c r="AB187" i="6"/>
  <c r="AA187" i="6"/>
  <c r="Z187" i="6"/>
  <c r="Y187" i="6"/>
  <c r="X187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BA186" i="6"/>
  <c r="AZ186" i="6"/>
  <c r="AY186" i="6"/>
  <c r="AX186" i="6"/>
  <c r="AV186" i="6"/>
  <c r="AT186" i="6"/>
  <c r="AS186" i="6"/>
  <c r="AR186" i="6"/>
  <c r="AQ186" i="6"/>
  <c r="AP186" i="6"/>
  <c r="AO186" i="6"/>
  <c r="AN186" i="6"/>
  <c r="AM186" i="6"/>
  <c r="AL186" i="6"/>
  <c r="AK186" i="6"/>
  <c r="AJ186" i="6"/>
  <c r="AG186" i="6"/>
  <c r="AF186" i="6"/>
  <c r="AE186" i="6"/>
  <c r="AD186" i="6"/>
  <c r="AC186" i="6"/>
  <c r="AB186" i="6"/>
  <c r="AA186" i="6"/>
  <c r="Z186" i="6"/>
  <c r="Y186" i="6"/>
  <c r="X186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BA185" i="6"/>
  <c r="AZ185" i="6"/>
  <c r="AY185" i="6"/>
  <c r="AX185" i="6"/>
  <c r="AV185" i="6"/>
  <c r="AT185" i="6"/>
  <c r="AS185" i="6"/>
  <c r="AR185" i="6"/>
  <c r="AQ185" i="6"/>
  <c r="AP185" i="6"/>
  <c r="AO185" i="6"/>
  <c r="AN185" i="6"/>
  <c r="AM185" i="6"/>
  <c r="AL185" i="6"/>
  <c r="AK185" i="6"/>
  <c r="AJ185" i="6"/>
  <c r="AI185" i="6"/>
  <c r="AG185" i="6"/>
  <c r="AF185" i="6"/>
  <c r="AE185" i="6"/>
  <c r="AD185" i="6"/>
  <c r="AC185" i="6"/>
  <c r="AB185" i="6"/>
  <c r="AA185" i="6"/>
  <c r="Z185" i="6"/>
  <c r="Y185" i="6"/>
  <c r="X185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B185" i="6"/>
  <c r="BA184" i="6"/>
  <c r="AZ184" i="6"/>
  <c r="AY184" i="6"/>
  <c r="AX184" i="6"/>
  <c r="AV184" i="6"/>
  <c r="AT184" i="6"/>
  <c r="AS184" i="6"/>
  <c r="AR184" i="6"/>
  <c r="AQ184" i="6"/>
  <c r="AP184" i="6"/>
  <c r="AO184" i="6"/>
  <c r="AN184" i="6"/>
  <c r="AM184" i="6"/>
  <c r="AL184" i="6"/>
  <c r="AK184" i="6"/>
  <c r="AJ184" i="6"/>
  <c r="AG184" i="6"/>
  <c r="AF184" i="6"/>
  <c r="AE184" i="6"/>
  <c r="AD184" i="6"/>
  <c r="AC184" i="6"/>
  <c r="AB184" i="6"/>
  <c r="AA184" i="6"/>
  <c r="Z184" i="6"/>
  <c r="Y184" i="6"/>
  <c r="X184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BA183" i="6"/>
  <c r="AZ183" i="6"/>
  <c r="AY183" i="6"/>
  <c r="AX183" i="6"/>
  <c r="AV183" i="6"/>
  <c r="AT183" i="6"/>
  <c r="AS183" i="6"/>
  <c r="AR183" i="6"/>
  <c r="AQ183" i="6"/>
  <c r="AP183" i="6"/>
  <c r="AO183" i="6"/>
  <c r="AN183" i="6"/>
  <c r="AM183" i="6"/>
  <c r="AL183" i="6"/>
  <c r="AK183" i="6"/>
  <c r="AJ183" i="6"/>
  <c r="AG183" i="6"/>
  <c r="AF183" i="6"/>
  <c r="AE183" i="6"/>
  <c r="AD183" i="6"/>
  <c r="AC183" i="6"/>
  <c r="AB183" i="6"/>
  <c r="AA183" i="6"/>
  <c r="Z183" i="6"/>
  <c r="Y183" i="6"/>
  <c r="X183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BA182" i="6"/>
  <c r="AZ182" i="6"/>
  <c r="AY182" i="6"/>
  <c r="AX182" i="6"/>
  <c r="AV182" i="6"/>
  <c r="AT182" i="6"/>
  <c r="AS182" i="6"/>
  <c r="AR182" i="6"/>
  <c r="AQ182" i="6"/>
  <c r="AP182" i="6"/>
  <c r="AO182" i="6"/>
  <c r="AN182" i="6"/>
  <c r="AM182" i="6"/>
  <c r="AL182" i="6"/>
  <c r="AK182" i="6"/>
  <c r="AJ182" i="6"/>
  <c r="AG182" i="6"/>
  <c r="AF182" i="6"/>
  <c r="AE182" i="6"/>
  <c r="AD182" i="6"/>
  <c r="AC182" i="6"/>
  <c r="AB182" i="6"/>
  <c r="AA182" i="6"/>
  <c r="Z182" i="6"/>
  <c r="Y182" i="6"/>
  <c r="X182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B182" i="6"/>
  <c r="BA181" i="6"/>
  <c r="AZ181" i="6"/>
  <c r="AY181" i="6"/>
  <c r="AX181" i="6"/>
  <c r="AV181" i="6"/>
  <c r="AT181" i="6"/>
  <c r="AS181" i="6"/>
  <c r="AR181" i="6"/>
  <c r="AQ181" i="6"/>
  <c r="AP181" i="6"/>
  <c r="AO181" i="6"/>
  <c r="AN181" i="6"/>
  <c r="AM181" i="6"/>
  <c r="AL181" i="6"/>
  <c r="AK181" i="6"/>
  <c r="AJ181" i="6"/>
  <c r="AG181" i="6"/>
  <c r="AF181" i="6"/>
  <c r="AE181" i="6"/>
  <c r="AD181" i="6"/>
  <c r="AC181" i="6"/>
  <c r="AB181" i="6"/>
  <c r="AA181" i="6"/>
  <c r="Z181" i="6"/>
  <c r="Y181" i="6"/>
  <c r="X181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BA180" i="6"/>
  <c r="AZ180" i="6"/>
  <c r="AY180" i="6"/>
  <c r="AX180" i="6"/>
  <c r="AV180" i="6"/>
  <c r="AT180" i="6"/>
  <c r="AS180" i="6"/>
  <c r="AR180" i="6"/>
  <c r="AQ180" i="6"/>
  <c r="AP180" i="6"/>
  <c r="AO180" i="6"/>
  <c r="AN180" i="6"/>
  <c r="AM180" i="6"/>
  <c r="AL180" i="6"/>
  <c r="AK180" i="6"/>
  <c r="AJ180" i="6"/>
  <c r="AG180" i="6"/>
  <c r="AF180" i="6"/>
  <c r="AE180" i="6"/>
  <c r="AD180" i="6"/>
  <c r="AC180" i="6"/>
  <c r="AB180" i="6"/>
  <c r="AA180" i="6"/>
  <c r="Z180" i="6"/>
  <c r="Y180" i="6"/>
  <c r="X180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AI180" i="6" s="1"/>
  <c r="D180" i="6"/>
  <c r="C180" i="6"/>
  <c r="B180" i="6"/>
  <c r="BA179" i="6"/>
  <c r="AZ179" i="6"/>
  <c r="AY179" i="6"/>
  <c r="AX179" i="6"/>
  <c r="AV179" i="6"/>
  <c r="AT179" i="6"/>
  <c r="AS179" i="6"/>
  <c r="AR179" i="6"/>
  <c r="AQ179" i="6"/>
  <c r="AP179" i="6"/>
  <c r="AO179" i="6"/>
  <c r="AN179" i="6"/>
  <c r="AM179" i="6"/>
  <c r="AL179" i="6"/>
  <c r="AK179" i="6"/>
  <c r="AJ179" i="6"/>
  <c r="AG179" i="6"/>
  <c r="AF179" i="6"/>
  <c r="AE179" i="6"/>
  <c r="AD179" i="6"/>
  <c r="AC179" i="6"/>
  <c r="AB179" i="6"/>
  <c r="AA179" i="6"/>
  <c r="Z179" i="6"/>
  <c r="Y179" i="6"/>
  <c r="X179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BA178" i="6"/>
  <c r="AZ178" i="6"/>
  <c r="AY178" i="6"/>
  <c r="AX178" i="6"/>
  <c r="AV178" i="6"/>
  <c r="AT178" i="6"/>
  <c r="AS178" i="6"/>
  <c r="AR178" i="6"/>
  <c r="AQ178" i="6"/>
  <c r="AP178" i="6"/>
  <c r="AO178" i="6"/>
  <c r="AN178" i="6"/>
  <c r="AM178" i="6"/>
  <c r="AL178" i="6"/>
  <c r="AK178" i="6"/>
  <c r="AJ178" i="6"/>
  <c r="AG178" i="6"/>
  <c r="AF178" i="6"/>
  <c r="AE178" i="6"/>
  <c r="AD178" i="6"/>
  <c r="AC178" i="6"/>
  <c r="AB178" i="6"/>
  <c r="AA178" i="6"/>
  <c r="Z178" i="6"/>
  <c r="Y178" i="6"/>
  <c r="X178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BA177" i="6"/>
  <c r="AZ177" i="6"/>
  <c r="AY177" i="6"/>
  <c r="AX177" i="6"/>
  <c r="AV177" i="6"/>
  <c r="AT177" i="6"/>
  <c r="AS177" i="6"/>
  <c r="AR177" i="6"/>
  <c r="AQ177" i="6"/>
  <c r="AP177" i="6"/>
  <c r="AO177" i="6"/>
  <c r="AN177" i="6"/>
  <c r="AM177" i="6"/>
  <c r="AL177" i="6"/>
  <c r="AK177" i="6"/>
  <c r="AJ177" i="6"/>
  <c r="AG177" i="6"/>
  <c r="AF177" i="6"/>
  <c r="AE177" i="6"/>
  <c r="AD177" i="6"/>
  <c r="AC177" i="6"/>
  <c r="AB177" i="6"/>
  <c r="AA177" i="6"/>
  <c r="Z177" i="6"/>
  <c r="Y177" i="6"/>
  <c r="X177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B177" i="6"/>
  <c r="BA176" i="6"/>
  <c r="AZ176" i="6"/>
  <c r="AY176" i="6"/>
  <c r="AX176" i="6"/>
  <c r="AV176" i="6"/>
  <c r="AT176" i="6"/>
  <c r="AS176" i="6"/>
  <c r="AR176" i="6"/>
  <c r="AQ176" i="6"/>
  <c r="AP176" i="6"/>
  <c r="AO176" i="6"/>
  <c r="AN176" i="6"/>
  <c r="AM176" i="6"/>
  <c r="AL176" i="6"/>
  <c r="AK176" i="6"/>
  <c r="AJ176" i="6"/>
  <c r="AG176" i="6"/>
  <c r="AF176" i="6"/>
  <c r="AE176" i="6"/>
  <c r="AD176" i="6"/>
  <c r="AC176" i="6"/>
  <c r="AB176" i="6"/>
  <c r="AA176" i="6"/>
  <c r="Z176" i="6"/>
  <c r="Y176" i="6"/>
  <c r="X176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A175" i="6"/>
  <c r="AZ175" i="6"/>
  <c r="AY175" i="6"/>
  <c r="AX175" i="6"/>
  <c r="AV175" i="6"/>
  <c r="AT175" i="6"/>
  <c r="AS175" i="6"/>
  <c r="AR175" i="6"/>
  <c r="AQ175" i="6"/>
  <c r="AP175" i="6"/>
  <c r="AO175" i="6"/>
  <c r="AN175" i="6"/>
  <c r="AM175" i="6"/>
  <c r="AL175" i="6"/>
  <c r="AK175" i="6"/>
  <c r="AJ175" i="6"/>
  <c r="AG175" i="6"/>
  <c r="AF175" i="6"/>
  <c r="AE175" i="6"/>
  <c r="AD175" i="6"/>
  <c r="AC175" i="6"/>
  <c r="AB175" i="6"/>
  <c r="AA175" i="6"/>
  <c r="Z175" i="6"/>
  <c r="Y175" i="6"/>
  <c r="X175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5" i="6"/>
  <c r="D175" i="6"/>
  <c r="C175" i="6"/>
  <c r="BA174" i="6"/>
  <c r="AZ174" i="6"/>
  <c r="AY174" i="6"/>
  <c r="AX174" i="6"/>
  <c r="AV174" i="6"/>
  <c r="AT174" i="6"/>
  <c r="AS174" i="6"/>
  <c r="AR174" i="6"/>
  <c r="AQ174" i="6"/>
  <c r="AP174" i="6"/>
  <c r="AO174" i="6"/>
  <c r="AN174" i="6"/>
  <c r="AM174" i="6"/>
  <c r="AL174" i="6"/>
  <c r="AK174" i="6"/>
  <c r="AJ174" i="6"/>
  <c r="AG174" i="6"/>
  <c r="AF174" i="6"/>
  <c r="AE174" i="6"/>
  <c r="AD174" i="6"/>
  <c r="AC174" i="6"/>
  <c r="AB174" i="6"/>
  <c r="AA174" i="6"/>
  <c r="Z174" i="6"/>
  <c r="Y174" i="6"/>
  <c r="X174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K174" i="6"/>
  <c r="J174" i="6"/>
  <c r="I174" i="6"/>
  <c r="H174" i="6"/>
  <c r="G174" i="6"/>
  <c r="F174" i="6"/>
  <c r="E174" i="6"/>
  <c r="AI174" i="6" s="1"/>
  <c r="D174" i="6"/>
  <c r="C174" i="6"/>
  <c r="B174" i="6"/>
  <c r="BA173" i="6"/>
  <c r="AZ173" i="6"/>
  <c r="AY173" i="6"/>
  <c r="AX173" i="6"/>
  <c r="AV173" i="6"/>
  <c r="AT173" i="6"/>
  <c r="AS173" i="6"/>
  <c r="AR173" i="6"/>
  <c r="AQ173" i="6"/>
  <c r="AP173" i="6"/>
  <c r="AO173" i="6"/>
  <c r="AN173" i="6"/>
  <c r="AM173" i="6"/>
  <c r="AL173" i="6"/>
  <c r="AK173" i="6"/>
  <c r="AJ173" i="6"/>
  <c r="AG173" i="6"/>
  <c r="AF173" i="6"/>
  <c r="AE173" i="6"/>
  <c r="AD173" i="6"/>
  <c r="AC173" i="6"/>
  <c r="AB173" i="6"/>
  <c r="AA173" i="6"/>
  <c r="Z173" i="6"/>
  <c r="Y173" i="6"/>
  <c r="X173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K173" i="6"/>
  <c r="J173" i="6"/>
  <c r="I173" i="6"/>
  <c r="H173" i="6"/>
  <c r="G173" i="6"/>
  <c r="F173" i="6"/>
  <c r="E173" i="6"/>
  <c r="D173" i="6"/>
  <c r="C173" i="6"/>
  <c r="BA172" i="6"/>
  <c r="AZ172" i="6"/>
  <c r="AY172" i="6"/>
  <c r="AX172" i="6"/>
  <c r="AV172" i="6"/>
  <c r="AT172" i="6"/>
  <c r="AS172" i="6"/>
  <c r="AR172" i="6"/>
  <c r="AQ172" i="6"/>
  <c r="AP172" i="6"/>
  <c r="AO172" i="6"/>
  <c r="AN172" i="6"/>
  <c r="AM172" i="6"/>
  <c r="AL172" i="6"/>
  <c r="AK172" i="6"/>
  <c r="AJ172" i="6"/>
  <c r="AG172" i="6"/>
  <c r="AF172" i="6"/>
  <c r="AE172" i="6"/>
  <c r="AD172" i="6"/>
  <c r="AC172" i="6"/>
  <c r="AB172" i="6"/>
  <c r="AA172" i="6"/>
  <c r="Z172" i="6"/>
  <c r="Y172" i="6"/>
  <c r="X172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K172" i="6"/>
  <c r="J172" i="6"/>
  <c r="I172" i="6"/>
  <c r="H172" i="6"/>
  <c r="G172" i="6"/>
  <c r="F172" i="6"/>
  <c r="E172" i="6"/>
  <c r="D172" i="6"/>
  <c r="C172" i="6"/>
  <c r="BA171" i="6"/>
  <c r="AZ171" i="6"/>
  <c r="AY171" i="6"/>
  <c r="AX171" i="6"/>
  <c r="AV171" i="6"/>
  <c r="AT171" i="6"/>
  <c r="AS171" i="6"/>
  <c r="AR171" i="6"/>
  <c r="AQ171" i="6"/>
  <c r="AP171" i="6"/>
  <c r="AO171" i="6"/>
  <c r="AN171" i="6"/>
  <c r="AM171" i="6"/>
  <c r="AL171" i="6"/>
  <c r="AK171" i="6"/>
  <c r="AJ171" i="6"/>
  <c r="AG171" i="6"/>
  <c r="AF171" i="6"/>
  <c r="AE171" i="6"/>
  <c r="AD171" i="6"/>
  <c r="AC171" i="6"/>
  <c r="AB171" i="6"/>
  <c r="AA171" i="6"/>
  <c r="Z171" i="6"/>
  <c r="Y171" i="6"/>
  <c r="X171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K171" i="6"/>
  <c r="J171" i="6"/>
  <c r="I171" i="6"/>
  <c r="H171" i="6"/>
  <c r="G171" i="6"/>
  <c r="F171" i="6"/>
  <c r="E171" i="6"/>
  <c r="D171" i="6"/>
  <c r="C171" i="6"/>
  <c r="B171" i="6"/>
  <c r="BA170" i="6"/>
  <c r="AZ170" i="6"/>
  <c r="AY170" i="6"/>
  <c r="AX170" i="6"/>
  <c r="AV170" i="6"/>
  <c r="AT170" i="6"/>
  <c r="AS170" i="6"/>
  <c r="AR170" i="6"/>
  <c r="AQ170" i="6"/>
  <c r="AP170" i="6"/>
  <c r="AO170" i="6"/>
  <c r="AN170" i="6"/>
  <c r="AM170" i="6"/>
  <c r="AL170" i="6"/>
  <c r="AK170" i="6"/>
  <c r="AJ170" i="6"/>
  <c r="AG170" i="6"/>
  <c r="AF170" i="6"/>
  <c r="AE170" i="6"/>
  <c r="AD170" i="6"/>
  <c r="AC170" i="6"/>
  <c r="AB170" i="6"/>
  <c r="AA170" i="6"/>
  <c r="Z170" i="6"/>
  <c r="Y170" i="6"/>
  <c r="X170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J170" i="6"/>
  <c r="I170" i="6"/>
  <c r="H170" i="6"/>
  <c r="G170" i="6"/>
  <c r="F170" i="6"/>
  <c r="E170" i="6"/>
  <c r="D170" i="6"/>
  <c r="C170" i="6"/>
  <c r="BA169" i="6"/>
  <c r="AZ169" i="6"/>
  <c r="AY169" i="6"/>
  <c r="AX169" i="6"/>
  <c r="AV169" i="6"/>
  <c r="AT169" i="6"/>
  <c r="AS169" i="6"/>
  <c r="AR169" i="6"/>
  <c r="AQ169" i="6"/>
  <c r="AP169" i="6"/>
  <c r="AO169" i="6"/>
  <c r="AN169" i="6"/>
  <c r="AM169" i="6"/>
  <c r="AL169" i="6"/>
  <c r="AK169" i="6"/>
  <c r="AJ169" i="6"/>
  <c r="AG169" i="6"/>
  <c r="AF169" i="6"/>
  <c r="AE169" i="6"/>
  <c r="AD169" i="6"/>
  <c r="AC169" i="6"/>
  <c r="AB169" i="6"/>
  <c r="AA169" i="6"/>
  <c r="Z169" i="6"/>
  <c r="Y169" i="6"/>
  <c r="X169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K169" i="6"/>
  <c r="J169" i="6"/>
  <c r="I169" i="6"/>
  <c r="H169" i="6"/>
  <c r="G169" i="6"/>
  <c r="F169" i="6"/>
  <c r="E169" i="6"/>
  <c r="D169" i="6"/>
  <c r="C169" i="6"/>
  <c r="BA168" i="6"/>
  <c r="AZ168" i="6"/>
  <c r="AY168" i="6"/>
  <c r="AX168" i="6"/>
  <c r="AV168" i="6"/>
  <c r="AT168" i="6"/>
  <c r="AS168" i="6"/>
  <c r="AR168" i="6"/>
  <c r="AQ168" i="6"/>
  <c r="AP168" i="6"/>
  <c r="AO168" i="6"/>
  <c r="AN168" i="6"/>
  <c r="AM168" i="6"/>
  <c r="AL168" i="6"/>
  <c r="AK168" i="6"/>
  <c r="AJ168" i="6"/>
  <c r="AG168" i="6"/>
  <c r="AF168" i="6"/>
  <c r="AE168" i="6"/>
  <c r="AD168" i="6"/>
  <c r="AC168" i="6"/>
  <c r="AB168" i="6"/>
  <c r="AA168" i="6"/>
  <c r="Z168" i="6"/>
  <c r="Y168" i="6"/>
  <c r="X168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K168" i="6"/>
  <c r="J168" i="6"/>
  <c r="I168" i="6"/>
  <c r="H168" i="6"/>
  <c r="G168" i="6"/>
  <c r="F168" i="6"/>
  <c r="E168" i="6"/>
  <c r="AI168" i="6" s="1"/>
  <c r="D168" i="6"/>
  <c r="C168" i="6"/>
  <c r="B168" i="6"/>
  <c r="BA167" i="6"/>
  <c r="AZ167" i="6"/>
  <c r="AY167" i="6"/>
  <c r="AX167" i="6"/>
  <c r="AV167" i="6"/>
  <c r="AT167" i="6"/>
  <c r="AS167" i="6"/>
  <c r="AR167" i="6"/>
  <c r="AQ167" i="6"/>
  <c r="AP167" i="6"/>
  <c r="AO167" i="6"/>
  <c r="AN167" i="6"/>
  <c r="AM167" i="6"/>
  <c r="AL167" i="6"/>
  <c r="AK167" i="6"/>
  <c r="AJ167" i="6"/>
  <c r="AG167" i="6"/>
  <c r="AF167" i="6"/>
  <c r="AE167" i="6"/>
  <c r="AD167" i="6"/>
  <c r="AC167" i="6"/>
  <c r="AB167" i="6"/>
  <c r="AA167" i="6"/>
  <c r="Z167" i="6"/>
  <c r="Y167" i="6"/>
  <c r="X167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K167" i="6"/>
  <c r="J167" i="6"/>
  <c r="I167" i="6"/>
  <c r="H167" i="6"/>
  <c r="G167" i="6"/>
  <c r="F167" i="6"/>
  <c r="E167" i="6"/>
  <c r="D167" i="6"/>
  <c r="C167" i="6"/>
  <c r="BA166" i="6"/>
  <c r="AZ166" i="6"/>
  <c r="AY166" i="6"/>
  <c r="AX166" i="6"/>
  <c r="AV166" i="6"/>
  <c r="AT166" i="6"/>
  <c r="AS166" i="6"/>
  <c r="AR166" i="6"/>
  <c r="AQ166" i="6"/>
  <c r="AP166" i="6"/>
  <c r="AO166" i="6"/>
  <c r="AN166" i="6"/>
  <c r="AM166" i="6"/>
  <c r="AL166" i="6"/>
  <c r="AK166" i="6"/>
  <c r="AJ166" i="6"/>
  <c r="AG166" i="6"/>
  <c r="AF166" i="6"/>
  <c r="AE166" i="6"/>
  <c r="AD166" i="6"/>
  <c r="AC166" i="6"/>
  <c r="AB166" i="6"/>
  <c r="AA166" i="6"/>
  <c r="Z166" i="6"/>
  <c r="Y166" i="6"/>
  <c r="X166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K166" i="6"/>
  <c r="J166" i="6"/>
  <c r="I166" i="6"/>
  <c r="H166" i="6"/>
  <c r="G166" i="6"/>
  <c r="F166" i="6"/>
  <c r="E166" i="6"/>
  <c r="D166" i="6"/>
  <c r="C166" i="6"/>
  <c r="BA165" i="6"/>
  <c r="AZ165" i="6"/>
  <c r="AY165" i="6"/>
  <c r="AX165" i="6"/>
  <c r="AV165" i="6"/>
  <c r="AT165" i="6"/>
  <c r="AS165" i="6"/>
  <c r="AR165" i="6"/>
  <c r="AQ165" i="6"/>
  <c r="AP165" i="6"/>
  <c r="AO165" i="6"/>
  <c r="AN165" i="6"/>
  <c r="AM165" i="6"/>
  <c r="AL165" i="6"/>
  <c r="AK165" i="6"/>
  <c r="AJ165" i="6"/>
  <c r="AG165" i="6"/>
  <c r="AF165" i="6"/>
  <c r="AE165" i="6"/>
  <c r="AD165" i="6"/>
  <c r="AC165" i="6"/>
  <c r="AB165" i="6"/>
  <c r="AA165" i="6"/>
  <c r="Z165" i="6"/>
  <c r="Y165" i="6"/>
  <c r="X165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K165" i="6"/>
  <c r="J165" i="6"/>
  <c r="I165" i="6"/>
  <c r="H165" i="6"/>
  <c r="G165" i="6"/>
  <c r="F165" i="6"/>
  <c r="E165" i="6"/>
  <c r="D165" i="6"/>
  <c r="C165" i="6"/>
  <c r="BA164" i="6"/>
  <c r="AZ164" i="6"/>
  <c r="AY164" i="6"/>
  <c r="AX164" i="6"/>
  <c r="AV164" i="6"/>
  <c r="AT164" i="6"/>
  <c r="AS164" i="6"/>
  <c r="AR164" i="6"/>
  <c r="AQ164" i="6"/>
  <c r="AP164" i="6"/>
  <c r="AO164" i="6"/>
  <c r="AN164" i="6"/>
  <c r="AM164" i="6"/>
  <c r="AL164" i="6"/>
  <c r="AK164" i="6"/>
  <c r="AJ164" i="6"/>
  <c r="AG164" i="6"/>
  <c r="AF164" i="6"/>
  <c r="AE164" i="6"/>
  <c r="AD164" i="6"/>
  <c r="AC164" i="6"/>
  <c r="AB164" i="6"/>
  <c r="AA164" i="6"/>
  <c r="Z164" i="6"/>
  <c r="Y164" i="6"/>
  <c r="X164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K164" i="6"/>
  <c r="J164" i="6"/>
  <c r="I164" i="6"/>
  <c r="H164" i="6"/>
  <c r="G164" i="6"/>
  <c r="F164" i="6"/>
  <c r="E164" i="6"/>
  <c r="D164" i="6"/>
  <c r="C164" i="6"/>
  <c r="BA163" i="6"/>
  <c r="AZ163" i="6"/>
  <c r="AY163" i="6"/>
  <c r="AX163" i="6"/>
  <c r="AV163" i="6"/>
  <c r="AT163" i="6"/>
  <c r="AS163" i="6"/>
  <c r="AR163" i="6"/>
  <c r="AQ163" i="6"/>
  <c r="AP163" i="6"/>
  <c r="AO163" i="6"/>
  <c r="AN163" i="6"/>
  <c r="AM163" i="6"/>
  <c r="AL163" i="6"/>
  <c r="AK163" i="6"/>
  <c r="AJ163" i="6"/>
  <c r="AG163" i="6"/>
  <c r="AF163" i="6"/>
  <c r="AE163" i="6"/>
  <c r="AD163" i="6"/>
  <c r="AC163" i="6"/>
  <c r="AB163" i="6"/>
  <c r="AA163" i="6"/>
  <c r="Z163" i="6"/>
  <c r="Y163" i="6"/>
  <c r="X163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D163" i="6"/>
  <c r="C163" i="6"/>
  <c r="B163" i="6"/>
  <c r="BA162" i="6"/>
  <c r="AZ162" i="6"/>
  <c r="AY162" i="6"/>
  <c r="AX162" i="6"/>
  <c r="AV162" i="6"/>
  <c r="AT162" i="6"/>
  <c r="AS162" i="6"/>
  <c r="AR162" i="6"/>
  <c r="AQ162" i="6"/>
  <c r="AP162" i="6"/>
  <c r="AO162" i="6"/>
  <c r="AN162" i="6"/>
  <c r="AM162" i="6"/>
  <c r="AL162" i="6"/>
  <c r="AK162" i="6"/>
  <c r="AJ162" i="6"/>
  <c r="AG162" i="6"/>
  <c r="AF162" i="6"/>
  <c r="AE162" i="6"/>
  <c r="AD162" i="6"/>
  <c r="AC162" i="6"/>
  <c r="AB162" i="6"/>
  <c r="AA162" i="6"/>
  <c r="Z162" i="6"/>
  <c r="Y162" i="6"/>
  <c r="X162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K162" i="6"/>
  <c r="J162" i="6"/>
  <c r="I162" i="6"/>
  <c r="H162" i="6"/>
  <c r="G162" i="6"/>
  <c r="F162" i="6"/>
  <c r="E162" i="6"/>
  <c r="AI162" i="6" s="1"/>
  <c r="D162" i="6"/>
  <c r="C162" i="6"/>
  <c r="B162" i="6"/>
  <c r="BA161" i="6"/>
  <c r="AZ161" i="6"/>
  <c r="AY161" i="6"/>
  <c r="AX161" i="6"/>
  <c r="AV161" i="6"/>
  <c r="AT161" i="6"/>
  <c r="AS161" i="6"/>
  <c r="AR161" i="6"/>
  <c r="AQ161" i="6"/>
  <c r="AP161" i="6"/>
  <c r="AO161" i="6"/>
  <c r="AN161" i="6"/>
  <c r="AM161" i="6"/>
  <c r="AL161" i="6"/>
  <c r="AK161" i="6"/>
  <c r="AJ161" i="6"/>
  <c r="AG161" i="6"/>
  <c r="AF161" i="6"/>
  <c r="AE161" i="6"/>
  <c r="AD161" i="6"/>
  <c r="AC161" i="6"/>
  <c r="AB161" i="6"/>
  <c r="AA161" i="6"/>
  <c r="Z161" i="6"/>
  <c r="Y161" i="6"/>
  <c r="X161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K161" i="6"/>
  <c r="J161" i="6"/>
  <c r="I161" i="6"/>
  <c r="H161" i="6"/>
  <c r="G161" i="6"/>
  <c r="F161" i="6"/>
  <c r="E161" i="6"/>
  <c r="D161" i="6"/>
  <c r="C161" i="6"/>
  <c r="BA160" i="6"/>
  <c r="AZ160" i="6"/>
  <c r="AY160" i="6"/>
  <c r="AX160" i="6"/>
  <c r="AV160" i="6"/>
  <c r="AT160" i="6"/>
  <c r="AS160" i="6"/>
  <c r="AR160" i="6"/>
  <c r="AQ160" i="6"/>
  <c r="AP160" i="6"/>
  <c r="AO160" i="6"/>
  <c r="AN160" i="6"/>
  <c r="AM160" i="6"/>
  <c r="AL160" i="6"/>
  <c r="AK160" i="6"/>
  <c r="AJ160" i="6"/>
  <c r="AG160" i="6"/>
  <c r="AF160" i="6"/>
  <c r="AE160" i="6"/>
  <c r="AD160" i="6"/>
  <c r="AC160" i="6"/>
  <c r="AB160" i="6"/>
  <c r="AA160" i="6"/>
  <c r="Z160" i="6"/>
  <c r="Y160" i="6"/>
  <c r="X160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D160" i="6"/>
  <c r="C160" i="6"/>
  <c r="BA159" i="6"/>
  <c r="AZ159" i="6"/>
  <c r="AY159" i="6"/>
  <c r="AX159" i="6"/>
  <c r="AV159" i="6"/>
  <c r="AT159" i="6"/>
  <c r="AS159" i="6"/>
  <c r="AR159" i="6"/>
  <c r="AQ159" i="6"/>
  <c r="AP159" i="6"/>
  <c r="AO159" i="6"/>
  <c r="AN159" i="6"/>
  <c r="AM159" i="6"/>
  <c r="AL159" i="6"/>
  <c r="AK159" i="6"/>
  <c r="AJ159" i="6"/>
  <c r="AG159" i="6"/>
  <c r="AF159" i="6"/>
  <c r="AE159" i="6"/>
  <c r="AD159" i="6"/>
  <c r="AC159" i="6"/>
  <c r="AB159" i="6"/>
  <c r="AA159" i="6"/>
  <c r="Z159" i="6"/>
  <c r="Y159" i="6"/>
  <c r="X159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J159" i="6"/>
  <c r="I159" i="6"/>
  <c r="H159" i="6"/>
  <c r="G159" i="6"/>
  <c r="F159" i="6"/>
  <c r="E159" i="6"/>
  <c r="D159" i="6"/>
  <c r="C159" i="6"/>
  <c r="BA158" i="6"/>
  <c r="AZ158" i="6"/>
  <c r="AY158" i="6"/>
  <c r="AX158" i="6"/>
  <c r="AV158" i="6"/>
  <c r="AT158" i="6"/>
  <c r="AS158" i="6"/>
  <c r="AR158" i="6"/>
  <c r="AQ158" i="6"/>
  <c r="AP158" i="6"/>
  <c r="AO158" i="6"/>
  <c r="AN158" i="6"/>
  <c r="AM158" i="6"/>
  <c r="AL158" i="6"/>
  <c r="AK158" i="6"/>
  <c r="AJ158" i="6"/>
  <c r="AG158" i="6"/>
  <c r="AF158" i="6"/>
  <c r="AE158" i="6"/>
  <c r="AD158" i="6"/>
  <c r="AC158" i="6"/>
  <c r="AB158" i="6"/>
  <c r="AA158" i="6"/>
  <c r="Z158" i="6"/>
  <c r="Y158" i="6"/>
  <c r="X158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J158" i="6"/>
  <c r="I158" i="6"/>
  <c r="H158" i="6"/>
  <c r="G158" i="6"/>
  <c r="F158" i="6"/>
  <c r="E158" i="6"/>
  <c r="D158" i="6"/>
  <c r="C158" i="6"/>
  <c r="BA157" i="6"/>
  <c r="AZ157" i="6"/>
  <c r="AY157" i="6"/>
  <c r="AX157" i="6"/>
  <c r="AV157" i="6"/>
  <c r="AT157" i="6"/>
  <c r="AS157" i="6"/>
  <c r="AR157" i="6"/>
  <c r="AQ157" i="6"/>
  <c r="AP157" i="6"/>
  <c r="AO157" i="6"/>
  <c r="AN157" i="6"/>
  <c r="AM157" i="6"/>
  <c r="AL157" i="6"/>
  <c r="AK157" i="6"/>
  <c r="AJ157" i="6"/>
  <c r="AG157" i="6"/>
  <c r="AF157" i="6"/>
  <c r="AE157" i="6"/>
  <c r="AD157" i="6"/>
  <c r="AC157" i="6"/>
  <c r="AB157" i="6"/>
  <c r="AA157" i="6"/>
  <c r="Z157" i="6"/>
  <c r="Y157" i="6"/>
  <c r="X157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D157" i="6"/>
  <c r="C157" i="6"/>
  <c r="BA156" i="6"/>
  <c r="AZ156" i="6"/>
  <c r="AY156" i="6"/>
  <c r="AX156" i="6"/>
  <c r="AV156" i="6"/>
  <c r="AT156" i="6"/>
  <c r="AS156" i="6"/>
  <c r="AR156" i="6"/>
  <c r="AQ156" i="6"/>
  <c r="AP156" i="6"/>
  <c r="AO156" i="6"/>
  <c r="AN156" i="6"/>
  <c r="AM156" i="6"/>
  <c r="AL156" i="6"/>
  <c r="AK156" i="6"/>
  <c r="AJ156" i="6"/>
  <c r="AG156" i="6"/>
  <c r="AF156" i="6"/>
  <c r="AE156" i="6"/>
  <c r="AD156" i="6"/>
  <c r="AC156" i="6"/>
  <c r="AB156" i="6"/>
  <c r="AA156" i="6"/>
  <c r="Z156" i="6"/>
  <c r="Y156" i="6"/>
  <c r="X156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J156" i="6"/>
  <c r="I156" i="6"/>
  <c r="H156" i="6"/>
  <c r="G156" i="6"/>
  <c r="F156" i="6"/>
  <c r="E156" i="6"/>
  <c r="D156" i="6"/>
  <c r="C156" i="6"/>
  <c r="BA155" i="6"/>
  <c r="AZ155" i="6"/>
  <c r="AY155" i="6"/>
  <c r="AX155" i="6"/>
  <c r="AV155" i="6"/>
  <c r="AT155" i="6"/>
  <c r="AS155" i="6"/>
  <c r="AR155" i="6"/>
  <c r="AQ155" i="6"/>
  <c r="AP155" i="6"/>
  <c r="AO155" i="6"/>
  <c r="AN155" i="6"/>
  <c r="AM155" i="6"/>
  <c r="AL155" i="6"/>
  <c r="AK155" i="6"/>
  <c r="AJ155" i="6"/>
  <c r="AG155" i="6"/>
  <c r="AF155" i="6"/>
  <c r="AE155" i="6"/>
  <c r="AD155" i="6"/>
  <c r="AC155" i="6"/>
  <c r="AB155" i="6"/>
  <c r="AA155" i="6"/>
  <c r="Z155" i="6"/>
  <c r="Y155" i="6"/>
  <c r="X155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J155" i="6"/>
  <c r="I155" i="6"/>
  <c r="H155" i="6"/>
  <c r="G155" i="6"/>
  <c r="F155" i="6"/>
  <c r="E155" i="6"/>
  <c r="D155" i="6"/>
  <c r="C155" i="6"/>
  <c r="BA154" i="6"/>
  <c r="AZ154" i="6"/>
  <c r="AY154" i="6"/>
  <c r="AX154" i="6"/>
  <c r="AV154" i="6"/>
  <c r="AT154" i="6"/>
  <c r="AS154" i="6"/>
  <c r="AR154" i="6"/>
  <c r="AQ154" i="6"/>
  <c r="AP154" i="6"/>
  <c r="AO154" i="6"/>
  <c r="AN154" i="6"/>
  <c r="AM154" i="6"/>
  <c r="AL154" i="6"/>
  <c r="AK154" i="6"/>
  <c r="AJ154" i="6"/>
  <c r="AG154" i="6"/>
  <c r="AF154" i="6"/>
  <c r="AE154" i="6"/>
  <c r="AD154" i="6"/>
  <c r="AC154" i="6"/>
  <c r="AB154" i="6"/>
  <c r="AA154" i="6"/>
  <c r="Z154" i="6"/>
  <c r="Y154" i="6"/>
  <c r="X154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D154" i="6"/>
  <c r="C154" i="6"/>
  <c r="B154" i="6"/>
  <c r="BA153" i="6"/>
  <c r="AZ153" i="6"/>
  <c r="AY153" i="6"/>
  <c r="AX153" i="6"/>
  <c r="AV153" i="6"/>
  <c r="AT153" i="6"/>
  <c r="AS153" i="6"/>
  <c r="AR153" i="6"/>
  <c r="AQ153" i="6"/>
  <c r="AP153" i="6"/>
  <c r="AO153" i="6"/>
  <c r="AN153" i="6"/>
  <c r="AM153" i="6"/>
  <c r="AL153" i="6"/>
  <c r="AK153" i="6"/>
  <c r="AJ153" i="6"/>
  <c r="AG153" i="6"/>
  <c r="AF153" i="6"/>
  <c r="AE153" i="6"/>
  <c r="AD153" i="6"/>
  <c r="AC153" i="6"/>
  <c r="AB153" i="6"/>
  <c r="AA153" i="6"/>
  <c r="Z153" i="6"/>
  <c r="Y153" i="6"/>
  <c r="X153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J153" i="6"/>
  <c r="I153" i="6"/>
  <c r="H153" i="6"/>
  <c r="G153" i="6"/>
  <c r="F153" i="6"/>
  <c r="E153" i="6"/>
  <c r="D153" i="6"/>
  <c r="C153" i="6"/>
  <c r="BA152" i="6"/>
  <c r="AZ152" i="6"/>
  <c r="AY152" i="6"/>
  <c r="AX152" i="6"/>
  <c r="AV152" i="6"/>
  <c r="AT152" i="6"/>
  <c r="AS152" i="6"/>
  <c r="AR152" i="6"/>
  <c r="AQ152" i="6"/>
  <c r="AP152" i="6"/>
  <c r="AO152" i="6"/>
  <c r="AN152" i="6"/>
  <c r="AM152" i="6"/>
  <c r="AL152" i="6"/>
  <c r="AK152" i="6"/>
  <c r="AJ152" i="6"/>
  <c r="AG152" i="6"/>
  <c r="AF152" i="6"/>
  <c r="AE152" i="6"/>
  <c r="AD152" i="6"/>
  <c r="AC152" i="6"/>
  <c r="AB152" i="6"/>
  <c r="AA152" i="6"/>
  <c r="Z152" i="6"/>
  <c r="Y152" i="6"/>
  <c r="X152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AI152" i="6" s="1"/>
  <c r="D152" i="6"/>
  <c r="C152" i="6"/>
  <c r="B152" i="6"/>
  <c r="BA151" i="6"/>
  <c r="AZ151" i="6"/>
  <c r="AY151" i="6"/>
  <c r="AX151" i="6"/>
  <c r="AV151" i="6"/>
  <c r="AT151" i="6"/>
  <c r="AS151" i="6"/>
  <c r="AR151" i="6"/>
  <c r="AQ151" i="6"/>
  <c r="AP151" i="6"/>
  <c r="AO151" i="6"/>
  <c r="AN151" i="6"/>
  <c r="AM151" i="6"/>
  <c r="AL151" i="6"/>
  <c r="AK151" i="6"/>
  <c r="AJ151" i="6"/>
  <c r="AG151" i="6"/>
  <c r="AF151" i="6"/>
  <c r="AE151" i="6"/>
  <c r="AD151" i="6"/>
  <c r="AC151" i="6"/>
  <c r="AB151" i="6"/>
  <c r="AA151" i="6"/>
  <c r="Z151" i="6"/>
  <c r="Y151" i="6"/>
  <c r="X151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BA150" i="6"/>
  <c r="AZ150" i="6"/>
  <c r="AY150" i="6"/>
  <c r="AX150" i="6"/>
  <c r="AV150" i="6"/>
  <c r="AT150" i="6"/>
  <c r="AS150" i="6"/>
  <c r="AR150" i="6"/>
  <c r="AQ150" i="6"/>
  <c r="AP150" i="6"/>
  <c r="AO150" i="6"/>
  <c r="AN150" i="6"/>
  <c r="AM150" i="6"/>
  <c r="AL150" i="6"/>
  <c r="AK150" i="6"/>
  <c r="AJ150" i="6"/>
  <c r="AG150" i="6"/>
  <c r="AF150" i="6"/>
  <c r="AE150" i="6"/>
  <c r="AD150" i="6"/>
  <c r="AC150" i="6"/>
  <c r="AB150" i="6"/>
  <c r="AA150" i="6"/>
  <c r="Z150" i="6"/>
  <c r="Y150" i="6"/>
  <c r="X150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BA149" i="6"/>
  <c r="AZ149" i="6"/>
  <c r="AY149" i="6"/>
  <c r="AX149" i="6"/>
  <c r="AV149" i="6"/>
  <c r="AT149" i="6"/>
  <c r="AS149" i="6"/>
  <c r="AR149" i="6"/>
  <c r="AQ149" i="6"/>
  <c r="AP149" i="6"/>
  <c r="AO149" i="6"/>
  <c r="AN149" i="6"/>
  <c r="AM149" i="6"/>
  <c r="AL149" i="6"/>
  <c r="AK149" i="6"/>
  <c r="AJ149" i="6"/>
  <c r="AG149" i="6"/>
  <c r="AF149" i="6"/>
  <c r="AE149" i="6"/>
  <c r="AD149" i="6"/>
  <c r="AC149" i="6"/>
  <c r="AB149" i="6"/>
  <c r="AA149" i="6"/>
  <c r="Z149" i="6"/>
  <c r="Y149" i="6"/>
  <c r="X149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BA148" i="6"/>
  <c r="AZ148" i="6"/>
  <c r="AY148" i="6"/>
  <c r="AX148" i="6"/>
  <c r="AV148" i="6"/>
  <c r="AT148" i="6"/>
  <c r="AS148" i="6"/>
  <c r="AR148" i="6"/>
  <c r="AQ148" i="6"/>
  <c r="AP148" i="6"/>
  <c r="AO148" i="6"/>
  <c r="AN148" i="6"/>
  <c r="AM148" i="6"/>
  <c r="AL148" i="6"/>
  <c r="AK148" i="6"/>
  <c r="AJ148" i="6"/>
  <c r="AG148" i="6"/>
  <c r="AF148" i="6"/>
  <c r="AE148" i="6"/>
  <c r="AD148" i="6"/>
  <c r="AC148" i="6"/>
  <c r="AB148" i="6"/>
  <c r="AA148" i="6"/>
  <c r="Z148" i="6"/>
  <c r="Y148" i="6"/>
  <c r="X148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BA147" i="6"/>
  <c r="AZ147" i="6"/>
  <c r="AY147" i="6"/>
  <c r="AX147" i="6"/>
  <c r="AV147" i="6"/>
  <c r="AT147" i="6"/>
  <c r="AS147" i="6"/>
  <c r="AR147" i="6"/>
  <c r="AQ147" i="6"/>
  <c r="AP147" i="6"/>
  <c r="AO147" i="6"/>
  <c r="AN147" i="6"/>
  <c r="AM147" i="6"/>
  <c r="AL147" i="6"/>
  <c r="AK147" i="6"/>
  <c r="AJ147" i="6"/>
  <c r="AG147" i="6"/>
  <c r="AF147" i="6"/>
  <c r="AE147" i="6"/>
  <c r="AD147" i="6"/>
  <c r="AC147" i="6"/>
  <c r="AB147" i="6"/>
  <c r="AA147" i="6"/>
  <c r="Z147" i="6"/>
  <c r="Y147" i="6"/>
  <c r="X147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B147" i="6"/>
  <c r="BA146" i="6"/>
  <c r="AZ146" i="6"/>
  <c r="AY146" i="6"/>
  <c r="AX146" i="6"/>
  <c r="AV146" i="6"/>
  <c r="AT146" i="6"/>
  <c r="AS146" i="6"/>
  <c r="AR146" i="6"/>
  <c r="AQ146" i="6"/>
  <c r="AP146" i="6"/>
  <c r="AO146" i="6"/>
  <c r="AN146" i="6"/>
  <c r="AM146" i="6"/>
  <c r="AL146" i="6"/>
  <c r="AK146" i="6"/>
  <c r="AJ146" i="6"/>
  <c r="AG146" i="6"/>
  <c r="AF146" i="6"/>
  <c r="AE146" i="6"/>
  <c r="AD146" i="6"/>
  <c r="AC146" i="6"/>
  <c r="AB146" i="6"/>
  <c r="AA146" i="6"/>
  <c r="Z146" i="6"/>
  <c r="Y146" i="6"/>
  <c r="X146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BA145" i="6"/>
  <c r="AZ145" i="6"/>
  <c r="AY145" i="6"/>
  <c r="AX145" i="6"/>
  <c r="AV145" i="6"/>
  <c r="AT145" i="6"/>
  <c r="AS145" i="6"/>
  <c r="AR145" i="6"/>
  <c r="AQ145" i="6"/>
  <c r="AP145" i="6"/>
  <c r="AO145" i="6"/>
  <c r="AN145" i="6"/>
  <c r="AM145" i="6"/>
  <c r="AL145" i="6"/>
  <c r="AK145" i="6"/>
  <c r="AJ145" i="6"/>
  <c r="AG145" i="6"/>
  <c r="AF145" i="6"/>
  <c r="AE145" i="6"/>
  <c r="AD145" i="6"/>
  <c r="AC145" i="6"/>
  <c r="AB145" i="6"/>
  <c r="AA145" i="6"/>
  <c r="Z145" i="6"/>
  <c r="Y145" i="6"/>
  <c r="X145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BA144" i="6"/>
  <c r="AZ144" i="6"/>
  <c r="AY144" i="6"/>
  <c r="AX144" i="6"/>
  <c r="AV144" i="6"/>
  <c r="AT144" i="6"/>
  <c r="AS144" i="6"/>
  <c r="AR144" i="6"/>
  <c r="AQ144" i="6"/>
  <c r="AP144" i="6"/>
  <c r="AO144" i="6"/>
  <c r="AN144" i="6"/>
  <c r="AM144" i="6"/>
  <c r="AL144" i="6"/>
  <c r="AK144" i="6"/>
  <c r="AJ144" i="6"/>
  <c r="AG144" i="6"/>
  <c r="AF144" i="6"/>
  <c r="AE144" i="6"/>
  <c r="AD144" i="6"/>
  <c r="AC144" i="6"/>
  <c r="AB144" i="6"/>
  <c r="AA144" i="6"/>
  <c r="Z144" i="6"/>
  <c r="Y144" i="6"/>
  <c r="X144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BA143" i="6"/>
  <c r="AZ143" i="6"/>
  <c r="AY143" i="6"/>
  <c r="AX143" i="6"/>
  <c r="AV143" i="6"/>
  <c r="AT143" i="6"/>
  <c r="AS143" i="6"/>
  <c r="AR143" i="6"/>
  <c r="AQ143" i="6"/>
  <c r="AP143" i="6"/>
  <c r="AO143" i="6"/>
  <c r="AN143" i="6"/>
  <c r="AM143" i="6"/>
  <c r="AL143" i="6"/>
  <c r="AK143" i="6"/>
  <c r="AJ143" i="6"/>
  <c r="AG143" i="6"/>
  <c r="AF143" i="6"/>
  <c r="AE143" i="6"/>
  <c r="AD143" i="6"/>
  <c r="AC143" i="6"/>
  <c r="AB143" i="6"/>
  <c r="AA143" i="6"/>
  <c r="Z143" i="6"/>
  <c r="Y143" i="6"/>
  <c r="X143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BA142" i="6"/>
  <c r="AZ142" i="6"/>
  <c r="AY142" i="6"/>
  <c r="AX142" i="6"/>
  <c r="AV142" i="6"/>
  <c r="AT142" i="6"/>
  <c r="AS142" i="6"/>
  <c r="AR142" i="6"/>
  <c r="AQ142" i="6"/>
  <c r="AP142" i="6"/>
  <c r="AO142" i="6"/>
  <c r="AN142" i="6"/>
  <c r="AM142" i="6"/>
  <c r="AL142" i="6"/>
  <c r="AK142" i="6"/>
  <c r="AJ142" i="6"/>
  <c r="AG142" i="6"/>
  <c r="AF142" i="6"/>
  <c r="AE142" i="6"/>
  <c r="AD142" i="6"/>
  <c r="AC142" i="6"/>
  <c r="AB142" i="6"/>
  <c r="AA142" i="6"/>
  <c r="Z142" i="6"/>
  <c r="Y142" i="6"/>
  <c r="X142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AI142" i="6" s="1"/>
  <c r="D142" i="6"/>
  <c r="C142" i="6"/>
  <c r="B142" i="6"/>
  <c r="BA141" i="6"/>
  <c r="AZ141" i="6"/>
  <c r="AY141" i="6"/>
  <c r="AX141" i="6"/>
  <c r="AV141" i="6"/>
  <c r="AT141" i="6"/>
  <c r="AS141" i="6"/>
  <c r="AR141" i="6"/>
  <c r="AQ141" i="6"/>
  <c r="AP141" i="6"/>
  <c r="AO141" i="6"/>
  <c r="AN141" i="6"/>
  <c r="AM141" i="6"/>
  <c r="AL141" i="6"/>
  <c r="AK141" i="6"/>
  <c r="AJ141" i="6"/>
  <c r="AG141" i="6"/>
  <c r="AF141" i="6"/>
  <c r="AE141" i="6"/>
  <c r="AD141" i="6"/>
  <c r="AC141" i="6"/>
  <c r="AB141" i="6"/>
  <c r="AA141" i="6"/>
  <c r="Z141" i="6"/>
  <c r="Y141" i="6"/>
  <c r="X141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B141" i="6"/>
  <c r="BA140" i="6"/>
  <c r="AZ140" i="6"/>
  <c r="AY140" i="6"/>
  <c r="AX140" i="6"/>
  <c r="AV140" i="6"/>
  <c r="AT140" i="6"/>
  <c r="AS140" i="6"/>
  <c r="AR140" i="6"/>
  <c r="AQ140" i="6"/>
  <c r="AP140" i="6"/>
  <c r="AO140" i="6"/>
  <c r="AN140" i="6"/>
  <c r="AM140" i="6"/>
  <c r="AL140" i="6"/>
  <c r="AK140" i="6"/>
  <c r="AJ140" i="6"/>
  <c r="AG140" i="6"/>
  <c r="AF140" i="6"/>
  <c r="AE140" i="6"/>
  <c r="AD140" i="6"/>
  <c r="AC140" i="6"/>
  <c r="AB140" i="6"/>
  <c r="AA140" i="6"/>
  <c r="Z140" i="6"/>
  <c r="Y140" i="6"/>
  <c r="X140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BA139" i="6"/>
  <c r="AZ139" i="6"/>
  <c r="AY139" i="6"/>
  <c r="AX139" i="6"/>
  <c r="AV139" i="6"/>
  <c r="AT139" i="6"/>
  <c r="AS139" i="6"/>
  <c r="AR139" i="6"/>
  <c r="AQ139" i="6"/>
  <c r="AP139" i="6"/>
  <c r="AO139" i="6"/>
  <c r="AN139" i="6"/>
  <c r="AM139" i="6"/>
  <c r="AL139" i="6"/>
  <c r="AK139" i="6"/>
  <c r="AJ139" i="6"/>
  <c r="AG139" i="6"/>
  <c r="AF139" i="6"/>
  <c r="AE139" i="6"/>
  <c r="AD139" i="6"/>
  <c r="AC139" i="6"/>
  <c r="AB139" i="6"/>
  <c r="AA139" i="6"/>
  <c r="Z139" i="6"/>
  <c r="Y139" i="6"/>
  <c r="X139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BA138" i="6"/>
  <c r="AZ138" i="6"/>
  <c r="AY138" i="6"/>
  <c r="AX138" i="6"/>
  <c r="AV138" i="6"/>
  <c r="AT138" i="6"/>
  <c r="AS138" i="6"/>
  <c r="AR138" i="6"/>
  <c r="AQ138" i="6"/>
  <c r="AP138" i="6"/>
  <c r="AO138" i="6"/>
  <c r="AN138" i="6"/>
  <c r="AM138" i="6"/>
  <c r="AL138" i="6"/>
  <c r="AK138" i="6"/>
  <c r="AJ138" i="6"/>
  <c r="AG138" i="6"/>
  <c r="AF138" i="6"/>
  <c r="AE138" i="6"/>
  <c r="AD138" i="6"/>
  <c r="AC138" i="6"/>
  <c r="AB138" i="6"/>
  <c r="AA138" i="6"/>
  <c r="Z138" i="6"/>
  <c r="Y138" i="6"/>
  <c r="X138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BA137" i="6"/>
  <c r="AZ137" i="6"/>
  <c r="AY137" i="6"/>
  <c r="AX137" i="6"/>
  <c r="AV137" i="6"/>
  <c r="AT137" i="6"/>
  <c r="AS137" i="6"/>
  <c r="AR137" i="6"/>
  <c r="AQ137" i="6"/>
  <c r="AP137" i="6"/>
  <c r="AO137" i="6"/>
  <c r="AN137" i="6"/>
  <c r="AM137" i="6"/>
  <c r="AL137" i="6"/>
  <c r="AK137" i="6"/>
  <c r="AJ137" i="6"/>
  <c r="AG137" i="6"/>
  <c r="AF137" i="6"/>
  <c r="AE137" i="6"/>
  <c r="AD137" i="6"/>
  <c r="AC137" i="6"/>
  <c r="AB137" i="6"/>
  <c r="AA137" i="6"/>
  <c r="Z137" i="6"/>
  <c r="Y137" i="6"/>
  <c r="X137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BA136" i="6"/>
  <c r="AZ136" i="6"/>
  <c r="AY136" i="6"/>
  <c r="AX136" i="6"/>
  <c r="AV136" i="6"/>
  <c r="AT136" i="6"/>
  <c r="AS136" i="6"/>
  <c r="AR136" i="6"/>
  <c r="AQ136" i="6"/>
  <c r="AP136" i="6"/>
  <c r="AO136" i="6"/>
  <c r="AN136" i="6"/>
  <c r="AM136" i="6"/>
  <c r="AL136" i="6"/>
  <c r="AK136" i="6"/>
  <c r="AJ136" i="6"/>
  <c r="AG136" i="6"/>
  <c r="AF136" i="6"/>
  <c r="AE136" i="6"/>
  <c r="AD136" i="6"/>
  <c r="AC136" i="6"/>
  <c r="AB136" i="6"/>
  <c r="AA136" i="6"/>
  <c r="Z136" i="6"/>
  <c r="Y136" i="6"/>
  <c r="X136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BA135" i="6"/>
  <c r="AZ135" i="6"/>
  <c r="AY135" i="6"/>
  <c r="AX135" i="6"/>
  <c r="AV135" i="6"/>
  <c r="AT135" i="6"/>
  <c r="AS135" i="6"/>
  <c r="AR135" i="6"/>
  <c r="AQ135" i="6"/>
  <c r="AP135" i="6"/>
  <c r="AO135" i="6"/>
  <c r="AN135" i="6"/>
  <c r="AM135" i="6"/>
  <c r="AL135" i="6"/>
  <c r="AK135" i="6"/>
  <c r="AJ135" i="6"/>
  <c r="AI135" i="6"/>
  <c r="AG135" i="6"/>
  <c r="AF135" i="6"/>
  <c r="AE135" i="6"/>
  <c r="AD135" i="6"/>
  <c r="AC135" i="6"/>
  <c r="AB135" i="6"/>
  <c r="AA135" i="6"/>
  <c r="Z135" i="6"/>
  <c r="Y135" i="6"/>
  <c r="X135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B135" i="6"/>
  <c r="BA134" i="6"/>
  <c r="AZ134" i="6"/>
  <c r="AY134" i="6"/>
  <c r="AX134" i="6"/>
  <c r="AV134" i="6"/>
  <c r="AT134" i="6"/>
  <c r="AS134" i="6"/>
  <c r="AR134" i="6"/>
  <c r="AQ134" i="6"/>
  <c r="AP134" i="6"/>
  <c r="AO134" i="6"/>
  <c r="AN134" i="6"/>
  <c r="AM134" i="6"/>
  <c r="AL134" i="6"/>
  <c r="AK134" i="6"/>
  <c r="AJ134" i="6"/>
  <c r="AG134" i="6"/>
  <c r="AF134" i="6"/>
  <c r="AE134" i="6"/>
  <c r="AD134" i="6"/>
  <c r="AC134" i="6"/>
  <c r="AB134" i="6"/>
  <c r="AA134" i="6"/>
  <c r="Z134" i="6"/>
  <c r="Y134" i="6"/>
  <c r="X134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BA133" i="6"/>
  <c r="AZ133" i="6"/>
  <c r="AY133" i="6"/>
  <c r="AX133" i="6"/>
  <c r="AV133" i="6"/>
  <c r="AT133" i="6"/>
  <c r="AS133" i="6"/>
  <c r="AR133" i="6"/>
  <c r="AQ133" i="6"/>
  <c r="AP133" i="6"/>
  <c r="AO133" i="6"/>
  <c r="AN133" i="6"/>
  <c r="AM133" i="6"/>
  <c r="AL133" i="6"/>
  <c r="AK133" i="6"/>
  <c r="AJ133" i="6"/>
  <c r="AG133" i="6"/>
  <c r="AF133" i="6"/>
  <c r="AE133" i="6"/>
  <c r="AD133" i="6"/>
  <c r="AC133" i="6"/>
  <c r="AB133" i="6"/>
  <c r="AA133" i="6"/>
  <c r="Z133" i="6"/>
  <c r="Y133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B133" i="6"/>
  <c r="BA132" i="6"/>
  <c r="AZ132" i="6"/>
  <c r="AY132" i="6"/>
  <c r="AX132" i="6"/>
  <c r="AV132" i="6"/>
  <c r="AT132" i="6"/>
  <c r="AS132" i="6"/>
  <c r="AR132" i="6"/>
  <c r="AQ132" i="6"/>
  <c r="AP132" i="6"/>
  <c r="AO132" i="6"/>
  <c r="AN132" i="6"/>
  <c r="AM132" i="6"/>
  <c r="AL132" i="6"/>
  <c r="AK132" i="6"/>
  <c r="AJ132" i="6"/>
  <c r="AG132" i="6"/>
  <c r="AF132" i="6"/>
  <c r="AE132" i="6"/>
  <c r="AD132" i="6"/>
  <c r="AC132" i="6"/>
  <c r="AB132" i="6"/>
  <c r="AA132" i="6"/>
  <c r="Z132" i="6"/>
  <c r="Y132" i="6"/>
  <c r="X132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BA131" i="6"/>
  <c r="AZ131" i="6"/>
  <c r="AY131" i="6"/>
  <c r="AX131" i="6"/>
  <c r="AV131" i="6"/>
  <c r="AT131" i="6"/>
  <c r="AS131" i="6"/>
  <c r="AR131" i="6"/>
  <c r="AQ131" i="6"/>
  <c r="AP131" i="6"/>
  <c r="AO131" i="6"/>
  <c r="AN131" i="6"/>
  <c r="AM131" i="6"/>
  <c r="AL131" i="6"/>
  <c r="AK131" i="6"/>
  <c r="AJ131" i="6"/>
  <c r="AG131" i="6"/>
  <c r="AF131" i="6"/>
  <c r="AE131" i="6"/>
  <c r="AD131" i="6"/>
  <c r="AC131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BA130" i="6"/>
  <c r="AZ130" i="6"/>
  <c r="AY130" i="6"/>
  <c r="AX130" i="6"/>
  <c r="AV130" i="6"/>
  <c r="AT130" i="6"/>
  <c r="AS130" i="6"/>
  <c r="AR130" i="6"/>
  <c r="AQ130" i="6"/>
  <c r="AP130" i="6"/>
  <c r="AO130" i="6"/>
  <c r="AN130" i="6"/>
  <c r="AM130" i="6"/>
  <c r="AL130" i="6"/>
  <c r="AK130" i="6"/>
  <c r="AJ130" i="6"/>
  <c r="AG130" i="6"/>
  <c r="AF130" i="6"/>
  <c r="AE130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BA129" i="6"/>
  <c r="AZ129" i="6"/>
  <c r="AY129" i="6"/>
  <c r="AX129" i="6"/>
  <c r="AV129" i="6"/>
  <c r="AT129" i="6"/>
  <c r="AS129" i="6"/>
  <c r="AR129" i="6"/>
  <c r="AQ129" i="6"/>
  <c r="AP129" i="6"/>
  <c r="AO129" i="6"/>
  <c r="AN129" i="6"/>
  <c r="AM129" i="6"/>
  <c r="AL129" i="6"/>
  <c r="AK129" i="6"/>
  <c r="AJ129" i="6"/>
  <c r="AG129" i="6"/>
  <c r="AF129" i="6"/>
  <c r="AE129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A128" i="6"/>
  <c r="AZ128" i="6"/>
  <c r="AY128" i="6"/>
  <c r="AX128" i="6"/>
  <c r="AV128" i="6"/>
  <c r="AT128" i="6"/>
  <c r="AS128" i="6"/>
  <c r="AR128" i="6"/>
  <c r="AQ128" i="6"/>
  <c r="AP128" i="6"/>
  <c r="AO128" i="6"/>
  <c r="AN128" i="6"/>
  <c r="AM128" i="6"/>
  <c r="AL128" i="6"/>
  <c r="AK128" i="6"/>
  <c r="AJ128" i="6"/>
  <c r="AG128" i="6"/>
  <c r="AF128" i="6"/>
  <c r="AE128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A127" i="6"/>
  <c r="AZ127" i="6"/>
  <c r="AY127" i="6"/>
  <c r="AX127" i="6"/>
  <c r="AV127" i="6"/>
  <c r="AT127" i="6"/>
  <c r="AS127" i="6"/>
  <c r="AR127" i="6"/>
  <c r="AQ127" i="6"/>
  <c r="AP127" i="6"/>
  <c r="AO127" i="6"/>
  <c r="AN127" i="6"/>
  <c r="AM127" i="6"/>
  <c r="AL127" i="6"/>
  <c r="AK127" i="6"/>
  <c r="AJ127" i="6"/>
  <c r="AI127" i="6"/>
  <c r="AG127" i="6"/>
  <c r="AF127" i="6"/>
  <c r="AE127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BA126" i="6"/>
  <c r="AZ126" i="6"/>
  <c r="AY126" i="6"/>
  <c r="AX126" i="6"/>
  <c r="AV126" i="6"/>
  <c r="AT126" i="6"/>
  <c r="AS126" i="6"/>
  <c r="AR126" i="6"/>
  <c r="AQ126" i="6"/>
  <c r="AP126" i="6"/>
  <c r="AO126" i="6"/>
  <c r="AN126" i="6"/>
  <c r="AM126" i="6"/>
  <c r="AL126" i="6"/>
  <c r="AK126" i="6"/>
  <c r="AJ126" i="6"/>
  <c r="AG126" i="6"/>
  <c r="AF126" i="6"/>
  <c r="AE126" i="6"/>
  <c r="AD126" i="6"/>
  <c r="AC126" i="6"/>
  <c r="AB126" i="6"/>
  <c r="AA126" i="6"/>
  <c r="Z126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BA125" i="6"/>
  <c r="AZ125" i="6"/>
  <c r="AY125" i="6"/>
  <c r="AX125" i="6"/>
  <c r="AV125" i="6"/>
  <c r="AT125" i="6"/>
  <c r="AS125" i="6"/>
  <c r="AR125" i="6"/>
  <c r="AQ125" i="6"/>
  <c r="AP125" i="6"/>
  <c r="AO125" i="6"/>
  <c r="AN125" i="6"/>
  <c r="AM125" i="6"/>
  <c r="AL125" i="6"/>
  <c r="AK125" i="6"/>
  <c r="AJ125" i="6"/>
  <c r="AG125" i="6"/>
  <c r="AF125" i="6"/>
  <c r="AE125" i="6"/>
  <c r="AD125" i="6"/>
  <c r="AC125" i="6"/>
  <c r="AB125" i="6"/>
  <c r="AA125" i="6"/>
  <c r="Z125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B125" i="6"/>
  <c r="BA124" i="6"/>
  <c r="AZ124" i="6"/>
  <c r="AY124" i="6"/>
  <c r="AX124" i="6"/>
  <c r="AV124" i="6"/>
  <c r="AT124" i="6"/>
  <c r="AS124" i="6"/>
  <c r="AR124" i="6"/>
  <c r="AQ124" i="6"/>
  <c r="AP124" i="6"/>
  <c r="AO124" i="6"/>
  <c r="AN124" i="6"/>
  <c r="AM124" i="6"/>
  <c r="AL124" i="6"/>
  <c r="AK124" i="6"/>
  <c r="AJ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A123" i="6"/>
  <c r="AZ123" i="6"/>
  <c r="AY123" i="6"/>
  <c r="AX123" i="6"/>
  <c r="AV123" i="6"/>
  <c r="AT123" i="6"/>
  <c r="AS123" i="6"/>
  <c r="AR123" i="6"/>
  <c r="AQ123" i="6"/>
  <c r="AP123" i="6"/>
  <c r="AO123" i="6"/>
  <c r="AN123" i="6"/>
  <c r="AM123" i="6"/>
  <c r="AL123" i="6"/>
  <c r="AK123" i="6"/>
  <c r="AJ123" i="6"/>
  <c r="AG123" i="6"/>
  <c r="AF123" i="6"/>
  <c r="AE123" i="6"/>
  <c r="AD123" i="6"/>
  <c r="AC123" i="6"/>
  <c r="AB123" i="6"/>
  <c r="AA123" i="6"/>
  <c r="Z123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A122" i="6"/>
  <c r="AZ122" i="6"/>
  <c r="AY122" i="6"/>
  <c r="AX122" i="6"/>
  <c r="AV122" i="6"/>
  <c r="AT122" i="6"/>
  <c r="AS122" i="6"/>
  <c r="AR122" i="6"/>
  <c r="AQ122" i="6"/>
  <c r="AP122" i="6"/>
  <c r="AO122" i="6"/>
  <c r="AN122" i="6"/>
  <c r="AM122" i="6"/>
  <c r="AL122" i="6"/>
  <c r="AK122" i="6"/>
  <c r="AJ122" i="6"/>
  <c r="AG122" i="6"/>
  <c r="AF122" i="6"/>
  <c r="AE122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BA121" i="6"/>
  <c r="AZ121" i="6"/>
  <c r="AY121" i="6"/>
  <c r="AX121" i="6"/>
  <c r="AV121" i="6"/>
  <c r="AT121" i="6"/>
  <c r="AS121" i="6"/>
  <c r="AR121" i="6"/>
  <c r="AQ121" i="6"/>
  <c r="AP121" i="6"/>
  <c r="AO121" i="6"/>
  <c r="AN121" i="6"/>
  <c r="AM121" i="6"/>
  <c r="AL121" i="6"/>
  <c r="AK121" i="6"/>
  <c r="AJ121" i="6"/>
  <c r="AG121" i="6"/>
  <c r="AF121" i="6"/>
  <c r="AE121" i="6"/>
  <c r="AD121" i="6"/>
  <c r="AC121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BA120" i="6"/>
  <c r="AZ120" i="6"/>
  <c r="AY120" i="6"/>
  <c r="AX120" i="6"/>
  <c r="AV120" i="6"/>
  <c r="AT120" i="6"/>
  <c r="AS120" i="6"/>
  <c r="AR120" i="6"/>
  <c r="AQ120" i="6"/>
  <c r="AP120" i="6"/>
  <c r="AO120" i="6"/>
  <c r="AN120" i="6"/>
  <c r="AM120" i="6"/>
  <c r="AL120" i="6"/>
  <c r="AK120" i="6"/>
  <c r="AJ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BA119" i="6"/>
  <c r="AZ119" i="6"/>
  <c r="AY119" i="6"/>
  <c r="AX119" i="6"/>
  <c r="AV119" i="6"/>
  <c r="AT119" i="6"/>
  <c r="AS119" i="6"/>
  <c r="AR119" i="6"/>
  <c r="AQ119" i="6"/>
  <c r="AP119" i="6"/>
  <c r="AO119" i="6"/>
  <c r="AN119" i="6"/>
  <c r="AM119" i="6"/>
  <c r="AL119" i="6"/>
  <c r="AK119" i="6"/>
  <c r="AJ119" i="6"/>
  <c r="AI119" i="6"/>
  <c r="AG119" i="6"/>
  <c r="AF119" i="6"/>
  <c r="AE119" i="6"/>
  <c r="AD119" i="6"/>
  <c r="AC119" i="6"/>
  <c r="AB119" i="6"/>
  <c r="AA119" i="6"/>
  <c r="Z119" i="6"/>
  <c r="Y119" i="6"/>
  <c r="X119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B119" i="6"/>
  <c r="BA118" i="6"/>
  <c r="AZ118" i="6"/>
  <c r="AY118" i="6"/>
  <c r="AX118" i="6"/>
  <c r="AV118" i="6"/>
  <c r="AT118" i="6"/>
  <c r="AS118" i="6"/>
  <c r="AR118" i="6"/>
  <c r="AQ118" i="6"/>
  <c r="AP118" i="6"/>
  <c r="AO118" i="6"/>
  <c r="AN118" i="6"/>
  <c r="AM118" i="6"/>
  <c r="AL118" i="6"/>
  <c r="AK118" i="6"/>
  <c r="AJ118" i="6"/>
  <c r="AG118" i="6"/>
  <c r="AF118" i="6"/>
  <c r="AE118" i="6"/>
  <c r="AD118" i="6"/>
  <c r="AC118" i="6"/>
  <c r="AB118" i="6"/>
  <c r="AA118" i="6"/>
  <c r="Z118" i="6"/>
  <c r="Y118" i="6"/>
  <c r="X118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BA117" i="6"/>
  <c r="AZ117" i="6"/>
  <c r="AY117" i="6"/>
  <c r="AX117" i="6"/>
  <c r="AV117" i="6"/>
  <c r="AT117" i="6"/>
  <c r="AS117" i="6"/>
  <c r="AR117" i="6"/>
  <c r="AQ117" i="6"/>
  <c r="AP117" i="6"/>
  <c r="AO117" i="6"/>
  <c r="AN117" i="6"/>
  <c r="AM117" i="6"/>
  <c r="AL117" i="6"/>
  <c r="AK117" i="6"/>
  <c r="AJ117" i="6"/>
  <c r="AG117" i="6"/>
  <c r="AF117" i="6"/>
  <c r="AE117" i="6"/>
  <c r="AD117" i="6"/>
  <c r="AC117" i="6"/>
  <c r="AB117" i="6"/>
  <c r="AA117" i="6"/>
  <c r="Z117" i="6"/>
  <c r="Y117" i="6"/>
  <c r="X117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BA116" i="6"/>
  <c r="AZ116" i="6"/>
  <c r="AY116" i="6"/>
  <c r="AX116" i="6"/>
  <c r="AV116" i="6"/>
  <c r="AT116" i="6"/>
  <c r="AS116" i="6"/>
  <c r="AR116" i="6"/>
  <c r="AQ116" i="6"/>
  <c r="AP116" i="6"/>
  <c r="AO116" i="6"/>
  <c r="AN116" i="6"/>
  <c r="AM116" i="6"/>
  <c r="AL116" i="6"/>
  <c r="AK116" i="6"/>
  <c r="AJ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BA115" i="6"/>
  <c r="AZ115" i="6"/>
  <c r="AY115" i="6"/>
  <c r="AX115" i="6"/>
  <c r="AV115" i="6"/>
  <c r="AT115" i="6"/>
  <c r="AS115" i="6"/>
  <c r="AR115" i="6"/>
  <c r="AQ115" i="6"/>
  <c r="AP115" i="6"/>
  <c r="AO115" i="6"/>
  <c r="AN115" i="6"/>
  <c r="AM115" i="6"/>
  <c r="AL115" i="6"/>
  <c r="AK115" i="6"/>
  <c r="AJ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BA114" i="6"/>
  <c r="AZ114" i="6"/>
  <c r="AY114" i="6"/>
  <c r="AX114" i="6"/>
  <c r="AV114" i="6"/>
  <c r="AT114" i="6"/>
  <c r="AS114" i="6"/>
  <c r="AR114" i="6"/>
  <c r="AQ114" i="6"/>
  <c r="AP114" i="6"/>
  <c r="AO114" i="6"/>
  <c r="AN114" i="6"/>
  <c r="AM114" i="6"/>
  <c r="AL114" i="6"/>
  <c r="AK114" i="6"/>
  <c r="AJ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B114" i="6"/>
  <c r="BA113" i="6"/>
  <c r="AZ113" i="6"/>
  <c r="AY113" i="6"/>
  <c r="AX113" i="6"/>
  <c r="AV113" i="6"/>
  <c r="AT113" i="6"/>
  <c r="AS113" i="6"/>
  <c r="AR113" i="6"/>
  <c r="AQ113" i="6"/>
  <c r="AP113" i="6"/>
  <c r="AO113" i="6"/>
  <c r="AN113" i="6"/>
  <c r="AM113" i="6"/>
  <c r="AL113" i="6"/>
  <c r="AK113" i="6"/>
  <c r="AJ113" i="6"/>
  <c r="AG113" i="6"/>
  <c r="AF113" i="6"/>
  <c r="AE113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BA112" i="6"/>
  <c r="AZ112" i="6"/>
  <c r="AY112" i="6"/>
  <c r="AX112" i="6"/>
  <c r="AV112" i="6"/>
  <c r="AT112" i="6"/>
  <c r="AS112" i="6"/>
  <c r="AR112" i="6"/>
  <c r="AQ112" i="6"/>
  <c r="AP112" i="6"/>
  <c r="AO112" i="6"/>
  <c r="AN112" i="6"/>
  <c r="AM112" i="6"/>
  <c r="AL112" i="6"/>
  <c r="AK112" i="6"/>
  <c r="AJ112" i="6"/>
  <c r="AG112" i="6"/>
  <c r="AF112" i="6"/>
  <c r="AE112" i="6"/>
  <c r="AD112" i="6"/>
  <c r="AC112" i="6"/>
  <c r="AB112" i="6"/>
  <c r="AA112" i="6"/>
  <c r="Z112" i="6"/>
  <c r="Y112" i="6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BA111" i="6"/>
  <c r="AZ111" i="6"/>
  <c r="AY111" i="6"/>
  <c r="AX111" i="6"/>
  <c r="AV111" i="6"/>
  <c r="AT111" i="6"/>
  <c r="AS111" i="6"/>
  <c r="AR111" i="6"/>
  <c r="AQ111" i="6"/>
  <c r="AP111" i="6"/>
  <c r="AO111" i="6"/>
  <c r="AN111" i="6"/>
  <c r="AM111" i="6"/>
  <c r="AL111" i="6"/>
  <c r="AK111" i="6"/>
  <c r="AJ111" i="6"/>
  <c r="AG111" i="6"/>
  <c r="AF111" i="6"/>
  <c r="AE111" i="6"/>
  <c r="AD111" i="6"/>
  <c r="AC111" i="6"/>
  <c r="AB111" i="6"/>
  <c r="AA111" i="6"/>
  <c r="Z111" i="6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BA110" i="6"/>
  <c r="AZ110" i="6"/>
  <c r="AY110" i="6"/>
  <c r="AX110" i="6"/>
  <c r="AV110" i="6"/>
  <c r="AT110" i="6"/>
  <c r="AS110" i="6"/>
  <c r="AR110" i="6"/>
  <c r="AQ110" i="6"/>
  <c r="AP110" i="6"/>
  <c r="AO110" i="6"/>
  <c r="AN110" i="6"/>
  <c r="AM110" i="6"/>
  <c r="AL110" i="6"/>
  <c r="AK110" i="6"/>
  <c r="AJ110" i="6"/>
  <c r="AG110" i="6"/>
  <c r="AF110" i="6"/>
  <c r="AE110" i="6"/>
  <c r="AD110" i="6"/>
  <c r="AC110" i="6"/>
  <c r="AB110" i="6"/>
  <c r="AA110" i="6"/>
  <c r="Z110" i="6"/>
  <c r="Y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BA109" i="6"/>
  <c r="AZ109" i="6"/>
  <c r="AY109" i="6"/>
  <c r="AX109" i="6"/>
  <c r="AV109" i="6"/>
  <c r="AT109" i="6"/>
  <c r="AS109" i="6"/>
  <c r="AR109" i="6"/>
  <c r="AQ109" i="6"/>
  <c r="AP109" i="6"/>
  <c r="AO109" i="6"/>
  <c r="AN109" i="6"/>
  <c r="AM109" i="6"/>
  <c r="AL109" i="6"/>
  <c r="AK109" i="6"/>
  <c r="AJ109" i="6"/>
  <c r="AG109" i="6"/>
  <c r="AF109" i="6"/>
  <c r="AE109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BA108" i="6"/>
  <c r="AZ108" i="6"/>
  <c r="AY108" i="6"/>
  <c r="AX108" i="6"/>
  <c r="AV108" i="6"/>
  <c r="AT108" i="6"/>
  <c r="AS108" i="6"/>
  <c r="AR108" i="6"/>
  <c r="AQ108" i="6"/>
  <c r="AP108" i="6"/>
  <c r="AO108" i="6"/>
  <c r="AN108" i="6"/>
  <c r="AM108" i="6"/>
  <c r="AL108" i="6"/>
  <c r="AK108" i="6"/>
  <c r="AJ108" i="6"/>
  <c r="AG108" i="6"/>
  <c r="AF108" i="6"/>
  <c r="AE108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BA107" i="6"/>
  <c r="AZ107" i="6"/>
  <c r="AY107" i="6"/>
  <c r="AX107" i="6"/>
  <c r="AV107" i="6"/>
  <c r="AT107" i="6"/>
  <c r="AS107" i="6"/>
  <c r="AR107" i="6"/>
  <c r="AQ107" i="6"/>
  <c r="AP107" i="6"/>
  <c r="AO107" i="6"/>
  <c r="AN107" i="6"/>
  <c r="AM107" i="6"/>
  <c r="AL107" i="6"/>
  <c r="AK107" i="6"/>
  <c r="AJ107" i="6"/>
  <c r="AG107" i="6"/>
  <c r="AF107" i="6"/>
  <c r="AE107" i="6"/>
  <c r="AD107" i="6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BA106" i="6"/>
  <c r="AZ106" i="6"/>
  <c r="AY106" i="6"/>
  <c r="AX106" i="6"/>
  <c r="AV106" i="6"/>
  <c r="AT106" i="6"/>
  <c r="AS106" i="6"/>
  <c r="AR106" i="6"/>
  <c r="AQ106" i="6"/>
  <c r="AP106" i="6"/>
  <c r="AO106" i="6"/>
  <c r="AN106" i="6"/>
  <c r="AM106" i="6"/>
  <c r="AL106" i="6"/>
  <c r="AK106" i="6"/>
  <c r="AJ106" i="6"/>
  <c r="AG106" i="6"/>
  <c r="AF106" i="6"/>
  <c r="AE106" i="6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BA105" i="6"/>
  <c r="AZ105" i="6"/>
  <c r="AY105" i="6"/>
  <c r="AX105" i="6"/>
  <c r="AV105" i="6"/>
  <c r="AT105" i="6"/>
  <c r="AS105" i="6"/>
  <c r="AR105" i="6"/>
  <c r="AQ105" i="6"/>
  <c r="AP105" i="6"/>
  <c r="AO105" i="6"/>
  <c r="AN105" i="6"/>
  <c r="AM105" i="6"/>
  <c r="AL105" i="6"/>
  <c r="AK105" i="6"/>
  <c r="AJ105" i="6"/>
  <c r="AI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B105" i="6"/>
  <c r="BA104" i="6"/>
  <c r="AZ104" i="6"/>
  <c r="AY104" i="6"/>
  <c r="AX104" i="6"/>
  <c r="AV104" i="6"/>
  <c r="AT104" i="6"/>
  <c r="AS104" i="6"/>
  <c r="AR104" i="6"/>
  <c r="AQ104" i="6"/>
  <c r="AP104" i="6"/>
  <c r="AO104" i="6"/>
  <c r="AN104" i="6"/>
  <c r="AM104" i="6"/>
  <c r="AL104" i="6"/>
  <c r="AK104" i="6"/>
  <c r="AJ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BA103" i="6"/>
  <c r="AZ103" i="6"/>
  <c r="AY103" i="6"/>
  <c r="AX103" i="6"/>
  <c r="AV103" i="6"/>
  <c r="AT103" i="6"/>
  <c r="AS103" i="6"/>
  <c r="AR103" i="6"/>
  <c r="AQ103" i="6"/>
  <c r="AP103" i="6"/>
  <c r="AO103" i="6"/>
  <c r="AN103" i="6"/>
  <c r="AM103" i="6"/>
  <c r="AL103" i="6"/>
  <c r="AK103" i="6"/>
  <c r="AJ103" i="6"/>
  <c r="AG103" i="6"/>
  <c r="AF103" i="6"/>
  <c r="AE103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B103" i="6"/>
  <c r="BA102" i="6"/>
  <c r="AZ102" i="6"/>
  <c r="AY102" i="6"/>
  <c r="AX102" i="6"/>
  <c r="AV102" i="6"/>
  <c r="AT102" i="6"/>
  <c r="AS102" i="6"/>
  <c r="AR102" i="6"/>
  <c r="AQ102" i="6"/>
  <c r="AP102" i="6"/>
  <c r="AO102" i="6"/>
  <c r="AN102" i="6"/>
  <c r="AM102" i="6"/>
  <c r="AL102" i="6"/>
  <c r="AK102" i="6"/>
  <c r="AJ102" i="6"/>
  <c r="AG102" i="6"/>
  <c r="AF102" i="6"/>
  <c r="AE102" i="6"/>
  <c r="AD102" i="6"/>
  <c r="AC102" i="6"/>
  <c r="AB102" i="6"/>
  <c r="AA102" i="6"/>
  <c r="Z102" i="6"/>
  <c r="Y102" i="6"/>
  <c r="X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G102" i="6"/>
  <c r="F102" i="6"/>
  <c r="E102" i="6"/>
  <c r="AI102" i="6" s="1"/>
  <c r="D102" i="6"/>
  <c r="C102" i="6"/>
  <c r="B102" i="6"/>
  <c r="BA101" i="6"/>
  <c r="AZ101" i="6"/>
  <c r="AY101" i="6"/>
  <c r="AX101" i="6"/>
  <c r="AV101" i="6"/>
  <c r="AT101" i="6"/>
  <c r="AS101" i="6"/>
  <c r="AR101" i="6"/>
  <c r="AQ101" i="6"/>
  <c r="AP101" i="6"/>
  <c r="AO101" i="6"/>
  <c r="AN101" i="6"/>
  <c r="AM101" i="6"/>
  <c r="AL101" i="6"/>
  <c r="AK101" i="6"/>
  <c r="AJ101" i="6"/>
  <c r="AG101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BA100" i="6"/>
  <c r="AZ100" i="6"/>
  <c r="AY100" i="6"/>
  <c r="AX100" i="6"/>
  <c r="AV100" i="6"/>
  <c r="AT100" i="6"/>
  <c r="AS100" i="6"/>
  <c r="AR100" i="6"/>
  <c r="AQ100" i="6"/>
  <c r="AP100" i="6"/>
  <c r="AO100" i="6"/>
  <c r="AN100" i="6"/>
  <c r="AM100" i="6"/>
  <c r="AL100" i="6"/>
  <c r="AK100" i="6"/>
  <c r="AJ100" i="6"/>
  <c r="AG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D100" i="6"/>
  <c r="C100" i="6"/>
  <c r="B100" i="6"/>
  <c r="BA99" i="6"/>
  <c r="AZ99" i="6"/>
  <c r="AY99" i="6"/>
  <c r="AX99" i="6"/>
  <c r="AV99" i="6"/>
  <c r="AT99" i="6"/>
  <c r="AS99" i="6"/>
  <c r="AR99" i="6"/>
  <c r="AQ99" i="6"/>
  <c r="AP99" i="6"/>
  <c r="AO99" i="6"/>
  <c r="AN99" i="6"/>
  <c r="AM99" i="6"/>
  <c r="AL99" i="6"/>
  <c r="AK99" i="6"/>
  <c r="AJ99" i="6"/>
  <c r="AG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Q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BA98" i="6"/>
  <c r="AZ98" i="6"/>
  <c r="AY98" i="6"/>
  <c r="AX98" i="6"/>
  <c r="AV98" i="6"/>
  <c r="AT98" i="6"/>
  <c r="AS98" i="6"/>
  <c r="AR98" i="6"/>
  <c r="AQ98" i="6"/>
  <c r="AP98" i="6"/>
  <c r="AO98" i="6"/>
  <c r="AN98" i="6"/>
  <c r="AM98" i="6"/>
  <c r="AL98" i="6"/>
  <c r="AK98" i="6"/>
  <c r="AJ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R98" i="6"/>
  <c r="Q98" i="6"/>
  <c r="P98" i="6"/>
  <c r="O98" i="6"/>
  <c r="N98" i="6"/>
  <c r="M98" i="6"/>
  <c r="L98" i="6"/>
  <c r="K98" i="6"/>
  <c r="J98" i="6"/>
  <c r="I98" i="6"/>
  <c r="H98" i="6"/>
  <c r="G98" i="6"/>
  <c r="F98" i="6"/>
  <c r="E98" i="6"/>
  <c r="AI98" i="6" s="1"/>
  <c r="D98" i="6"/>
  <c r="C98" i="6"/>
  <c r="B98" i="6"/>
  <c r="BA97" i="6"/>
  <c r="AZ97" i="6"/>
  <c r="AY97" i="6"/>
  <c r="AX97" i="6"/>
  <c r="AV97" i="6"/>
  <c r="AT97" i="6"/>
  <c r="AS97" i="6"/>
  <c r="AR97" i="6"/>
  <c r="AQ97" i="6"/>
  <c r="AP97" i="6"/>
  <c r="AO97" i="6"/>
  <c r="AN97" i="6"/>
  <c r="AM97" i="6"/>
  <c r="AL97" i="6"/>
  <c r="AK97" i="6"/>
  <c r="AJ97" i="6"/>
  <c r="AG97" i="6"/>
  <c r="AF97" i="6"/>
  <c r="AE97" i="6"/>
  <c r="AD97" i="6"/>
  <c r="AC97" i="6"/>
  <c r="AB97" i="6"/>
  <c r="AA97" i="6"/>
  <c r="Z97" i="6"/>
  <c r="Y97" i="6"/>
  <c r="X97" i="6"/>
  <c r="W97" i="6"/>
  <c r="V97" i="6"/>
  <c r="U97" i="6"/>
  <c r="T97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D97" i="6"/>
  <c r="C97" i="6"/>
  <c r="BA96" i="6"/>
  <c r="AZ96" i="6"/>
  <c r="AY96" i="6"/>
  <c r="AX96" i="6"/>
  <c r="AV96" i="6"/>
  <c r="AT96" i="6"/>
  <c r="AS96" i="6"/>
  <c r="AR96" i="6"/>
  <c r="AQ96" i="6"/>
  <c r="AP96" i="6"/>
  <c r="AO96" i="6"/>
  <c r="AN96" i="6"/>
  <c r="AM96" i="6"/>
  <c r="AL96" i="6"/>
  <c r="AK96" i="6"/>
  <c r="AJ96" i="6"/>
  <c r="AG96" i="6"/>
  <c r="AF96" i="6"/>
  <c r="AE96" i="6"/>
  <c r="AD96" i="6"/>
  <c r="AC96" i="6"/>
  <c r="AB96" i="6"/>
  <c r="AA96" i="6"/>
  <c r="Z96" i="6"/>
  <c r="Y96" i="6"/>
  <c r="X96" i="6"/>
  <c r="W96" i="6"/>
  <c r="V96" i="6"/>
  <c r="U96" i="6"/>
  <c r="T96" i="6"/>
  <c r="S96" i="6"/>
  <c r="R96" i="6"/>
  <c r="Q96" i="6"/>
  <c r="P96" i="6"/>
  <c r="O96" i="6"/>
  <c r="N96" i="6"/>
  <c r="M96" i="6"/>
  <c r="L96" i="6"/>
  <c r="K96" i="6"/>
  <c r="J96" i="6"/>
  <c r="I96" i="6"/>
  <c r="H96" i="6"/>
  <c r="G96" i="6"/>
  <c r="F96" i="6"/>
  <c r="E96" i="6"/>
  <c r="D96" i="6"/>
  <c r="C96" i="6"/>
  <c r="BA95" i="6"/>
  <c r="AZ95" i="6"/>
  <c r="AY95" i="6"/>
  <c r="AX95" i="6"/>
  <c r="AV95" i="6"/>
  <c r="AT95" i="6"/>
  <c r="AS95" i="6"/>
  <c r="AR95" i="6"/>
  <c r="AQ95" i="6"/>
  <c r="AP95" i="6"/>
  <c r="AO95" i="6"/>
  <c r="AN95" i="6"/>
  <c r="AM95" i="6"/>
  <c r="AL95" i="6"/>
  <c r="AK95" i="6"/>
  <c r="AJ95" i="6"/>
  <c r="AG95" i="6"/>
  <c r="AF95" i="6"/>
  <c r="AE95" i="6"/>
  <c r="AD95" i="6"/>
  <c r="AC95" i="6"/>
  <c r="AB95" i="6"/>
  <c r="AA95" i="6"/>
  <c r="Z95" i="6"/>
  <c r="Y95" i="6"/>
  <c r="X95" i="6"/>
  <c r="W95" i="6"/>
  <c r="V95" i="6"/>
  <c r="U95" i="6"/>
  <c r="T95" i="6"/>
  <c r="S95" i="6"/>
  <c r="R95" i="6"/>
  <c r="Q95" i="6"/>
  <c r="P95" i="6"/>
  <c r="O95" i="6"/>
  <c r="N95" i="6"/>
  <c r="M95" i="6"/>
  <c r="L95" i="6"/>
  <c r="K95" i="6"/>
  <c r="J95" i="6"/>
  <c r="I95" i="6"/>
  <c r="H95" i="6"/>
  <c r="G95" i="6"/>
  <c r="F95" i="6"/>
  <c r="E95" i="6"/>
  <c r="D95" i="6"/>
  <c r="C95" i="6"/>
  <c r="BA94" i="6"/>
  <c r="AZ94" i="6"/>
  <c r="AY94" i="6"/>
  <c r="AX94" i="6"/>
  <c r="AV94" i="6"/>
  <c r="AT94" i="6"/>
  <c r="AS94" i="6"/>
  <c r="AR94" i="6"/>
  <c r="AQ94" i="6"/>
  <c r="AP94" i="6"/>
  <c r="AO94" i="6"/>
  <c r="AN94" i="6"/>
  <c r="AM94" i="6"/>
  <c r="AL94" i="6"/>
  <c r="AK94" i="6"/>
  <c r="AJ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C94" i="6"/>
  <c r="BA93" i="6"/>
  <c r="AZ93" i="6"/>
  <c r="AY93" i="6"/>
  <c r="AX93" i="6"/>
  <c r="AV93" i="6"/>
  <c r="AT93" i="6"/>
  <c r="AS93" i="6"/>
  <c r="AR93" i="6"/>
  <c r="AQ93" i="6"/>
  <c r="AP93" i="6"/>
  <c r="AO93" i="6"/>
  <c r="AN93" i="6"/>
  <c r="AM93" i="6"/>
  <c r="AL93" i="6"/>
  <c r="AK93" i="6"/>
  <c r="AJ93" i="6"/>
  <c r="AG93" i="6"/>
  <c r="AF93" i="6"/>
  <c r="AE93" i="6"/>
  <c r="AD93" i="6"/>
  <c r="AC93" i="6"/>
  <c r="AB93" i="6"/>
  <c r="AA93" i="6"/>
  <c r="Z93" i="6"/>
  <c r="Y93" i="6"/>
  <c r="X93" i="6"/>
  <c r="W93" i="6"/>
  <c r="V93" i="6"/>
  <c r="U93" i="6"/>
  <c r="T93" i="6"/>
  <c r="S93" i="6"/>
  <c r="R93" i="6"/>
  <c r="Q93" i="6"/>
  <c r="P93" i="6"/>
  <c r="O93" i="6"/>
  <c r="N93" i="6"/>
  <c r="M93" i="6"/>
  <c r="L93" i="6"/>
  <c r="K93" i="6"/>
  <c r="J93" i="6"/>
  <c r="I93" i="6"/>
  <c r="H93" i="6"/>
  <c r="G93" i="6"/>
  <c r="F93" i="6"/>
  <c r="E93" i="6"/>
  <c r="D93" i="6"/>
  <c r="C93" i="6"/>
  <c r="B93" i="6"/>
  <c r="BA92" i="6"/>
  <c r="AZ92" i="6"/>
  <c r="AY92" i="6"/>
  <c r="AX92" i="6"/>
  <c r="AV92" i="6"/>
  <c r="AT92" i="6"/>
  <c r="AS92" i="6"/>
  <c r="AR92" i="6"/>
  <c r="AQ92" i="6"/>
  <c r="AP92" i="6"/>
  <c r="AO92" i="6"/>
  <c r="AN92" i="6"/>
  <c r="AM92" i="6"/>
  <c r="AL92" i="6"/>
  <c r="AK92" i="6"/>
  <c r="AJ92" i="6"/>
  <c r="AG92" i="6"/>
  <c r="AF92" i="6"/>
  <c r="AE92" i="6"/>
  <c r="AD92" i="6"/>
  <c r="AC92" i="6"/>
  <c r="AB92" i="6"/>
  <c r="AA92" i="6"/>
  <c r="Z92" i="6"/>
  <c r="Y92" i="6"/>
  <c r="X92" i="6"/>
  <c r="W92" i="6"/>
  <c r="V92" i="6"/>
  <c r="U92" i="6"/>
  <c r="T92" i="6"/>
  <c r="S92" i="6"/>
  <c r="R92" i="6"/>
  <c r="Q92" i="6"/>
  <c r="P92" i="6"/>
  <c r="O92" i="6"/>
  <c r="N92" i="6"/>
  <c r="M92" i="6"/>
  <c r="L92" i="6"/>
  <c r="K92" i="6"/>
  <c r="J92" i="6"/>
  <c r="I92" i="6"/>
  <c r="H92" i="6"/>
  <c r="G92" i="6"/>
  <c r="F92" i="6"/>
  <c r="E92" i="6"/>
  <c r="AI92" i="6" s="1"/>
  <c r="D92" i="6"/>
  <c r="C92" i="6"/>
  <c r="B92" i="6"/>
  <c r="BA91" i="6"/>
  <c r="AZ91" i="6"/>
  <c r="AY91" i="6"/>
  <c r="AX91" i="6"/>
  <c r="AV91" i="6"/>
  <c r="AT91" i="6"/>
  <c r="AS91" i="6"/>
  <c r="AR91" i="6"/>
  <c r="AQ91" i="6"/>
  <c r="AP91" i="6"/>
  <c r="AO91" i="6"/>
  <c r="AN91" i="6"/>
  <c r="AM91" i="6"/>
  <c r="AL91" i="6"/>
  <c r="AK91" i="6"/>
  <c r="AJ91" i="6"/>
  <c r="AG91" i="6"/>
  <c r="AF91" i="6"/>
  <c r="AE91" i="6"/>
  <c r="AD91" i="6"/>
  <c r="AC91" i="6"/>
  <c r="AB91" i="6"/>
  <c r="AA91" i="6"/>
  <c r="Z91" i="6"/>
  <c r="Y91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D91" i="6"/>
  <c r="C91" i="6"/>
  <c r="BA90" i="6"/>
  <c r="AZ90" i="6"/>
  <c r="AY90" i="6"/>
  <c r="AX90" i="6"/>
  <c r="AV90" i="6"/>
  <c r="AT90" i="6"/>
  <c r="AS90" i="6"/>
  <c r="AR90" i="6"/>
  <c r="AQ90" i="6"/>
  <c r="AP90" i="6"/>
  <c r="AO90" i="6"/>
  <c r="AN90" i="6"/>
  <c r="AM90" i="6"/>
  <c r="AL90" i="6"/>
  <c r="AK90" i="6"/>
  <c r="AJ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B90" i="6"/>
  <c r="BA89" i="6"/>
  <c r="AZ89" i="6"/>
  <c r="AY89" i="6"/>
  <c r="AX89" i="6"/>
  <c r="AV89" i="6"/>
  <c r="AT89" i="6"/>
  <c r="AS89" i="6"/>
  <c r="AR89" i="6"/>
  <c r="AQ89" i="6"/>
  <c r="AP89" i="6"/>
  <c r="AO89" i="6"/>
  <c r="AN89" i="6"/>
  <c r="AM89" i="6"/>
  <c r="AL89" i="6"/>
  <c r="AK89" i="6"/>
  <c r="AJ89" i="6"/>
  <c r="AG89" i="6"/>
  <c r="AF89" i="6"/>
  <c r="AE89" i="6"/>
  <c r="AD89" i="6"/>
  <c r="AC89" i="6"/>
  <c r="AB89" i="6"/>
  <c r="AA89" i="6"/>
  <c r="Z89" i="6"/>
  <c r="Y89" i="6"/>
  <c r="X89" i="6"/>
  <c r="W89" i="6"/>
  <c r="V89" i="6"/>
  <c r="U89" i="6"/>
  <c r="T89" i="6"/>
  <c r="S89" i="6"/>
  <c r="R89" i="6"/>
  <c r="Q89" i="6"/>
  <c r="P89" i="6"/>
  <c r="O89" i="6"/>
  <c r="N89" i="6"/>
  <c r="M89" i="6"/>
  <c r="L89" i="6"/>
  <c r="K89" i="6"/>
  <c r="J89" i="6"/>
  <c r="I89" i="6"/>
  <c r="H89" i="6"/>
  <c r="G89" i="6"/>
  <c r="F89" i="6"/>
  <c r="E89" i="6"/>
  <c r="D89" i="6"/>
  <c r="C89" i="6"/>
  <c r="BA88" i="6"/>
  <c r="AZ88" i="6"/>
  <c r="AY88" i="6"/>
  <c r="AX88" i="6"/>
  <c r="AV88" i="6"/>
  <c r="AT88" i="6"/>
  <c r="AS88" i="6"/>
  <c r="AR88" i="6"/>
  <c r="AQ88" i="6"/>
  <c r="AP88" i="6"/>
  <c r="AO88" i="6"/>
  <c r="AN88" i="6"/>
  <c r="AM88" i="6"/>
  <c r="AL88" i="6"/>
  <c r="AK88" i="6"/>
  <c r="AJ88" i="6"/>
  <c r="AG88" i="6"/>
  <c r="AF88" i="6"/>
  <c r="AE88" i="6"/>
  <c r="AD88" i="6"/>
  <c r="AC88" i="6"/>
  <c r="AB88" i="6"/>
  <c r="AA88" i="6"/>
  <c r="Z88" i="6"/>
  <c r="Y88" i="6"/>
  <c r="X88" i="6"/>
  <c r="W88" i="6"/>
  <c r="V88" i="6"/>
  <c r="U88" i="6"/>
  <c r="T88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E88" i="6"/>
  <c r="D88" i="6"/>
  <c r="C88" i="6"/>
  <c r="BA87" i="6"/>
  <c r="AZ87" i="6"/>
  <c r="AY87" i="6"/>
  <c r="AX87" i="6"/>
  <c r="AV87" i="6"/>
  <c r="AT87" i="6"/>
  <c r="AS87" i="6"/>
  <c r="AR87" i="6"/>
  <c r="AQ87" i="6"/>
  <c r="AP87" i="6"/>
  <c r="AO87" i="6"/>
  <c r="AN87" i="6"/>
  <c r="AM87" i="6"/>
  <c r="AL87" i="6"/>
  <c r="AK87" i="6"/>
  <c r="AJ87" i="6"/>
  <c r="AG87" i="6"/>
  <c r="AF87" i="6"/>
  <c r="AE87" i="6"/>
  <c r="AD87" i="6"/>
  <c r="AC87" i="6"/>
  <c r="AB87" i="6"/>
  <c r="AA87" i="6"/>
  <c r="Z87" i="6"/>
  <c r="Y87" i="6"/>
  <c r="X87" i="6"/>
  <c r="W87" i="6"/>
  <c r="V87" i="6"/>
  <c r="U87" i="6"/>
  <c r="T87" i="6"/>
  <c r="S87" i="6"/>
  <c r="R87" i="6"/>
  <c r="Q87" i="6"/>
  <c r="P87" i="6"/>
  <c r="O87" i="6"/>
  <c r="N87" i="6"/>
  <c r="M87" i="6"/>
  <c r="L87" i="6"/>
  <c r="K87" i="6"/>
  <c r="J87" i="6"/>
  <c r="I87" i="6"/>
  <c r="H87" i="6"/>
  <c r="G87" i="6"/>
  <c r="F87" i="6"/>
  <c r="E87" i="6"/>
  <c r="D87" i="6"/>
  <c r="C87" i="6"/>
  <c r="BA86" i="6"/>
  <c r="AZ86" i="6"/>
  <c r="AY86" i="6"/>
  <c r="AX86" i="6"/>
  <c r="AV86" i="6"/>
  <c r="AT86" i="6"/>
  <c r="AS86" i="6"/>
  <c r="AR86" i="6"/>
  <c r="AQ86" i="6"/>
  <c r="AP86" i="6"/>
  <c r="AO86" i="6"/>
  <c r="AN86" i="6"/>
  <c r="AM86" i="6"/>
  <c r="AL86" i="6"/>
  <c r="AK86" i="6"/>
  <c r="AJ86" i="6"/>
  <c r="AG86" i="6"/>
  <c r="AF86" i="6"/>
  <c r="AE86" i="6"/>
  <c r="AD86" i="6"/>
  <c r="AC86" i="6"/>
  <c r="AB86" i="6"/>
  <c r="AA86" i="6"/>
  <c r="Z86" i="6"/>
  <c r="Y86" i="6"/>
  <c r="X86" i="6"/>
  <c r="W86" i="6"/>
  <c r="V86" i="6"/>
  <c r="U86" i="6"/>
  <c r="T86" i="6"/>
  <c r="S86" i="6"/>
  <c r="R86" i="6"/>
  <c r="Q86" i="6"/>
  <c r="P86" i="6"/>
  <c r="O86" i="6"/>
  <c r="N86" i="6"/>
  <c r="M86" i="6"/>
  <c r="L86" i="6"/>
  <c r="K86" i="6"/>
  <c r="J86" i="6"/>
  <c r="I86" i="6"/>
  <c r="H86" i="6"/>
  <c r="G86" i="6"/>
  <c r="F86" i="6"/>
  <c r="E86" i="6"/>
  <c r="D86" i="6"/>
  <c r="C86" i="6"/>
  <c r="BA85" i="6"/>
  <c r="AZ85" i="6"/>
  <c r="AY85" i="6"/>
  <c r="AX85" i="6"/>
  <c r="AV85" i="6"/>
  <c r="AT85" i="6"/>
  <c r="AS85" i="6"/>
  <c r="AR85" i="6"/>
  <c r="AQ85" i="6"/>
  <c r="AP85" i="6"/>
  <c r="AO85" i="6"/>
  <c r="AN85" i="6"/>
  <c r="AM85" i="6"/>
  <c r="AL85" i="6"/>
  <c r="AK85" i="6"/>
  <c r="AJ85" i="6"/>
  <c r="AG85" i="6"/>
  <c r="AF85" i="6"/>
  <c r="AE85" i="6"/>
  <c r="AD85" i="6"/>
  <c r="AC85" i="6"/>
  <c r="AB85" i="6"/>
  <c r="AA85" i="6"/>
  <c r="Z85" i="6"/>
  <c r="Y85" i="6"/>
  <c r="X85" i="6"/>
  <c r="W85" i="6"/>
  <c r="V85" i="6"/>
  <c r="U85" i="6"/>
  <c r="T85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D85" i="6"/>
  <c r="C85" i="6"/>
  <c r="BA84" i="6"/>
  <c r="AZ84" i="6"/>
  <c r="AY84" i="6"/>
  <c r="AX84" i="6"/>
  <c r="AV84" i="6"/>
  <c r="AT84" i="6"/>
  <c r="AS84" i="6"/>
  <c r="AR84" i="6"/>
  <c r="AQ84" i="6"/>
  <c r="AP84" i="6"/>
  <c r="AO84" i="6"/>
  <c r="AN84" i="6"/>
  <c r="AM84" i="6"/>
  <c r="AL84" i="6"/>
  <c r="AK84" i="6"/>
  <c r="AJ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AI84" i="6" s="1"/>
  <c r="D84" i="6"/>
  <c r="C84" i="6"/>
  <c r="B84" i="6"/>
  <c r="BA83" i="6"/>
  <c r="AZ83" i="6"/>
  <c r="AY83" i="6"/>
  <c r="AX83" i="6"/>
  <c r="AV83" i="6"/>
  <c r="AT83" i="6"/>
  <c r="AS83" i="6"/>
  <c r="AR83" i="6"/>
  <c r="AQ83" i="6"/>
  <c r="AP83" i="6"/>
  <c r="AO83" i="6"/>
  <c r="AN83" i="6"/>
  <c r="AM83" i="6"/>
  <c r="AL83" i="6"/>
  <c r="AK83" i="6"/>
  <c r="AJ83" i="6"/>
  <c r="AG83" i="6"/>
  <c r="AF83" i="6"/>
  <c r="AE83" i="6"/>
  <c r="AD83" i="6"/>
  <c r="AC83" i="6"/>
  <c r="AB83" i="6"/>
  <c r="AA83" i="6"/>
  <c r="Z83" i="6"/>
  <c r="Y83" i="6"/>
  <c r="X83" i="6"/>
  <c r="W83" i="6"/>
  <c r="V83" i="6"/>
  <c r="U83" i="6"/>
  <c r="T83" i="6"/>
  <c r="S83" i="6"/>
  <c r="R83" i="6"/>
  <c r="Q83" i="6"/>
  <c r="P83" i="6"/>
  <c r="O83" i="6"/>
  <c r="N83" i="6"/>
  <c r="M83" i="6"/>
  <c r="L83" i="6"/>
  <c r="K83" i="6"/>
  <c r="J83" i="6"/>
  <c r="I83" i="6"/>
  <c r="H83" i="6"/>
  <c r="G83" i="6"/>
  <c r="F83" i="6"/>
  <c r="E83" i="6"/>
  <c r="D83" i="6"/>
  <c r="C83" i="6"/>
  <c r="BA82" i="6"/>
  <c r="AZ82" i="6"/>
  <c r="AY82" i="6"/>
  <c r="AX82" i="6"/>
  <c r="AV82" i="6"/>
  <c r="AT82" i="6"/>
  <c r="AS82" i="6"/>
  <c r="AR82" i="6"/>
  <c r="AQ82" i="6"/>
  <c r="AP82" i="6"/>
  <c r="AO82" i="6"/>
  <c r="AN82" i="6"/>
  <c r="AM82" i="6"/>
  <c r="AL82" i="6"/>
  <c r="AK82" i="6"/>
  <c r="AJ82" i="6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E82" i="6"/>
  <c r="D82" i="6"/>
  <c r="C82" i="6"/>
  <c r="BA81" i="6"/>
  <c r="AZ81" i="6"/>
  <c r="AY81" i="6"/>
  <c r="AX81" i="6"/>
  <c r="AV81" i="6"/>
  <c r="AT81" i="6"/>
  <c r="AS81" i="6"/>
  <c r="AR81" i="6"/>
  <c r="AQ81" i="6"/>
  <c r="AP81" i="6"/>
  <c r="AO81" i="6"/>
  <c r="AN81" i="6"/>
  <c r="AM81" i="6"/>
  <c r="AL81" i="6"/>
  <c r="AK81" i="6"/>
  <c r="AJ81" i="6"/>
  <c r="AG81" i="6"/>
  <c r="AF81" i="6"/>
  <c r="AE81" i="6"/>
  <c r="AD81" i="6"/>
  <c r="AC81" i="6"/>
  <c r="AB81" i="6"/>
  <c r="AA81" i="6"/>
  <c r="Z81" i="6"/>
  <c r="Y81" i="6"/>
  <c r="X81" i="6"/>
  <c r="W81" i="6"/>
  <c r="V81" i="6"/>
  <c r="U81" i="6"/>
  <c r="T81" i="6"/>
  <c r="S81" i="6"/>
  <c r="R81" i="6"/>
  <c r="Q81" i="6"/>
  <c r="P81" i="6"/>
  <c r="O81" i="6"/>
  <c r="N81" i="6"/>
  <c r="M81" i="6"/>
  <c r="L81" i="6"/>
  <c r="K81" i="6"/>
  <c r="J81" i="6"/>
  <c r="I81" i="6"/>
  <c r="H81" i="6"/>
  <c r="G81" i="6"/>
  <c r="F81" i="6"/>
  <c r="E81" i="6"/>
  <c r="D81" i="6"/>
  <c r="C81" i="6"/>
  <c r="BA80" i="6"/>
  <c r="AZ80" i="6"/>
  <c r="AY80" i="6"/>
  <c r="AX80" i="6"/>
  <c r="AV80" i="6"/>
  <c r="AT80" i="6"/>
  <c r="AS80" i="6"/>
  <c r="AR80" i="6"/>
  <c r="AQ80" i="6"/>
  <c r="AP80" i="6"/>
  <c r="AO80" i="6"/>
  <c r="AN80" i="6"/>
  <c r="AM80" i="6"/>
  <c r="AL80" i="6"/>
  <c r="AK80" i="6"/>
  <c r="AJ80" i="6"/>
  <c r="AG80" i="6"/>
  <c r="AF80" i="6"/>
  <c r="AE80" i="6"/>
  <c r="AD80" i="6"/>
  <c r="AC80" i="6"/>
  <c r="AB80" i="6"/>
  <c r="AA80" i="6"/>
  <c r="Z80" i="6"/>
  <c r="Y80" i="6"/>
  <c r="X80" i="6"/>
  <c r="W80" i="6"/>
  <c r="V80" i="6"/>
  <c r="U80" i="6"/>
  <c r="T80" i="6"/>
  <c r="S80" i="6"/>
  <c r="R80" i="6"/>
  <c r="Q80" i="6"/>
  <c r="P80" i="6"/>
  <c r="O80" i="6"/>
  <c r="N80" i="6"/>
  <c r="M80" i="6"/>
  <c r="L80" i="6"/>
  <c r="K80" i="6"/>
  <c r="J80" i="6"/>
  <c r="I80" i="6"/>
  <c r="H80" i="6"/>
  <c r="G80" i="6"/>
  <c r="F80" i="6"/>
  <c r="E80" i="6"/>
  <c r="D80" i="6"/>
  <c r="C80" i="6"/>
  <c r="B80" i="6"/>
  <c r="BA79" i="6"/>
  <c r="AZ79" i="6"/>
  <c r="AY79" i="6"/>
  <c r="AX79" i="6"/>
  <c r="AV79" i="6"/>
  <c r="AT79" i="6"/>
  <c r="AS79" i="6"/>
  <c r="AR79" i="6"/>
  <c r="AQ79" i="6"/>
  <c r="AP79" i="6"/>
  <c r="AO79" i="6"/>
  <c r="AN79" i="6"/>
  <c r="AM79" i="6"/>
  <c r="AL79" i="6"/>
  <c r="AK79" i="6"/>
  <c r="AJ79" i="6"/>
  <c r="AG79" i="6"/>
  <c r="AF79" i="6"/>
  <c r="AE79" i="6"/>
  <c r="AD79" i="6"/>
  <c r="AC79" i="6"/>
  <c r="AB79" i="6"/>
  <c r="AA79" i="6"/>
  <c r="Z79" i="6"/>
  <c r="Y79" i="6"/>
  <c r="X79" i="6"/>
  <c r="W79" i="6"/>
  <c r="V79" i="6"/>
  <c r="U79" i="6"/>
  <c r="T79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D79" i="6"/>
  <c r="C79" i="6"/>
  <c r="BA78" i="6"/>
  <c r="AZ78" i="6"/>
  <c r="AY78" i="6"/>
  <c r="AX78" i="6"/>
  <c r="AV78" i="6"/>
  <c r="AT78" i="6"/>
  <c r="AS78" i="6"/>
  <c r="AR78" i="6"/>
  <c r="AQ78" i="6"/>
  <c r="AP78" i="6"/>
  <c r="AO78" i="6"/>
  <c r="AN78" i="6"/>
  <c r="AM78" i="6"/>
  <c r="AL78" i="6"/>
  <c r="AK78" i="6"/>
  <c r="AJ78" i="6"/>
  <c r="AG78" i="6"/>
  <c r="AF78" i="6"/>
  <c r="AE78" i="6"/>
  <c r="AD78" i="6"/>
  <c r="AC78" i="6"/>
  <c r="AB78" i="6"/>
  <c r="AA78" i="6"/>
  <c r="Z78" i="6"/>
  <c r="Y78" i="6"/>
  <c r="X78" i="6"/>
  <c r="W78" i="6"/>
  <c r="V78" i="6"/>
  <c r="U78" i="6"/>
  <c r="T78" i="6"/>
  <c r="S78" i="6"/>
  <c r="R78" i="6"/>
  <c r="Q78" i="6"/>
  <c r="P78" i="6"/>
  <c r="O78" i="6"/>
  <c r="N78" i="6"/>
  <c r="M78" i="6"/>
  <c r="L78" i="6"/>
  <c r="K78" i="6"/>
  <c r="J78" i="6"/>
  <c r="I78" i="6"/>
  <c r="H78" i="6"/>
  <c r="G78" i="6"/>
  <c r="F78" i="6"/>
  <c r="E78" i="6"/>
  <c r="D78" i="6"/>
  <c r="C78" i="6"/>
  <c r="BA77" i="6"/>
  <c r="AZ77" i="6"/>
  <c r="AY77" i="6"/>
  <c r="AX77" i="6"/>
  <c r="AV77" i="6"/>
  <c r="AT77" i="6"/>
  <c r="AS77" i="6"/>
  <c r="AR77" i="6"/>
  <c r="AQ77" i="6"/>
  <c r="AP77" i="6"/>
  <c r="AO77" i="6"/>
  <c r="AN77" i="6"/>
  <c r="AM77" i="6"/>
  <c r="AL77" i="6"/>
  <c r="AK77" i="6"/>
  <c r="AJ77" i="6"/>
  <c r="AI77" i="6"/>
  <c r="AG77" i="6"/>
  <c r="AF77" i="6"/>
  <c r="AE77" i="6"/>
  <c r="AD77" i="6"/>
  <c r="AC77" i="6"/>
  <c r="AB77" i="6"/>
  <c r="AA77" i="6"/>
  <c r="Z77" i="6"/>
  <c r="Y77" i="6"/>
  <c r="X77" i="6"/>
  <c r="W77" i="6"/>
  <c r="V77" i="6"/>
  <c r="U77" i="6"/>
  <c r="T77" i="6"/>
  <c r="S77" i="6"/>
  <c r="R77" i="6"/>
  <c r="Q77" i="6"/>
  <c r="P77" i="6"/>
  <c r="O77" i="6"/>
  <c r="N77" i="6"/>
  <c r="M77" i="6"/>
  <c r="L77" i="6"/>
  <c r="K77" i="6"/>
  <c r="J77" i="6"/>
  <c r="I77" i="6"/>
  <c r="H77" i="6"/>
  <c r="G77" i="6"/>
  <c r="F77" i="6"/>
  <c r="E77" i="6"/>
  <c r="D77" i="6"/>
  <c r="C77" i="6"/>
  <c r="B77" i="6"/>
  <c r="BA76" i="6"/>
  <c r="AZ76" i="6"/>
  <c r="AY76" i="6"/>
  <c r="AX76" i="6"/>
  <c r="AV76" i="6"/>
  <c r="AT76" i="6"/>
  <c r="AS76" i="6"/>
  <c r="AR76" i="6"/>
  <c r="AQ76" i="6"/>
  <c r="AP76" i="6"/>
  <c r="AO76" i="6"/>
  <c r="AN76" i="6"/>
  <c r="AM76" i="6"/>
  <c r="AL76" i="6"/>
  <c r="AK76" i="6"/>
  <c r="AJ76" i="6"/>
  <c r="AG76" i="6"/>
  <c r="AF76" i="6"/>
  <c r="AE76" i="6"/>
  <c r="AD76" i="6"/>
  <c r="AC76" i="6"/>
  <c r="AB76" i="6"/>
  <c r="AA76" i="6"/>
  <c r="Z76" i="6"/>
  <c r="Y76" i="6"/>
  <c r="X76" i="6"/>
  <c r="W76" i="6"/>
  <c r="V76" i="6"/>
  <c r="U76" i="6"/>
  <c r="T76" i="6"/>
  <c r="S76" i="6"/>
  <c r="R76" i="6"/>
  <c r="Q76" i="6"/>
  <c r="P76" i="6"/>
  <c r="O76" i="6"/>
  <c r="N76" i="6"/>
  <c r="M76" i="6"/>
  <c r="L76" i="6"/>
  <c r="K76" i="6"/>
  <c r="J76" i="6"/>
  <c r="I76" i="6"/>
  <c r="H76" i="6"/>
  <c r="G76" i="6"/>
  <c r="F76" i="6"/>
  <c r="E76" i="6"/>
  <c r="D76" i="6"/>
  <c r="C76" i="6"/>
  <c r="BA75" i="6"/>
  <c r="AZ75" i="6"/>
  <c r="AY75" i="6"/>
  <c r="AX75" i="6"/>
  <c r="AV75" i="6"/>
  <c r="AT75" i="6"/>
  <c r="AS75" i="6"/>
  <c r="AR75" i="6"/>
  <c r="AQ75" i="6"/>
  <c r="AP75" i="6"/>
  <c r="AO75" i="6"/>
  <c r="AN75" i="6"/>
  <c r="AM75" i="6"/>
  <c r="AL75" i="6"/>
  <c r="AK75" i="6"/>
  <c r="AJ75" i="6"/>
  <c r="AG75" i="6"/>
  <c r="AF75" i="6"/>
  <c r="AE75" i="6"/>
  <c r="AD75" i="6"/>
  <c r="AC75" i="6"/>
  <c r="AB75" i="6"/>
  <c r="AA75" i="6"/>
  <c r="Z75" i="6"/>
  <c r="Y75" i="6"/>
  <c r="X75" i="6"/>
  <c r="W75" i="6"/>
  <c r="V75" i="6"/>
  <c r="U75" i="6"/>
  <c r="T75" i="6"/>
  <c r="S75" i="6"/>
  <c r="R75" i="6"/>
  <c r="Q75" i="6"/>
  <c r="P75" i="6"/>
  <c r="O75" i="6"/>
  <c r="N75" i="6"/>
  <c r="M75" i="6"/>
  <c r="L75" i="6"/>
  <c r="K75" i="6"/>
  <c r="J75" i="6"/>
  <c r="I75" i="6"/>
  <c r="H75" i="6"/>
  <c r="G75" i="6"/>
  <c r="F75" i="6"/>
  <c r="E75" i="6"/>
  <c r="D75" i="6"/>
  <c r="C75" i="6"/>
  <c r="BA74" i="6"/>
  <c r="AZ74" i="6"/>
  <c r="AY74" i="6"/>
  <c r="AX74" i="6"/>
  <c r="AV74" i="6"/>
  <c r="AT74" i="6"/>
  <c r="AS74" i="6"/>
  <c r="AR74" i="6"/>
  <c r="AQ74" i="6"/>
  <c r="AP74" i="6"/>
  <c r="AO74" i="6"/>
  <c r="AN74" i="6"/>
  <c r="AM74" i="6"/>
  <c r="AL74" i="6"/>
  <c r="AK74" i="6"/>
  <c r="AJ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C74" i="6"/>
  <c r="BA73" i="6"/>
  <c r="AZ73" i="6"/>
  <c r="AY73" i="6"/>
  <c r="AX73" i="6"/>
  <c r="AV73" i="6"/>
  <c r="AT73" i="6"/>
  <c r="AS73" i="6"/>
  <c r="AR73" i="6"/>
  <c r="AQ73" i="6"/>
  <c r="AP73" i="6"/>
  <c r="AO73" i="6"/>
  <c r="AN73" i="6"/>
  <c r="AM73" i="6"/>
  <c r="AL73" i="6"/>
  <c r="AK73" i="6"/>
  <c r="AJ73" i="6"/>
  <c r="AG73" i="6"/>
  <c r="AF73" i="6"/>
  <c r="AE73" i="6"/>
  <c r="AD73" i="6"/>
  <c r="AC73" i="6"/>
  <c r="AB73" i="6"/>
  <c r="AA73" i="6"/>
  <c r="Z73" i="6"/>
  <c r="Y73" i="6"/>
  <c r="X73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D73" i="6"/>
  <c r="C73" i="6"/>
  <c r="BA72" i="6"/>
  <c r="AZ72" i="6"/>
  <c r="AY72" i="6"/>
  <c r="AX72" i="6"/>
  <c r="AV72" i="6"/>
  <c r="AT72" i="6"/>
  <c r="AS72" i="6"/>
  <c r="AR72" i="6"/>
  <c r="AQ72" i="6"/>
  <c r="AP72" i="6"/>
  <c r="AO72" i="6"/>
  <c r="AN72" i="6"/>
  <c r="AM72" i="6"/>
  <c r="AL72" i="6"/>
  <c r="AK72" i="6"/>
  <c r="AJ72" i="6"/>
  <c r="AG72" i="6"/>
  <c r="AF72" i="6"/>
  <c r="AE72" i="6"/>
  <c r="AD72" i="6"/>
  <c r="AC72" i="6"/>
  <c r="AB72" i="6"/>
  <c r="AA72" i="6"/>
  <c r="Z72" i="6"/>
  <c r="Y72" i="6"/>
  <c r="X72" i="6"/>
  <c r="W72" i="6"/>
  <c r="V72" i="6"/>
  <c r="U72" i="6"/>
  <c r="T72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D72" i="6"/>
  <c r="C72" i="6"/>
  <c r="BA71" i="6"/>
  <c r="AZ71" i="6"/>
  <c r="AY71" i="6"/>
  <c r="AX71" i="6"/>
  <c r="AV71" i="6"/>
  <c r="AT71" i="6"/>
  <c r="AS71" i="6"/>
  <c r="AR71" i="6"/>
  <c r="AQ71" i="6"/>
  <c r="AP71" i="6"/>
  <c r="AO71" i="6"/>
  <c r="AN71" i="6"/>
  <c r="AM71" i="6"/>
  <c r="AL71" i="6"/>
  <c r="AK71" i="6"/>
  <c r="AJ71" i="6"/>
  <c r="AG71" i="6"/>
  <c r="AF71" i="6"/>
  <c r="AE71" i="6"/>
  <c r="AD71" i="6"/>
  <c r="AC71" i="6"/>
  <c r="AB71" i="6"/>
  <c r="AA71" i="6"/>
  <c r="Z71" i="6"/>
  <c r="Y71" i="6"/>
  <c r="X71" i="6"/>
  <c r="W71" i="6"/>
  <c r="V71" i="6"/>
  <c r="U71" i="6"/>
  <c r="T71" i="6"/>
  <c r="S71" i="6"/>
  <c r="R71" i="6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C71" i="6"/>
  <c r="BA70" i="6"/>
  <c r="AZ70" i="6"/>
  <c r="AY70" i="6"/>
  <c r="AX70" i="6"/>
  <c r="AV70" i="6"/>
  <c r="AT70" i="6"/>
  <c r="AS70" i="6"/>
  <c r="AR70" i="6"/>
  <c r="AQ70" i="6"/>
  <c r="AP70" i="6"/>
  <c r="AO70" i="6"/>
  <c r="AN70" i="6"/>
  <c r="AM70" i="6"/>
  <c r="AL70" i="6"/>
  <c r="AK70" i="6"/>
  <c r="AJ70" i="6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A69" i="6"/>
  <c r="AZ69" i="6"/>
  <c r="AY69" i="6"/>
  <c r="AX69" i="6"/>
  <c r="AV69" i="6"/>
  <c r="AT69" i="6"/>
  <c r="AS69" i="6"/>
  <c r="AR69" i="6"/>
  <c r="AQ69" i="6"/>
  <c r="AP69" i="6"/>
  <c r="AO69" i="6"/>
  <c r="AN69" i="6"/>
  <c r="AM69" i="6"/>
  <c r="AL69" i="6"/>
  <c r="AK69" i="6"/>
  <c r="AJ69" i="6"/>
  <c r="AG69" i="6"/>
  <c r="AF69" i="6"/>
  <c r="AE69" i="6"/>
  <c r="AD69" i="6"/>
  <c r="AC69" i="6"/>
  <c r="AB69" i="6"/>
  <c r="AA69" i="6"/>
  <c r="Z69" i="6"/>
  <c r="Y69" i="6"/>
  <c r="X69" i="6"/>
  <c r="W69" i="6"/>
  <c r="V69" i="6"/>
  <c r="U69" i="6"/>
  <c r="T69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A68" i="6"/>
  <c r="AZ68" i="6"/>
  <c r="AY68" i="6"/>
  <c r="AX68" i="6"/>
  <c r="AV68" i="6"/>
  <c r="AT68" i="6"/>
  <c r="AS68" i="6"/>
  <c r="AR68" i="6"/>
  <c r="AQ68" i="6"/>
  <c r="AP68" i="6"/>
  <c r="AO68" i="6"/>
  <c r="AN68" i="6"/>
  <c r="AM68" i="6"/>
  <c r="AL68" i="6"/>
  <c r="AK68" i="6"/>
  <c r="AJ68" i="6"/>
  <c r="AG68" i="6"/>
  <c r="AF68" i="6"/>
  <c r="AE68" i="6"/>
  <c r="AD68" i="6"/>
  <c r="AC68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BA67" i="6"/>
  <c r="AZ67" i="6"/>
  <c r="AY67" i="6"/>
  <c r="AX67" i="6"/>
  <c r="AV67" i="6"/>
  <c r="AT67" i="6"/>
  <c r="AS67" i="6"/>
  <c r="AR67" i="6"/>
  <c r="AQ67" i="6"/>
  <c r="AP67" i="6"/>
  <c r="AO67" i="6"/>
  <c r="AN67" i="6"/>
  <c r="AM67" i="6"/>
  <c r="AL67" i="6"/>
  <c r="AK67" i="6"/>
  <c r="AJ67" i="6"/>
  <c r="AG67" i="6"/>
  <c r="AF67" i="6"/>
  <c r="AE67" i="6"/>
  <c r="AD67" i="6"/>
  <c r="AC67" i="6"/>
  <c r="AB67" i="6"/>
  <c r="AA67" i="6"/>
  <c r="Z67" i="6"/>
  <c r="Y67" i="6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BA66" i="6"/>
  <c r="AZ66" i="6"/>
  <c r="AY66" i="6"/>
  <c r="AX66" i="6"/>
  <c r="AV66" i="6"/>
  <c r="AT66" i="6"/>
  <c r="AS66" i="6"/>
  <c r="AR66" i="6"/>
  <c r="AQ66" i="6"/>
  <c r="AP66" i="6"/>
  <c r="AO66" i="6"/>
  <c r="AN66" i="6"/>
  <c r="AM66" i="6"/>
  <c r="AL66" i="6"/>
  <c r="AK66" i="6"/>
  <c r="AJ66" i="6"/>
  <c r="AG66" i="6"/>
  <c r="AF66" i="6"/>
  <c r="AE66" i="6"/>
  <c r="AD66" i="6"/>
  <c r="AC66" i="6"/>
  <c r="AB66" i="6"/>
  <c r="AA66" i="6"/>
  <c r="Z66" i="6"/>
  <c r="Y66" i="6"/>
  <c r="X66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A65" i="6"/>
  <c r="AZ65" i="6"/>
  <c r="AY65" i="6"/>
  <c r="AX65" i="6"/>
  <c r="AV65" i="6"/>
  <c r="AT65" i="6"/>
  <c r="AS65" i="6"/>
  <c r="AR65" i="6"/>
  <c r="AQ65" i="6"/>
  <c r="AP65" i="6"/>
  <c r="AO65" i="6"/>
  <c r="AN65" i="6"/>
  <c r="AM65" i="6"/>
  <c r="AL65" i="6"/>
  <c r="AK65" i="6"/>
  <c r="AJ65" i="6"/>
  <c r="AG65" i="6"/>
  <c r="AF65" i="6"/>
  <c r="AE65" i="6"/>
  <c r="AD65" i="6"/>
  <c r="AC65" i="6"/>
  <c r="AB65" i="6"/>
  <c r="AA65" i="6"/>
  <c r="Z65" i="6"/>
  <c r="Y65" i="6"/>
  <c r="X65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A64" i="6"/>
  <c r="AZ64" i="6"/>
  <c r="AY64" i="6"/>
  <c r="AX64" i="6"/>
  <c r="AV64" i="6"/>
  <c r="AT64" i="6"/>
  <c r="AS64" i="6"/>
  <c r="AR64" i="6"/>
  <c r="AQ64" i="6"/>
  <c r="AP64" i="6"/>
  <c r="AO64" i="6"/>
  <c r="AN64" i="6"/>
  <c r="AM64" i="6"/>
  <c r="AL64" i="6"/>
  <c r="AK64" i="6"/>
  <c r="AJ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A63" i="6"/>
  <c r="AZ63" i="6"/>
  <c r="AY63" i="6"/>
  <c r="AX63" i="6"/>
  <c r="AV63" i="6"/>
  <c r="AT63" i="6"/>
  <c r="AS63" i="6"/>
  <c r="AR63" i="6"/>
  <c r="AQ63" i="6"/>
  <c r="AP63" i="6"/>
  <c r="AO63" i="6"/>
  <c r="AN63" i="6"/>
  <c r="AM63" i="6"/>
  <c r="AL63" i="6"/>
  <c r="AK63" i="6"/>
  <c r="AJ63" i="6"/>
  <c r="AG63" i="6"/>
  <c r="AF63" i="6"/>
  <c r="AE63" i="6"/>
  <c r="AD63" i="6"/>
  <c r="AC63" i="6"/>
  <c r="AB63" i="6"/>
  <c r="AA63" i="6"/>
  <c r="Z63" i="6"/>
  <c r="Y63" i="6"/>
  <c r="X63" i="6"/>
  <c r="W63" i="6"/>
  <c r="V63" i="6"/>
  <c r="U63" i="6"/>
  <c r="T63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A62" i="6"/>
  <c r="AZ62" i="6"/>
  <c r="AY62" i="6"/>
  <c r="AX62" i="6"/>
  <c r="AV62" i="6"/>
  <c r="AT62" i="6"/>
  <c r="AS62" i="6"/>
  <c r="AR62" i="6"/>
  <c r="AQ62" i="6"/>
  <c r="AP62" i="6"/>
  <c r="AO62" i="6"/>
  <c r="AN62" i="6"/>
  <c r="AM62" i="6"/>
  <c r="AL62" i="6"/>
  <c r="AK62" i="6"/>
  <c r="AJ62" i="6"/>
  <c r="AG62" i="6"/>
  <c r="AF62" i="6"/>
  <c r="AE62" i="6"/>
  <c r="AD62" i="6"/>
  <c r="AC62" i="6"/>
  <c r="AB62" i="6"/>
  <c r="AA62" i="6"/>
  <c r="Z62" i="6"/>
  <c r="Y62" i="6"/>
  <c r="X62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A61" i="6"/>
  <c r="AZ61" i="6"/>
  <c r="AY61" i="6"/>
  <c r="AX61" i="6"/>
  <c r="AV61" i="6"/>
  <c r="AT61" i="6"/>
  <c r="AS61" i="6"/>
  <c r="AR61" i="6"/>
  <c r="AQ61" i="6"/>
  <c r="AP61" i="6"/>
  <c r="AO61" i="6"/>
  <c r="AN61" i="6"/>
  <c r="AM61" i="6"/>
  <c r="AL61" i="6"/>
  <c r="AK61" i="6"/>
  <c r="AJ61" i="6"/>
  <c r="AG61" i="6"/>
  <c r="AF61" i="6"/>
  <c r="AE61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A60" i="6"/>
  <c r="AZ60" i="6"/>
  <c r="AY60" i="6"/>
  <c r="AX60" i="6"/>
  <c r="AV60" i="6"/>
  <c r="AT60" i="6"/>
  <c r="AS60" i="6"/>
  <c r="AR60" i="6"/>
  <c r="AQ60" i="6"/>
  <c r="AP60" i="6"/>
  <c r="AO60" i="6"/>
  <c r="AN60" i="6"/>
  <c r="AM60" i="6"/>
  <c r="AL60" i="6"/>
  <c r="AK60" i="6"/>
  <c r="AJ60" i="6"/>
  <c r="AG60" i="6"/>
  <c r="AF60" i="6"/>
  <c r="AE60" i="6"/>
  <c r="AD60" i="6"/>
  <c r="AC60" i="6"/>
  <c r="AB60" i="6"/>
  <c r="AA60" i="6"/>
  <c r="Z60" i="6"/>
  <c r="Y60" i="6"/>
  <c r="X60" i="6"/>
  <c r="W60" i="6"/>
  <c r="V60" i="6"/>
  <c r="U60" i="6"/>
  <c r="T60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A59" i="6"/>
  <c r="AZ59" i="6"/>
  <c r="AY59" i="6"/>
  <c r="AX59" i="6"/>
  <c r="AV59" i="6"/>
  <c r="AT59" i="6"/>
  <c r="AS59" i="6"/>
  <c r="AR59" i="6"/>
  <c r="AQ59" i="6"/>
  <c r="AP59" i="6"/>
  <c r="AO59" i="6"/>
  <c r="AN59" i="6"/>
  <c r="AM59" i="6"/>
  <c r="AL59" i="6"/>
  <c r="AK59" i="6"/>
  <c r="AJ59" i="6"/>
  <c r="AG59" i="6"/>
  <c r="AF59" i="6"/>
  <c r="AE59" i="6"/>
  <c r="AD59" i="6"/>
  <c r="AC59" i="6"/>
  <c r="AB59" i="6"/>
  <c r="AA59" i="6"/>
  <c r="Z59" i="6"/>
  <c r="Y59" i="6"/>
  <c r="X59" i="6"/>
  <c r="W59" i="6"/>
  <c r="V59" i="6"/>
  <c r="U59" i="6"/>
  <c r="T59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A58" i="6"/>
  <c r="AZ58" i="6"/>
  <c r="AY58" i="6"/>
  <c r="AX58" i="6"/>
  <c r="AV58" i="6"/>
  <c r="AT58" i="6"/>
  <c r="AS58" i="6"/>
  <c r="AR58" i="6"/>
  <c r="AQ58" i="6"/>
  <c r="AP58" i="6"/>
  <c r="AO58" i="6"/>
  <c r="AN58" i="6"/>
  <c r="AM58" i="6"/>
  <c r="AL58" i="6"/>
  <c r="AK58" i="6"/>
  <c r="AJ58" i="6"/>
  <c r="AG58" i="6"/>
  <c r="AF58" i="6"/>
  <c r="AE58" i="6"/>
  <c r="AD58" i="6"/>
  <c r="AC58" i="6"/>
  <c r="AB58" i="6"/>
  <c r="AA58" i="6"/>
  <c r="Z58" i="6"/>
  <c r="Y58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A57" i="6"/>
  <c r="AZ57" i="6"/>
  <c r="AY57" i="6"/>
  <c r="AX57" i="6"/>
  <c r="AV57" i="6"/>
  <c r="AT57" i="6"/>
  <c r="AS57" i="6"/>
  <c r="AR57" i="6"/>
  <c r="AQ57" i="6"/>
  <c r="AP57" i="6"/>
  <c r="AO57" i="6"/>
  <c r="AN57" i="6"/>
  <c r="AM57" i="6"/>
  <c r="AL57" i="6"/>
  <c r="AK57" i="6"/>
  <c r="AJ57" i="6"/>
  <c r="AG57" i="6"/>
  <c r="AF57" i="6"/>
  <c r="AE57" i="6"/>
  <c r="AD57" i="6"/>
  <c r="AC57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A56" i="6"/>
  <c r="AZ56" i="6"/>
  <c r="AY56" i="6"/>
  <c r="AX56" i="6"/>
  <c r="AV56" i="6"/>
  <c r="AT56" i="6"/>
  <c r="AS56" i="6"/>
  <c r="AR56" i="6"/>
  <c r="AQ56" i="6"/>
  <c r="AP56" i="6"/>
  <c r="AO56" i="6"/>
  <c r="AN56" i="6"/>
  <c r="AM56" i="6"/>
  <c r="AL56" i="6"/>
  <c r="AK56" i="6"/>
  <c r="AJ56" i="6"/>
  <c r="AG56" i="6"/>
  <c r="AF56" i="6"/>
  <c r="AE56" i="6"/>
  <c r="AD56" i="6"/>
  <c r="AC56" i="6"/>
  <c r="AB56" i="6"/>
  <c r="AA56" i="6"/>
  <c r="Z56" i="6"/>
  <c r="Y56" i="6"/>
  <c r="X56" i="6"/>
  <c r="W56" i="6"/>
  <c r="V56" i="6"/>
  <c r="U56" i="6"/>
  <c r="T56" i="6"/>
  <c r="S56" i="6"/>
  <c r="R56" i="6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A55" i="6"/>
  <c r="AZ55" i="6"/>
  <c r="AY55" i="6"/>
  <c r="AX55" i="6"/>
  <c r="AV55" i="6"/>
  <c r="AT55" i="6"/>
  <c r="AS55" i="6"/>
  <c r="AR55" i="6"/>
  <c r="AQ55" i="6"/>
  <c r="AP55" i="6"/>
  <c r="AO55" i="6"/>
  <c r="AN55" i="6"/>
  <c r="AM55" i="6"/>
  <c r="AL55" i="6"/>
  <c r="AK55" i="6"/>
  <c r="AJ55" i="6"/>
  <c r="AG55" i="6"/>
  <c r="AF55" i="6"/>
  <c r="AE55" i="6"/>
  <c r="AD55" i="6"/>
  <c r="AC55" i="6"/>
  <c r="AB55" i="6"/>
  <c r="AA55" i="6"/>
  <c r="Z55" i="6"/>
  <c r="Y55" i="6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A54" i="6"/>
  <c r="AZ54" i="6"/>
  <c r="AY54" i="6"/>
  <c r="AX54" i="6"/>
  <c r="AV54" i="6"/>
  <c r="AT54" i="6"/>
  <c r="AS54" i="6"/>
  <c r="AR54" i="6"/>
  <c r="AQ54" i="6"/>
  <c r="AP54" i="6"/>
  <c r="AO54" i="6"/>
  <c r="AN54" i="6"/>
  <c r="AM54" i="6"/>
  <c r="AL54" i="6"/>
  <c r="AK54" i="6"/>
  <c r="AJ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A53" i="6"/>
  <c r="AZ53" i="6"/>
  <c r="AY53" i="6"/>
  <c r="AX53" i="6"/>
  <c r="AV53" i="6"/>
  <c r="AT53" i="6"/>
  <c r="AS53" i="6"/>
  <c r="AR53" i="6"/>
  <c r="AQ53" i="6"/>
  <c r="AP53" i="6"/>
  <c r="AO53" i="6"/>
  <c r="AN53" i="6"/>
  <c r="AM53" i="6"/>
  <c r="AL53" i="6"/>
  <c r="AK53" i="6"/>
  <c r="AJ53" i="6"/>
  <c r="AG53" i="6"/>
  <c r="AF53" i="6"/>
  <c r="AE53" i="6"/>
  <c r="AD53" i="6"/>
  <c r="AC53" i="6"/>
  <c r="AB53" i="6"/>
  <c r="AA53" i="6"/>
  <c r="Z53" i="6"/>
  <c r="Y53" i="6"/>
  <c r="X53" i="6"/>
  <c r="W53" i="6"/>
  <c r="V53" i="6"/>
  <c r="U53" i="6"/>
  <c r="T53" i="6"/>
  <c r="S53" i="6"/>
  <c r="R53" i="6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A52" i="6"/>
  <c r="AZ52" i="6"/>
  <c r="AY52" i="6"/>
  <c r="AX52" i="6"/>
  <c r="AV52" i="6"/>
  <c r="AT52" i="6"/>
  <c r="AS52" i="6"/>
  <c r="AR52" i="6"/>
  <c r="AQ52" i="6"/>
  <c r="AP52" i="6"/>
  <c r="AO52" i="6"/>
  <c r="AN52" i="6"/>
  <c r="AM52" i="6"/>
  <c r="AL52" i="6"/>
  <c r="AK52" i="6"/>
  <c r="AJ52" i="6"/>
  <c r="AG52" i="6"/>
  <c r="AF52" i="6"/>
  <c r="AE52" i="6"/>
  <c r="AD52" i="6"/>
  <c r="AC52" i="6"/>
  <c r="AB52" i="6"/>
  <c r="AA52" i="6"/>
  <c r="Z52" i="6"/>
  <c r="Y52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AI52" i="6" s="1"/>
  <c r="D52" i="6"/>
  <c r="C52" i="6"/>
  <c r="B52" i="6"/>
  <c r="BA51" i="6"/>
  <c r="AZ51" i="6"/>
  <c r="AY51" i="6"/>
  <c r="AX51" i="6"/>
  <c r="AV51" i="6"/>
  <c r="AT51" i="6"/>
  <c r="AS51" i="6"/>
  <c r="AR51" i="6"/>
  <c r="AQ51" i="6"/>
  <c r="AP51" i="6"/>
  <c r="AO51" i="6"/>
  <c r="AN51" i="6"/>
  <c r="AM51" i="6"/>
  <c r="AL51" i="6"/>
  <c r="AK51" i="6"/>
  <c r="AJ51" i="6"/>
  <c r="AG51" i="6"/>
  <c r="AF51" i="6"/>
  <c r="AE51" i="6"/>
  <c r="AD51" i="6"/>
  <c r="AC51" i="6"/>
  <c r="AB51" i="6"/>
  <c r="AA51" i="6"/>
  <c r="Z51" i="6"/>
  <c r="Y51" i="6"/>
  <c r="X51" i="6"/>
  <c r="W51" i="6"/>
  <c r="V51" i="6"/>
  <c r="U51" i="6"/>
  <c r="T51" i="6"/>
  <c r="S51" i="6"/>
  <c r="R51" i="6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A50" i="6"/>
  <c r="AZ50" i="6"/>
  <c r="AY50" i="6"/>
  <c r="AX50" i="6"/>
  <c r="AV50" i="6"/>
  <c r="AT50" i="6"/>
  <c r="AS50" i="6"/>
  <c r="AR50" i="6"/>
  <c r="AQ50" i="6"/>
  <c r="AP50" i="6"/>
  <c r="AO50" i="6"/>
  <c r="AN50" i="6"/>
  <c r="AM50" i="6"/>
  <c r="AL50" i="6"/>
  <c r="AK50" i="6"/>
  <c r="AJ50" i="6"/>
  <c r="AG50" i="6"/>
  <c r="AF50" i="6"/>
  <c r="AE50" i="6"/>
  <c r="AD50" i="6"/>
  <c r="AC50" i="6"/>
  <c r="AB50" i="6"/>
  <c r="AA50" i="6"/>
  <c r="Z50" i="6"/>
  <c r="Y50" i="6"/>
  <c r="X50" i="6"/>
  <c r="W50" i="6"/>
  <c r="V50" i="6"/>
  <c r="U50" i="6"/>
  <c r="T50" i="6"/>
  <c r="S50" i="6"/>
  <c r="R50" i="6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A49" i="6"/>
  <c r="AZ49" i="6"/>
  <c r="AY49" i="6"/>
  <c r="AX49" i="6"/>
  <c r="AV49" i="6"/>
  <c r="AT49" i="6"/>
  <c r="AS49" i="6"/>
  <c r="AR49" i="6"/>
  <c r="AQ49" i="6"/>
  <c r="AP49" i="6"/>
  <c r="AO49" i="6"/>
  <c r="AN49" i="6"/>
  <c r="AM49" i="6"/>
  <c r="AL49" i="6"/>
  <c r="AK49" i="6"/>
  <c r="AJ49" i="6"/>
  <c r="AG49" i="6"/>
  <c r="AF49" i="6"/>
  <c r="AE49" i="6"/>
  <c r="AD49" i="6"/>
  <c r="AC49" i="6"/>
  <c r="AB49" i="6"/>
  <c r="AA49" i="6"/>
  <c r="Z49" i="6"/>
  <c r="Y49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A48" i="6"/>
  <c r="AZ48" i="6"/>
  <c r="AY48" i="6"/>
  <c r="AX48" i="6"/>
  <c r="AV48" i="6"/>
  <c r="AT48" i="6"/>
  <c r="AS48" i="6"/>
  <c r="AR48" i="6"/>
  <c r="AQ48" i="6"/>
  <c r="AP48" i="6"/>
  <c r="AO48" i="6"/>
  <c r="AN48" i="6"/>
  <c r="AM48" i="6"/>
  <c r="AL48" i="6"/>
  <c r="AK48" i="6"/>
  <c r="AJ48" i="6"/>
  <c r="AG48" i="6"/>
  <c r="AF48" i="6"/>
  <c r="AE48" i="6"/>
  <c r="AD48" i="6"/>
  <c r="AC48" i="6"/>
  <c r="AB48" i="6"/>
  <c r="AA48" i="6"/>
  <c r="Z48" i="6"/>
  <c r="Y48" i="6"/>
  <c r="X48" i="6"/>
  <c r="W48" i="6"/>
  <c r="V48" i="6"/>
  <c r="U48" i="6"/>
  <c r="T48" i="6"/>
  <c r="S48" i="6"/>
  <c r="R48" i="6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A47" i="6"/>
  <c r="AZ47" i="6"/>
  <c r="AY47" i="6"/>
  <c r="AX47" i="6"/>
  <c r="AV47" i="6"/>
  <c r="AT47" i="6"/>
  <c r="AS47" i="6"/>
  <c r="AR47" i="6"/>
  <c r="AQ47" i="6"/>
  <c r="AP47" i="6"/>
  <c r="AO47" i="6"/>
  <c r="AN47" i="6"/>
  <c r="AM47" i="6"/>
  <c r="AL47" i="6"/>
  <c r="AK47" i="6"/>
  <c r="AJ47" i="6"/>
  <c r="AG47" i="6"/>
  <c r="AF47" i="6"/>
  <c r="AE47" i="6"/>
  <c r="AD47" i="6"/>
  <c r="AC47" i="6"/>
  <c r="AB47" i="6"/>
  <c r="AA47" i="6"/>
  <c r="Z47" i="6"/>
  <c r="Y47" i="6"/>
  <c r="X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BA46" i="6"/>
  <c r="AZ46" i="6"/>
  <c r="AY46" i="6"/>
  <c r="AX46" i="6"/>
  <c r="AV46" i="6"/>
  <c r="AT46" i="6"/>
  <c r="AS46" i="6"/>
  <c r="AR46" i="6"/>
  <c r="AQ46" i="6"/>
  <c r="AP46" i="6"/>
  <c r="AO46" i="6"/>
  <c r="AN46" i="6"/>
  <c r="AM46" i="6"/>
  <c r="AL46" i="6"/>
  <c r="AK46" i="6"/>
  <c r="AJ46" i="6"/>
  <c r="AG46" i="6"/>
  <c r="AF46" i="6"/>
  <c r="AE46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AI46" i="6" s="1"/>
  <c r="D46" i="6"/>
  <c r="C46" i="6"/>
  <c r="B46" i="6"/>
  <c r="BA45" i="6"/>
  <c r="AZ45" i="6"/>
  <c r="AY45" i="6"/>
  <c r="AX45" i="6"/>
  <c r="AV45" i="6"/>
  <c r="AT45" i="6"/>
  <c r="AS45" i="6"/>
  <c r="AR45" i="6"/>
  <c r="AQ45" i="6"/>
  <c r="AP45" i="6"/>
  <c r="AO45" i="6"/>
  <c r="AN45" i="6"/>
  <c r="AM45" i="6"/>
  <c r="AL45" i="6"/>
  <c r="AK45" i="6"/>
  <c r="AJ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A44" i="6"/>
  <c r="AZ44" i="6"/>
  <c r="AY44" i="6"/>
  <c r="AX44" i="6"/>
  <c r="AV44" i="6"/>
  <c r="AT44" i="6"/>
  <c r="AS44" i="6"/>
  <c r="AR44" i="6"/>
  <c r="AQ44" i="6"/>
  <c r="AP44" i="6"/>
  <c r="AO44" i="6"/>
  <c r="AN44" i="6"/>
  <c r="AM44" i="6"/>
  <c r="AL44" i="6"/>
  <c r="AK44" i="6"/>
  <c r="AJ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BA43" i="6"/>
  <c r="AZ43" i="6"/>
  <c r="AY43" i="6"/>
  <c r="AX43" i="6"/>
  <c r="AV43" i="6"/>
  <c r="AT43" i="6"/>
  <c r="AS43" i="6"/>
  <c r="AR43" i="6"/>
  <c r="AQ43" i="6"/>
  <c r="AP43" i="6"/>
  <c r="AO43" i="6"/>
  <c r="AN43" i="6"/>
  <c r="AM43" i="6"/>
  <c r="AL43" i="6"/>
  <c r="AK43" i="6"/>
  <c r="AJ43" i="6"/>
  <c r="AG43" i="6"/>
  <c r="AF43" i="6"/>
  <c r="AE43" i="6"/>
  <c r="AD43" i="6"/>
  <c r="AC43" i="6"/>
  <c r="AB43" i="6"/>
  <c r="AA43" i="6"/>
  <c r="Z43" i="6"/>
  <c r="Y43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A42" i="6"/>
  <c r="AZ42" i="6"/>
  <c r="AY42" i="6"/>
  <c r="AX42" i="6"/>
  <c r="AV42" i="6"/>
  <c r="AT42" i="6"/>
  <c r="AS42" i="6"/>
  <c r="AR42" i="6"/>
  <c r="AQ42" i="6"/>
  <c r="AP42" i="6"/>
  <c r="AO42" i="6"/>
  <c r="AN42" i="6"/>
  <c r="AM42" i="6"/>
  <c r="AL42" i="6"/>
  <c r="AK42" i="6"/>
  <c r="AJ42" i="6"/>
  <c r="AG42" i="6"/>
  <c r="AF42" i="6"/>
  <c r="AE42" i="6"/>
  <c r="AD42" i="6"/>
  <c r="AC42" i="6"/>
  <c r="AB42" i="6"/>
  <c r="AA42" i="6"/>
  <c r="Z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A41" i="6"/>
  <c r="AZ41" i="6"/>
  <c r="AY41" i="6"/>
  <c r="AX41" i="6"/>
  <c r="AV41" i="6"/>
  <c r="AT41" i="6"/>
  <c r="AS41" i="6"/>
  <c r="AR41" i="6"/>
  <c r="AQ41" i="6"/>
  <c r="AP41" i="6"/>
  <c r="AO41" i="6"/>
  <c r="AN41" i="6"/>
  <c r="AM41" i="6"/>
  <c r="AL41" i="6"/>
  <c r="AK41" i="6"/>
  <c r="AJ41" i="6"/>
  <c r="AG41" i="6"/>
  <c r="AF41" i="6"/>
  <c r="AE41" i="6"/>
  <c r="AD41" i="6"/>
  <c r="AC41" i="6"/>
  <c r="AB41" i="6"/>
  <c r="AA41" i="6"/>
  <c r="Z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A40" i="6"/>
  <c r="AZ40" i="6"/>
  <c r="AY40" i="6"/>
  <c r="AX40" i="6"/>
  <c r="AV40" i="6"/>
  <c r="AT40" i="6"/>
  <c r="AS40" i="6"/>
  <c r="AR40" i="6"/>
  <c r="AQ40" i="6"/>
  <c r="AP40" i="6"/>
  <c r="AO40" i="6"/>
  <c r="AN40" i="6"/>
  <c r="AM40" i="6"/>
  <c r="AL40" i="6"/>
  <c r="AK40" i="6"/>
  <c r="AJ40" i="6"/>
  <c r="AG40" i="6"/>
  <c r="AF40" i="6"/>
  <c r="AE40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AI40" i="6" s="1"/>
  <c r="D40" i="6"/>
  <c r="C40" i="6"/>
  <c r="B40" i="6"/>
  <c r="BA39" i="6"/>
  <c r="AZ39" i="6"/>
  <c r="AY39" i="6"/>
  <c r="AX39" i="6"/>
  <c r="AV39" i="6"/>
  <c r="AT39" i="6"/>
  <c r="AS39" i="6"/>
  <c r="AR39" i="6"/>
  <c r="AQ39" i="6"/>
  <c r="AP39" i="6"/>
  <c r="AO39" i="6"/>
  <c r="AN39" i="6"/>
  <c r="AM39" i="6"/>
  <c r="AL39" i="6"/>
  <c r="AK39" i="6"/>
  <c r="AJ39" i="6"/>
  <c r="AG39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A38" i="6"/>
  <c r="AZ38" i="6"/>
  <c r="AY38" i="6"/>
  <c r="AX38" i="6"/>
  <c r="AV38" i="6"/>
  <c r="AT38" i="6"/>
  <c r="AS38" i="6"/>
  <c r="AR38" i="6"/>
  <c r="AQ38" i="6"/>
  <c r="AP38" i="6"/>
  <c r="AO38" i="6"/>
  <c r="AN38" i="6"/>
  <c r="AM38" i="6"/>
  <c r="AL38" i="6"/>
  <c r="AK38" i="6"/>
  <c r="AJ38" i="6"/>
  <c r="AG38" i="6"/>
  <c r="AF38" i="6"/>
  <c r="AE38" i="6"/>
  <c r="AD38" i="6"/>
  <c r="AC38" i="6"/>
  <c r="AB38" i="6"/>
  <c r="AA38" i="6"/>
  <c r="Z38" i="6"/>
  <c r="Y38" i="6"/>
  <c r="X38" i="6"/>
  <c r="W38" i="6"/>
  <c r="V38" i="6"/>
  <c r="U38" i="6"/>
  <c r="T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A37" i="6"/>
  <c r="AZ37" i="6"/>
  <c r="AY37" i="6"/>
  <c r="AX37" i="6"/>
  <c r="AV37" i="6"/>
  <c r="AT37" i="6"/>
  <c r="AS37" i="6"/>
  <c r="AR37" i="6"/>
  <c r="AQ37" i="6"/>
  <c r="AP37" i="6"/>
  <c r="AO37" i="6"/>
  <c r="AN37" i="6"/>
  <c r="AM37" i="6"/>
  <c r="AL37" i="6"/>
  <c r="AK37" i="6"/>
  <c r="AJ37" i="6"/>
  <c r="AG37" i="6"/>
  <c r="AF37" i="6"/>
  <c r="AE37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A36" i="6"/>
  <c r="AZ36" i="6"/>
  <c r="AY36" i="6"/>
  <c r="AX36" i="6"/>
  <c r="AV36" i="6"/>
  <c r="AT36" i="6"/>
  <c r="AS36" i="6"/>
  <c r="AR36" i="6"/>
  <c r="AQ36" i="6"/>
  <c r="AP36" i="6"/>
  <c r="AO36" i="6"/>
  <c r="AN36" i="6"/>
  <c r="AM36" i="6"/>
  <c r="AL36" i="6"/>
  <c r="AK36" i="6"/>
  <c r="AJ36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BA35" i="6"/>
  <c r="AZ35" i="6"/>
  <c r="AY35" i="6"/>
  <c r="AX35" i="6"/>
  <c r="AV35" i="6"/>
  <c r="AT35" i="6"/>
  <c r="AS35" i="6"/>
  <c r="AR35" i="6"/>
  <c r="AQ35" i="6"/>
  <c r="AP35" i="6"/>
  <c r="AO35" i="6"/>
  <c r="AN35" i="6"/>
  <c r="AM35" i="6"/>
  <c r="AL35" i="6"/>
  <c r="AK35" i="6"/>
  <c r="AJ35" i="6"/>
  <c r="AG35" i="6"/>
  <c r="AF35" i="6"/>
  <c r="AE35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A34" i="6"/>
  <c r="AZ34" i="6"/>
  <c r="AY34" i="6"/>
  <c r="AX34" i="6"/>
  <c r="AV34" i="6"/>
  <c r="AT34" i="6"/>
  <c r="AS34" i="6"/>
  <c r="AR34" i="6"/>
  <c r="AQ34" i="6"/>
  <c r="AP34" i="6"/>
  <c r="AO34" i="6"/>
  <c r="AN34" i="6"/>
  <c r="AM34" i="6"/>
  <c r="AL34" i="6"/>
  <c r="AK34" i="6"/>
  <c r="AJ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AH34" i="6" s="1"/>
  <c r="E34" i="6"/>
  <c r="D34" i="6"/>
  <c r="C34" i="6"/>
  <c r="BA33" i="6"/>
  <c r="AZ33" i="6"/>
  <c r="AY33" i="6"/>
  <c r="AX33" i="6"/>
  <c r="AV33" i="6"/>
  <c r="AT33" i="6"/>
  <c r="AS33" i="6"/>
  <c r="AR33" i="6"/>
  <c r="AQ33" i="6"/>
  <c r="AP33" i="6"/>
  <c r="AO33" i="6"/>
  <c r="AN33" i="6"/>
  <c r="AM33" i="6"/>
  <c r="AL33" i="6"/>
  <c r="AK33" i="6"/>
  <c r="AJ33" i="6"/>
  <c r="AG33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A32" i="6"/>
  <c r="AZ32" i="6"/>
  <c r="AY32" i="6"/>
  <c r="AX32" i="6"/>
  <c r="AV32" i="6"/>
  <c r="AT32" i="6"/>
  <c r="AS32" i="6"/>
  <c r="AR32" i="6"/>
  <c r="AQ32" i="6"/>
  <c r="AP32" i="6"/>
  <c r="AO32" i="6"/>
  <c r="AN32" i="6"/>
  <c r="AM32" i="6"/>
  <c r="AL32" i="6"/>
  <c r="AK32" i="6"/>
  <c r="AJ32" i="6"/>
  <c r="AG32" i="6"/>
  <c r="AF32" i="6"/>
  <c r="AE32" i="6"/>
  <c r="AD32" i="6"/>
  <c r="AC32" i="6"/>
  <c r="AB32" i="6"/>
  <c r="AA32" i="6"/>
  <c r="Z32" i="6"/>
  <c r="Y32" i="6"/>
  <c r="X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AH32" i="6" s="1"/>
  <c r="E32" i="6"/>
  <c r="AI32" i="6" s="1"/>
  <c r="D32" i="6"/>
  <c r="C32" i="6"/>
  <c r="B32" i="6"/>
  <c r="BA31" i="6"/>
  <c r="AZ31" i="6"/>
  <c r="AY31" i="6"/>
  <c r="AX31" i="6"/>
  <c r="AV31" i="6"/>
  <c r="AT31" i="6"/>
  <c r="AS31" i="6"/>
  <c r="AR31" i="6"/>
  <c r="AQ31" i="6"/>
  <c r="AP31" i="6"/>
  <c r="AO31" i="6"/>
  <c r="AN31" i="6"/>
  <c r="AM31" i="6"/>
  <c r="AL31" i="6"/>
  <c r="AK31" i="6"/>
  <c r="AJ31" i="6"/>
  <c r="AG31" i="6"/>
  <c r="AF31" i="6"/>
  <c r="AE31" i="6"/>
  <c r="AD31" i="6"/>
  <c r="AC31" i="6"/>
  <c r="AB31" i="6"/>
  <c r="AA31" i="6"/>
  <c r="Z31" i="6"/>
  <c r="Y31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A30" i="6"/>
  <c r="AZ30" i="6"/>
  <c r="AY30" i="6"/>
  <c r="AX30" i="6"/>
  <c r="AV30" i="6"/>
  <c r="AT30" i="6"/>
  <c r="AS30" i="6"/>
  <c r="AR30" i="6"/>
  <c r="AQ30" i="6"/>
  <c r="AP30" i="6"/>
  <c r="AO30" i="6"/>
  <c r="AN30" i="6"/>
  <c r="AM30" i="6"/>
  <c r="AL30" i="6"/>
  <c r="AK30" i="6"/>
  <c r="AJ30" i="6"/>
  <c r="AG30" i="6"/>
  <c r="AF30" i="6"/>
  <c r="AE30" i="6"/>
  <c r="AD30" i="6"/>
  <c r="AC30" i="6"/>
  <c r="AB30" i="6"/>
  <c r="AA30" i="6"/>
  <c r="Z30" i="6"/>
  <c r="Y30" i="6"/>
  <c r="X30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AH30" i="6" s="1"/>
  <c r="E30" i="6"/>
  <c r="D30" i="6"/>
  <c r="C30" i="6"/>
  <c r="BA29" i="6"/>
  <c r="AZ29" i="6"/>
  <c r="AY29" i="6"/>
  <c r="AX29" i="6"/>
  <c r="AV29" i="6"/>
  <c r="AT29" i="6"/>
  <c r="AS29" i="6"/>
  <c r="AR29" i="6"/>
  <c r="AQ29" i="6"/>
  <c r="AP29" i="6"/>
  <c r="AO29" i="6"/>
  <c r="AN29" i="6"/>
  <c r="AM29" i="6"/>
  <c r="AL29" i="6"/>
  <c r="AK29" i="6"/>
  <c r="AJ29" i="6"/>
  <c r="AG29" i="6"/>
  <c r="AF29" i="6"/>
  <c r="AE29" i="6"/>
  <c r="AD29" i="6"/>
  <c r="AC29" i="6"/>
  <c r="AB29" i="6"/>
  <c r="AA29" i="6"/>
  <c r="Z29" i="6"/>
  <c r="Y29" i="6"/>
  <c r="X29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BA28" i="6"/>
  <c r="AZ28" i="6"/>
  <c r="AY28" i="6"/>
  <c r="AX28" i="6"/>
  <c r="AV28" i="6"/>
  <c r="AT28" i="6"/>
  <c r="AS28" i="6"/>
  <c r="AR28" i="6"/>
  <c r="AQ28" i="6"/>
  <c r="AP28" i="6"/>
  <c r="AO28" i="6"/>
  <c r="AN28" i="6"/>
  <c r="AM28" i="6"/>
  <c r="AL28" i="6"/>
  <c r="AK28" i="6"/>
  <c r="AJ28" i="6"/>
  <c r="AG28" i="6"/>
  <c r="AF28" i="6"/>
  <c r="AE28" i="6"/>
  <c r="AD28" i="6"/>
  <c r="AC28" i="6"/>
  <c r="AB28" i="6"/>
  <c r="AA28" i="6"/>
  <c r="Z28" i="6"/>
  <c r="Y28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AH28" i="6" s="1"/>
  <c r="E28" i="6"/>
  <c r="AI28" i="6" s="1"/>
  <c r="D28" i="6"/>
  <c r="C28" i="6"/>
  <c r="B28" i="6"/>
  <c r="BA27" i="6"/>
  <c r="AZ27" i="6"/>
  <c r="AY27" i="6"/>
  <c r="AX27" i="6"/>
  <c r="AV27" i="6"/>
  <c r="AT27" i="6"/>
  <c r="AS27" i="6"/>
  <c r="AR27" i="6"/>
  <c r="AQ27" i="6"/>
  <c r="AP27" i="6"/>
  <c r="AO27" i="6"/>
  <c r="AN27" i="6"/>
  <c r="AM27" i="6"/>
  <c r="AL27" i="6"/>
  <c r="AK27" i="6"/>
  <c r="AJ27" i="6"/>
  <c r="AG27" i="6"/>
  <c r="AF27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A26" i="6"/>
  <c r="AZ26" i="6"/>
  <c r="AY26" i="6"/>
  <c r="AX26" i="6"/>
  <c r="AV26" i="6"/>
  <c r="AT26" i="6"/>
  <c r="AS26" i="6"/>
  <c r="AR26" i="6"/>
  <c r="AQ26" i="6"/>
  <c r="AP26" i="6"/>
  <c r="AO26" i="6"/>
  <c r="AN26" i="6"/>
  <c r="AM26" i="6"/>
  <c r="AL26" i="6"/>
  <c r="AK26" i="6"/>
  <c r="AJ26" i="6"/>
  <c r="AG26" i="6"/>
  <c r="AF26" i="6"/>
  <c r="AE26" i="6"/>
  <c r="AD26" i="6"/>
  <c r="AC26" i="6"/>
  <c r="AB26" i="6"/>
  <c r="AA26" i="6"/>
  <c r="Z26" i="6"/>
  <c r="Y26" i="6"/>
  <c r="X26" i="6"/>
  <c r="W26" i="6"/>
  <c r="V26" i="6"/>
  <c r="U26" i="6"/>
  <c r="T26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AH26" i="6" s="1"/>
  <c r="E26" i="6"/>
  <c r="D26" i="6"/>
  <c r="C26" i="6"/>
  <c r="B26" i="6"/>
  <c r="BA25" i="6"/>
  <c r="AZ25" i="6"/>
  <c r="AY25" i="6"/>
  <c r="AX25" i="6"/>
  <c r="AV25" i="6"/>
  <c r="AT25" i="6"/>
  <c r="AS25" i="6"/>
  <c r="AR25" i="6"/>
  <c r="AQ25" i="6"/>
  <c r="AP25" i="6"/>
  <c r="AO25" i="6"/>
  <c r="AN25" i="6"/>
  <c r="AM25" i="6"/>
  <c r="AL25" i="6"/>
  <c r="AK25" i="6"/>
  <c r="AJ25" i="6"/>
  <c r="AI25" i="6"/>
  <c r="AG25" i="6"/>
  <c r="AF25" i="6"/>
  <c r="AE25" i="6"/>
  <c r="AD25" i="6"/>
  <c r="AC25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AH25" i="6" s="1"/>
  <c r="E25" i="6"/>
  <c r="D25" i="6"/>
  <c r="C25" i="6"/>
  <c r="B25" i="6"/>
  <c r="BA24" i="6"/>
  <c r="AZ24" i="6"/>
  <c r="AY24" i="6"/>
  <c r="AX24" i="6"/>
  <c r="AV24" i="6"/>
  <c r="AT24" i="6"/>
  <c r="AS24" i="6"/>
  <c r="AR24" i="6"/>
  <c r="AQ24" i="6"/>
  <c r="AP24" i="6"/>
  <c r="AO24" i="6"/>
  <c r="AN24" i="6"/>
  <c r="AM24" i="6"/>
  <c r="AL24" i="6"/>
  <c r="AK24" i="6"/>
  <c r="AJ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AH24" i="6" s="1"/>
  <c r="E24" i="6"/>
  <c r="D24" i="6"/>
  <c r="C24" i="6"/>
  <c r="BA23" i="6"/>
  <c r="AZ23" i="6"/>
  <c r="AY23" i="6"/>
  <c r="AX23" i="6"/>
  <c r="AV23" i="6"/>
  <c r="AT23" i="6"/>
  <c r="AS23" i="6"/>
  <c r="AR23" i="6"/>
  <c r="AQ23" i="6"/>
  <c r="AP23" i="6"/>
  <c r="AO23" i="6"/>
  <c r="AN23" i="6"/>
  <c r="AM23" i="6"/>
  <c r="AL23" i="6"/>
  <c r="AK23" i="6"/>
  <c r="AJ23" i="6"/>
  <c r="AG23" i="6"/>
  <c r="AF23" i="6"/>
  <c r="AE23" i="6"/>
  <c r="AD23" i="6"/>
  <c r="AC23" i="6"/>
  <c r="AB23" i="6"/>
  <c r="AA23" i="6"/>
  <c r="Z23" i="6"/>
  <c r="Y23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AH23" i="6" s="1"/>
  <c r="E23" i="6"/>
  <c r="D23" i="6"/>
  <c r="C23" i="6"/>
  <c r="BA22" i="6"/>
  <c r="AZ22" i="6"/>
  <c r="AY22" i="6"/>
  <c r="AX22" i="6"/>
  <c r="AV22" i="6"/>
  <c r="AT22" i="6"/>
  <c r="AS22" i="6"/>
  <c r="AR22" i="6"/>
  <c r="AQ22" i="6"/>
  <c r="AP22" i="6"/>
  <c r="AO22" i="6"/>
  <c r="AN22" i="6"/>
  <c r="AM22" i="6"/>
  <c r="AL22" i="6"/>
  <c r="AK22" i="6"/>
  <c r="AJ22" i="6"/>
  <c r="AG22" i="6"/>
  <c r="AF22" i="6"/>
  <c r="AE22" i="6"/>
  <c r="AD22" i="6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AH22" i="6" s="1"/>
  <c r="E22" i="6"/>
  <c r="D22" i="6"/>
  <c r="C22" i="6"/>
  <c r="B22" i="6"/>
  <c r="BA21" i="6"/>
  <c r="AZ21" i="6"/>
  <c r="AY21" i="6"/>
  <c r="AX21" i="6"/>
  <c r="AV21" i="6"/>
  <c r="AT21" i="6"/>
  <c r="AS21" i="6"/>
  <c r="AR21" i="6"/>
  <c r="AQ21" i="6"/>
  <c r="AP21" i="6"/>
  <c r="AO21" i="6"/>
  <c r="AN21" i="6"/>
  <c r="AM21" i="6"/>
  <c r="AL21" i="6"/>
  <c r="AK21" i="6"/>
  <c r="AJ21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AH21" i="6" s="1"/>
  <c r="E21" i="6"/>
  <c r="D21" i="6"/>
  <c r="C21" i="6"/>
  <c r="BA20" i="6"/>
  <c r="AZ20" i="6"/>
  <c r="AY20" i="6"/>
  <c r="AX20" i="6"/>
  <c r="AV20" i="6"/>
  <c r="AT20" i="6"/>
  <c r="AS20" i="6"/>
  <c r="AR20" i="6"/>
  <c r="AQ20" i="6"/>
  <c r="AP20" i="6"/>
  <c r="AO20" i="6"/>
  <c r="AN20" i="6"/>
  <c r="AM20" i="6"/>
  <c r="AL20" i="6"/>
  <c r="AK20" i="6"/>
  <c r="AJ20" i="6"/>
  <c r="AG20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AH20" i="6" s="1"/>
  <c r="E20" i="6"/>
  <c r="AI20" i="6" s="1"/>
  <c r="D20" i="6"/>
  <c r="C20" i="6"/>
  <c r="B20" i="6"/>
  <c r="BA19" i="6"/>
  <c r="AZ19" i="6"/>
  <c r="AY19" i="6"/>
  <c r="AX19" i="6"/>
  <c r="AV19" i="6"/>
  <c r="AT19" i="6"/>
  <c r="AS19" i="6"/>
  <c r="AR19" i="6"/>
  <c r="AQ19" i="6"/>
  <c r="AP19" i="6"/>
  <c r="AO19" i="6"/>
  <c r="AN19" i="6"/>
  <c r="AM19" i="6"/>
  <c r="AL19" i="6"/>
  <c r="AK19" i="6"/>
  <c r="AJ19" i="6"/>
  <c r="AG19" i="6"/>
  <c r="AF19" i="6"/>
  <c r="AE19" i="6"/>
  <c r="AD19" i="6"/>
  <c r="AC19" i="6"/>
  <c r="AB19" i="6"/>
  <c r="AA19" i="6"/>
  <c r="Z19" i="6"/>
  <c r="Y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AH19" i="6" s="1"/>
  <c r="E19" i="6"/>
  <c r="D19" i="6"/>
  <c r="C19" i="6"/>
  <c r="BA18" i="6"/>
  <c r="AZ18" i="6"/>
  <c r="AY18" i="6"/>
  <c r="AX18" i="6"/>
  <c r="AV18" i="6"/>
  <c r="AT18" i="6"/>
  <c r="AS18" i="6"/>
  <c r="AR18" i="6"/>
  <c r="AQ18" i="6"/>
  <c r="AP18" i="6"/>
  <c r="AO18" i="6"/>
  <c r="AN18" i="6"/>
  <c r="AM18" i="6"/>
  <c r="AL18" i="6"/>
  <c r="AK18" i="6"/>
  <c r="AJ18" i="6"/>
  <c r="AG18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AH18" i="6" s="1"/>
  <c r="E18" i="6"/>
  <c r="AI18" i="6" s="1"/>
  <c r="D18" i="6"/>
  <c r="C18" i="6"/>
  <c r="BA17" i="6"/>
  <c r="AZ17" i="6"/>
  <c r="AY17" i="6"/>
  <c r="AX17" i="6"/>
  <c r="AV17" i="6"/>
  <c r="AT17" i="6"/>
  <c r="AS17" i="6"/>
  <c r="AR17" i="6"/>
  <c r="AQ17" i="6"/>
  <c r="AP17" i="6"/>
  <c r="AO17" i="6"/>
  <c r="AN17" i="6"/>
  <c r="AM17" i="6"/>
  <c r="AL17" i="6"/>
  <c r="AK17" i="6"/>
  <c r="AJ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AH17" i="6" s="1"/>
  <c r="E17" i="6"/>
  <c r="D17" i="6"/>
  <c r="C17" i="6"/>
  <c r="B17" i="6"/>
  <c r="BA16" i="6"/>
  <c r="AZ16" i="6"/>
  <c r="AY16" i="6"/>
  <c r="AX16" i="6"/>
  <c r="AV16" i="6"/>
  <c r="AT16" i="6"/>
  <c r="AS16" i="6"/>
  <c r="AR16" i="6"/>
  <c r="AQ16" i="6"/>
  <c r="AP16" i="6"/>
  <c r="AO16" i="6"/>
  <c r="AN16" i="6"/>
  <c r="AM16" i="6"/>
  <c r="AL16" i="6"/>
  <c r="AK16" i="6"/>
  <c r="AJ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AH16" i="6" s="1"/>
  <c r="E16" i="6"/>
  <c r="AI16" i="6" s="1"/>
  <c r="D16" i="6"/>
  <c r="C16" i="6"/>
  <c r="BA15" i="6"/>
  <c r="AZ15" i="6"/>
  <c r="AY15" i="6"/>
  <c r="AX15" i="6"/>
  <c r="AV15" i="6"/>
  <c r="AT15" i="6"/>
  <c r="AS15" i="6"/>
  <c r="AR15" i="6"/>
  <c r="AQ15" i="6"/>
  <c r="AP15" i="6"/>
  <c r="AO15" i="6"/>
  <c r="AN15" i="6"/>
  <c r="AM15" i="6"/>
  <c r="AL15" i="6"/>
  <c r="AK15" i="6"/>
  <c r="AJ15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AH15" i="6" s="1"/>
  <c r="E15" i="6"/>
  <c r="D15" i="6"/>
  <c r="C15" i="6"/>
  <c r="BA14" i="6"/>
  <c r="AZ14" i="6"/>
  <c r="AY14" i="6"/>
  <c r="AX14" i="6"/>
  <c r="AV14" i="6"/>
  <c r="AT14" i="6"/>
  <c r="AS14" i="6"/>
  <c r="AR14" i="6"/>
  <c r="AQ14" i="6"/>
  <c r="AP14" i="6"/>
  <c r="AO14" i="6"/>
  <c r="AN14" i="6"/>
  <c r="AM14" i="6"/>
  <c r="AL14" i="6"/>
  <c r="AK14" i="6"/>
  <c r="AJ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AH14" i="6" s="1"/>
  <c r="E14" i="6"/>
  <c r="AI14" i="6" s="1"/>
  <c r="D14" i="6"/>
  <c r="C14" i="6"/>
  <c r="B14" i="6"/>
  <c r="AD13" i="6"/>
  <c r="AC13" i="6"/>
  <c r="AB13" i="6"/>
  <c r="AA13" i="6"/>
  <c r="Z13" i="6"/>
  <c r="Y13" i="6"/>
  <c r="X13" i="6"/>
  <c r="W13" i="6"/>
  <c r="V13" i="6"/>
  <c r="U13" i="6"/>
  <c r="T13" i="6"/>
  <c r="S13" i="6"/>
  <c r="R13" i="6"/>
  <c r="Q13" i="6"/>
  <c r="P13" i="6"/>
  <c r="O13" i="6"/>
  <c r="N13" i="6"/>
  <c r="M13" i="6"/>
  <c r="AI31" i="6" s="1"/>
  <c r="B493" i="6"/>
  <c r="B491" i="6"/>
  <c r="B485" i="6"/>
  <c r="B483" i="6"/>
  <c r="B481" i="6"/>
  <c r="B479" i="6"/>
  <c r="B477" i="6"/>
  <c r="B475" i="6"/>
  <c r="B473" i="6"/>
  <c r="B469" i="6"/>
  <c r="B467" i="6"/>
  <c r="B465" i="6"/>
  <c r="B463" i="6"/>
  <c r="B459" i="6"/>
  <c r="B457" i="6"/>
  <c r="B455" i="6"/>
  <c r="B451" i="6"/>
  <c r="B449" i="6"/>
  <c r="B445" i="6"/>
  <c r="B443" i="6"/>
  <c r="B441" i="6"/>
  <c r="B437" i="6"/>
  <c r="B435" i="6"/>
  <c r="B433" i="6"/>
  <c r="B431" i="6"/>
  <c r="B429" i="6"/>
  <c r="B427" i="6"/>
  <c r="B425" i="6"/>
  <c r="B421" i="6"/>
  <c r="B419" i="6"/>
  <c r="B417" i="6"/>
  <c r="B413" i="6"/>
  <c r="B411" i="6"/>
  <c r="B409" i="6"/>
  <c r="B407" i="6"/>
  <c r="B403" i="6"/>
  <c r="B401" i="6"/>
  <c r="B399" i="6"/>
  <c r="B395" i="6"/>
  <c r="B389" i="6"/>
  <c r="B387" i="6"/>
  <c r="B385" i="6"/>
  <c r="B383" i="6"/>
  <c r="B488" i="6"/>
  <c r="B474" i="6"/>
  <c r="B460" i="6"/>
  <c r="B458" i="6"/>
  <c r="B454" i="6"/>
  <c r="B432" i="6"/>
  <c r="B424" i="6"/>
  <c r="B414" i="6"/>
  <c r="B410" i="6"/>
  <c r="B406" i="6"/>
  <c r="B396" i="6"/>
  <c r="B390" i="6"/>
  <c r="B380" i="6"/>
  <c r="B378" i="6"/>
  <c r="B376" i="6"/>
  <c r="B374" i="6"/>
  <c r="B370" i="6"/>
  <c r="B368" i="6"/>
  <c r="B366" i="6"/>
  <c r="B362" i="6"/>
  <c r="B438" i="6"/>
  <c r="B420" i="6"/>
  <c r="B416" i="6"/>
  <c r="B402" i="6"/>
  <c r="B398" i="6"/>
  <c r="B392" i="6"/>
  <c r="B486" i="6"/>
  <c r="B484" i="6"/>
  <c r="B482" i="6"/>
  <c r="B480" i="6"/>
  <c r="B478" i="6"/>
  <c r="B470" i="6"/>
  <c r="B466" i="6"/>
  <c r="B464" i="6"/>
  <c r="B462" i="6"/>
  <c r="B452" i="6"/>
  <c r="B450" i="6"/>
  <c r="B448" i="6"/>
  <c r="B430" i="6"/>
  <c r="B412" i="6"/>
  <c r="B408" i="6"/>
  <c r="B394" i="6"/>
  <c r="B384" i="6"/>
  <c r="B381" i="6"/>
  <c r="B379" i="6"/>
  <c r="B377" i="6"/>
  <c r="B373" i="6"/>
  <c r="B371" i="6"/>
  <c r="B369" i="6"/>
  <c r="B367" i="6"/>
  <c r="B365" i="6"/>
  <c r="B363" i="6"/>
  <c r="B361" i="6"/>
  <c r="B359" i="6"/>
  <c r="B355" i="6"/>
  <c r="B353" i="6"/>
  <c r="B404" i="6"/>
  <c r="B356" i="6"/>
  <c r="B348" i="6"/>
  <c r="B345" i="6"/>
  <c r="B340" i="6"/>
  <c r="B338" i="6"/>
  <c r="B332" i="6"/>
  <c r="B330" i="6"/>
  <c r="B328" i="6"/>
  <c r="B326" i="6"/>
  <c r="B324" i="6"/>
  <c r="B322" i="6"/>
  <c r="B320" i="6"/>
  <c r="B318" i="6"/>
  <c r="B316" i="6"/>
  <c r="B312" i="6"/>
  <c r="B310" i="6"/>
  <c r="B308" i="6"/>
  <c r="B306" i="6"/>
  <c r="B304" i="6"/>
  <c r="B300" i="6"/>
  <c r="B298" i="6"/>
  <c r="B296" i="6"/>
  <c r="B294" i="6"/>
  <c r="B292" i="6"/>
  <c r="B290" i="6"/>
  <c r="B418" i="6"/>
  <c r="B354" i="6"/>
  <c r="B350" i="6"/>
  <c r="B347" i="6"/>
  <c r="B342" i="6"/>
  <c r="B446" i="6"/>
  <c r="B444" i="6"/>
  <c r="B442" i="6"/>
  <c r="B440" i="6"/>
  <c r="B400" i="6"/>
  <c r="B358" i="6"/>
  <c r="B352" i="6"/>
  <c r="B349" i="6"/>
  <c r="B341" i="6"/>
  <c r="B337" i="6"/>
  <c r="B335" i="6"/>
  <c r="B333" i="6"/>
  <c r="B331" i="6"/>
  <c r="B329" i="6"/>
  <c r="B327" i="6"/>
  <c r="B323" i="6"/>
  <c r="B321" i="6"/>
  <c r="B319" i="6"/>
  <c r="B315" i="6"/>
  <c r="B313" i="6"/>
  <c r="B311" i="6"/>
  <c r="B305" i="6"/>
  <c r="B303" i="6"/>
  <c r="B297" i="6"/>
  <c r="B492" i="6"/>
  <c r="B490" i="6"/>
  <c r="B476" i="6"/>
  <c r="B422" i="6"/>
  <c r="B346" i="6"/>
  <c r="B343" i="6"/>
  <c r="B295" i="6"/>
  <c r="B288" i="6"/>
  <c r="B293" i="6"/>
  <c r="B287" i="6"/>
  <c r="B285" i="6"/>
  <c r="B283" i="6"/>
  <c r="B279" i="6"/>
  <c r="B277" i="6"/>
  <c r="B275" i="6"/>
  <c r="B273" i="6"/>
  <c r="B269" i="6"/>
  <c r="B267" i="6"/>
  <c r="B265" i="6"/>
  <c r="B261" i="6"/>
  <c r="B259" i="6"/>
  <c r="B255" i="6"/>
  <c r="B253" i="6"/>
  <c r="B247" i="6"/>
  <c r="B245" i="6"/>
  <c r="B239" i="6"/>
  <c r="B237" i="6"/>
  <c r="B235" i="6"/>
  <c r="B231" i="6"/>
  <c r="B229" i="6"/>
  <c r="B227" i="6"/>
  <c r="B225" i="6"/>
  <c r="B221" i="6"/>
  <c r="B217" i="6"/>
  <c r="B215" i="6"/>
  <c r="B213" i="6"/>
  <c r="B211" i="6"/>
  <c r="B289" i="6"/>
  <c r="B286" i="6"/>
  <c r="B284" i="6"/>
  <c r="B282" i="6"/>
  <c r="B280" i="6"/>
  <c r="B276" i="6"/>
  <c r="B274" i="6"/>
  <c r="B272" i="6"/>
  <c r="B270" i="6"/>
  <c r="B264" i="6"/>
  <c r="B262" i="6"/>
  <c r="B260" i="6"/>
  <c r="B258" i="6"/>
  <c r="B256" i="6"/>
  <c r="B252" i="6"/>
  <c r="B250" i="6"/>
  <c r="B248" i="6"/>
  <c r="B244" i="6"/>
  <c r="B242" i="6"/>
  <c r="B240" i="6"/>
  <c r="B234" i="6"/>
  <c r="B232" i="6"/>
  <c r="B230" i="6"/>
  <c r="B228" i="6"/>
  <c r="B224" i="6"/>
  <c r="B222" i="6"/>
  <c r="B218" i="6"/>
  <c r="B216" i="6"/>
  <c r="B214" i="6"/>
  <c r="B212" i="6"/>
  <c r="B204" i="6"/>
  <c r="B200" i="6"/>
  <c r="B198" i="6"/>
  <c r="B196" i="6"/>
  <c r="B194" i="6"/>
  <c r="B192" i="6"/>
  <c r="B190" i="6"/>
  <c r="B186" i="6"/>
  <c r="B184" i="6"/>
  <c r="B178" i="6"/>
  <c r="B176" i="6"/>
  <c r="B172" i="6"/>
  <c r="B170" i="6"/>
  <c r="B166" i="6"/>
  <c r="B164" i="6"/>
  <c r="B160" i="6"/>
  <c r="B158" i="6"/>
  <c r="B156" i="6"/>
  <c r="B150" i="6"/>
  <c r="B148" i="6"/>
  <c r="B146" i="6"/>
  <c r="B144" i="6"/>
  <c r="B140" i="6"/>
  <c r="B138" i="6"/>
  <c r="B136" i="6"/>
  <c r="B134" i="6"/>
  <c r="B132" i="6"/>
  <c r="B130" i="6"/>
  <c r="B128" i="6"/>
  <c r="B126" i="6"/>
  <c r="B124" i="6"/>
  <c r="B122" i="6"/>
  <c r="B120" i="6"/>
  <c r="B118" i="6"/>
  <c r="B116" i="6"/>
  <c r="B112" i="6"/>
  <c r="B110" i="6"/>
  <c r="B108" i="6"/>
  <c r="B106" i="6"/>
  <c r="B104" i="6"/>
  <c r="B96" i="6"/>
  <c r="B94" i="6"/>
  <c r="B88" i="6"/>
  <c r="B86" i="6"/>
  <c r="B82" i="6"/>
  <c r="B78" i="6"/>
  <c r="B76" i="6"/>
  <c r="B74" i="6"/>
  <c r="B72" i="6"/>
  <c r="B70" i="6"/>
  <c r="B68" i="6"/>
  <c r="B66" i="6"/>
  <c r="B64" i="6"/>
  <c r="B62" i="6"/>
  <c r="B60" i="6"/>
  <c r="B58" i="6"/>
  <c r="B56" i="6"/>
  <c r="B54" i="6"/>
  <c r="B50" i="6"/>
  <c r="B48" i="6"/>
  <c r="B42" i="6"/>
  <c r="B38" i="6"/>
  <c r="B209" i="6"/>
  <c r="B207" i="6"/>
  <c r="B205" i="6"/>
  <c r="B203" i="6"/>
  <c r="B201" i="6"/>
  <c r="B199" i="6"/>
  <c r="B197" i="6"/>
  <c r="B193" i="6"/>
  <c r="B189" i="6"/>
  <c r="B187" i="6"/>
  <c r="B183" i="6"/>
  <c r="B181" i="6"/>
  <c r="B179" i="6"/>
  <c r="B175" i="6"/>
  <c r="B173" i="6"/>
  <c r="B169" i="6"/>
  <c r="B167" i="6"/>
  <c r="B165" i="6"/>
  <c r="B161" i="6"/>
  <c r="B159" i="6"/>
  <c r="B157" i="6"/>
  <c r="B155" i="6"/>
  <c r="B153" i="6"/>
  <c r="B151" i="6"/>
  <c r="B149" i="6"/>
  <c r="B145" i="6"/>
  <c r="B143" i="6"/>
  <c r="B139" i="6"/>
  <c r="B137" i="6"/>
  <c r="B131" i="6"/>
  <c r="B129" i="6"/>
  <c r="B123" i="6"/>
  <c r="B121" i="6"/>
  <c r="B117" i="6"/>
  <c r="B115" i="6"/>
  <c r="B113" i="6"/>
  <c r="B111" i="6"/>
  <c r="B109" i="6"/>
  <c r="B107" i="6"/>
  <c r="B101" i="6"/>
  <c r="B99" i="6"/>
  <c r="B97" i="6"/>
  <c r="B95" i="6"/>
  <c r="B91" i="6"/>
  <c r="B89" i="6"/>
  <c r="B87" i="6"/>
  <c r="B85" i="6"/>
  <c r="B83" i="6"/>
  <c r="B81" i="6"/>
  <c r="B79" i="6"/>
  <c r="B75" i="6"/>
  <c r="B73" i="6"/>
  <c r="B71" i="6"/>
  <c r="B69" i="6"/>
  <c r="B65" i="6"/>
  <c r="B63" i="6"/>
  <c r="B61" i="6"/>
  <c r="B59" i="6"/>
  <c r="B57" i="6"/>
  <c r="B55" i="6"/>
  <c r="B53" i="6"/>
  <c r="B51" i="6"/>
  <c r="B49" i="6"/>
  <c r="B45" i="6"/>
  <c r="B43" i="6"/>
  <c r="B41" i="6"/>
  <c r="B39" i="6"/>
  <c r="B37" i="6"/>
  <c r="B35" i="6"/>
  <c r="B33" i="6"/>
  <c r="B31" i="6"/>
  <c r="B27" i="6"/>
  <c r="B34" i="6"/>
  <c r="B24" i="6"/>
  <c r="B21" i="6"/>
  <c r="B19" i="6"/>
  <c r="B30" i="6"/>
  <c r="B23" i="6"/>
  <c r="B15" i="6"/>
  <c r="B18" i="6"/>
  <c r="B16" i="6"/>
  <c r="AH29" i="6" l="1"/>
  <c r="AI29" i="6"/>
  <c r="AI30" i="6"/>
  <c r="AH36" i="6"/>
  <c r="AH41" i="6"/>
  <c r="AH48" i="6"/>
  <c r="AH53" i="6"/>
  <c r="AI56" i="6"/>
  <c r="AH57" i="6"/>
  <c r="AI60" i="6"/>
  <c r="AH61" i="6"/>
  <c r="AI64" i="6"/>
  <c r="AH65" i="6"/>
  <c r="AH70" i="6"/>
  <c r="AH74" i="6"/>
  <c r="AI80" i="6"/>
  <c r="AH81" i="6"/>
  <c r="AH86" i="6"/>
  <c r="AI90" i="6"/>
  <c r="AH91" i="6"/>
  <c r="AH92" i="6"/>
  <c r="AH93" i="6"/>
  <c r="AI96" i="6"/>
  <c r="AH97" i="6"/>
  <c r="AH98" i="6"/>
  <c r="AI104" i="6"/>
  <c r="AI106" i="6"/>
  <c r="AH107" i="6"/>
  <c r="AI110" i="6"/>
  <c r="AH111" i="6"/>
  <c r="AH116" i="6"/>
  <c r="AH122" i="6"/>
  <c r="AI126" i="6"/>
  <c r="AI128" i="6"/>
  <c r="AH129" i="6"/>
  <c r="AI132" i="6"/>
  <c r="AH134" i="6"/>
  <c r="AH135" i="6"/>
  <c r="AH136" i="6"/>
  <c r="AH140" i="6"/>
  <c r="AH141" i="6"/>
  <c r="AH142" i="6"/>
  <c r="AH146" i="6"/>
  <c r="AH147" i="6"/>
  <c r="AI150" i="6"/>
  <c r="AH151" i="6"/>
  <c r="AH152" i="6"/>
  <c r="AI156" i="6"/>
  <c r="AH157" i="6"/>
  <c r="AI160" i="6"/>
  <c r="AH161" i="6"/>
  <c r="AH162" i="6"/>
  <c r="AH163" i="6"/>
  <c r="AI166" i="6"/>
  <c r="AH167" i="6"/>
  <c r="AH168" i="6"/>
  <c r="AI172" i="6"/>
  <c r="AH173" i="6"/>
  <c r="AH174" i="6"/>
  <c r="AI178" i="6"/>
  <c r="AH179" i="6"/>
  <c r="AH180" i="6"/>
  <c r="AI184" i="6"/>
  <c r="AI186" i="6"/>
  <c r="AH187" i="6"/>
  <c r="AH188" i="6"/>
  <c r="AH194" i="6"/>
  <c r="AH195" i="6"/>
  <c r="AI198" i="6"/>
  <c r="AH199" i="6"/>
  <c r="AH204" i="6"/>
  <c r="AI26" i="6"/>
  <c r="AH31" i="6"/>
  <c r="AI38" i="6"/>
  <c r="AH39" i="6"/>
  <c r="AH40" i="6"/>
  <c r="AI44" i="6"/>
  <c r="AH45" i="6"/>
  <c r="AH46" i="6"/>
  <c r="AH47" i="6"/>
  <c r="AI50" i="6"/>
  <c r="AH51" i="6"/>
  <c r="AH52" i="6"/>
  <c r="AH56" i="6"/>
  <c r="AH60" i="6"/>
  <c r="AH64" i="6"/>
  <c r="AI68" i="6"/>
  <c r="AH69" i="6"/>
  <c r="AI72" i="6"/>
  <c r="AH73" i="6"/>
  <c r="AI76" i="6"/>
  <c r="AI78" i="6"/>
  <c r="AH79" i="6"/>
  <c r="AH80" i="6"/>
  <c r="AH85" i="6"/>
  <c r="AI88" i="6"/>
  <c r="AH89" i="6"/>
  <c r="AH90" i="6"/>
  <c r="AH96" i="6"/>
  <c r="AH104" i="6"/>
  <c r="AH105" i="6"/>
  <c r="AH106" i="6"/>
  <c r="AH110" i="6"/>
  <c r="AI114" i="6"/>
  <c r="AH115" i="6"/>
  <c r="AI118" i="6"/>
  <c r="AI120" i="6"/>
  <c r="AH121" i="6"/>
  <c r="AI124" i="6"/>
  <c r="AH126" i="6"/>
  <c r="AH127" i="6"/>
  <c r="AH128" i="6"/>
  <c r="AH132" i="6"/>
  <c r="AH133" i="6"/>
  <c r="AI138" i="6"/>
  <c r="AH139" i="6"/>
  <c r="AI144" i="6"/>
  <c r="AH145" i="6"/>
  <c r="AH150" i="6"/>
  <c r="AH156" i="6"/>
  <c r="AH160" i="6"/>
  <c r="AH166" i="6"/>
  <c r="AI170" i="6"/>
  <c r="AH172" i="6"/>
  <c r="AI176" i="6"/>
  <c r="AH178" i="6"/>
  <c r="AH184" i="6"/>
  <c r="AH185" i="6"/>
  <c r="AH186" i="6"/>
  <c r="AI190" i="6"/>
  <c r="AI192" i="6"/>
  <c r="AH193" i="6"/>
  <c r="AH198" i="6"/>
  <c r="AH203" i="6"/>
  <c r="AH209" i="6"/>
  <c r="AI493" i="6"/>
  <c r="AI491" i="6"/>
  <c r="AI489" i="6"/>
  <c r="AI485" i="6"/>
  <c r="AI483" i="6"/>
  <c r="AI481" i="6"/>
  <c r="AI479" i="6"/>
  <c r="AI473" i="6"/>
  <c r="AI469" i="6"/>
  <c r="AI467" i="6"/>
  <c r="AI465" i="6"/>
  <c r="AI463" i="6"/>
  <c r="AI459" i="6"/>
  <c r="AI457" i="6"/>
  <c r="AI455" i="6"/>
  <c r="AI451" i="6"/>
  <c r="AI449" i="6"/>
  <c r="AI447" i="6"/>
  <c r="AI445" i="6"/>
  <c r="AI443" i="6"/>
  <c r="AI441" i="6"/>
  <c r="AI437" i="6"/>
  <c r="AI421" i="6"/>
  <c r="AI420" i="6"/>
  <c r="AI417" i="6"/>
  <c r="AI416" i="6"/>
  <c r="AI403" i="6"/>
  <c r="AI402" i="6"/>
  <c r="AI399" i="6"/>
  <c r="AI398" i="6"/>
  <c r="AI392" i="6"/>
  <c r="AI435" i="6"/>
  <c r="AI414" i="6"/>
  <c r="AI407" i="6"/>
  <c r="AI406" i="6"/>
  <c r="AI378" i="6"/>
  <c r="AI366" i="6"/>
  <c r="AI354" i="6"/>
  <c r="AI350" i="6"/>
  <c r="AI342" i="6"/>
  <c r="AI433" i="6"/>
  <c r="AI432" i="6"/>
  <c r="AI396" i="6"/>
  <c r="AI383" i="6"/>
  <c r="AI382" i="6"/>
  <c r="AI380" i="6"/>
  <c r="AI368" i="6"/>
  <c r="AI352" i="6"/>
  <c r="AI411" i="6"/>
  <c r="AI410" i="6"/>
  <c r="AI387" i="6"/>
  <c r="AI372" i="6"/>
  <c r="AI370" i="6"/>
  <c r="AI360" i="6"/>
  <c r="AI358" i="6"/>
  <c r="AI346" i="6"/>
  <c r="AI429" i="6"/>
  <c r="AI428" i="6"/>
  <c r="AI425" i="6"/>
  <c r="AI424" i="6"/>
  <c r="AI393" i="6"/>
  <c r="AI390" i="6"/>
  <c r="AI376" i="6"/>
  <c r="AI374" i="6"/>
  <c r="AI362" i="6"/>
  <c r="AI356" i="6"/>
  <c r="AI348" i="6"/>
  <c r="AI340" i="6"/>
  <c r="AI338" i="6"/>
  <c r="AI334" i="6"/>
  <c r="AI332" i="6"/>
  <c r="AI330" i="6"/>
  <c r="AI328" i="6"/>
  <c r="AI326" i="6"/>
  <c r="AI324" i="6"/>
  <c r="AI322" i="6"/>
  <c r="AI320" i="6"/>
  <c r="AI318" i="6"/>
  <c r="AI312" i="6"/>
  <c r="AI288" i="6"/>
  <c r="AI316" i="6"/>
  <c r="AI302" i="6"/>
  <c r="AI296" i="6"/>
  <c r="AI294" i="6"/>
  <c r="AI304" i="6"/>
  <c r="AI300" i="6"/>
  <c r="AI298" i="6"/>
  <c r="AI292" i="6"/>
  <c r="AI286" i="6"/>
  <c r="AI284" i="6"/>
  <c r="AI282" i="6"/>
  <c r="AI280" i="6"/>
  <c r="AI276" i="6"/>
  <c r="AI274" i="6"/>
  <c r="AI272" i="6"/>
  <c r="AI270" i="6"/>
  <c r="AI266" i="6"/>
  <c r="AI264" i="6"/>
  <c r="AI262" i="6"/>
  <c r="AI260" i="6"/>
  <c r="AI258" i="6"/>
  <c r="AI256" i="6"/>
  <c r="AI252" i="6"/>
  <c r="AI250" i="6"/>
  <c r="AI248" i="6"/>
  <c r="AI246" i="6"/>
  <c r="AI244" i="6"/>
  <c r="AI242" i="6"/>
  <c r="AI240" i="6"/>
  <c r="AI236" i="6"/>
  <c r="AI234" i="6"/>
  <c r="AI232" i="6"/>
  <c r="AI230" i="6"/>
  <c r="AI228" i="6"/>
  <c r="AI226" i="6"/>
  <c r="AI224" i="6"/>
  <c r="AI222" i="6"/>
  <c r="AI220" i="6"/>
  <c r="AI218" i="6"/>
  <c r="AI216" i="6"/>
  <c r="AI214" i="6"/>
  <c r="AI310" i="6"/>
  <c r="AI308" i="6"/>
  <c r="AI306" i="6"/>
  <c r="AI290" i="6"/>
  <c r="AI210" i="6"/>
  <c r="AI212" i="6"/>
  <c r="AI209" i="6"/>
  <c r="AI207" i="6"/>
  <c r="AI205" i="6"/>
  <c r="AI203" i="6"/>
  <c r="AI201" i="6"/>
  <c r="AI199" i="6"/>
  <c r="AI197" i="6"/>
  <c r="AI195" i="6"/>
  <c r="AI193" i="6"/>
  <c r="AI189" i="6"/>
  <c r="AI187" i="6"/>
  <c r="AI183" i="6"/>
  <c r="AI181" i="6"/>
  <c r="AI179" i="6"/>
  <c r="AI177" i="6"/>
  <c r="AI175" i="6"/>
  <c r="AI173" i="6"/>
  <c r="AI171" i="6"/>
  <c r="AI169" i="6"/>
  <c r="AI167" i="6"/>
  <c r="AI165" i="6"/>
  <c r="AI163" i="6"/>
  <c r="AI161" i="6"/>
  <c r="AI159" i="6"/>
  <c r="AI157" i="6"/>
  <c r="AI155" i="6"/>
  <c r="AI153" i="6"/>
  <c r="AI151" i="6"/>
  <c r="AI149" i="6"/>
  <c r="AI147" i="6"/>
  <c r="AI145" i="6"/>
  <c r="AI143" i="6"/>
  <c r="AI141" i="6"/>
  <c r="AI139" i="6"/>
  <c r="AI137" i="6"/>
  <c r="AI133" i="6"/>
  <c r="AI131" i="6"/>
  <c r="AI129" i="6"/>
  <c r="AI125" i="6"/>
  <c r="AI123" i="6"/>
  <c r="AI121" i="6"/>
  <c r="AI117" i="6"/>
  <c r="AI115" i="6"/>
  <c r="AI113" i="6"/>
  <c r="AI111" i="6"/>
  <c r="AI109" i="6"/>
  <c r="AI107" i="6"/>
  <c r="AI103" i="6"/>
  <c r="AI101" i="6"/>
  <c r="AI99" i="6"/>
  <c r="AI97" i="6"/>
  <c r="AI95" i="6"/>
  <c r="AI93" i="6"/>
  <c r="AI91" i="6"/>
  <c r="AI89" i="6"/>
  <c r="AI87" i="6"/>
  <c r="AI85" i="6"/>
  <c r="AI83" i="6"/>
  <c r="AI81" i="6"/>
  <c r="AI79" i="6"/>
  <c r="AI75" i="6"/>
  <c r="AI73" i="6"/>
  <c r="AI71" i="6"/>
  <c r="AI69" i="6"/>
  <c r="AI67" i="6"/>
  <c r="AI65" i="6"/>
  <c r="AI63" i="6"/>
  <c r="AI61" i="6"/>
  <c r="AI59" i="6"/>
  <c r="AI57" i="6"/>
  <c r="AI55" i="6"/>
  <c r="AI53" i="6"/>
  <c r="AI51" i="6"/>
  <c r="AI49" i="6"/>
  <c r="AI47" i="6"/>
  <c r="AI45" i="6"/>
  <c r="AI43" i="6"/>
  <c r="AI41" i="6"/>
  <c r="AI39" i="6"/>
  <c r="AI37" i="6"/>
  <c r="AI23" i="6"/>
  <c r="AI24" i="6"/>
  <c r="AH27" i="6"/>
  <c r="AI27" i="6"/>
  <c r="AH33" i="6"/>
  <c r="AI33" i="6"/>
  <c r="AI34" i="6"/>
  <c r="AH38" i="6"/>
  <c r="AI42" i="6"/>
  <c r="AH43" i="6"/>
  <c r="AH44" i="6"/>
  <c r="AH50" i="6"/>
  <c r="AI54" i="6"/>
  <c r="AH55" i="6"/>
  <c r="AI58" i="6"/>
  <c r="AH59" i="6"/>
  <c r="AI62" i="6"/>
  <c r="AH63" i="6"/>
  <c r="AI66" i="6"/>
  <c r="AH68" i="6"/>
  <c r="AH72" i="6"/>
  <c r="AH76" i="6"/>
  <c r="AH77" i="6"/>
  <c r="AH78" i="6"/>
  <c r="AI82" i="6"/>
  <c r="AH83" i="6"/>
  <c r="AH84" i="6"/>
  <c r="AH88" i="6"/>
  <c r="AI94" i="6"/>
  <c r="AH95" i="6"/>
  <c r="AI100" i="6"/>
  <c r="AH101" i="6"/>
  <c r="AH102" i="6"/>
  <c r="AH103" i="6"/>
  <c r="AI108" i="6"/>
  <c r="AH109" i="6"/>
  <c r="AI112" i="6"/>
  <c r="AH113" i="6"/>
  <c r="AH114" i="6"/>
  <c r="AH118" i="6"/>
  <c r="AH119" i="6"/>
  <c r="AH120" i="6"/>
  <c r="AH124" i="6"/>
  <c r="AH125" i="6"/>
  <c r="AI130" i="6"/>
  <c r="AH131" i="6"/>
  <c r="AH138" i="6"/>
  <c r="AH144" i="6"/>
  <c r="AI148" i="6"/>
  <c r="AH149" i="6"/>
  <c r="AI154" i="6"/>
  <c r="AH155" i="6"/>
  <c r="AI158" i="6"/>
  <c r="AH159" i="6"/>
  <c r="AI164" i="6"/>
  <c r="AH165" i="6"/>
  <c r="AH170" i="6"/>
  <c r="AH171" i="6"/>
  <c r="AH176" i="6"/>
  <c r="AH177" i="6"/>
  <c r="AI182" i="6"/>
  <c r="AH183" i="6"/>
  <c r="AH190" i="6"/>
  <c r="AH191" i="6"/>
  <c r="AH192" i="6"/>
  <c r="AI196" i="6"/>
  <c r="AH197" i="6"/>
  <c r="AI200" i="6"/>
  <c r="AH201" i="6"/>
  <c r="AH202" i="6"/>
  <c r="AI206" i="6"/>
  <c r="AH207" i="6"/>
  <c r="AH208" i="6"/>
  <c r="AI15" i="6"/>
  <c r="AI17" i="6"/>
  <c r="AI19" i="6"/>
  <c r="AI21" i="6"/>
  <c r="AI22" i="6"/>
  <c r="AH35" i="6"/>
  <c r="AI35" i="6"/>
  <c r="AI36" i="6"/>
  <c r="AH37" i="6"/>
  <c r="AH42" i="6"/>
  <c r="AI48" i="6"/>
  <c r="AH49" i="6"/>
  <c r="AH54" i="6"/>
  <c r="AH58" i="6"/>
  <c r="AH62" i="6"/>
  <c r="AH66" i="6"/>
  <c r="AH67" i="6"/>
  <c r="AI70" i="6"/>
  <c r="AH71" i="6"/>
  <c r="AI74" i="6"/>
  <c r="AH75" i="6"/>
  <c r="AH82" i="6"/>
  <c r="AI86" i="6"/>
  <c r="AH87" i="6"/>
  <c r="AH94" i="6"/>
  <c r="AH99" i="6"/>
  <c r="AH100" i="6"/>
  <c r="AH108" i="6"/>
  <c r="AH112" i="6"/>
  <c r="AI116" i="6"/>
  <c r="AH117" i="6"/>
  <c r="AI122" i="6"/>
  <c r="AH123" i="6"/>
  <c r="AH130" i="6"/>
  <c r="AI134" i="6"/>
  <c r="AI136" i="6"/>
  <c r="AH137" i="6"/>
  <c r="AI140" i="6"/>
  <c r="AH143" i="6"/>
  <c r="AI146" i="6"/>
  <c r="AH148" i="6"/>
  <c r="AH153" i="6"/>
  <c r="AH154" i="6"/>
  <c r="AH158" i="6"/>
  <c r="AH164" i="6"/>
  <c r="AH169" i="6"/>
  <c r="AH175" i="6"/>
  <c r="AH181" i="6"/>
  <c r="AH182" i="6"/>
  <c r="AI188" i="6"/>
  <c r="AH189" i="6"/>
  <c r="AI194" i="6"/>
  <c r="AH196" i="6"/>
  <c r="AH200" i="6"/>
  <c r="AI204" i="6"/>
  <c r="AH205" i="6"/>
  <c r="AH206" i="6"/>
  <c r="AH215" i="6"/>
  <c r="AH221" i="6"/>
  <c r="AI225" i="6"/>
  <c r="AH227" i="6"/>
  <c r="AH231" i="6"/>
  <c r="AI235" i="6"/>
  <c r="AH237" i="6"/>
  <c r="AH238" i="6"/>
  <c r="AH239" i="6"/>
  <c r="AH245" i="6"/>
  <c r="AH246" i="6"/>
  <c r="AI251" i="6"/>
  <c r="AH252" i="6"/>
  <c r="AH259" i="6"/>
  <c r="AH264" i="6"/>
  <c r="AI271" i="6"/>
  <c r="AH272" i="6"/>
  <c r="AI275" i="6"/>
  <c r="AH276" i="6"/>
  <c r="AH283" i="6"/>
  <c r="AH287" i="6"/>
  <c r="AI213" i="6"/>
  <c r="AH214" i="6"/>
  <c r="AI217" i="6"/>
  <c r="AH218" i="6"/>
  <c r="AH219" i="6"/>
  <c r="AH220" i="6"/>
  <c r="AH225" i="6"/>
  <c r="AH226" i="6"/>
  <c r="AI229" i="6"/>
  <c r="AH230" i="6"/>
  <c r="AH235" i="6"/>
  <c r="AH236" i="6"/>
  <c r="AH244" i="6"/>
  <c r="AH250" i="6"/>
  <c r="AH251" i="6"/>
  <c r="AI257" i="6"/>
  <c r="AH258" i="6"/>
  <c r="AI261" i="6"/>
  <c r="AH262" i="6"/>
  <c r="AH263" i="6"/>
  <c r="AI267" i="6"/>
  <c r="AI269" i="6"/>
  <c r="AH270" i="6"/>
  <c r="AH271" i="6"/>
  <c r="AH275" i="6"/>
  <c r="AI281" i="6"/>
  <c r="AH282" i="6"/>
  <c r="AI285" i="6"/>
  <c r="AH286" i="6"/>
  <c r="AH291" i="6"/>
  <c r="AI211" i="6"/>
  <c r="AH212" i="6"/>
  <c r="AH213" i="6"/>
  <c r="AH217" i="6"/>
  <c r="AH224" i="6"/>
  <c r="AH229" i="6"/>
  <c r="AH234" i="6"/>
  <c r="AI241" i="6"/>
  <c r="AH242" i="6"/>
  <c r="AH243" i="6"/>
  <c r="AI247" i="6"/>
  <c r="AH248" i="6"/>
  <c r="AH249" i="6"/>
  <c r="AI253" i="6"/>
  <c r="AI255" i="6"/>
  <c r="AH256" i="6"/>
  <c r="AH257" i="6"/>
  <c r="AH261" i="6"/>
  <c r="AI265" i="6"/>
  <c r="AH267" i="6"/>
  <c r="AH268" i="6"/>
  <c r="AH269" i="6"/>
  <c r="AI273" i="6"/>
  <c r="AH274" i="6"/>
  <c r="AI277" i="6"/>
  <c r="AI279" i="6"/>
  <c r="AH280" i="6"/>
  <c r="AH281" i="6"/>
  <c r="AH285" i="6"/>
  <c r="AH289" i="6"/>
  <c r="AH210" i="6"/>
  <c r="AH211" i="6"/>
  <c r="AI215" i="6"/>
  <c r="AH216" i="6"/>
  <c r="AI221" i="6"/>
  <c r="AH222" i="6"/>
  <c r="AH223" i="6"/>
  <c r="AI227" i="6"/>
  <c r="AH228" i="6"/>
  <c r="AI231" i="6"/>
  <c r="AH232" i="6"/>
  <c r="AH233" i="6"/>
  <c r="AI237" i="6"/>
  <c r="AI239" i="6"/>
  <c r="AH240" i="6"/>
  <c r="AH241" i="6"/>
  <c r="AI245" i="6"/>
  <c r="AH247" i="6"/>
  <c r="AH253" i="6"/>
  <c r="AH254" i="6"/>
  <c r="AH255" i="6"/>
  <c r="AI259" i="6"/>
  <c r="AH260" i="6"/>
  <c r="AH265" i="6"/>
  <c r="AH266" i="6"/>
  <c r="AH273" i="6"/>
  <c r="AH277" i="6"/>
  <c r="AH278" i="6"/>
  <c r="AH279" i="6"/>
  <c r="AI283" i="6"/>
  <c r="AH284" i="6"/>
  <c r="AH293" i="6"/>
  <c r="AH290" i="6"/>
  <c r="AI305" i="6"/>
  <c r="AH306" i="6"/>
  <c r="AH308" i="6"/>
  <c r="AI309" i="6"/>
  <c r="AH310" i="6"/>
  <c r="AH311" i="6"/>
  <c r="AI319" i="6"/>
  <c r="AH320" i="6"/>
  <c r="AI323" i="6"/>
  <c r="AH324" i="6"/>
  <c r="AH325" i="6"/>
  <c r="AH329" i="6"/>
  <c r="AH333" i="6"/>
  <c r="AH334" i="6"/>
  <c r="AH341" i="6"/>
  <c r="AH347" i="6"/>
  <c r="AH352" i="6"/>
  <c r="AH356" i="6"/>
  <c r="AH442" i="6"/>
  <c r="AH446" i="6"/>
  <c r="AI287" i="6"/>
  <c r="AH292" i="6"/>
  <c r="AI293" i="6"/>
  <c r="AI297" i="6"/>
  <c r="AH298" i="6"/>
  <c r="AI299" i="6"/>
  <c r="AH300" i="6"/>
  <c r="AI303" i="6"/>
  <c r="AH304" i="6"/>
  <c r="AH305" i="6"/>
  <c r="AH307" i="6"/>
  <c r="AH309" i="6"/>
  <c r="AH319" i="6"/>
  <c r="AH323" i="6"/>
  <c r="AI327" i="6"/>
  <c r="AH328" i="6"/>
  <c r="AI331" i="6"/>
  <c r="AH332" i="6"/>
  <c r="AI339" i="6"/>
  <c r="AH340" i="6"/>
  <c r="AH346" i="6"/>
  <c r="AH350" i="6"/>
  <c r="AH351" i="6"/>
  <c r="AH400" i="6"/>
  <c r="AH404" i="6"/>
  <c r="AH418" i="6"/>
  <c r="AH422" i="6"/>
  <c r="AH476" i="6"/>
  <c r="AH492" i="6"/>
  <c r="AH294" i="6"/>
  <c r="AI295" i="6"/>
  <c r="AH296" i="6"/>
  <c r="AH297" i="6"/>
  <c r="AH299" i="6"/>
  <c r="AH301" i="6"/>
  <c r="AH302" i="6"/>
  <c r="AH303" i="6"/>
  <c r="AI313" i="6"/>
  <c r="AI315" i="6"/>
  <c r="AH316" i="6"/>
  <c r="AI317" i="6"/>
  <c r="AH318" i="6"/>
  <c r="AI321" i="6"/>
  <c r="AH322" i="6"/>
  <c r="AH327" i="6"/>
  <c r="AH331" i="6"/>
  <c r="AI335" i="6"/>
  <c r="AI337" i="6"/>
  <c r="AH338" i="6"/>
  <c r="AH339" i="6"/>
  <c r="AH343" i="6"/>
  <c r="AH344" i="6"/>
  <c r="AH345" i="6"/>
  <c r="AH349" i="6"/>
  <c r="AH354" i="6"/>
  <c r="AH440" i="6"/>
  <c r="AH444" i="6"/>
  <c r="AH288" i="6"/>
  <c r="AI289" i="6"/>
  <c r="AH295" i="6"/>
  <c r="AI311" i="6"/>
  <c r="AH312" i="6"/>
  <c r="AH313" i="6"/>
  <c r="AH314" i="6"/>
  <c r="AH315" i="6"/>
  <c r="AH317" i="6"/>
  <c r="AH321" i="6"/>
  <c r="AH326" i="6"/>
  <c r="AI329" i="6"/>
  <c r="AH330" i="6"/>
  <c r="AI333" i="6"/>
  <c r="AH335" i="6"/>
  <c r="AH336" i="6"/>
  <c r="AH337" i="6"/>
  <c r="AH342" i="6"/>
  <c r="AH348" i="6"/>
  <c r="AH490" i="6"/>
  <c r="AI341" i="6"/>
  <c r="AI349" i="6"/>
  <c r="AI359" i="6"/>
  <c r="AI361" i="6"/>
  <c r="AH362" i="6"/>
  <c r="AH363" i="6"/>
  <c r="AH364" i="6"/>
  <c r="AH365" i="6"/>
  <c r="AI371" i="6"/>
  <c r="AI373" i="6"/>
  <c r="AH374" i="6"/>
  <c r="AH376" i="6"/>
  <c r="AH377" i="6"/>
  <c r="AI385" i="6"/>
  <c r="AI389" i="6"/>
  <c r="AH390" i="6"/>
  <c r="AH392" i="6"/>
  <c r="AH393" i="6"/>
  <c r="AH394" i="6"/>
  <c r="AI400" i="6"/>
  <c r="AI401" i="6"/>
  <c r="AH402" i="6"/>
  <c r="AI412" i="6"/>
  <c r="AI423" i="6"/>
  <c r="AH424" i="6"/>
  <c r="AH425" i="6"/>
  <c r="AH428" i="6"/>
  <c r="AH429" i="6"/>
  <c r="AH430" i="6"/>
  <c r="AH438" i="6"/>
  <c r="AI448" i="6"/>
  <c r="AI452" i="6"/>
  <c r="AH456" i="6"/>
  <c r="AH460" i="6"/>
  <c r="AH461" i="6"/>
  <c r="AH462" i="6"/>
  <c r="AH466" i="6"/>
  <c r="AI470" i="6"/>
  <c r="AH474" i="6"/>
  <c r="AH477" i="6"/>
  <c r="AH478" i="6"/>
  <c r="AH482" i="6"/>
  <c r="AH486" i="6"/>
  <c r="AH488" i="6"/>
  <c r="AH489" i="6"/>
  <c r="AH491" i="6"/>
  <c r="AH493" i="6"/>
  <c r="AI347" i="6"/>
  <c r="AI353" i="6"/>
  <c r="AH357" i="6"/>
  <c r="AH358" i="6"/>
  <c r="AH359" i="6"/>
  <c r="AH360" i="6"/>
  <c r="AH361" i="6"/>
  <c r="AI369" i="6"/>
  <c r="AH370" i="6"/>
  <c r="AH371" i="6"/>
  <c r="AH372" i="6"/>
  <c r="AH373" i="6"/>
  <c r="AH375" i="6"/>
  <c r="AI381" i="6"/>
  <c r="AI384" i="6"/>
  <c r="AH386" i="6"/>
  <c r="AH387" i="6"/>
  <c r="AI388" i="6"/>
  <c r="AI409" i="6"/>
  <c r="AH410" i="6"/>
  <c r="AH411" i="6"/>
  <c r="AH412" i="6"/>
  <c r="AI418" i="6"/>
  <c r="AI419" i="6"/>
  <c r="AH420" i="6"/>
  <c r="AH426" i="6"/>
  <c r="AH441" i="6"/>
  <c r="AH443" i="6"/>
  <c r="AH445" i="6"/>
  <c r="AH448" i="6"/>
  <c r="AH452" i="6"/>
  <c r="AH454" i="6"/>
  <c r="AI464" i="6"/>
  <c r="AH470" i="6"/>
  <c r="AI480" i="6"/>
  <c r="AI484" i="6"/>
  <c r="AI345" i="6"/>
  <c r="AH353" i="6"/>
  <c r="AI355" i="6"/>
  <c r="AI367" i="6"/>
  <c r="AH368" i="6"/>
  <c r="AH369" i="6"/>
  <c r="AI379" i="6"/>
  <c r="AH380" i="6"/>
  <c r="AH381" i="6"/>
  <c r="AH382" i="6"/>
  <c r="AH383" i="6"/>
  <c r="AH384" i="6"/>
  <c r="AH388" i="6"/>
  <c r="AI395" i="6"/>
  <c r="AH396" i="6"/>
  <c r="AH398" i="6"/>
  <c r="AI404" i="6"/>
  <c r="AI408" i="6"/>
  <c r="AI431" i="6"/>
  <c r="AH432" i="6"/>
  <c r="AH433" i="6"/>
  <c r="AH436" i="6"/>
  <c r="AI450" i="6"/>
  <c r="AH458" i="6"/>
  <c r="AH464" i="6"/>
  <c r="AI468" i="6"/>
  <c r="AH472" i="6"/>
  <c r="AH480" i="6"/>
  <c r="AH484" i="6"/>
  <c r="AI343" i="6"/>
  <c r="AI351" i="6"/>
  <c r="AH355" i="6"/>
  <c r="AI363" i="6"/>
  <c r="AI365" i="6"/>
  <c r="AH366" i="6"/>
  <c r="AH367" i="6"/>
  <c r="AI377" i="6"/>
  <c r="AH378" i="6"/>
  <c r="AH379" i="6"/>
  <c r="AI394" i="6"/>
  <c r="AI405" i="6"/>
  <c r="AH406" i="6"/>
  <c r="AH407" i="6"/>
  <c r="AH408" i="6"/>
  <c r="AI413" i="6"/>
  <c r="AH414" i="6"/>
  <c r="AH416" i="6"/>
  <c r="AI422" i="6"/>
  <c r="AI427" i="6"/>
  <c r="AI430" i="6"/>
  <c r="AH434" i="6"/>
  <c r="AH450" i="6"/>
  <c r="AI462" i="6"/>
  <c r="AI466" i="6"/>
  <c r="AH468" i="6"/>
  <c r="AI478" i="6"/>
  <c r="AI482" i="6"/>
  <c r="AI486" i="6"/>
  <c r="AH391" i="6"/>
  <c r="AH397" i="6"/>
  <c r="AH401" i="6"/>
  <c r="AH415" i="6"/>
  <c r="AH419" i="6"/>
  <c r="AH435" i="6"/>
  <c r="AI436" i="6"/>
  <c r="AI438" i="6"/>
  <c r="AH447" i="6"/>
  <c r="AH449" i="6"/>
  <c r="AH451" i="6"/>
  <c r="AH463" i="6"/>
  <c r="AH465" i="6"/>
  <c r="AH467" i="6"/>
  <c r="AH469" i="6"/>
  <c r="AH479" i="6"/>
  <c r="AH481" i="6"/>
  <c r="AH483" i="6"/>
  <c r="AH485" i="6"/>
  <c r="AH385" i="6"/>
  <c r="AH389" i="6"/>
  <c r="AH395" i="6"/>
  <c r="AH405" i="6"/>
  <c r="AH409" i="6"/>
  <c r="AH413" i="6"/>
  <c r="AH423" i="6"/>
  <c r="AH427" i="6"/>
  <c r="AH431" i="6"/>
  <c r="AH437" i="6"/>
  <c r="AH453" i="6"/>
  <c r="AI454" i="6"/>
  <c r="AI456" i="6"/>
  <c r="AI458" i="6"/>
  <c r="AI460" i="6"/>
  <c r="AH471" i="6"/>
  <c r="AI472" i="6"/>
  <c r="AI474" i="6"/>
  <c r="AH487" i="6"/>
  <c r="AI488" i="6"/>
  <c r="AH399" i="6"/>
  <c r="AH403" i="6"/>
  <c r="AH417" i="6"/>
  <c r="AH421" i="6"/>
  <c r="AH439" i="6"/>
  <c r="AI440" i="6"/>
  <c r="AI442" i="6"/>
  <c r="AI444" i="6"/>
  <c r="AI446" i="6"/>
  <c r="AH455" i="6"/>
  <c r="AH457" i="6"/>
  <c r="AH459" i="6"/>
  <c r="AH473" i="6"/>
  <c r="AH475" i="6"/>
  <c r="AI476" i="6"/>
  <c r="AI490" i="6"/>
  <c r="AI492" i="6"/>
</calcChain>
</file>

<file path=xl/sharedStrings.xml><?xml version="1.0" encoding="utf-8"?>
<sst xmlns="http://schemas.openxmlformats.org/spreadsheetml/2006/main" count="13047" uniqueCount="640">
  <si>
    <t>From Last Way Point</t>
  </si>
  <si>
    <t>Engine Parameters</t>
  </si>
  <si>
    <t>Wind</t>
  </si>
  <si>
    <t>Waves</t>
  </si>
  <si>
    <t>Current</t>
  </si>
  <si>
    <t>Vessel Condition</t>
  </si>
  <si>
    <t>Cargo</t>
  </si>
  <si>
    <t>Waypoint</t>
  </si>
  <si>
    <t>Date and time</t>
  </si>
  <si>
    <t>Time</t>
  </si>
  <si>
    <t>Distance</t>
  </si>
  <si>
    <t>SOG</t>
  </si>
  <si>
    <t>COG</t>
  </si>
  <si>
    <t>Ordered Speed</t>
  </si>
  <si>
    <t>RPM</t>
  </si>
  <si>
    <t>Slip</t>
  </si>
  <si>
    <t>Shaft Power</t>
  </si>
  <si>
    <t>Fuel Economy</t>
  </si>
  <si>
    <t>Fuel Rate</t>
  </si>
  <si>
    <t>Reported</t>
  </si>
  <si>
    <t>Laden / Ballast</t>
  </si>
  <si>
    <t>Displacement</t>
  </si>
  <si>
    <t>Cargo Quantity</t>
  </si>
  <si>
    <t>UTC</t>
  </si>
  <si>
    <t>H</t>
  </si>
  <si>
    <t>Miles</t>
  </si>
  <si>
    <t>Knots</t>
  </si>
  <si>
    <t>Deg</t>
  </si>
  <si>
    <t>mt</t>
  </si>
  <si>
    <t>%</t>
  </si>
  <si>
    <t>nm/mt</t>
  </si>
  <si>
    <t>mt/day</t>
  </si>
  <si>
    <t>m</t>
  </si>
  <si>
    <t>L/B</t>
  </si>
  <si>
    <t>mt (in air)</t>
  </si>
  <si>
    <t>Prepared by:</t>
  </si>
  <si>
    <t>Report Time:</t>
  </si>
  <si>
    <t>#RunDate</t>
  </si>
  <si>
    <t>Start Period:</t>
  </si>
  <si>
    <t>#StartDate</t>
  </si>
  <si>
    <t>email:</t>
  </si>
  <si>
    <t>End Period:</t>
  </si>
  <si>
    <t>#EndDate</t>
  </si>
  <si>
    <t>web:</t>
  </si>
  <si>
    <t>#Load("Raw Detail" as dsDetail)</t>
  </si>
  <si>
    <t>Comments</t>
  </si>
  <si>
    <t>#varFluidPair.FluidCategory</t>
  </si>
  <si>
    <t>TemplateSheets</t>
  </si>
  <si>
    <t>Report Template</t>
  </si>
  <si>
    <t>commands</t>
  </si>
  <si>
    <t>#foreach(varVessel in Vessels, #process("Report Template", "Detail", #varVessel))</t>
  </si>
  <si>
    <t>#more stuff to do</t>
  </si>
  <si>
    <t>Debug</t>
  </si>
  <si>
    <t>#=#v.Speed.CellReference:#ColumnLabel(AverageSpeed)</t>
  </si>
  <si>
    <t>#=#v.OrderedSpeed.CellReference</t>
  </si>
  <si>
    <t>#=#v.RPM.CellReference:#ColumnLabel(RPM)</t>
  </si>
  <si>
    <t>#=#v.Slip.CellReference:#ColumnLabeL(Slip)</t>
  </si>
  <si>
    <t>#=#v.ReportedWindSpeed.CellReference</t>
  </si>
  <si>
    <t>#=#v.ReportedWaveHeight.CellReference</t>
  </si>
  <si>
    <t>#=#v.ReportedCurrentSpeed.CellReference</t>
  </si>
  <si>
    <t>#=#v.COG.CellReference</t>
  </si>
  <si>
    <t>#=#v.Power.CellReference</t>
  </si>
  <si>
    <t>#=#v.DraftForward.CellReference</t>
  </si>
  <si>
    <t>#=#v.Cargo.CellReference</t>
  </si>
  <si>
    <t>#=#v.CurrentFactor.CellReference:#ColumnLabel(CurrentFactor)</t>
  </si>
  <si>
    <t>#varFluidPair.FluidType
Consumed</t>
  </si>
  <si>
    <t>ROB</t>
  </si>
  <si>
    <t>#varROB</t>
  </si>
  <si>
    <t>#dsDetail.ROB.ALL."#varROB:".Units:</t>
  </si>
  <si>
    <t>kts</t>
  </si>
  <si>
    <t>#dsDetail.ReportedWindSpeed.Units:</t>
  </si>
  <si>
    <t>#dsDetail.Power.Units:</t>
  </si>
  <si>
    <t>#dsDetail.ReportedWaveHeight.Units:</t>
  </si>
  <si>
    <t>#dsDetail.Consumption."#varFluidPair.FluidCategory"."#varFluidPair.FluidType".Units</t>
  </si>
  <si>
    <t>#dsDetail.CurrentFactor.Units</t>
  </si>
  <si>
    <t>#dsDetail.Cargo.Units</t>
  </si>
  <si>
    <t>#dsDetail.DraftForward.Units</t>
  </si>
  <si>
    <t>For Vessel:</t>
  </si>
  <si>
    <t>#varVessel</t>
  </si>
  <si>
    <t>Vessel Daily Detail</t>
  </si>
  <si>
    <t>Direction</t>
  </si>
  <si>
    <t>#=#v.WindDirectionTrue.CellReference</t>
  </si>
  <si>
    <t>#dsDetail.WindDirectionTrue.Units:</t>
  </si>
  <si>
    <t>#=#v.WaveHeightDirectionTrue.CellReference</t>
  </si>
  <si>
    <t>Current Factor
Analysis</t>
  </si>
  <si>
    <t>#=if(#v.IsLaden.CellReference:=False,"B","L")</t>
  </si>
  <si>
    <t>#duplicatecellsforeach(varROB in ROBFluids,9,1,"right")</t>
  </si>
  <si>
    <t>#duplicatecellsforeach(varFluidPair in FluidPairs,9,1,"right")</t>
  </si>
  <si>
    <t>#dsDetail.ReportedCurrentSpeed.Units</t>
  </si>
  <si>
    <t>#dsDetail.WaveHeightDirectionTrue.Units:</t>
  </si>
  <si>
    <t>#=#v.Time.CellReference</t>
  </si>
  <si>
    <t>#=#v.Duration.CellReference:#columnlabel("Duration"):#ColumnLabel(DailyHours)</t>
  </si>
  <si>
    <t>#=#v.Distance.CellReference:#ColumnLabel(Distance)#ColumnLabel(DailyDistance)</t>
  </si>
  <si>
    <t>#=#v.Comments.CellReference:#ColumnLabelReset(DailyHours):#ColumnLabelReset(Fuel):#ColumnLabelReset(DailyDistance)</t>
  </si>
  <si>
    <t xml:space="preserve">#=if(#dsDetail.Consumption."#varFluidPair.FluidCategory"."#varFluidPair.FluidType".IsEngine:=True,"ME","")#ColumnLabel(MasterCategory)
</t>
  </si>
  <si>
    <t>#ForEachRow(v in dsDetail,1,0,"down")</t>
  </si>
  <si>
    <t>#=if(AND(SUMIF(#ColumnLabelRange(MasterCategory),"=ME",#AbsoluteRange(Fuel)) &gt; 0 , #ColumnLabelRange(DailyDistance): &gt; 0), #ColumnLabelRange(DailyDistance)/SUMIF(#ColumnLabelRange(MasterCategory),"=ME",#AbsoluteRange(Fuel)), "")</t>
  </si>
  <si>
    <t>#=if( #ColumnLabelRange(DailyHours) &gt; 0,( SUMIF(#ColumnLabelRange(MasterCategory),"=ME",#AbsoluteRange(Fuel))/#ColumnLabelRange(DailyHours))*24, "")</t>
  </si>
  <si>
    <t>Draft Fwd</t>
  </si>
  <si>
    <t>Draft Aft</t>
  </si>
  <si>
    <t>#dsDetail.DraftAft.Units</t>
  </si>
  <si>
    <t>#=#v.DraftAft.CellReference</t>
  </si>
  <si>
    <t>#=if(#v.PositionReportType.CellReference: = "Start Passage",#v.FromPortDescription.CellReference:,if(#v.PositionReportType.CellReference:= "End Passage",#v.ToPortDescription.CellReference:, Utils.FormatLat(#v.Latitude.CellReference:) &amp;" / " &amp; Utils.FormatLon(#v.Longitude.CellReference:)))</t>
  </si>
  <si>
    <t>#=#v.ROB.ALL."#varROB".CellReference:#ColumnLabel(ROB#varROB)</t>
  </si>
  <si>
    <t>#=#v.Consumption."#varFluidPair.FluidCategory"."#varFluidPair.FluidType".CellReference:#ColumnLabel(Consumption#varFluidPair.FluidCategory:#varFluidPair.FluidType:):#ColumnLabel(Fuel)</t>
  </si>
  <si>
    <t>support.mps@c-map.com</t>
  </si>
  <si>
    <t>www.c-map.com</t>
  </si>
  <si>
    <t>#dsDetail.AnalysisWindKts.Units:</t>
  </si>
  <si>
    <t>#=#v.AnalysisWindKts.CellReference</t>
  </si>
  <si>
    <t>Analysis (daily average)</t>
  </si>
  <si>
    <t>#=#v.AnalysisCombinedWaveHeightM.CellReference</t>
  </si>
  <si>
    <t>#dsDetailAnalysisCombinedWaveHeightM.Units</t>
  </si>
  <si>
    <t>Degree C</t>
  </si>
  <si>
    <t>#=#v.ReportedSeaSurfaceTemperature.CellReference</t>
  </si>
  <si>
    <t>Air Temp</t>
  </si>
  <si>
    <t>Water Temp</t>
  </si>
  <si>
    <t>Atm Pressure</t>
  </si>
  <si>
    <t>Report Type</t>
  </si>
  <si>
    <t>#=#v.PositionReportType.CellReference</t>
  </si>
  <si>
    <t>mb</t>
  </si>
  <si>
    <t>#=#v.ReportedAirTemperature.CellReference</t>
  </si>
  <si>
    <t>#=#v.ReportedAtmosphericPressure.CellReference</t>
  </si>
  <si>
    <t>VesselName</t>
  </si>
  <si>
    <t>VesselId</t>
  </si>
  <si>
    <t>Capacity</t>
  </si>
  <si>
    <t>Captain</t>
  </si>
  <si>
    <t>VoyageNo</t>
  </si>
  <si>
    <t>IsLaden</t>
  </si>
  <si>
    <t>LoadCondition</t>
  </si>
  <si>
    <t>IsExempt</t>
  </si>
  <si>
    <t>Ports</t>
  </si>
  <si>
    <t>PortCodes</t>
  </si>
  <si>
    <t>Ssp</t>
  </si>
  <si>
    <t>Esp</t>
  </si>
  <si>
    <t>DraftForward</t>
  </si>
  <si>
    <t>DraftAft</t>
  </si>
  <si>
    <t>Trim</t>
  </si>
  <si>
    <t>GM</t>
  </si>
  <si>
    <t>Ballast</t>
  </si>
  <si>
    <t>WorkForKPI</t>
  </si>
  <si>
    <t>WorkPerformed</t>
  </si>
  <si>
    <t>Duration</t>
  </si>
  <si>
    <t>AverageRPM</t>
  </si>
  <si>
    <t>AverageSpeed</t>
  </si>
  <si>
    <t>AveragePerformanceSpeed</t>
  </si>
  <si>
    <t>OrderedSpeed</t>
  </si>
  <si>
    <t>AverageCurrentFactor</t>
  </si>
  <si>
    <t>EngineDistance</t>
  </si>
  <si>
    <t>AvgDistance</t>
  </si>
  <si>
    <t>AvgEngineDistance</t>
  </si>
  <si>
    <t>AverageSlip</t>
  </si>
  <si>
    <t>Power</t>
  </si>
  <si>
    <t>PerformanceWarrant</t>
  </si>
  <si>
    <t>AvgWind</t>
  </si>
  <si>
    <t>AvgWaveHeightCombined</t>
  </si>
  <si>
    <t>AvgCurrentSpeed</t>
  </si>
  <si>
    <t>AvgReportedWindSpeed</t>
  </si>
  <si>
    <t>AvgReportedWaveHeight</t>
  </si>
  <si>
    <t>AvgRollDegrees</t>
  </si>
  <si>
    <t>AvgPitchDegrees</t>
  </si>
  <si>
    <t>AvgSlams</t>
  </si>
  <si>
    <t>AvgPropEmergence</t>
  </si>
  <si>
    <t>AvgVertAcceleration</t>
  </si>
  <si>
    <t>AvgLatAcceleration</t>
  </si>
  <si>
    <t>AvgWaterOnDeck</t>
  </si>
  <si>
    <t>SumCo2</t>
  </si>
  <si>
    <t>SumSo2</t>
  </si>
  <si>
    <t>SumNox</t>
  </si>
  <si>
    <t>SumPm10</t>
  </si>
  <si>
    <t>AvgCo2</t>
  </si>
  <si>
    <t>AvgSo2</t>
  </si>
  <si>
    <t>AvgNox</t>
  </si>
  <si>
    <t>AvgPm10</t>
  </si>
  <si>
    <t>EEOI</t>
  </si>
  <si>
    <t>EEOISMA</t>
  </si>
  <si>
    <t>TermType</t>
  </si>
  <si>
    <t>TermDescription</t>
  </si>
  <si>
    <t>ExemptStatus</t>
  </si>
  <si>
    <t>WindThreshold</t>
  </si>
  <si>
    <t>WaveThreshold</t>
  </si>
  <si>
    <t>CurrentFactorLimit</t>
  </si>
  <si>
    <t>HoursAllowedWarranted</t>
  </si>
  <si>
    <t>HoursAllowedMin</t>
  </si>
  <si>
    <t>HoursAllowedMax</t>
  </si>
  <si>
    <t>TermSpeed</t>
  </si>
  <si>
    <t>SpeedAllowedMin</t>
  </si>
  <si>
    <t>SpeedAllowedMax</t>
  </si>
  <si>
    <t>AdjustedTimeTaken</t>
  </si>
  <si>
    <t>AllowedTime</t>
  </si>
  <si>
    <t>AllowedTimeWarranted</t>
  </si>
  <si>
    <t>AboutClauseFuelAdjustmentOver</t>
  </si>
  <si>
    <t>AboutClauseFuelAdjustmentUnder</t>
  </si>
  <si>
    <t>AboutClauseSpeedUnder</t>
  </si>
  <si>
    <t>AboutClauseSpeedOver</t>
  </si>
  <si>
    <t>TermIsLaden</t>
  </si>
  <si>
    <t>TermDraft</t>
  </si>
  <si>
    <t>MinimumPassageHours</t>
  </si>
  <si>
    <t>PoolReferenceSpeed</t>
  </si>
  <si>
    <t>WarrantInterpolated</t>
  </si>
  <si>
    <t>PassageTermPilotOutHours</t>
  </si>
  <si>
    <t>PassageTermSteamingHours</t>
  </si>
  <si>
    <t>PassageTermPilotInHours</t>
  </si>
  <si>
    <t>PassageTermDockedHours</t>
  </si>
  <si>
    <t>PassageTermDistance</t>
  </si>
  <si>
    <t>PassageTermSpeed</t>
  </si>
  <si>
    <t>Detail Sheet</t>
  </si>
  <si>
    <t>TermWarrantDescription</t>
  </si>
  <si>
    <t>TermRateIsLaden</t>
  </si>
  <si>
    <t>TermRateSpeed</t>
  </si>
  <si>
    <t>TermRateAllowedDailyConsumption</t>
  </si>
  <si>
    <t>Consumption</t>
  </si>
  <si>
    <t>PrevROB</t>
  </si>
  <si>
    <t>FuelLifted</t>
  </si>
  <si>
    <t>FuelEconomy</t>
  </si>
  <si>
    <t>Co2</t>
  </si>
  <si>
    <t>CO2Factor</t>
  </si>
  <si>
    <t>So2</t>
  </si>
  <si>
    <t>SO2Factor</t>
  </si>
  <si>
    <t>Nox</t>
  </si>
  <si>
    <t>NOxFactor</t>
  </si>
  <si>
    <t>Pm10</t>
  </si>
  <si>
    <t>PM10Factor</t>
  </si>
  <si>
    <t>FEOI</t>
  </si>
  <si>
    <t>FuelPerHr</t>
  </si>
  <si>
    <t>FuelPer24Hr</t>
  </si>
  <si>
    <t>DistancePerFuelUnit</t>
  </si>
  <si>
    <t>FuelUnitPerDistance</t>
  </si>
  <si>
    <t>AdjustedFuelConsumed</t>
  </si>
  <si>
    <t>HourlyRateWarranted</t>
  </si>
  <si>
    <t>HourlyRateMin</t>
  </si>
  <si>
    <t>HourlyRateMax</t>
  </si>
  <si>
    <t>AllowedWarrantedConsumption</t>
  </si>
  <si>
    <t>AllowedMin</t>
  </si>
  <si>
    <t>AllowedMax</t>
  </si>
  <si>
    <t>FuelClaim</t>
  </si>
  <si>
    <t>ALL</t>
  </si>
  <si>
    <t>MAN</t>
  </si>
  <si>
    <t>GEN</t>
  </si>
  <si>
    <t>BOIL</t>
  </si>
  <si>
    <t>PROP</t>
  </si>
  <si>
    <t>IGS</t>
  </si>
  <si>
    <t>TKCLN</t>
  </si>
  <si>
    <t>OTHER</t>
  </si>
  <si>
    <t>INC</t>
  </si>
  <si>
    <t>DEBLST</t>
  </si>
  <si>
    <t>ME</t>
  </si>
  <si>
    <t>HSFO</t>
  </si>
  <si>
    <t>LMGO</t>
  </si>
  <si>
    <t>MGO</t>
  </si>
  <si>
    <t>Cargo (MT)</t>
  </si>
  <si>
    <t>Work*Distance</t>
  </si>
  <si>
    <t>MT</t>
  </si>
  <si>
    <t>Hours</t>
  </si>
  <si>
    <t>nm</t>
  </si>
  <si>
    <t>kW</t>
  </si>
  <si>
    <t>Percent</t>
  </si>
  <si>
    <t>Is Laden</t>
  </si>
  <si>
    <t>KTS</t>
  </si>
  <si>
    <t>PM</t>
  </si>
  <si>
    <t>CO2/Work</t>
  </si>
  <si>
    <t>STI Amber</t>
  </si>
  <si>
    <t>multiple</t>
  </si>
  <si>
    <t>Laden</t>
  </si>
  <si>
    <t>Singapore-PENANG-PASIR GUDANG-Singapore-TANJUNG PELEPAS-SOUTH PULAU LAUT-Singapore-Singapore-MELBOURNE-BOTANY BAY-NAPA NAPA-NAPA NAPA-PNGLNG TERMINAL-TORRES STRAIT-Singapore-TOLO HARBOUR-Singapore-COLOMBO-SIKKA-JNPT-KARWAR-SIKKA-NEW MANGALORE-JNPT-COCHIN-SIKKA-NEW MANGALORE-JNPT-KARWAR-SIKKA-NEW MANGALORE-JNPT-COCHIN-KARWAR-SIKKA-NEW MANGALORE-JNPT-SIKKA-KAKINADA-VISAKHAPATNAM-Haldia-PARADIP-SIKKA-SIKKA-ENNORE-Haldia-SIKKA-ENNORE-VIZAG-Haldia-SIKKA-ENNORE-KAKINADA-Haldia-SIKKA-NEW MANGALORE-KAKINADA-VIZAG-Haldia</t>
  </si>
  <si>
    <t>SG0048-MYPRA-MY0068-SG0048-TANJU1-28904-SG0048-SG0048-AUMEL-AUBTB-29329-29329-PNGLNG-24792-SG0048-TOLOHA-SG0048-LKCMB-SIKKA-JNPT-KARWAR-INSIK-INIXE-JNPT-INCOK-INSIK-INIXE-JNPT-KARWAR-INSIK-INIXE-JNPT-INCOK-KARWAR-INSIK-INIXE-JNPT-INSIK-INKAK-INVTZ-IN0047-INPRT-INSIK-INSIK-ENNORE-IN0047-INSIK-ENNORE-INVIZ-IN0047-INSIK-ENNORE-INKAK-IN0047-INSIK-INIXE-INKAK-INVIZ-IN0047</t>
  </si>
  <si>
    <t>14.0 Kts Laden</t>
  </si>
  <si>
    <t>DailyTerm</t>
  </si>
  <si>
    <t>Energy Amber Class</t>
  </si>
  <si>
    <t>NonTerm</t>
  </si>
  <si>
    <t>Raw Detail STI Amber</t>
  </si>
  <si>
    <t>13.5 Kts Ballast</t>
  </si>
  <si>
    <t>PassageId</t>
  </si>
  <si>
    <t>PositionReportType</t>
  </si>
  <si>
    <t>UTCOffset</t>
  </si>
  <si>
    <t>Latitude</t>
  </si>
  <si>
    <t>Longitude</t>
  </si>
  <si>
    <t>ScheduledETA</t>
  </si>
  <si>
    <t>ReportedETA</t>
  </si>
  <si>
    <t>FromPortDescription</t>
  </si>
  <si>
    <t>ToPortDescription</t>
  </si>
  <si>
    <t>FromPortRegion</t>
  </si>
  <si>
    <t>ToPortRegion</t>
  </si>
  <si>
    <t>FromPortRegionDescription</t>
  </si>
  <si>
    <t>ToPortRegionDescription</t>
  </si>
  <si>
    <t>CalcHrsBetweenReports</t>
  </si>
  <si>
    <t>HoursSinceLastReport</t>
  </si>
  <si>
    <t>Speed</t>
  </si>
  <si>
    <t>ReportedSpeed</t>
  </si>
  <si>
    <t>CurrentFactor</t>
  </si>
  <si>
    <t>PerformanceSpeed</t>
  </si>
  <si>
    <t>WarrantedSpeed</t>
  </si>
  <si>
    <t>RequiredSpeedToMakeSchedule</t>
  </si>
  <si>
    <t>RequiredSpeedToETA</t>
  </si>
  <si>
    <t>SimulatedDistance</t>
  </si>
  <si>
    <t>DistanceToGo</t>
  </si>
  <si>
    <t>ReportedSlip</t>
  </si>
  <si>
    <t>CalculatedSlip</t>
  </si>
  <si>
    <t>AnalysisWindKts</t>
  </si>
  <si>
    <t>WindDirectionTrue</t>
  </si>
  <si>
    <t>WindDirectionRelative</t>
  </si>
  <si>
    <t>WaveHeightCombined</t>
  </si>
  <si>
    <t>WaveHeightDirectionTrue</t>
  </si>
  <si>
    <t>WaveHeightDirectionRelative</t>
  </si>
  <si>
    <t>AnalysisWindWaveHeightM</t>
  </si>
  <si>
    <t>AnalysisWindWaveHeightMDirectionTrue</t>
  </si>
  <si>
    <t>AnalysisSwellHeightM</t>
  </si>
  <si>
    <t>AnalysisSwellHeightMDirectionTrue</t>
  </si>
  <si>
    <t>AnalysisSwellHeight2M</t>
  </si>
  <si>
    <t>AnalysisSwellHeight2MDirectionTrue</t>
  </si>
  <si>
    <t>AnalysisCombinedWaveHeightM</t>
  </si>
  <si>
    <t>CurrentSpeed</t>
  </si>
  <si>
    <t>CurrentDirection</t>
  </si>
  <si>
    <t>ReportedWindSpeed</t>
  </si>
  <si>
    <t>ReportedWindSpeedKts</t>
  </si>
  <si>
    <t>ReportedWindDirectionTrue</t>
  </si>
  <si>
    <t>ReportedWindDirectionRelative</t>
  </si>
  <si>
    <t>ReportedWaveHeight</t>
  </si>
  <si>
    <t>ReportedWaveHeightM</t>
  </si>
  <si>
    <t>ReportedWaveHeightDirectionTrue</t>
  </si>
  <si>
    <t>ReportedWaveHeightDirectionRelative</t>
  </si>
  <si>
    <t>ReportedCurrentSpeed</t>
  </si>
  <si>
    <t>ReportedCurrentDirectionTrue</t>
  </si>
  <si>
    <t>ReportedSeaSurfaceTemperature</t>
  </si>
  <si>
    <t>ReportedWaterDepth</t>
  </si>
  <si>
    <t>ReportedAirTemperature</t>
  </si>
  <si>
    <t>ReportedAtmosphericPressure</t>
  </si>
  <si>
    <t>ExemptReason</t>
  </si>
  <si>
    <t>WindThresholdKTS</t>
  </si>
  <si>
    <t>WaveThresholdM</t>
  </si>
  <si>
    <t>WeatherEvaluationSource</t>
  </si>
  <si>
    <t>TermEvaluationId</t>
  </si>
  <si>
    <t>PassageHoursBasedOnGoodWxHours</t>
  </si>
  <si>
    <t>°T</t>
  </si>
  <si>
    <t>°</t>
  </si>
  <si>
    <t>M</t>
  </si>
  <si>
    <t>°C</t>
  </si>
  <si>
    <t>MB</t>
  </si>
  <si>
    <t>59</t>
  </si>
  <si>
    <t>Start Passage</t>
  </si>
  <si>
    <t>Singapore</t>
  </si>
  <si>
    <t>PENANG</t>
  </si>
  <si>
    <t>COSP GIVEN AT 07:24 HRS SMT ON 06TH JAN 2018, VSL HEADING TO PENANG THROUGH SINGAPORE STRAITS AND MALACA STRAITS</t>
  </si>
  <si>
    <t>12.5 Kts Laden</t>
  </si>
  <si>
    <t>AnalysisWeather</t>
  </si>
  <si>
    <t>SOSPtoEOSP</t>
  </si>
  <si>
    <t>At Sea</t>
  </si>
  <si>
    <t>VSL HEADING TO PENANG FOR DISCHARGING</t>
  </si>
  <si>
    <t>ShortDay</t>
  </si>
  <si>
    <t>Short Day</t>
  </si>
  <si>
    <t>NotExempt</t>
  </si>
  <si>
    <t>End Passage</t>
  </si>
  <si>
    <t>EOSP GIVEN AT 13:00 HRS ON 07TH JAN 2018</t>
  </si>
  <si>
    <t>Energy Amber Class - 12.5 Kts Laden</t>
  </si>
  <si>
    <t>In Port</t>
  </si>
  <si>
    <t>VSL AT PENANG PORT - AWAITIMNG DISCHARGE OF CARGO</t>
  </si>
  <si>
    <t>VSL AT PENANG PORT - DISCHARGING CARGO</t>
  </si>
  <si>
    <t>DefaultToTerms</t>
  </si>
  <si>
    <t>PASIR GUDANG</t>
  </si>
  <si>
    <t>COSP GIVEN AT 03:00 HRS SMT ON 10TH JAN 2018, VSL HEADING TO PASIR GUDANG THROUGH MALACCA STRAITS - SINGAPORE STRAITS</t>
  </si>
  <si>
    <t>13.0 Kts Laden</t>
  </si>
  <si>
    <t>VSL HEADING TO PASIR GUDANG THROUGH SINGAPORE STRAITS</t>
  </si>
  <si>
    <t>EOSP GIVEN AT 11:00 HRS ON 11TH JAN 2018</t>
  </si>
  <si>
    <t>EOSP GIVEN AT 11:00 HRS</t>
  </si>
  <si>
    <t>VSL UNDER PILOTAGE FROM PASIR GUDANG TO EOPL - SINGAPORE</t>
  </si>
  <si>
    <t>60</t>
  </si>
  <si>
    <t>COSP GIVEN AT 14:00 HRS SMT ON 13TH JAN 2018, VSL HEADING TO EOPL ANCHORAGE.</t>
  </si>
  <si>
    <t>13.0 Kts Ballast</t>
  </si>
  <si>
    <t>PassageTooShort</t>
  </si>
  <si>
    <t>Passage Too Short</t>
  </si>
  <si>
    <t>EOSP GIVEN AT 15:30 HRS ON 13TH JAN 2018- PROCEEDING TO EOPL SINGAPORE ANCHORAGE</t>
  </si>
  <si>
    <t>12.5 Kts Ballast</t>
  </si>
  <si>
    <t>VSL AT SINGAPORE EOPL ANCHORAGE, TANK CLEANING IN PROGRESS AND AWAITING FOR SLOP BARGE</t>
  </si>
  <si>
    <t>TANJUNG PELEPAS</t>
  </si>
  <si>
    <t>ANCHOR AWEIGH AT 18:24 AND COSP GIVEN AT 19:00 HRS</t>
  </si>
  <si>
    <t>EOSP GIVEN AT 23:12 ON 14TH JAN 2018</t>
  </si>
  <si>
    <t>VSL AT TANJUNG PELEPAS / STS OPERATION WITH MOTHER VESSEL -WINSON 05</t>
  </si>
  <si>
    <t>VSL AT TANJUNG PELEPAS UNDER MANOEUVERING - DEPARTURE</t>
  </si>
  <si>
    <t>12.0 Kts Ballast</t>
  </si>
  <si>
    <t>SOUTH PULAU LAUT</t>
  </si>
  <si>
    <t>VSL DEPARTED FROM TANJUNG PELEPAS AND HEADING TO PULAU LAUT AFTER CARRYING OUT STS LOADING OPS</t>
  </si>
  <si>
    <t>12.0 Kts Laden</t>
  </si>
  <si>
    <t>VSL SAILING TOWARDS PULAU LAUT FOR DISCHARGING CARGO</t>
  </si>
  <si>
    <t>EOSP GIVEN AT 17:30 ON 19TH JAN 2018</t>
  </si>
  <si>
    <t>VSL AT PULAU LAUT - IBT ANCHORAGE</t>
  </si>
  <si>
    <t>VSL AT PULAU LAUT BERTH - IBT BERTH</t>
  </si>
  <si>
    <t>61</t>
  </si>
  <si>
    <t>VSL DEPARTED FROM PULAU LAUT AFTER DISCHARGING 27683.05 MT OF GASOIL.</t>
  </si>
  <si>
    <t>VSL SAILING TOWARDS SINGAPORE FOR LOAD ORDERS</t>
  </si>
  <si>
    <t>Energy Amber Class - 12.0 Kts Ballast</t>
  </si>
  <si>
    <t>OrderedSpeedHasNoTerm</t>
  </si>
  <si>
    <t>Unwarranted</t>
  </si>
  <si>
    <t>VSL SAILING TOWARDS SINGAPORE FOR LOADING</t>
  </si>
  <si>
    <t>EOSP GIVEN AT 22:00 FOR ARRIVING AT SINGAPORE EOPL</t>
  </si>
  <si>
    <t>VSL AT SINGAPORE EOPL</t>
  </si>
  <si>
    <t>VSL DEPARTED FROM SINGAPORE EOPL AT 13:18 HRS AND HEADING TO SINGAPORE PEBGC.
VSL CARRIED OUT DESLOPPING AND TANK CLEANING OPS AT SINGAPORE EOPL ANCHORAGE.</t>
  </si>
  <si>
    <t>EOSP GIVEN AT 16:00 HRS SMT</t>
  </si>
  <si>
    <t>VSL AT SINGAPORE PETROLEUM ANCHORAGE BRAVO - WESTERN</t>
  </si>
  <si>
    <t>VSL AT EXXONMOBIL TERMINAL 1 AND LOADING REFORMATE.</t>
  </si>
  <si>
    <t>VSL AT EXXONMOBIL PAC TERMINAL 5 FOR LOADING.</t>
  </si>
  <si>
    <t>VSL AT EXXONMOBIL PAC TERMINAL#5 AND AWAITING PILOT.</t>
  </si>
  <si>
    <t>MELBOURNE</t>
  </si>
  <si>
    <t>VSL DEPARTED FROM SINGAPORE TO MELBOURNE PILOT STATION.</t>
  </si>
  <si>
    <t>WaveExceeded</t>
  </si>
  <si>
    <t>Waves Exceeded</t>
  </si>
  <si>
    <t>Adverse Currents.</t>
  </si>
  <si>
    <t>WindAndWaveExceeded</t>
  </si>
  <si>
    <t>Wind &amp; Waves Exceeded</t>
  </si>
  <si>
    <t>Pilot Onboard for shifting to Melbourne Bay S2 Anchorage - 2218 Lt on 13.02.2018</t>
  </si>
  <si>
    <t>Vessel under pilotage and shifting to Holden dock.</t>
  </si>
  <si>
    <t>BOTANY BAY</t>
  </si>
  <si>
    <t>VSL DEPARTED FROM MELBOURNE TO BOTANY PILOT STATION.</t>
  </si>
  <si>
    <t>1) AFTER TENDERING NOR, SYDNEY VTS ADVISED TO DRIFT MORE THAN 5 NM FROM BOATANY BAY PBG.
2) 1100 LT - VESSEL COMMENCED DRIFITNG.</t>
  </si>
  <si>
    <t>VESSEL DRIFTING 5 NM OFF BOTANY PBG AS PER SYDNEY VTS ADVISED.</t>
  </si>
  <si>
    <t>VESSEL AT SLOW STEAMING 5 NM OFF BOTANY PBG AND EXP. WEATHER AS PER WX PARAMETERS.</t>
  </si>
  <si>
    <t>VESSEL MOORED AT BOTANY BAY VOPAK TERMINAL AND AWAITING PILOT BOARDING FOR CAST OFF.</t>
  </si>
  <si>
    <t>62</t>
  </si>
  <si>
    <t>NAPA NAPA</t>
  </si>
  <si>
    <t>VSL DEPARTED FROM BOTANY PILOT STATION TO DEVIATION POINT.</t>
  </si>
  <si>
    <t>1) Vessel advised to proceed PNG LNG Terminal by Scorpio Operations Medium Range at eco speed.
2) Adverse current.</t>
  </si>
  <si>
    <t>Adverse currents.</t>
  </si>
  <si>
    <t>05 March 2018
1) 1030 lt - Pilot Onboard for shifting to Port moresby inner anchorage.
2) 1130 lt - vessel anchored at port moresby inner anchorage.
30 1142 lt - Pilot Disembarked.</t>
  </si>
  <si>
    <t>05 March 2018
1) 1330 lt - Authorities and Agents onboard.
2) 1400 lt - Free Pratique Granted.
3) 1445 lt - Vessel cleared from customs.
4) 1500 lt - Authorities and agents Away.
06 March 2018
1) 0001 lt - NOR Tendered</t>
  </si>
  <si>
    <t>Vessel awaiting to resumed loading operation - Ceased as per terminal request.</t>
  </si>
  <si>
    <t>Vessel moored at Napa Napa Berth B and Awaiting shore readiness to resume HVN parcel.</t>
  </si>
  <si>
    <t>PNGLNG TERMINAL</t>
  </si>
  <si>
    <t>VSL DEPARTED FOR PNG LNG TERMINAL.</t>
  </si>
  <si>
    <t>Berthing on arrival.</t>
  </si>
  <si>
    <t>Vessel moored at PNG LNG Terminal and Cargo Documentation in progress.</t>
  </si>
  <si>
    <t>TORRES STRAIT</t>
  </si>
  <si>
    <t>VSL DEPARTED SINGAPORE FOR ORDERS VIA TORRES STRAITS TRANSIT.</t>
  </si>
  <si>
    <t>1) Torres Strait Transit.
2) Adverse Current.</t>
  </si>
  <si>
    <t>TORRES STRAITS TRANSIT.</t>
  </si>
  <si>
    <t>VSL DEPARTED SINGAPORE FOR ORDERS.</t>
  </si>
  <si>
    <t>1) Strong Adverse currents.
2) ETA Below at Eastern Pilot Boarding Ground Alpha (PEBGA)</t>
  </si>
  <si>
    <t>1) Strong Adverse currents.
2) ETA Below at Eastern Pilot Boarding Ground Charlie (PEBGC)</t>
  </si>
  <si>
    <t>1) Adverse currents.
2) ETA Below at Eastern Pilot Boarding Ground Charlie (PEBGC)</t>
  </si>
  <si>
    <t>1) Adverse currents.
2) ETA Below at Eastern Pilot Boarding Ground Charlie (PEBGC).</t>
  </si>
  <si>
    <t>Vessel Anchored Singapore Eastern anchorage Area and awaiting berthing at ExxonMobil Terminal.</t>
  </si>
  <si>
    <t>Vessel moored at ExxonMobil OM5 and unloading operation in progress.</t>
  </si>
  <si>
    <t>Vessel moored at Oil tanking terminal.</t>
  </si>
  <si>
    <t>TOLO HARBOUR</t>
  </si>
  <si>
    <t>Vessel departed for Tolo Harbour,Hong Kong</t>
  </si>
  <si>
    <t>Adverse current</t>
  </si>
  <si>
    <t>63</t>
  </si>
  <si>
    <t>VSL DEPARTED FROM TOLO HARBOUR AND BOUND FOR SINGAPORE</t>
  </si>
  <si>
    <t>Tank washing/cleaning in progress</t>
  </si>
  <si>
    <t>1- Vessel arrived at Singapore and droppeed anchor at Singapore OPL for Bunkering.</t>
  </si>
  <si>
    <t>1- Vessel Anchored at EOPL Singapore for Deslopping.</t>
  </si>
  <si>
    <t>COLOMBO</t>
  </si>
  <si>
    <t>VSL DEPARTED FROM SINGAPORE AND BOUND FOR SIKKA, INDIA
ETA(PASSING COLOMBO ABEAM) - 11/APR/2018 - 08:00LT</t>
  </si>
  <si>
    <t>ETA(PASSING COLOMBO ABEAM) - 11/APR/2018 - 08:00 LT</t>
  </si>
  <si>
    <t>1- ETA(PASSING COLOMBO ABEAM) - 11/APR/2018 - 08:00 LT
2- Clocks retarded by 1 hour.</t>
  </si>
  <si>
    <t>1- ETA(PASSING COLOMBO ABEAM) - 11/APR/2018 - 06:00 LT
2- VESSEL EXPERIENCING FAVOURABLE CURRENT.</t>
  </si>
  <si>
    <t>1- ETA(PASSING COLOMBO ABEAM) - 11/APR/2018 - 04:00 LT
2- VESSEL EXPERIENCING FAVOURABLE CURRENT.</t>
  </si>
  <si>
    <t>1- Vessel passing Abeam Off Colombo.</t>
  </si>
  <si>
    <t>SIKKA</t>
  </si>
  <si>
    <t>Vessel passing Abeam Off Colombo.</t>
  </si>
  <si>
    <t>1- Clocks retarded by 1.5 Hours.</t>
  </si>
  <si>
    <t>1- Vessel arrived at Sikka and anchored as per reliance Port Control Instructions.</t>
  </si>
  <si>
    <t>1- Vessel Idle at Anchor, Awaiting Berthing Instructions.</t>
  </si>
  <si>
    <t>JNPT</t>
  </si>
  <si>
    <t>HSD BS IV Cargo Temp - 36.9C
MS BS IV Cargo Temp - 30.6C</t>
  </si>
  <si>
    <t>1- Vessel experienced Fav current.
2- Vessel arrived at JNPT and Anchored as per Port Control Instructions.</t>
  </si>
  <si>
    <t>HSD BS IV Cargo Temp - 36.5C
MS BS IV Cargo Temp - 30.3C</t>
  </si>
  <si>
    <t>HSD BS IV Cargo Temp - 36.1C
MS BS IV Cargo Temp - 30.9C</t>
  </si>
  <si>
    <t>HSD BS IV Cargo Temp - 36.1C
MS BS IV Cargo Temp - 31.5C</t>
  </si>
  <si>
    <t>HSD BS IV Cargo Temp - 36.0C
MS BS IV Cargo Temp - 31.9C</t>
  </si>
  <si>
    <t>KARWAR</t>
  </si>
  <si>
    <t>Vessel increased Ordered Speed as per Charter Request.</t>
  </si>
  <si>
    <t>15.0 Kts Laden</t>
  </si>
  <si>
    <t>1- Vessel experienced Adverse Current.</t>
  </si>
  <si>
    <t>NEW MANGALORE</t>
  </si>
  <si>
    <t>1- Vessel experiencing Adverse Current.
2- Cargo Temp - 
MS BS IV - 30.8
HF HSD - 29.9
HSD BS IV - 35.6</t>
  </si>
  <si>
    <t>1- Cargo Temp - 
MS BS IV - 30.8
HF HSD - 29.9
HSD BS IV - 35.6</t>
  </si>
  <si>
    <t>1- Cargo Temp - 
MS BS IV - 32.9
HF HSD - 35.9
HSD BS IV - 30.8
2- Vessel experiencing Adverse Current.</t>
  </si>
  <si>
    <t>1- Cargo Temp - 
MS BS IV - 32.9
HF HSD - 35.9
HSD BS IV - 30.8</t>
  </si>
  <si>
    <t>COCHIN</t>
  </si>
  <si>
    <t>1- Cargo Temp - 
MS BS IV - 33.0
HSD BS IV - 35.3</t>
  </si>
  <si>
    <t>1- Route Amended to clear Heavy Fishing Traffic.</t>
  </si>
  <si>
    <t>1- Cargo Temp - 
MS BS IV - 33.0</t>
  </si>
  <si>
    <t>1- Vessel in Coastal Waters, Speed adjusted for Safe Navigation.
2- Vessel experiencing Strong Adverse current in Gulf Of Kachchh.
3- Cargo Temp
HSD BS IV - 36.3 C
MS BS IV - 31.9 C</t>
  </si>
  <si>
    <t>1- Cargo Temp
HSD BS IV - 36.3 C
MS BS IV - 31.9 C</t>
  </si>
  <si>
    <t>1- Cargo Temp
HSD BS IV - 35.1 C
MS BS IV - 32.0 C
2- Vessel experiencing Rough Wx and Adverse Current.</t>
  </si>
  <si>
    <t>1- Vessel experienced Rough Wx and Adverse Current.</t>
  </si>
  <si>
    <t>1- Cargo Temp
HSD BS IV - 35.1 C
MS BS IV - 32.0 C</t>
  </si>
  <si>
    <t>1- Vessel proceeding with Max safe speed as per Instructions.</t>
  </si>
  <si>
    <t>1- Vessel arrived at Karwar with max safe speed.</t>
  </si>
  <si>
    <t>1- Cargo Temp
HSD BS IV - 35.1 C</t>
  </si>
  <si>
    <t>1 Vessel Idle in port, Awaiting Wx to improve to cast off.</t>
  </si>
  <si>
    <t>1- Vessel experiencing Rough Weather and Very Heavy Beam Swell rolling heavily /violently at times.</t>
  </si>
  <si>
    <t>1- Vessel experiencing Rough Weather and Heavy Swell rolling heavily /violently at times.</t>
  </si>
  <si>
    <t>1- Vessel arrived at Sikka and proceeding to Anchorage as per Reliance Port Control Instructions.</t>
  </si>
  <si>
    <t>1- Vessel proceedng to Mangalore with Max safe speed.
2- Cargo temp - 
HSD BS IV - 37.4C
MS BS IV - 32.6C</t>
  </si>
  <si>
    <t>14.5 Kts Laden</t>
  </si>
  <si>
    <t>1- Vessel proceeding to Mangalore with Max safe speed.
2- Cargo Temp - 
HSD - 37.4C
MS - 32.6C</t>
  </si>
  <si>
    <t>1- Speed adjusted to arrive Pilot station as per the instructions.</t>
  </si>
  <si>
    <t>1- Cargo Temp - 
HSD - 37.4C
MS - 32.6C</t>
  </si>
  <si>
    <t>Cargo temp - 
HSD BS IV - 35.5C
MS BS IV - 34.1C</t>
  </si>
  <si>
    <t>1- Cargo Temp - 
HSD - 35.5C
MS - 34.1C</t>
  </si>
  <si>
    <t>1- Vessel arrived at JNPT and proceeding for Berthing as per Port Control Instructions.
2- Vessel experienced Rough Wx and Heavy Swell.</t>
  </si>
  <si>
    <t>Cargo temp - 
HSD BS IV - 34.1 C
MS BS IV - 32.7 C</t>
  </si>
  <si>
    <t>1- Cargo Temp - 
HSD - 34.1C
MS - 32.7C</t>
  </si>
  <si>
    <t>Vsl arrived at Cochin and anchored as per Port control instructions.</t>
  </si>
  <si>
    <t>Cargo temp - 
HSD BS IV - 30.3C
MS BS IV -  28.5C</t>
  </si>
  <si>
    <t>1- Vessel experiencing Heavy Swell conditions &amp; Rolling heavily.
2- Cargo Temp - 
HSD - 30.3C
MS - 28.5C</t>
  </si>
  <si>
    <t>Pilot on arrival</t>
  </si>
  <si>
    <t>1- Cargo Temp - 
HSD - 30.3C
MS - 28.5C</t>
  </si>
  <si>
    <t>Vessel experiencing Heavy Swell conditions &amp; Rolling heavily.</t>
  </si>
  <si>
    <t>Vsl arrived at Sikka and anchored as per Port control instructions.</t>
  </si>
  <si>
    <t>1- Cargo Temp
HSD - 36.6 C
MS - 31.1 C
2- Vessel awaiting High tide for Unberthing.</t>
  </si>
  <si>
    <t>1- Vessel departed from Sikka and bound for Mangalore.</t>
  </si>
  <si>
    <t>1- Cargo Temp
HSD - 36.6 C
MS - 31.1 C</t>
  </si>
  <si>
    <t>1- Vessel arrived at Mangalore and proceeding for Berthing.</t>
  </si>
  <si>
    <t>1- Vessel departed from Mangalore and bound for JNPT.</t>
  </si>
  <si>
    <t>1- Cargo Temp
HSD - 35.1 C
MS - 31.5 C
2- Vessel experiencing Heavy long Swell conditions &amp; Rolling heavily.</t>
  </si>
  <si>
    <t>1- Cargo Temp
HSD - 35.1 C
MS - 31.5 C
2- Vessel experiencing Very Rough Weather Heavy long Swell conditions &amp; Rolling heavily.</t>
  </si>
  <si>
    <t>1- Vessel arrived at JNPT and dropped anchor as per Jawaahar Port Control Instructions.
2- Vessel experienced Very Rough Weather, Heavy long Swell conditions &amp; Heavy Rolling.</t>
  </si>
  <si>
    <t>1- Cargo Temp
HSD - 35.1 C
MS - 31.5 C</t>
  </si>
  <si>
    <t>1- Cargo Temp
HSD - 35.1 C
MS - 31.5 C
2- Engines used to maintain the vessel's position at Anchor.</t>
  </si>
  <si>
    <t>1- Cargo Temp
HSD - 35.1 C
MS - 31.5 C
2- Engines used to maintain the vessel's position at Anchor.
3- Vessel proceeding for Berthing at JNPT.</t>
  </si>
  <si>
    <t>1- Vessel departed from JNPT and bound for Sikka.</t>
  </si>
  <si>
    <t>1- Vessel experiencing Very Rough Weather Heavy long Swell conditions &amp; Rolling heavily.</t>
  </si>
  <si>
    <t>1- Vessel arrived at Sikka and dropped anchor as per Reliance Port Control Instructions.</t>
  </si>
  <si>
    <t>1- Vessel at Anchor in Product Anchorage, Sikka</t>
  </si>
  <si>
    <t>1- Vessel all fast at Berth-B, Loading in progress.</t>
  </si>
  <si>
    <t>KAKINADA</t>
  </si>
  <si>
    <t>1- Vessel departed from Sikka and bound for Kakinada.</t>
  </si>
  <si>
    <t>1- Cargo Temp - 
HFHSD - 30.6 C
HSD - 32.5 C
MS - 32.1 
2-  Vessel experiencing Rough Weather Heavy Swell conditions &amp; Rolling heavily.</t>
  </si>
  <si>
    <t>1- Cargo Temp - 
HFHSD - 30.6 C
HSD - 32.5 C
MS - 32.1</t>
  </si>
  <si>
    <t>1- Cargo Temp - 
HFHSD - 30.6 C
HSD - 32.5 C
MS - 32.1 
2- Route Amended  -31 NM</t>
  </si>
  <si>
    <t>1- Cargo Temp - 
HFHSD - 30.6 C
HSD - 32.5 C
MS - 32.1 C</t>
  </si>
  <si>
    <t>1- Vessel arrived at Kakinada and proceeding for Berthing.</t>
  </si>
  <si>
    <t>VISAKHAPATNAM</t>
  </si>
  <si>
    <t>1- Vessel departed from Kakinada and bound for Vizag.</t>
  </si>
  <si>
    <t>1- Vessel arrived at Vizag and proceeding to drop the Anchor on arrival as per port control instructions.</t>
  </si>
  <si>
    <t>1- Cargo Temp - 
HSD - 32.5 C
MS - 32.1 C</t>
  </si>
  <si>
    <t>1- Cargo Temp - 
HSD - 31.9 C
MS - 31.5 C</t>
  </si>
  <si>
    <t>Haldia</t>
  </si>
  <si>
    <t>1- Vessel departed from Vizag and bound for Haldia.</t>
  </si>
  <si>
    <t>1- Cargo Temp - 
HSD - 30.9 C
MS - 31.6 C
2- Vessel encountering Adverse current of about 2.0 Knots.</t>
  </si>
  <si>
    <t>1- Vessel arrived at Haldia and proceeding to drop the Anchor on arrival as per port control instructions.
2- Route Amended.
3- Vessel encountering strong adverse currents.</t>
  </si>
  <si>
    <t>1- Cargo Temp - 
HSD - 30.9 C
MS - 31.6 C</t>
  </si>
  <si>
    <t>1- Cargo Temp - 
MS - 31.6 C</t>
  </si>
  <si>
    <t>1- Vessel deprated from Haldia and will be proceeding for Paradip.
ETA Paradip - 19/Aug/2018 - 18:00 LT.</t>
  </si>
  <si>
    <t>13.5 Kts Laden</t>
  </si>
  <si>
    <t>PARADIP</t>
  </si>
  <si>
    <t>1- Vessel departed from Haldia and shall be slow steaming/drifting to complete the tank cleaning and then heading for Paradip.
2- ETA Paradip - 19/Aug/2018 - 18:00 LT</t>
  </si>
  <si>
    <t>1- Vessel drifting/slow steaming for carrying out tank cleaning operations .
2- ETA Paradip - 19/Aug/2018 - 18:00 LT.</t>
  </si>
  <si>
    <t>1- Vessel drifting/slow steaming for carrying out tank cleaning operations .
2- ETA Paradip - 18/Aug/2018 - 23:00 LT.</t>
  </si>
  <si>
    <t>1- Vessel arrived at Paradip and proceeding to drop the Anchor on arrival as per port control instructions.
2- Vessel carried out tank cleaning while Slow steaming/Drifting from Haldia and enroute to Paradip.</t>
  </si>
  <si>
    <t>1- Vessel departed from Paradip and bound for Sikka.</t>
  </si>
  <si>
    <t>1- Vessel experiencing Very Rough Weather &amp; Long Moderate Swell conditions.</t>
  </si>
  <si>
    <t>1- Route Ammended to Clear firing Exercise area Off Porbandar - Distance incresed by 12 NM</t>
  </si>
  <si>
    <t>Vessel experiencing Rough Weather Heavy Swell conditions &amp; Rolling slightly.</t>
  </si>
  <si>
    <t>1- Vessel arrived at Sikka and proceeding for Berthing.
2- Vessel in Coastal waters, Speed adjusted for safe navigation.</t>
  </si>
  <si>
    <t>1) Vsl departed from Sikka and proceeding to high seas for completing tank cleaning.</t>
  </si>
  <si>
    <t>1) Vessel drifting/slow steaming for carrying out tank cleaning operations .</t>
  </si>
  <si>
    <t>1) Vsl arrived at Sikka and proceeding to drop anchor as per port control instructions.</t>
  </si>
  <si>
    <t>1) Vsl anchored at Sikka anchorage awaiting berthing instructions.</t>
  </si>
  <si>
    <t>1- Cargo Temp
HSD BS IV - 30.7 C
MS BS IV  - 29.3 C</t>
  </si>
  <si>
    <t>ENNORE</t>
  </si>
  <si>
    <t>1- Vessel departed from Sikka and bound for Ennore.
2- Cargo temp - 
HSD BS IV - 30.7C
MS BS IV - 29.3C</t>
  </si>
  <si>
    <t>1- Cargo Temp
HSD BS IV - 30.7 C
MS BS IV  - 29.3 C
2- Vessel Speed adjusted for safe navigation in coastal waters.</t>
  </si>
  <si>
    <t>1) Vsl arrived at Ennore and proceeding to drop anchor as per port control instructions.</t>
  </si>
  <si>
    <t>1- Vessel departed from Ennore and bound for Haldia.
2- Cargo temp - 
HSD BS IV - 30.0 c
MS BS IV - 29.8 C</t>
  </si>
  <si>
    <t>1- Vessel experiencing favourable current.
2- Cargo temp - 
HSD BS IV - 30.0 c
MS BS IV - 29.8 C</t>
  </si>
  <si>
    <t>1- Vessel experiencing adverse current.
2- Cargo temp - 
HSD BS IV - 30.0 c
MS BS IV - 29.8 C</t>
  </si>
  <si>
    <t>1) Vsl arrived at Haldia and proceeding to drop anchor as per port control instructions.</t>
  </si>
  <si>
    <t>1- Cargo temp - 
HSD BS IV - 30.0 c
MS BS IV - 29.8 C</t>
  </si>
  <si>
    <t>1- Cargo temp - 
MS BS IV - 29.8 C</t>
  </si>
  <si>
    <t>1- Vessel departed from Haldia and shall be proceeding for Sikka.</t>
  </si>
  <si>
    <t>1- Vessel departed from Haldia and bound for Sikka.</t>
  </si>
  <si>
    <t>1- Vessel experiencing adverse currents.</t>
  </si>
  <si>
    <t>1- Vessel experiencing adverse current and adverse swell.</t>
  </si>
  <si>
    <t>1- Vessel experiencing adverse current and swell.</t>
  </si>
  <si>
    <t>1- Vessel departed from Sikka and bound for Ennore.</t>
  </si>
  <si>
    <t>1- Vessel experiencing adverse currents.
2- Cargo Temp:
HSD BS IV - 34.1
MS BS IV - 32.8</t>
  </si>
  <si>
    <t>1- Vessel experiencing adverse currents and swell.
2- Cargo Temp:
HSD BS IV - 34.1
MS BS IV - 32.8</t>
  </si>
  <si>
    <t>1- Vessel experiencing strong adverse currents and swell.
2- Cargo Temp:
HSD BS IV - 34.1
MS BS IV - 32.8</t>
  </si>
  <si>
    <t>1- Cargo Temp:
HSD BS IV - 34.1
MS BS IV - 32.8</t>
  </si>
  <si>
    <t>VIZAG</t>
  </si>
  <si>
    <t>1- Vessel departed from Ennore and bound for Vizag.</t>
  </si>
  <si>
    <t>1- Vessel experiencing favourable current.
2- Cargo Temp:
HSD BS IV - 32.5
MS BS IV - 32.3</t>
  </si>
  <si>
    <t>1) Vsl arrived at Vizag and proceeding to drop anchor as per port control instructions.</t>
  </si>
  <si>
    <t>1- Cargo Temp:
HSD BS IV - 32.5
MS BS IV - 32.3</t>
  </si>
  <si>
    <t>1- Vessel experiencing Strong adverse currents.</t>
  </si>
  <si>
    <t>1- Route amended, received Military firing practice area warning in the original route.</t>
  </si>
  <si>
    <t>1- HFHSD - 32.6
HSD BS IV - 36.7
MS BS IV - 32.1</t>
  </si>
  <si>
    <t>1- HFHSD - 32.6
HSD BS IV - 36.7
MS BS IV - 32.1
2- Vessel experiencing strong adverse current.</t>
  </si>
  <si>
    <t>1- HFHSD - 32.6
HSD BS IV - 36.7
MS BS IV - 32.1
2- Vessel experiencing strong adverse current and swell.</t>
  </si>
  <si>
    <t>1- HFHSD - 32.6
HSD BS IV - 36.7
MS BS IV - 32.1
2- Vessel experiencing strong adverse current and adverse swell.</t>
  </si>
  <si>
    <t>1- Vessel departed from Ennore and bound for Kakinada.</t>
  </si>
  <si>
    <t>1) Vsl arrived at Kakinada and proceeding to drop anchor as per port control instructions.</t>
  </si>
  <si>
    <t>1- Vessel departed from Kakinada and bound for Haldia.</t>
  </si>
  <si>
    <t>1-HSD BS IV - 36.7
MS BS IV - 32.1
2- Vessel experiencing strong adverse current.</t>
  </si>
  <si>
    <t>1- Vessel arrived at Haldia and proceeding for Berthing.
2- Route ammended and speed increased to RPM 91 to reach Haldia pilot point as per Charterers instructions.</t>
  </si>
  <si>
    <t>1-HSD BS IV - 36.7
MS BS IV - 32.1</t>
  </si>
  <si>
    <t>1- Vessel experiencing adverse current.</t>
  </si>
  <si>
    <t>1- HSD BS IV - 30.9
MS BS IV - 27</t>
  </si>
  <si>
    <t>1- HSD BS IV - 30.9
MS BS IV - 27
2- Vessel experiencing adverse current.</t>
  </si>
  <si>
    <t>1) 07 Dec 2018 1924 LT/1354 UTC - Vessel received instructions from charterers to proceed to New Mangalore for discharging.
2) Vessel arrived at New Mangalore and proceeding to drop anchor as per port control instructions.</t>
  </si>
  <si>
    <t>1- HSD BS IV - 30.9
MS BS IV - 27
2- Vessel dropped anchor at New Mangalore anchorage area as per Port control instructions.</t>
  </si>
  <si>
    <t>1- Vessel departed from New Mangalore and bound for Kakinada.
2- HSD BS IV - 30.9
MS BS IV - 28.7</t>
  </si>
  <si>
    <t>1- Vessel experiencing adverse current.
2- HSD BS IV - 30.9
MS BS IV - 28.7</t>
  </si>
  <si>
    <t>1- HSD BS IV - 30.9
MS BS IV - 28.7</t>
  </si>
  <si>
    <t>1- Vessel experiencing adverse current/swell and shipping sprays on deck.
2- HSD BS IV - 30.9
MS BS IV - 28.7</t>
  </si>
  <si>
    <t>1- Vessel experiencing inclement weather, strong adverse current, head swell and shipping seas/sprays on deck.
2- HSD BS IV - 30.9
MS BS IV - 28.7</t>
  </si>
  <si>
    <t>1- Vessel deviated from original route due to Cyclone â€“ PHETHAI.
2- Vessel experiencing inclement weather, strong adverse current, head swell and shipping seas/sprays on deck.
3- HSD BS IV - 30.9
MS BS IV - 28.7</t>
  </si>
  <si>
    <t>1- Vessel deviated from original route due to Cyclone â€“ PHETHAI.
2- Vessel experiencing strong adverse current/swell and shipping sprays on deck.
3- HSD BS IV - 30.9
MS BS IV - 28.7</t>
  </si>
  <si>
    <t>1) Vessel arrived at Kakinada and proceeding to drop anchor as per port control instructions.</t>
  </si>
  <si>
    <t>1- Vessel departed from Kakinada and bound for Vizag.
2- HSD BS IV - 29.4
MS BS IV - 28.0</t>
  </si>
  <si>
    <t>1) Vessel arrived at Vizag and proceeding to drop anchor as per port control instructions.</t>
  </si>
  <si>
    <t>HSD BS IV - 29.4
MS BS IV - 28.0
Vessel at Vizag Anchorage awaiting Berthing Instructions.</t>
  </si>
  <si>
    <t>HSD BS IV - 29.4
MS BS IV - 28.0
Vessel at Vizag OR 2, Berth Discharging operation in progress.</t>
  </si>
  <si>
    <t>Vessel Proceeding to Haldia.</t>
  </si>
  <si>
    <t>Vessel Proceeding to Haldia, Route Amended/Distances revised.
HSD BS IV - 27.4
MS BS IV - 25.5</t>
  </si>
  <si>
    <t>Vessel arrived Haldia, Port Control advised to drop Anchor.</t>
  </si>
  <si>
    <t>Vessel at Haldia Anchorage, Awaiting berthing Instructions.
HSD BS IV - 27.4
MS BS IV - 25.5</t>
  </si>
  <si>
    <t>Vessel at Haldia HOJ-3 Berth.</t>
  </si>
  <si>
    <t>Vessel at Haldia HOJ-3 Berth, Discharging operation in progress.</t>
  </si>
  <si>
    <t>Vessel on outbound passage from Haldia, Transiting western channel.</t>
  </si>
  <si>
    <t>CompanyName</t>
  </si>
  <si>
    <t>Scorpio</t>
  </si>
  <si>
    <t>RunDate</t>
  </si>
  <si>
    <t>StartDate</t>
  </si>
  <si>
    <t>EndDate</t>
  </si>
  <si>
    <t>FluidPairs.FluidCategory</t>
  </si>
  <si>
    <t>FluidPairs.FluidType</t>
  </si>
  <si>
    <t>FluidPairs.IsEngine</t>
  </si>
  <si>
    <t>FluidPairs.IsFuel</t>
  </si>
  <si>
    <t>ROBFluids</t>
  </si>
  <si>
    <t>Vessels</t>
  </si>
  <si>
    <t>SelectedTerm</t>
  </si>
  <si>
    <t>TermList</t>
  </si>
  <si>
    <t>WeatherSource</t>
  </si>
  <si>
    <t>runonce</t>
  </si>
  <si>
    <t>31/12/18 11:59:59 PM</t>
  </si>
  <si>
    <t>HSFO
Consumed</t>
  </si>
  <si>
    <t>LMGO
Consumed</t>
  </si>
  <si>
    <t>MGO
Consumed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</si>
</sst>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"/>
    <numFmt numFmtId="165" formatCode="0.0"/>
    <numFmt numFmtId="166" formatCode="0.000"/>
  </numFmts>
  <fonts count="16" x14ac:knownFonts="1">
    <font>
      <sz val="11"/>
      <color theme="1"/>
      <name val="Calibri"/>
      <family val="2"/>
      <scheme val="minor"/>
    </font>
    <font>
      <b/>
      <i/>
      <sz val="8"/>
      <color rgb="FF000000"/>
      <name val="Calibri"/>
      <family val="2"/>
    </font>
    <font>
      <sz val="9"/>
      <color rgb="FF000000"/>
      <name val="Calibri"/>
      <family val="2"/>
    </font>
    <font>
      <sz val="8"/>
      <color rgb="FF000000"/>
      <name val="Calibri"/>
      <family val="2"/>
    </font>
    <font>
      <b/>
      <sz val="14"/>
      <name val="Calibri"/>
      <family val="2"/>
      <scheme val="minor"/>
    </font>
    <font>
      <b/>
      <sz val="22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sz val="8"/>
      <color indexed="64"/>
      <name val="Arial"/>
      <family val="2"/>
    </font>
    <font>
      <sz val="8"/>
      <color indexed="64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2DCDB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theme="0" tint="-4.9989318521683403E-2"/>
      </bottom>
      <diagonal/>
    </border>
    <border>
      <left style="thin">
        <color theme="0" tint="-0.14999847407452621"/>
      </left>
      <right/>
      <top style="medium">
        <color indexed="64"/>
      </top>
      <bottom style="thin">
        <color theme="0" tint="-4.9989318521683403E-2"/>
      </bottom>
      <diagonal/>
    </border>
    <border>
      <left/>
      <right style="thin">
        <color theme="0" tint="-0.14999847407452621"/>
      </right>
      <top style="medium">
        <color indexed="64"/>
      </top>
      <bottom style="thin">
        <color theme="0" tint="-4.9989318521683403E-2"/>
      </bottom>
      <diagonal/>
    </border>
    <border>
      <left style="thin">
        <color theme="0" tint="-0.14999847407452621"/>
      </left>
      <right style="thin">
        <color theme="0" tint="-0.34998626667073579"/>
      </right>
      <top style="medium">
        <color indexed="64"/>
      </top>
      <bottom style="thin">
        <color theme="0" tint="-4.9989318521683403E-2"/>
      </bottom>
      <diagonal/>
    </border>
    <border>
      <left style="thin">
        <color theme="0" tint="-0.34998626667073579"/>
      </left>
      <right style="thin">
        <color theme="0" tint="-0.14999847407452621"/>
      </right>
      <top style="medium">
        <color indexed="64"/>
      </top>
      <bottom style="thin">
        <color theme="0" tint="-4.9989318521683403E-2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indexed="64"/>
      </top>
      <bottom style="thin">
        <color theme="0" tint="-4.9989318521683403E-2"/>
      </bottom>
      <diagonal/>
    </border>
    <border>
      <left/>
      <right style="thin">
        <color theme="0" tint="-0.14999847407452621"/>
      </right>
      <top style="medium">
        <color indexed="64"/>
      </top>
      <bottom/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224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3" xfId="0" applyFont="1" applyFill="1" applyBorder="1" applyAlignment="1">
      <alignment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left" vertical="top" indent="1"/>
    </xf>
    <xf numFmtId="0" fontId="0" fillId="4" borderId="0" xfId="0" applyFill="1" applyBorder="1" applyAlignment="1">
      <alignment vertical="top"/>
    </xf>
    <xf numFmtId="0" fontId="0" fillId="4" borderId="0" xfId="0" applyFill="1"/>
    <xf numFmtId="0" fontId="8" fillId="4" borderId="0" xfId="0" applyFont="1" applyFill="1" applyBorder="1"/>
    <xf numFmtId="0" fontId="6" fillId="4" borderId="11" xfId="0" applyFont="1" applyFill="1" applyBorder="1" applyAlignment="1">
      <alignment horizontal="right"/>
    </xf>
    <xf numFmtId="0" fontId="0" fillId="4" borderId="12" xfId="0" applyFill="1" applyBorder="1"/>
    <xf numFmtId="0" fontId="10" fillId="4" borderId="12" xfId="0" applyFont="1" applyFill="1" applyBorder="1" applyAlignment="1"/>
    <xf numFmtId="0" fontId="4" fillId="5" borderId="0" xfId="0" applyFont="1" applyFill="1" applyBorder="1" applyAlignment="1">
      <alignment horizontal="left" vertical="top" indent="1"/>
    </xf>
    <xf numFmtId="0" fontId="0" fillId="5" borderId="0" xfId="0" applyFill="1" applyBorder="1" applyAlignment="1">
      <alignment vertical="top"/>
    </xf>
    <xf numFmtId="0" fontId="0" fillId="5" borderId="0" xfId="0" applyFill="1" applyBorder="1" applyAlignment="1">
      <alignment horizontal="right" vertical="center"/>
    </xf>
    <xf numFmtId="0" fontId="6" fillId="5" borderId="0" xfId="0" applyFont="1" applyFill="1" applyBorder="1" applyAlignment="1">
      <alignment horizontal="right"/>
    </xf>
    <xf numFmtId="0" fontId="8" fillId="5" borderId="0" xfId="0" applyFont="1" applyFill="1" applyBorder="1"/>
    <xf numFmtId="0" fontId="9" fillId="5" borderId="0" xfId="0" applyFont="1" applyFill="1" applyBorder="1" applyAlignment="1">
      <alignment horizontal="right" vertical="center"/>
    </xf>
    <xf numFmtId="0" fontId="6" fillId="5" borderId="12" xfId="0" applyFont="1" applyFill="1" applyBorder="1" applyAlignment="1">
      <alignment horizontal="right"/>
    </xf>
    <xf numFmtId="1" fontId="7" fillId="5" borderId="12" xfId="0" applyNumberFormat="1" applyFont="1" applyFill="1" applyBorder="1" applyAlignment="1">
      <alignment horizontal="right"/>
    </xf>
    <xf numFmtId="0" fontId="10" fillId="5" borderId="12" xfId="0" applyFont="1" applyFill="1" applyBorder="1" applyAlignment="1"/>
    <xf numFmtId="0" fontId="1" fillId="2" borderId="2" xfId="0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 vertical="center" textRotation="90"/>
    </xf>
    <xf numFmtId="0" fontId="2" fillId="3" borderId="7" xfId="0" applyFont="1" applyFill="1" applyBorder="1" applyAlignment="1">
      <alignment horizontal="center" vertical="center" textRotation="90"/>
    </xf>
    <xf numFmtId="0" fontId="0" fillId="0" borderId="0" xfId="0" quotePrefix="1"/>
    <xf numFmtId="0" fontId="0" fillId="0" borderId="0" xfId="0" applyAlignment="1">
      <alignment horizontal="left"/>
    </xf>
    <xf numFmtId="0" fontId="0" fillId="0" borderId="0" xfId="0" applyFill="1"/>
    <xf numFmtId="0" fontId="13" fillId="0" borderId="17" xfId="0" applyFont="1" applyFill="1" applyBorder="1" applyAlignment="1" applyProtection="1">
      <alignment horizontal="center" vertical="top"/>
      <protection hidden="1"/>
    </xf>
    <xf numFmtId="164" fontId="14" fillId="0" borderId="18" xfId="0" applyNumberFormat="1" applyFont="1" applyFill="1" applyBorder="1" applyAlignment="1" applyProtection="1">
      <alignment horizontal="left" vertical="top"/>
      <protection hidden="1"/>
    </xf>
    <xf numFmtId="165" fontId="14" fillId="0" borderId="18" xfId="0" applyNumberFormat="1" applyFont="1" applyFill="1" applyBorder="1" applyAlignment="1" applyProtection="1">
      <alignment horizontal="right" vertical="top"/>
      <protection hidden="1"/>
    </xf>
    <xf numFmtId="165" fontId="13" fillId="0" borderId="14" xfId="0" applyNumberFormat="1" applyFont="1" applyFill="1" applyBorder="1" applyAlignment="1">
      <alignment horizontal="right" vertical="top"/>
    </xf>
    <xf numFmtId="2" fontId="13" fillId="0" borderId="13" xfId="0" applyNumberFormat="1" applyFont="1" applyFill="1" applyBorder="1" applyAlignment="1">
      <alignment horizontal="right" vertical="top"/>
    </xf>
    <xf numFmtId="165" fontId="13" fillId="0" borderId="13" xfId="0" applyNumberFormat="1" applyFont="1" applyFill="1" applyBorder="1" applyAlignment="1" applyProtection="1">
      <alignment horizontal="right" vertical="top"/>
      <protection hidden="1"/>
    </xf>
    <xf numFmtId="2" fontId="13" fillId="0" borderId="14" xfId="0" applyNumberFormat="1" applyFont="1" applyFill="1" applyBorder="1" applyAlignment="1">
      <alignment horizontal="right" vertical="top"/>
    </xf>
    <xf numFmtId="2" fontId="12" fillId="0" borderId="14" xfId="0" applyNumberFormat="1" applyFont="1" applyFill="1" applyBorder="1" applyAlignment="1">
      <alignment horizontal="right" vertical="top"/>
    </xf>
    <xf numFmtId="0" fontId="12" fillId="0" borderId="15" xfId="0" applyFont="1" applyFill="1" applyBorder="1" applyAlignment="1">
      <alignment horizontal="right" vertical="top"/>
    </xf>
    <xf numFmtId="0" fontId="12" fillId="0" borderId="14" xfId="0" applyFont="1" applyFill="1" applyBorder="1" applyAlignment="1">
      <alignment horizontal="center" vertical="top"/>
    </xf>
    <xf numFmtId="0" fontId="12" fillId="0" borderId="13" xfId="0" applyFont="1" applyFill="1" applyBorder="1" applyAlignment="1">
      <alignment horizontal="right" vertical="top"/>
    </xf>
    <xf numFmtId="0" fontId="12" fillId="0" borderId="14" xfId="0" applyFont="1" applyFill="1" applyBorder="1" applyAlignment="1">
      <alignment horizontal="right" vertical="top"/>
    </xf>
    <xf numFmtId="0" fontId="13" fillId="0" borderId="16" xfId="0" applyNumberFormat="1" applyFont="1" applyFill="1" applyBorder="1" applyAlignment="1">
      <alignment horizontal="left" vertical="top" wrapText="1"/>
    </xf>
    <xf numFmtId="0" fontId="13" fillId="0" borderId="14" xfId="0" applyNumberFormat="1" applyFont="1" applyFill="1" applyBorder="1" applyAlignment="1">
      <alignment horizontal="right" vertical="top"/>
    </xf>
    <xf numFmtId="0" fontId="12" fillId="0" borderId="15" xfId="0" applyNumberFormat="1" applyFont="1" applyFill="1" applyBorder="1" applyAlignment="1">
      <alignment horizontal="right" vertical="top"/>
    </xf>
    <xf numFmtId="0" fontId="12" fillId="0" borderId="19" xfId="0" applyFont="1" applyFill="1" applyBorder="1" applyAlignment="1">
      <alignment horizontal="right" vertical="top"/>
    </xf>
    <xf numFmtId="2" fontId="13" fillId="0" borderId="15" xfId="0" applyNumberFormat="1" applyFont="1" applyFill="1" applyBorder="1" applyAlignment="1" applyProtection="1">
      <alignment horizontal="right" vertical="top"/>
      <protection hidden="1"/>
    </xf>
    <xf numFmtId="0" fontId="2" fillId="3" borderId="7" xfId="0" applyFont="1" applyFill="1" applyBorder="1" applyAlignment="1">
      <alignment horizontal="center" vertical="center" textRotation="90" wrapText="1"/>
    </xf>
    <xf numFmtId="0" fontId="1" fillId="2" borderId="20" xfId="0" applyFont="1" applyFill="1" applyBorder="1" applyAlignment="1">
      <alignment horizontal="center" vertical="center"/>
    </xf>
    <xf numFmtId="0" fontId="0" fillId="4" borderId="0" xfId="0" applyFill="1" applyBorder="1"/>
    <xf numFmtId="0" fontId="0" fillId="4" borderId="10" xfId="0" applyFill="1" applyBorder="1"/>
    <xf numFmtId="0" fontId="0" fillId="4" borderId="21" xfId="0" applyFill="1" applyBorder="1"/>
    <xf numFmtId="0" fontId="0" fillId="4" borderId="9" xfId="0" applyFill="1" applyBorder="1"/>
    <xf numFmtId="0" fontId="0" fillId="4" borderId="8" xfId="0" applyFill="1" applyBorder="1"/>
    <xf numFmtId="0" fontId="0" fillId="4" borderId="7" xfId="0" applyFill="1" applyBorder="1"/>
    <xf numFmtId="0" fontId="9" fillId="4" borderId="0" xfId="0" applyFont="1" applyFill="1" applyBorder="1" applyAlignment="1">
      <alignment horizontal="right"/>
    </xf>
    <xf numFmtId="0" fontId="5" fillId="4" borderId="21" xfId="0" applyFont="1" applyFill="1" applyBorder="1" applyAlignment="1">
      <alignment horizontal="left" vertical="top" indent="1"/>
    </xf>
    <xf numFmtId="0" fontId="0" fillId="0" borderId="0" xfId="0" applyAlignment="1">
      <alignment horizontal="right"/>
    </xf>
    <xf numFmtId="0" fontId="13" fillId="0" borderId="13" xfId="0" applyNumberFormat="1" applyFont="1" applyFill="1" applyBorder="1" applyAlignment="1">
      <alignment horizontal="right" vertical="top"/>
    </xf>
    <xf numFmtId="0" fontId="12" fillId="0" borderId="13" xfId="0" applyNumberFormat="1" applyFont="1" applyFill="1" applyBorder="1" applyAlignment="1">
      <alignment horizontal="right" vertical="top"/>
    </xf>
    <xf numFmtId="2" fontId="13" fillId="0" borderId="18" xfId="0" applyNumberFormat="1" applyFont="1" applyFill="1" applyBorder="1" applyAlignment="1">
      <alignment horizontal="right" vertical="top"/>
    </xf>
    <xf numFmtId="165" fontId="13" fillId="0" borderId="15" xfId="0" applyNumberFormat="1" applyFont="1" applyFill="1" applyBorder="1" applyAlignment="1">
      <alignment horizontal="right" vertical="top"/>
    </xf>
    <xf numFmtId="166" fontId="13" fillId="0" borderId="15" xfId="0" applyNumberFormat="1" applyFont="1" applyFill="1" applyBorder="1" applyAlignment="1">
      <alignment horizontal="right" vertical="top"/>
    </xf>
    <xf numFmtId="0" fontId="4" fillId="4" borderId="22" xfId="0" applyFont="1" applyFill="1" applyBorder="1" applyAlignment="1">
      <alignment horizontal="left" vertical="top" indent="1"/>
    </xf>
    <xf numFmtId="0" fontId="15" fillId="4" borderId="0" xfId="1" applyFill="1" applyBorder="1" applyAlignment="1">
      <alignment horizontal="left" vertical="center"/>
    </xf>
    <xf numFmtId="0" fontId="1" fillId="2" borderId="3" xfId="0" applyFont="1" applyFill="1" applyBorder="1" applyAlignment="1">
      <alignment horizontal="center" vertical="center"/>
    </xf>
    <xf numFmtId="49" fontId="2" fillId="3" borderId="7" xfId="0" applyNumberFormat="1" applyFont="1" applyFill="1" applyBorder="1" applyAlignment="1">
      <alignment horizontal="center" vertical="center" textRotation="90" wrapText="1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3" fillId="0" borderId="15" xfId="0" applyFont="1" applyFill="1" applyBorder="1" applyAlignment="1" applyProtection="1">
      <alignment horizontal="center" vertical="top"/>
      <protection hidden="1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64" fontId="7" fillId="5" borderId="0" xfId="0" applyNumberFormat="1" applyFont="1" applyFill="1" applyBorder="1" applyAlignment="1">
      <alignment horizontal="left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53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447675</xdr:colOff>
          <xdr:row>5</xdr:row>
          <xdr:rowOff>57150</xdr:rowOff>
        </xdr:from>
        <xdr:to>
          <xdr:col>2</xdr:col>
          <xdr:colOff>600075</xdr:colOff>
          <xdr:row>6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D7E60A7A-9942-4626-B973-7923A252CA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Log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38100</xdr:colOff>
      <xdr:row>1</xdr:row>
      <xdr:rowOff>0</xdr:rowOff>
    </xdr:from>
    <xdr:to>
      <xdr:col>2</xdr:col>
      <xdr:colOff>542925</xdr:colOff>
      <xdr:row>2</xdr:row>
      <xdr:rowOff>161925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A4A8700E-8A50-4A13-9019-520FAC368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9550" y="266700"/>
          <a:ext cx="1476375" cy="400050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0</xdr:row>
      <xdr:rowOff>0</xdr:rowOff>
    </xdr:from>
    <xdr:to>
      <xdr:col>16</xdr:col>
      <xdr:colOff>47625</xdr:colOff>
      <xdr:row>1</xdr:row>
      <xdr:rowOff>161925</xdr:rowOff>
    </xdr:to>
    <xdr:pic>
      <xdr:nvPicPr>
        <xdr:cNvPr id="4" name="BrandImage">
          <a:extLst>
            <a:ext uri="{FF2B5EF4-FFF2-40B4-BE49-F238E27FC236}">
              <a16:creationId xmlns:a16="http://schemas.microsoft.com/office/drawing/2014/main" id="{F3424B9E-28F1-498B-8BB9-4CC7990CD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0"/>
          <a:ext cx="2581275" cy="4286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447675</xdr:colOff>
          <xdr:row>5</xdr:row>
          <xdr:rowOff>57150</xdr:rowOff>
        </xdr:from>
        <xdr:to>
          <xdr:col>2</xdr:col>
          <xdr:colOff>600075</xdr:colOff>
          <xdr:row>6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Log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38100</xdr:colOff>
      <xdr:row>1</xdr:row>
      <xdr:rowOff>0</xdr:rowOff>
    </xdr:from>
    <xdr:to>
      <xdr:col>2</xdr:col>
      <xdr:colOff>542925</xdr:colOff>
      <xdr:row>2</xdr:row>
      <xdr:rowOff>161925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762000"/>
          <a:ext cx="2943225" cy="2257425"/>
        </a:xfrm>
        <a:prstGeom prst="rect">
          <a:avLst/>
        </a:prstGeom>
      </xdr:spPr>
    </xdr:pic>
    <xdr:clientData/>
  </xdr:twoCellAnchor>
  <xdr:twoCellAnchor editAs="oneCell">
    <xdr:from>
      <xdr:col>10</xdr:col>
      <xdr:colOff>38100</xdr:colOff>
      <xdr:row>0</xdr:row>
      <xdr:rowOff>0</xdr:rowOff>
    </xdr:from>
    <xdr:to>
      <xdr:col>15</xdr:col>
      <xdr:colOff>542925</xdr:colOff>
      <xdr:row>1</xdr:row>
      <xdr:rowOff>161925</xdr:rowOff>
    </xdr:to>
    <xdr:pic>
      <xdr:nvPicPr>
        <xdr:cNvPr id="3" name="BrandImag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762000"/>
          <a:ext cx="2943225" cy="2257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c-map.com/" TargetMode="External"/><Relationship Id="rId1" Type="http://schemas.openxmlformats.org/officeDocument/2006/relationships/hyperlink" Target="mailto:support.mps@c-map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c-map.com/" TargetMode="External"/><Relationship Id="rId1" Type="http://schemas.openxmlformats.org/officeDocument/2006/relationships/hyperlink" Target="mailto:support.mps@c-map.com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D76F4-CC0F-4CE7-845A-D6A6E310B213}">
  <sheetPr codeName="Sheet2"/>
  <dimension ref="B1:CE493"/>
  <sheetViews>
    <sheetView showZeros="0" tabSelected="1" workbookViewId="0">
      <selection activeCell="AD9" sqref="AD9:AD17"/>
    </sheetView>
  </sheetViews>
  <sheetFormatPr defaultRowHeight="15" x14ac:dyDescent="0.25"/>
  <cols>
    <col min="1" max="1" width="2.5703125" customWidth="1"/>
    <col min="2" max="4" width="14.5703125" customWidth="1"/>
    <col min="5" max="5" width="5.7109375" customWidth="1"/>
    <col min="7" max="9" width="5.7109375" customWidth="1"/>
    <col min="10" max="30" width="6.42578125" customWidth="1"/>
    <col min="31" max="31" width="5.7109375" customWidth="1"/>
    <col min="32" max="33" width="6.42578125" customWidth="1"/>
    <col min="34" max="35" width="7.140625" customWidth="1"/>
    <col min="36" max="38" width="5" customWidth="1"/>
    <col min="39" max="41" width="5.7109375" customWidth="1"/>
    <col min="42" max="43" width="6.42578125" customWidth="1"/>
    <col min="44" max="44" width="3.28515625" customWidth="1"/>
    <col min="45" max="46" width="5.7109375" customWidth="1"/>
    <col min="47" max="47" width="6.85546875" customWidth="1"/>
    <col min="48" max="48" width="7.42578125" customWidth="1"/>
    <col min="53" max="53" width="86" customWidth="1"/>
  </cols>
  <sheetData>
    <row r="1" spans="2:83" ht="21" customHeight="1" x14ac:dyDescent="0.25">
      <c r="B1" s="63"/>
      <c r="C1" s="9"/>
      <c r="D1" s="9"/>
      <c r="E1" s="14" t="s">
        <v>79</v>
      </c>
      <c r="F1" s="14"/>
      <c r="G1" s="14"/>
      <c r="H1" s="14"/>
      <c r="I1" s="15"/>
      <c r="J1" s="16" t="s">
        <v>35</v>
      </c>
      <c r="K1" s="8"/>
      <c r="L1" s="56"/>
      <c r="M1" s="51"/>
      <c r="N1" s="51"/>
      <c r="O1" s="51"/>
      <c r="P1" s="52"/>
    </row>
    <row r="2" spans="2:83" ht="18.75" x14ac:dyDescent="0.25">
      <c r="B2" s="7"/>
      <c r="C2" s="9"/>
      <c r="D2" s="9"/>
      <c r="E2" s="17"/>
      <c r="F2" s="17" t="s">
        <v>36</v>
      </c>
      <c r="G2" s="2239">
        <v>43748.243738425925</v>
      </c>
      <c r="H2" s="2239"/>
      <c r="I2" s="2239"/>
      <c r="J2" s="18"/>
      <c r="K2" s="10"/>
      <c r="L2" s="55"/>
      <c r="M2" s="49"/>
      <c r="N2" s="49"/>
      <c r="O2" s="49"/>
      <c r="P2" s="50"/>
    </row>
    <row r="3" spans="2:83" ht="18.75" x14ac:dyDescent="0.25">
      <c r="B3" s="7"/>
      <c r="C3" s="9"/>
      <c r="D3" s="9"/>
      <c r="E3" s="17"/>
      <c r="F3" s="17" t="s">
        <v>38</v>
      </c>
      <c r="G3" s="2239">
        <v>43101</v>
      </c>
      <c r="H3" s="2239"/>
      <c r="I3" s="2239"/>
      <c r="J3" s="19" t="s">
        <v>40</v>
      </c>
      <c r="K3" s="64" t="s">
        <v>105</v>
      </c>
      <c r="L3" s="55"/>
      <c r="M3" s="49"/>
      <c r="N3" s="49"/>
      <c r="O3" s="49"/>
      <c r="P3" s="50"/>
    </row>
    <row r="4" spans="2:83" ht="18.75" x14ac:dyDescent="0.25">
      <c r="B4" s="7"/>
      <c r="C4" s="9"/>
      <c r="D4" s="9"/>
      <c r="E4" s="17"/>
      <c r="F4" s="17" t="s">
        <v>41</v>
      </c>
      <c r="G4" s="2239" t="s">
        <v>636</v>
      </c>
      <c r="H4" s="2239"/>
      <c r="I4" s="2239"/>
      <c r="J4" s="19" t="s">
        <v>43</v>
      </c>
      <c r="K4" s="64" t="s">
        <v>106</v>
      </c>
      <c r="L4" s="50"/>
      <c r="M4" s="53"/>
      <c r="N4" s="49"/>
      <c r="O4" s="49"/>
      <c r="P4" s="50"/>
    </row>
    <row r="5" spans="2:83" ht="15.75" thickBot="1" x14ac:dyDescent="0.3">
      <c r="B5" s="11"/>
      <c r="C5" s="12"/>
      <c r="D5" s="12"/>
      <c r="E5" s="20"/>
      <c r="F5" s="20"/>
      <c r="G5" s="21"/>
      <c r="H5" s="21"/>
      <c r="I5" s="22"/>
      <c r="J5" s="22"/>
      <c r="K5" s="13"/>
      <c r="L5" s="13"/>
      <c r="M5" s="12"/>
      <c r="N5" s="12"/>
      <c r="O5" s="12"/>
      <c r="P5" s="54"/>
    </row>
    <row r="8" spans="2:83" x14ac:dyDescent="0.25">
      <c r="B8" s="57" t="s">
        <v>77</v>
      </c>
      <c r="C8" t="s">
        <v>260</v>
      </c>
    </row>
    <row r="9" spans="2:83" ht="15.75" thickBot="1" x14ac:dyDescent="0.3"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H9" s="27"/>
    </row>
    <row r="10" spans="2:83" ht="15.75" thickBot="1" x14ac:dyDescent="0.3">
      <c r="B10" s="1"/>
      <c r="C10" s="71"/>
      <c r="D10" s="3"/>
      <c r="E10" s="4"/>
      <c r="F10" s="2240" t="s">
        <v>0</v>
      </c>
      <c r="G10" s="2242"/>
      <c r="H10" s="2242"/>
      <c r="I10" s="2241"/>
      <c r="J10" s="48" t="s">
        <v>66</v>
      </c>
      <c r="K10" s="48" t="s">
        <v>66</v>
      </c>
      <c r="L10" s="48" t="s">
        <v>66</v>
      </c>
      <c r="M10" s="71" t="s">
        <v>236</v>
      </c>
      <c r="N10" s="71" t="s">
        <v>245</v>
      </c>
      <c r="O10" s="71" t="s">
        <v>239</v>
      </c>
      <c r="P10" s="71" t="s">
        <v>238</v>
      </c>
      <c r="Q10" s="71" t="s">
        <v>238</v>
      </c>
      <c r="R10" s="71" t="s">
        <v>244</v>
      </c>
      <c r="S10" s="71" t="s">
        <v>237</v>
      </c>
      <c r="T10" s="71" t="s">
        <v>237</v>
      </c>
      <c r="U10" s="71" t="s">
        <v>240</v>
      </c>
      <c r="V10" s="71" t="s">
        <v>240</v>
      </c>
      <c r="W10" s="71" t="s">
        <v>240</v>
      </c>
      <c r="X10" s="71" t="s">
        <v>243</v>
      </c>
      <c r="Y10" s="71" t="s">
        <v>243</v>
      </c>
      <c r="Z10" s="71" t="s">
        <v>242</v>
      </c>
      <c r="AA10" s="71" t="s">
        <v>242</v>
      </c>
      <c r="AB10" s="71" t="s">
        <v>242</v>
      </c>
      <c r="AC10" s="71" t="s">
        <v>241</v>
      </c>
      <c r="AD10" s="71" t="s">
        <v>241</v>
      </c>
      <c r="AE10" s="2240" t="s">
        <v>1</v>
      </c>
      <c r="AF10" s="2242"/>
      <c r="AG10" s="2242"/>
      <c r="AH10" s="2242"/>
      <c r="AI10" s="2243"/>
      <c r="AJ10" s="2240" t="s">
        <v>2</v>
      </c>
      <c r="AK10" s="2242"/>
      <c r="AL10" s="2243"/>
      <c r="AM10" s="2240" t="s">
        <v>3</v>
      </c>
      <c r="AN10" s="2242"/>
      <c r="AO10" s="2243"/>
      <c r="AP10" s="2240" t="s">
        <v>4</v>
      </c>
      <c r="AQ10" s="2243"/>
      <c r="AR10" s="2240" t="s">
        <v>5</v>
      </c>
      <c r="AS10" s="2242"/>
      <c r="AT10" s="2242"/>
      <c r="AU10" s="2243"/>
      <c r="AV10" s="2240" t="s">
        <v>6</v>
      </c>
      <c r="AW10" s="2241"/>
      <c r="AX10" s="70"/>
      <c r="AY10" s="70"/>
      <c r="AZ10" s="70"/>
      <c r="BA10" s="71" t="s">
        <v>45</v>
      </c>
    </row>
    <row r="11" spans="2:83" ht="105" thickBot="1" x14ac:dyDescent="0.3">
      <c r="B11" s="25" t="s">
        <v>7</v>
      </c>
      <c r="C11" s="26" t="s">
        <v>117</v>
      </c>
      <c r="D11" s="26" t="s">
        <v>8</v>
      </c>
      <c r="E11" s="26" t="s">
        <v>9</v>
      </c>
      <c r="F11" s="26" t="s">
        <v>10</v>
      </c>
      <c r="G11" s="26" t="s">
        <v>11</v>
      </c>
      <c r="H11" s="26" t="s">
        <v>12</v>
      </c>
      <c r="I11" s="26" t="s">
        <v>13</v>
      </c>
      <c r="J11" s="26" t="s">
        <v>246</v>
      </c>
      <c r="K11" s="26" t="s">
        <v>247</v>
      </c>
      <c r="L11" s="26" t="s">
        <v>248</v>
      </c>
      <c r="M11" s="47" t="s">
        <v>637</v>
      </c>
      <c r="N11" s="47" t="s">
        <v>638</v>
      </c>
      <c r="O11" s="47" t="s">
        <v>637</v>
      </c>
      <c r="P11" s="47" t="s">
        <v>637</v>
      </c>
      <c r="Q11" s="47" t="s">
        <v>638</v>
      </c>
      <c r="R11" s="47" t="s">
        <v>637</v>
      </c>
      <c r="S11" s="47" t="s">
        <v>637</v>
      </c>
      <c r="T11" s="47" t="s">
        <v>638</v>
      </c>
      <c r="U11" s="47" t="s">
        <v>637</v>
      </c>
      <c r="V11" s="47" t="s">
        <v>638</v>
      </c>
      <c r="W11" s="47" t="s">
        <v>639</v>
      </c>
      <c r="X11" s="47" t="s">
        <v>638</v>
      </c>
      <c r="Y11" s="47" t="s">
        <v>639</v>
      </c>
      <c r="Z11" s="47" t="s">
        <v>637</v>
      </c>
      <c r="AA11" s="47" t="s">
        <v>638</v>
      </c>
      <c r="AB11" s="47" t="s">
        <v>639</v>
      </c>
      <c r="AC11" s="47" t="s">
        <v>637</v>
      </c>
      <c r="AD11" s="47" t="s">
        <v>639</v>
      </c>
      <c r="AE11" s="26" t="s">
        <v>14</v>
      </c>
      <c r="AF11" s="26" t="s">
        <v>15</v>
      </c>
      <c r="AG11" s="26" t="s">
        <v>16</v>
      </c>
      <c r="AH11" s="26" t="s">
        <v>17</v>
      </c>
      <c r="AI11" s="26" t="s">
        <v>18</v>
      </c>
      <c r="AJ11" s="26" t="s">
        <v>19</v>
      </c>
      <c r="AK11" s="66" t="s">
        <v>109</v>
      </c>
      <c r="AL11" s="26" t="s">
        <v>80</v>
      </c>
      <c r="AM11" s="26" t="s">
        <v>19</v>
      </c>
      <c r="AN11" s="26" t="s">
        <v>109</v>
      </c>
      <c r="AO11" s="26" t="s">
        <v>80</v>
      </c>
      <c r="AP11" s="26" t="s">
        <v>19</v>
      </c>
      <c r="AQ11" s="47" t="s">
        <v>84</v>
      </c>
      <c r="AR11" s="26" t="s">
        <v>20</v>
      </c>
      <c r="AS11" s="26" t="s">
        <v>99</v>
      </c>
      <c r="AT11" s="26" t="s">
        <v>98</v>
      </c>
      <c r="AU11" s="26" t="s">
        <v>21</v>
      </c>
      <c r="AV11" s="26" t="s">
        <v>6</v>
      </c>
      <c r="AW11" s="26" t="s">
        <v>22</v>
      </c>
      <c r="AX11" s="26" t="s">
        <v>115</v>
      </c>
      <c r="AY11" s="26" t="s">
        <v>114</v>
      </c>
      <c r="AZ11" s="26" t="s">
        <v>116</v>
      </c>
      <c r="BA11" s="26"/>
    </row>
    <row r="12" spans="2:83" ht="15.75" thickBot="1" x14ac:dyDescent="0.3">
      <c r="B12" s="5"/>
      <c r="C12" s="6"/>
      <c r="D12" s="6" t="s">
        <v>23</v>
      </c>
      <c r="E12" s="6" t="s">
        <v>24</v>
      </c>
      <c r="F12" s="6" t="s">
        <v>25</v>
      </c>
      <c r="G12" s="6" t="s">
        <v>26</v>
      </c>
      <c r="H12" s="6" t="s">
        <v>27</v>
      </c>
      <c r="I12" s="6" t="s">
        <v>26</v>
      </c>
      <c r="J12" s="6" t="s">
        <v>251</v>
      </c>
      <c r="K12" s="6" t="s">
        <v>251</v>
      </c>
      <c r="L12" s="6" t="s">
        <v>251</v>
      </c>
      <c r="M12" s="6" t="s">
        <v>251</v>
      </c>
      <c r="N12" s="6" t="s">
        <v>251</v>
      </c>
      <c r="O12" s="6" t="s">
        <v>251</v>
      </c>
      <c r="P12" s="6" t="s">
        <v>251</v>
      </c>
      <c r="Q12" s="6" t="s">
        <v>251</v>
      </c>
      <c r="R12" s="6" t="s">
        <v>251</v>
      </c>
      <c r="S12" s="6" t="s">
        <v>251</v>
      </c>
      <c r="T12" s="6" t="s">
        <v>251</v>
      </c>
      <c r="U12" s="6" t="s">
        <v>251</v>
      </c>
      <c r="V12" s="6" t="s">
        <v>251</v>
      </c>
      <c r="W12" s="6" t="s">
        <v>251</v>
      </c>
      <c r="X12" s="6" t="s">
        <v>251</v>
      </c>
      <c r="Y12" s="6" t="s">
        <v>251</v>
      </c>
      <c r="Z12" s="6" t="s">
        <v>251</v>
      </c>
      <c r="AA12" s="6" t="s">
        <v>251</v>
      </c>
      <c r="AB12" s="6" t="s">
        <v>251</v>
      </c>
      <c r="AC12" s="6" t="s">
        <v>251</v>
      </c>
      <c r="AD12" s="6" t="s">
        <v>251</v>
      </c>
      <c r="AE12" s="6"/>
      <c r="AF12" s="6" t="s">
        <v>29</v>
      </c>
      <c r="AG12" s="6" t="s">
        <v>254</v>
      </c>
      <c r="AH12" s="6" t="s">
        <v>30</v>
      </c>
      <c r="AI12" s="6" t="s">
        <v>31</v>
      </c>
      <c r="AJ12" s="6" t="s">
        <v>69</v>
      </c>
      <c r="AK12" s="6" t="s">
        <v>257</v>
      </c>
      <c r="AL12" s="6" t="s">
        <v>333</v>
      </c>
      <c r="AM12" s="6" t="s">
        <v>32</v>
      </c>
      <c r="AN12" s="6" t="s">
        <v>111</v>
      </c>
      <c r="AO12" s="6" t="s">
        <v>333</v>
      </c>
      <c r="AP12" s="6" t="s">
        <v>69</v>
      </c>
      <c r="AQ12" s="6" t="s">
        <v>69</v>
      </c>
      <c r="AR12" s="6" t="s">
        <v>33</v>
      </c>
      <c r="AS12" s="6" t="s">
        <v>32</v>
      </c>
      <c r="AT12" s="6" t="s">
        <v>32</v>
      </c>
      <c r="AU12" s="6" t="s">
        <v>28</v>
      </c>
      <c r="AV12" s="6" t="s">
        <v>251</v>
      </c>
      <c r="AW12" s="6" t="s">
        <v>34</v>
      </c>
      <c r="AX12" s="6" t="s">
        <v>112</v>
      </c>
      <c r="AY12" s="6" t="s">
        <v>112</v>
      </c>
      <c r="AZ12" s="6" t="s">
        <v>119</v>
      </c>
      <c r="BA12" s="6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9"/>
      <c r="BQ12" s="29"/>
      <c r="BR12" s="29"/>
      <c r="BS12" s="29"/>
      <c r="BT12" s="29"/>
      <c r="BU12" s="29"/>
      <c r="BV12" s="29"/>
      <c r="BW12" s="29"/>
      <c r="BX12" s="29"/>
      <c r="BY12" s="29"/>
      <c r="BZ12" s="29"/>
      <c r="CA12" s="29"/>
      <c r="CB12" s="29"/>
      <c r="CC12" s="29"/>
      <c r="CD12" s="29"/>
      <c r="CE12" s="29"/>
    </row>
    <row r="13" spans="2:83" ht="15" customHeight="1" thickBot="1" x14ac:dyDescent="0.3">
      <c r="B13" s="5"/>
      <c r="C13" s="6"/>
      <c r="D13" s="6"/>
      <c r="E13" s="6"/>
      <c r="F13" s="6"/>
      <c r="G13" s="6"/>
      <c r="H13" s="6"/>
      <c r="I13" s="6"/>
      <c r="J13" s="6"/>
      <c r="K13" s="6"/>
      <c r="L13" s="6"/>
      <c r="M13" s="2244" t="str">
        <f>IF(TRUE=TRUE,"ME","")</f>
        <v>ME</v>
      </c>
      <c r="N13" s="2244" t="str">
        <f>IF(TRUE=TRUE,"ME","")</f>
        <v>ME</v>
      </c>
      <c r="O13" s="2244" t="str">
        <f>IF(TRUE=TRUE,"ME","")</f>
        <v>ME</v>
      </c>
      <c r="P13" s="2244" t="str">
        <f>IF(FALSE=TRUE,"ME","")</f>
        <v/>
      </c>
      <c r="Q13" s="2244" t="str">
        <f>IF(FALSE=TRUE,"ME","")</f>
        <v/>
      </c>
      <c r="R13" s="2244" t="str">
        <f>IF(FALSE=TRUE,"ME","")</f>
        <v/>
      </c>
      <c r="S13" s="2244" t="str">
        <f>IF(FALSE=TRUE,"ME","")</f>
        <v/>
      </c>
      <c r="T13" s="2244" t="str">
        <f>IF(FALSE=TRUE,"ME","")</f>
        <v/>
      </c>
      <c r="U13" s="2244" t="str">
        <f>IF(FALSE=TRUE,"ME","")</f>
        <v/>
      </c>
      <c r="V13" s="2244" t="str">
        <f>IF(FALSE=TRUE,"ME","")</f>
        <v/>
      </c>
      <c r="W13" s="2244" t="str">
        <f>IF(FALSE=TRUE,"ME","")</f>
        <v/>
      </c>
      <c r="X13" s="2244" t="str">
        <f>IF(FALSE=TRUE,"ME","")</f>
        <v/>
      </c>
      <c r="Y13" s="2244" t="str">
        <f>IF(FALSE=TRUE,"ME","")</f>
        <v/>
      </c>
      <c r="Z13" s="2244" t="str">
        <f>IF(FALSE=TRUE,"ME","")</f>
        <v/>
      </c>
      <c r="AA13" s="2244" t="str">
        <f>IF(FALSE=TRUE,"ME","")</f>
        <v/>
      </c>
      <c r="AB13" s="2244" t="str">
        <f>IF(FALSE=TRUE,"ME","")</f>
        <v/>
      </c>
      <c r="AC13" s="2244" t="str">
        <f>IF(FALSE=TRUE,"ME","")</f>
        <v/>
      </c>
      <c r="AD13" s="2244" t="str">
        <f>IF(FALSE=TRUE,"ME","")</f>
        <v/>
      </c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29"/>
      <c r="BN13" s="29"/>
      <c r="BO13" s="29"/>
      <c r="BP13" s="29"/>
      <c r="BQ13" s="29"/>
      <c r="BR13" s="29"/>
      <c r="BS13" s="29"/>
      <c r="BT13" s="29"/>
      <c r="BU13" s="29"/>
      <c r="BV13" s="29"/>
      <c r="BW13" s="29"/>
      <c r="BX13" s="29"/>
      <c r="BY13" s="29"/>
      <c r="BZ13" s="29"/>
      <c r="CA13" s="29"/>
      <c r="CB13" s="29"/>
      <c r="CC13" s="29"/>
      <c r="CD13" s="29"/>
      <c r="CE13" s="29"/>
    </row>
    <row r="14" spans="2:83" s="24" customFormat="1" ht="12.75" customHeight="1" thickBot="1" x14ac:dyDescent="0.25">
      <c r="B14" s="30" t="str">
        <f>IF('Raw Detail STI Amber'!I7 = "Start Passage",'Raw Detail STI Amber'!R7,IF('Raw Detail STI Amber'!I7= "End Passage",'Raw Detail STI Amber'!S7, Utils.FormatLat('Raw Detail STI Amber'!L7) &amp;" / " &amp; Utils.FormatLon('Raw Detail STI Amber'!M7)))</f>
        <v>Singapore</v>
      </c>
      <c r="C14" s="69" t="str">
        <f>'Raw Detail STI Amber'!I7</f>
        <v>Start Passage</v>
      </c>
      <c r="D14" s="31">
        <f>'Raw Detail STI Amber'!J7</f>
        <v>43105.979166666701</v>
      </c>
      <c r="E14" s="32">
        <f>'Raw Detail STI Amber'!AK7</f>
        <v>0</v>
      </c>
      <c r="F14" s="33">
        <f>'Raw Detail STI Amber'!AV7</f>
        <v>16</v>
      </c>
      <c r="G14" s="34">
        <f>'Raw Detail STI Amber'!AM7</f>
        <v>0</v>
      </c>
      <c r="H14" s="35">
        <f>'Raw Detail STI Amber'!N7</f>
        <v>0</v>
      </c>
      <c r="I14" s="46">
        <f>'Raw Detail STI Amber'!AQ7</f>
        <v>12.5</v>
      </c>
      <c r="J14" s="36">
        <f>'Raw Detail STI Amber'!DV7</f>
        <v>695.59997558593795</v>
      </c>
      <c r="K14" s="36">
        <f>'Raw Detail STI Amber'!IL7</f>
        <v>65.300003051757798</v>
      </c>
      <c r="L14" s="36">
        <f>'Raw Detail STI Amber'!WH7</f>
        <v>0</v>
      </c>
      <c r="M14" s="60">
        <f>'Raw Detail STI Amber'!EY7</f>
        <v>0.60000002384185802</v>
      </c>
      <c r="N14" s="60">
        <f>'Raw Detail STI Amber'!VC7</f>
        <v>0</v>
      </c>
      <c r="O14" s="60">
        <f>'Raw Detail STI Amber'!JO7</f>
        <v>0</v>
      </c>
      <c r="P14" s="60">
        <f>'Raw Detail STI Amber'!HG7</f>
        <v>1.20000004768372</v>
      </c>
      <c r="Q14" s="60">
        <f>'Raw Detail STI Amber'!TY7</f>
        <v>0</v>
      </c>
      <c r="R14" s="60">
        <f>'Raw Detail STI Amber'!QM7</f>
        <v>0</v>
      </c>
      <c r="S14" s="60">
        <f>'Raw Detail STI Amber'!GC7</f>
        <v>3.2999999523162802</v>
      </c>
      <c r="T14" s="60">
        <f>'Raw Detail STI Amber'!SU7</f>
        <v>0</v>
      </c>
      <c r="U14" s="60">
        <f>'Raw Detail STI Amber'!RQ7</f>
        <v>0</v>
      </c>
      <c r="V14" s="60">
        <f>'Raw Detail STI Amber'!KS7</f>
        <v>0</v>
      </c>
      <c r="W14" s="60">
        <f>'Raw Detail STI Amber'!XK7</f>
        <v>0</v>
      </c>
      <c r="X14" s="60">
        <f>'Raw Detail STI Amber'!PI7</f>
        <v>0</v>
      </c>
      <c r="Y14" s="60">
        <f>'Raw Detail STI Amber'!YO7</f>
        <v>0</v>
      </c>
      <c r="Z14" s="60">
        <f>'Raw Detail STI Amber'!NA7</f>
        <v>0</v>
      </c>
      <c r="AA14" s="60">
        <f>'Raw Detail STI Amber'!OE7</f>
        <v>0</v>
      </c>
      <c r="AB14" s="60">
        <f>'Raw Detail STI Amber'!ZS7</f>
        <v>0</v>
      </c>
      <c r="AC14" s="60">
        <f>'Raw Detail STI Amber'!LW7</f>
        <v>0</v>
      </c>
      <c r="AD14" s="60">
        <f>'Raw Detail STI Amber'!AAW7</f>
        <v>0</v>
      </c>
      <c r="AE14" s="36">
        <f>'Raw Detail STI Amber'!AL7</f>
        <v>0</v>
      </c>
      <c r="AF14" s="34">
        <f>'Raw Detail STI Amber'!AY7</f>
        <v>0</v>
      </c>
      <c r="AG14" s="33">
        <f>'Raw Detail STI Amber'!BB7</f>
        <v>0</v>
      </c>
      <c r="AH14" s="34">
        <f>IF(AND(SUMIF(M13:AD13,"=ME",$M$14:$AD$14) &gt; 0, F14 &gt; 0), F14/SUMIF(M13:AD13,"=ME",$M$14:$AD$14), "")</f>
        <v>26.666665607028573</v>
      </c>
      <c r="AI14" s="62" t="str">
        <f>IF( E14 &gt; 0,( SUMIF(M13:AD13,"=ME",$M$14:$AD$14)/E14)*24, "")</f>
        <v/>
      </c>
      <c r="AJ14" s="33">
        <f>'Raw Detail STI Amber'!BS7</f>
        <v>10.8999996185303</v>
      </c>
      <c r="AK14" s="61">
        <f>'Raw Detail STI Amber'!BD7</f>
        <v>0</v>
      </c>
      <c r="AL14" s="58">
        <f>'Raw Detail STI Amber'!BE7</f>
        <v>0</v>
      </c>
      <c r="AM14" s="43">
        <f>'Raw Detail STI Amber'!BW7</f>
        <v>0.5</v>
      </c>
      <c r="AN14" s="44">
        <f>'Raw Detail STI Amber'!BP7</f>
        <v>0</v>
      </c>
      <c r="AO14" s="59">
        <f>'Raw Detail STI Amber'!BH7</f>
        <v>0</v>
      </c>
      <c r="AP14" s="37">
        <f>'Raw Detail STI Amber'!CA7</f>
        <v>0</v>
      </c>
      <c r="AQ14" s="38">
        <f>'Raw Detail STI Amber'!AO7</f>
        <v>0</v>
      </c>
      <c r="AR14" s="39" t="str">
        <f>IF('Raw Detail STI Amber'!F7=FALSE,"B","L")</f>
        <v>L</v>
      </c>
      <c r="AS14" s="40">
        <f>'Raw Detail STI Amber'!AC7</f>
        <v>10.1</v>
      </c>
      <c r="AT14" s="40">
        <f>'Raw Detail STI Amber'!AB7</f>
        <v>10.1</v>
      </c>
      <c r="AU14" s="45"/>
      <c r="AV14" s="41">
        <f>'Raw Detail STI Amber'!AI7</f>
        <v>31685</v>
      </c>
      <c r="AW14" s="38"/>
      <c r="AX14" s="40">
        <f>'Raw Detail STI Amber'!CC7</f>
        <v>28</v>
      </c>
      <c r="AY14" s="40">
        <f>'Raw Detail STI Amber'!CE7</f>
        <v>26</v>
      </c>
      <c r="AZ14" s="40">
        <f>'Raw Detail STI Amber'!CF7</f>
        <v>1006.3</v>
      </c>
      <c r="BA14" s="42" t="str">
        <f>'Raw Detail STI Amber'!CG7</f>
        <v>COSP GIVEN AT 07:24 HRS SMT ON 06TH JAN 2018, VSL HEADING TO PENANG THROUGH SINGAPORE STRAITS AND MALACA STRAITS</v>
      </c>
    </row>
    <row r="15" spans="2:83" s="24" customFormat="1" ht="12.75" customHeight="1" thickBot="1" x14ac:dyDescent="0.25">
      <c r="B15" s="30" t="str">
        <f>IF('Raw Detail STI Amber'!I8 = "Start Passage",'Raw Detail STI Amber'!R8,IF('Raw Detail STI Amber'!I8= "End Passage",'Raw Detail STI Amber'!S8, Utils.FormatLat('Raw Detail STI Amber'!L8) &amp;" / " &amp; Utils.FormatLon('Raw Detail STI Amber'!M8)))</f>
        <v>01-44N / 102-44E</v>
      </c>
      <c r="C15" s="69" t="str">
        <f>'Raw Detail STI Amber'!I8</f>
        <v>At Sea</v>
      </c>
      <c r="D15" s="31">
        <f>'Raw Detail STI Amber'!J8</f>
        <v>43106.166666666701</v>
      </c>
      <c r="E15" s="32">
        <f>'Raw Detail STI Amber'!AK8</f>
        <v>4.5</v>
      </c>
      <c r="F15" s="33">
        <f>'Raw Detail STI Amber'!AV8</f>
        <v>59</v>
      </c>
      <c r="G15" s="34">
        <f>'Raw Detail STI Amber'!AM8</f>
        <v>13.1111111111111</v>
      </c>
      <c r="H15" s="35">
        <f>'Raw Detail STI Amber'!N8</f>
        <v>295</v>
      </c>
      <c r="I15" s="46">
        <f>'Raw Detail STI Amber'!AQ8</f>
        <v>12.5</v>
      </c>
      <c r="J15" s="36">
        <f>'Raw Detail STI Amber'!DV8</f>
        <v>691.90002441406295</v>
      </c>
      <c r="K15" s="36">
        <f>'Raw Detail STI Amber'!IL8</f>
        <v>65.300003051757798</v>
      </c>
      <c r="L15" s="36">
        <f>'Raw Detail STI Amber'!WH8</f>
        <v>0</v>
      </c>
      <c r="M15" s="60">
        <f>'Raw Detail STI Amber'!EY8</f>
        <v>0</v>
      </c>
      <c r="N15" s="60">
        <f>'Raw Detail STI Amber'!VC8</f>
        <v>0</v>
      </c>
      <c r="O15" s="60">
        <f>'Raw Detail STI Amber'!JO8</f>
        <v>3.0999999046325701</v>
      </c>
      <c r="P15" s="60">
        <f>'Raw Detail STI Amber'!HG8</f>
        <v>0</v>
      </c>
      <c r="Q15" s="60">
        <f>'Raw Detail STI Amber'!TY8</f>
        <v>0</v>
      </c>
      <c r="R15" s="60">
        <f>'Raw Detail STI Amber'!QM8</f>
        <v>0</v>
      </c>
      <c r="S15" s="60">
        <f>'Raw Detail STI Amber'!GC8</f>
        <v>0.60000002384185802</v>
      </c>
      <c r="T15" s="60">
        <f>'Raw Detail STI Amber'!SU8</f>
        <v>0</v>
      </c>
      <c r="U15" s="60">
        <f>'Raw Detail STI Amber'!RQ8</f>
        <v>0</v>
      </c>
      <c r="V15" s="60">
        <f>'Raw Detail STI Amber'!KS8</f>
        <v>0</v>
      </c>
      <c r="W15" s="60">
        <f>'Raw Detail STI Amber'!XK8</f>
        <v>0</v>
      </c>
      <c r="X15" s="60">
        <f>'Raw Detail STI Amber'!PI8</f>
        <v>0</v>
      </c>
      <c r="Y15" s="60">
        <f>'Raw Detail STI Amber'!YO8</f>
        <v>0</v>
      </c>
      <c r="Z15" s="60">
        <f>'Raw Detail STI Amber'!NA8</f>
        <v>0</v>
      </c>
      <c r="AA15" s="60">
        <f>'Raw Detail STI Amber'!OE8</f>
        <v>0</v>
      </c>
      <c r="AB15" s="60">
        <f>'Raw Detail STI Amber'!ZS8</f>
        <v>0</v>
      </c>
      <c r="AC15" s="60">
        <f>'Raw Detail STI Amber'!LW8</f>
        <v>0</v>
      </c>
      <c r="AD15" s="60">
        <f>'Raw Detail STI Amber'!AAW8</f>
        <v>0</v>
      </c>
      <c r="AE15" s="36">
        <f>'Raw Detail STI Amber'!AL8</f>
        <v>72.63</v>
      </c>
      <c r="AF15" s="34">
        <f>'Raw Detail STI Amber'!AY8</f>
        <v>-5.92</v>
      </c>
      <c r="AG15" s="33">
        <f>'Raw Detail STI Amber'!BB8</f>
        <v>4276</v>
      </c>
      <c r="AH15" s="34">
        <f>IF(AND(SUMIF(M13:AD13,"=ME",$M$15:$AD$15) &gt; 0, F15 &gt; 0), F15/SUMIF(M13:AD13,"=ME",$M$15:$AD$15), "")</f>
        <v>19.032258650018576</v>
      </c>
      <c r="AI15" s="62">
        <f>IF( E15 &gt; 0,( SUMIF(M13:AD13,"=ME",$M$15:$AD$15)/E15)*24, "")</f>
        <v>16.533332824707038</v>
      </c>
      <c r="AJ15" s="33">
        <f>'Raw Detail STI Amber'!BS8</f>
        <v>10.8999996185303</v>
      </c>
      <c r="AK15" s="61">
        <f>'Raw Detail STI Amber'!BD8</f>
        <v>5.5317407978905599</v>
      </c>
      <c r="AL15" s="58">
        <f>'Raw Detail STI Amber'!BE8</f>
        <v>45.633640289306598</v>
      </c>
      <c r="AM15" s="43">
        <f>'Raw Detail STI Amber'!BW8</f>
        <v>0.5</v>
      </c>
      <c r="AN15" s="44">
        <f>'Raw Detail STI Amber'!BP8</f>
        <v>0</v>
      </c>
      <c r="AO15" s="59">
        <f>'Raw Detail STI Amber'!BH8</f>
        <v>0</v>
      </c>
      <c r="AP15" s="37">
        <f>'Raw Detail STI Amber'!CA8</f>
        <v>0</v>
      </c>
      <c r="AQ15" s="38">
        <f>'Raw Detail STI Amber'!AO8</f>
        <v>0.33271912071440002</v>
      </c>
      <c r="AR15" s="39" t="str">
        <f>IF('Raw Detail STI Amber'!F8=FALSE,"B","L")</f>
        <v>L</v>
      </c>
      <c r="AS15" s="40">
        <f>'Raw Detail STI Amber'!AC8</f>
        <v>10.1</v>
      </c>
      <c r="AT15" s="40">
        <f>'Raw Detail STI Amber'!AB8</f>
        <v>10.1</v>
      </c>
      <c r="AU15" s="45"/>
      <c r="AV15" s="41">
        <f>'Raw Detail STI Amber'!AI8</f>
        <v>31685</v>
      </c>
      <c r="AW15" s="38"/>
      <c r="AX15" s="40">
        <f>'Raw Detail STI Amber'!CC8</f>
        <v>29</v>
      </c>
      <c r="AY15" s="40">
        <f>'Raw Detail STI Amber'!CE8</f>
        <v>29</v>
      </c>
      <c r="AZ15" s="40">
        <f>'Raw Detail STI Amber'!CF8</f>
        <v>1008.3</v>
      </c>
      <c r="BA15" s="42" t="str">
        <f>'Raw Detail STI Amber'!CG8</f>
        <v>VSL HEADING TO PENANG FOR DISCHARGING</v>
      </c>
    </row>
    <row r="16" spans="2:83" s="24" customFormat="1" ht="12.75" customHeight="1" thickBot="1" x14ac:dyDescent="0.25">
      <c r="B16" s="30" t="str">
        <f>IF('Raw Detail STI Amber'!I9 = "Start Passage",'Raw Detail STI Amber'!R9,IF('Raw Detail STI Amber'!I9= "End Passage",'Raw Detail STI Amber'!S9, Utils.FormatLat('Raw Detail STI Amber'!L9) &amp;" / " &amp; Utils.FormatLon('Raw Detail STI Amber'!M9)))</f>
        <v>05-33N / 099-58E</v>
      </c>
      <c r="C16" s="69" t="str">
        <f>'Raw Detail STI Amber'!I9</f>
        <v>At Sea</v>
      </c>
      <c r="D16" s="31">
        <f>'Raw Detail STI Amber'!J9</f>
        <v>43107.166666666701</v>
      </c>
      <c r="E16" s="32">
        <f>'Raw Detail STI Amber'!AK9</f>
        <v>24</v>
      </c>
      <c r="F16" s="33">
        <f>'Raw Detail STI Amber'!AV9</f>
        <v>309</v>
      </c>
      <c r="G16" s="34">
        <f>'Raw Detail STI Amber'!AM9</f>
        <v>12.875</v>
      </c>
      <c r="H16" s="35">
        <f>'Raw Detail STI Amber'!N9</f>
        <v>295</v>
      </c>
      <c r="I16" s="46">
        <f>'Raw Detail STI Amber'!AQ9</f>
        <v>12.5</v>
      </c>
      <c r="J16" s="36">
        <f>'Raw Detail STI Amber'!DV9</f>
        <v>673.29998779296898</v>
      </c>
      <c r="K16" s="36">
        <f>'Raw Detail STI Amber'!IL9</f>
        <v>65.300003051757798</v>
      </c>
      <c r="L16" s="36">
        <f>'Raw Detail STI Amber'!WH9</f>
        <v>0</v>
      </c>
      <c r="M16" s="60">
        <f>'Raw Detail STI Amber'!EY9</f>
        <v>0</v>
      </c>
      <c r="N16" s="60">
        <f>'Raw Detail STI Amber'!VC9</f>
        <v>0</v>
      </c>
      <c r="O16" s="60">
        <f>'Raw Detail STI Amber'!JO9</f>
        <v>15.800000190734901</v>
      </c>
      <c r="P16" s="60">
        <f>'Raw Detail STI Amber'!HG9</f>
        <v>0</v>
      </c>
      <c r="Q16" s="60">
        <f>'Raw Detail STI Amber'!TY9</f>
        <v>0</v>
      </c>
      <c r="R16" s="60">
        <f>'Raw Detail STI Amber'!QM9</f>
        <v>0</v>
      </c>
      <c r="S16" s="60">
        <f>'Raw Detail STI Amber'!GC9</f>
        <v>2.7999999523162802</v>
      </c>
      <c r="T16" s="60">
        <f>'Raw Detail STI Amber'!SU9</f>
        <v>0</v>
      </c>
      <c r="U16" s="60">
        <f>'Raw Detail STI Amber'!RQ9</f>
        <v>0</v>
      </c>
      <c r="V16" s="60">
        <f>'Raw Detail STI Amber'!KS9</f>
        <v>0</v>
      </c>
      <c r="W16" s="60">
        <f>'Raw Detail STI Amber'!XK9</f>
        <v>0</v>
      </c>
      <c r="X16" s="60">
        <f>'Raw Detail STI Amber'!PI9</f>
        <v>0</v>
      </c>
      <c r="Y16" s="60">
        <f>'Raw Detail STI Amber'!YO9</f>
        <v>0</v>
      </c>
      <c r="Z16" s="60">
        <f>'Raw Detail STI Amber'!NA9</f>
        <v>0</v>
      </c>
      <c r="AA16" s="60">
        <f>'Raw Detail STI Amber'!OE9</f>
        <v>0</v>
      </c>
      <c r="AB16" s="60">
        <f>'Raw Detail STI Amber'!ZS9</f>
        <v>0</v>
      </c>
      <c r="AC16" s="60">
        <f>'Raw Detail STI Amber'!LW9</f>
        <v>0</v>
      </c>
      <c r="AD16" s="60">
        <f>'Raw Detail STI Amber'!AAW9</f>
        <v>0</v>
      </c>
      <c r="AE16" s="36">
        <f>'Raw Detail STI Amber'!AL9</f>
        <v>73.72</v>
      </c>
      <c r="AF16" s="34">
        <f>'Raw Detail STI Amber'!AY9</f>
        <v>-2.52</v>
      </c>
      <c r="AG16" s="33">
        <f>'Raw Detail STI Amber'!BB9</f>
        <v>3978</v>
      </c>
      <c r="AH16" s="34">
        <f>IF(AND(SUMIF(M13:AD13,"=ME",$M$16:$AD$16) &gt; 0, F16 &gt; 0), F16/SUMIF(M13:AD13,"=ME",$M$16:$AD$16), "")</f>
        <v>19.556961789228154</v>
      </c>
      <c r="AI16" s="62">
        <f>IF( E16 &gt; 0,( SUMIF(M13:AD13,"=ME",$M$16:$AD$16)/E16)*24, "")</f>
        <v>15.800000190734899</v>
      </c>
      <c r="AJ16" s="33">
        <f>'Raw Detail STI Amber'!BS9</f>
        <v>10.8999996185303</v>
      </c>
      <c r="AK16" s="61">
        <f>'Raw Detail STI Amber'!BD9</f>
        <v>5.4557007948557503</v>
      </c>
      <c r="AL16" s="58">
        <f>'Raw Detail STI Amber'!BE9</f>
        <v>45.6337699890137</v>
      </c>
      <c r="AM16" s="43">
        <f>'Raw Detail STI Amber'!BW9</f>
        <v>0.5</v>
      </c>
      <c r="AN16" s="44">
        <f>'Raw Detail STI Amber'!BP9</f>
        <v>0</v>
      </c>
      <c r="AO16" s="59">
        <f>'Raw Detail STI Amber'!BH9</f>
        <v>0</v>
      </c>
      <c r="AP16" s="37">
        <f>'Raw Detail STI Amber'!CA9</f>
        <v>0</v>
      </c>
      <c r="AQ16" s="38">
        <f>'Raw Detail STI Amber'!AO9</f>
        <v>8.9499184240897506E-2</v>
      </c>
      <c r="AR16" s="39" t="str">
        <f>IF('Raw Detail STI Amber'!F9=FALSE,"B","L")</f>
        <v>L</v>
      </c>
      <c r="AS16" s="40">
        <f>'Raw Detail STI Amber'!AC9</f>
        <v>10.1</v>
      </c>
      <c r="AT16" s="40">
        <f>'Raw Detail STI Amber'!AB9</f>
        <v>10.1</v>
      </c>
      <c r="AU16" s="45"/>
      <c r="AV16" s="41">
        <f>'Raw Detail STI Amber'!AI9</f>
        <v>31685</v>
      </c>
      <c r="AW16" s="38"/>
      <c r="AX16" s="40">
        <f>'Raw Detail STI Amber'!CC9</f>
        <v>27</v>
      </c>
      <c r="AY16" s="40">
        <f>'Raw Detail STI Amber'!CE9</f>
        <v>27</v>
      </c>
      <c r="AZ16" s="40">
        <f>'Raw Detail STI Amber'!CF9</f>
        <v>1006.3</v>
      </c>
      <c r="BA16" s="42" t="str">
        <f>'Raw Detail STI Amber'!CG9</f>
        <v>VSL HEADING TO PENANG FOR DISCHARGING</v>
      </c>
    </row>
    <row r="17" spans="2:53" s="24" customFormat="1" ht="12.75" customHeight="1" thickBot="1" x14ac:dyDescent="0.25">
      <c r="B17" s="30" t="str">
        <f>IF('Raw Detail STI Amber'!I10 = "Start Passage",'Raw Detail STI Amber'!R10,IF('Raw Detail STI Amber'!I10= "End Passage",'Raw Detail STI Amber'!S10, Utils.FormatLat('Raw Detail STI Amber'!L10) &amp;" / " &amp; Utils.FormatLon('Raw Detail STI Amber'!M10)))</f>
        <v>PENANG</v>
      </c>
      <c r="C17" s="69" t="str">
        <f>'Raw Detail STI Amber'!I10</f>
        <v>End Passage</v>
      </c>
      <c r="D17" s="31">
        <f>'Raw Detail STI Amber'!J10</f>
        <v>43107.208333333299</v>
      </c>
      <c r="E17" s="32">
        <f>'Raw Detail STI Amber'!AK10</f>
        <v>1</v>
      </c>
      <c r="F17" s="33">
        <f>'Raw Detail STI Amber'!AV10</f>
        <v>8</v>
      </c>
      <c r="G17" s="34">
        <f>'Raw Detail STI Amber'!AM10</f>
        <v>8</v>
      </c>
      <c r="H17" s="35">
        <f>'Raw Detail STI Amber'!N10</f>
        <v>105</v>
      </c>
      <c r="I17" s="46">
        <f>'Raw Detail STI Amber'!AQ10</f>
        <v>12.4</v>
      </c>
      <c r="J17" s="36">
        <f>'Raw Detail STI Amber'!DV10</f>
        <v>672.90002441406295</v>
      </c>
      <c r="K17" s="36">
        <f>'Raw Detail STI Amber'!IL10</f>
        <v>65.300003051757798</v>
      </c>
      <c r="L17" s="36">
        <f>'Raw Detail STI Amber'!WH10</f>
        <v>0</v>
      </c>
      <c r="M17" s="60">
        <f>'Raw Detail STI Amber'!EY10</f>
        <v>0</v>
      </c>
      <c r="N17" s="60">
        <f>'Raw Detail STI Amber'!VC10</f>
        <v>0</v>
      </c>
      <c r="O17" s="60">
        <f>'Raw Detail STI Amber'!JO10</f>
        <v>0.30000001192092901</v>
      </c>
      <c r="P17" s="60">
        <f>'Raw Detail STI Amber'!HG10</f>
        <v>0</v>
      </c>
      <c r="Q17" s="60">
        <f>'Raw Detail STI Amber'!TY10</f>
        <v>0</v>
      </c>
      <c r="R17" s="60">
        <f>'Raw Detail STI Amber'!QM10</f>
        <v>0</v>
      </c>
      <c r="S17" s="60">
        <f>'Raw Detail STI Amber'!GC10</f>
        <v>0.10000000149011599</v>
      </c>
      <c r="T17" s="60">
        <f>'Raw Detail STI Amber'!SU10</f>
        <v>0</v>
      </c>
      <c r="U17" s="60">
        <f>'Raw Detail STI Amber'!RQ10</f>
        <v>0</v>
      </c>
      <c r="V17" s="60">
        <f>'Raw Detail STI Amber'!KS10</f>
        <v>0</v>
      </c>
      <c r="W17" s="60">
        <f>'Raw Detail STI Amber'!XK10</f>
        <v>0</v>
      </c>
      <c r="X17" s="60">
        <f>'Raw Detail STI Amber'!PI10</f>
        <v>0</v>
      </c>
      <c r="Y17" s="60">
        <f>'Raw Detail STI Amber'!YO10</f>
        <v>0</v>
      </c>
      <c r="Z17" s="60">
        <f>'Raw Detail STI Amber'!NA10</f>
        <v>0</v>
      </c>
      <c r="AA17" s="60">
        <f>'Raw Detail STI Amber'!OE10</f>
        <v>0</v>
      </c>
      <c r="AB17" s="60">
        <f>'Raw Detail STI Amber'!ZS10</f>
        <v>0</v>
      </c>
      <c r="AC17" s="60">
        <f>'Raw Detail STI Amber'!LW10</f>
        <v>0</v>
      </c>
      <c r="AD17" s="60">
        <f>'Raw Detail STI Amber'!AAW10</f>
        <v>0</v>
      </c>
      <c r="AE17" s="36">
        <f>'Raw Detail STI Amber'!AL10</f>
        <v>62</v>
      </c>
      <c r="AF17" s="34">
        <f>'Raw Detail STI Amber'!AY10</f>
        <v>24.53</v>
      </c>
      <c r="AG17" s="33">
        <f>'Raw Detail STI Amber'!BB10</f>
        <v>2946</v>
      </c>
      <c r="AH17" s="34">
        <f>IF(AND(SUMIF(M13:AD13,"=ME",$M$17:$AD$17) &gt; 0, F17 &gt; 0), F17/SUMIF(M13:AD13,"=ME",$M$17:$AD$17), "")</f>
        <v>26.666665607028573</v>
      </c>
      <c r="AI17" s="62">
        <f>IF( E17 &gt; 0,( SUMIF(M13:AD13,"=ME",$M$17:$AD$17)/E17)*24, "")</f>
        <v>7.2000002861022967</v>
      </c>
      <c r="AJ17" s="33">
        <f>'Raw Detail STI Amber'!BS10</f>
        <v>16.899999618530298</v>
      </c>
      <c r="AK17" s="61">
        <f>'Raw Detail STI Amber'!BD10</f>
        <v>8.1125240325927699</v>
      </c>
      <c r="AL17" s="58">
        <f>'Raw Detail STI Amber'!BE10</f>
        <v>278.87286376953102</v>
      </c>
      <c r="AM17" s="43">
        <f>'Raw Detail STI Amber'!BW10</f>
        <v>0.5</v>
      </c>
      <c r="AN17" s="44">
        <f>'Raw Detail STI Amber'!BP10</f>
        <v>0</v>
      </c>
      <c r="AO17" s="59">
        <f>'Raw Detail STI Amber'!BH10</f>
        <v>0</v>
      </c>
      <c r="AP17" s="37">
        <f>'Raw Detail STI Amber'!CA10</f>
        <v>0</v>
      </c>
      <c r="AQ17" s="38">
        <f>'Raw Detail STI Amber'!AO10</f>
        <v>0</v>
      </c>
      <c r="AR17" s="39" t="str">
        <f>IF('Raw Detail STI Amber'!F10=FALSE,"B","L")</f>
        <v>L</v>
      </c>
      <c r="AS17" s="40">
        <f>'Raw Detail STI Amber'!AC10</f>
        <v>10.1</v>
      </c>
      <c r="AT17" s="40">
        <f>'Raw Detail STI Amber'!AB10</f>
        <v>10.1</v>
      </c>
      <c r="AU17" s="45"/>
      <c r="AV17" s="41">
        <f>'Raw Detail STI Amber'!AI10</f>
        <v>31685</v>
      </c>
      <c r="AW17" s="38"/>
      <c r="AX17" s="40">
        <f>'Raw Detail STI Amber'!CC10</f>
        <v>24</v>
      </c>
      <c r="AY17" s="40">
        <f>'Raw Detail STI Amber'!CE10</f>
        <v>27</v>
      </c>
      <c r="AZ17" s="40">
        <f>'Raw Detail STI Amber'!CF10</f>
        <v>1006.3</v>
      </c>
      <c r="BA17" s="42" t="str">
        <f>'Raw Detail STI Amber'!CG10</f>
        <v>EOSP GIVEN AT 13:00 HRS ON 07TH JAN 2018</v>
      </c>
    </row>
    <row r="18" spans="2:53" s="24" customFormat="1" ht="12.75" customHeight="1" thickBot="1" x14ac:dyDescent="0.25">
      <c r="B18" s="30" t="str">
        <f>IF('Raw Detail STI Amber'!I11 = "Start Passage",'Raw Detail STI Amber'!R11,IF('Raw Detail STI Amber'!I11= "End Passage",'Raw Detail STI Amber'!S11, Utils.FormatLat('Raw Detail STI Amber'!L11) &amp;" / " &amp; Utils.FormatLon('Raw Detail STI Amber'!M11)))</f>
        <v>05-24N / 100-21E</v>
      </c>
      <c r="C18" s="69" t="str">
        <f>'Raw Detail STI Amber'!I11</f>
        <v>In Port</v>
      </c>
      <c r="D18" s="31">
        <f>'Raw Detail STI Amber'!J11</f>
        <v>43108.166666666701</v>
      </c>
      <c r="E18" s="32">
        <f>'Raw Detail STI Amber'!AK11</f>
        <v>23</v>
      </c>
      <c r="F18" s="33">
        <f>'Raw Detail STI Amber'!AV11</f>
        <v>17</v>
      </c>
      <c r="G18" s="34">
        <f>'Raw Detail STI Amber'!AM11</f>
        <v>0.73913043478260898</v>
      </c>
      <c r="H18" s="35">
        <f>'Raw Detail STI Amber'!N11</f>
        <v>153</v>
      </c>
      <c r="I18" s="46">
        <f>'Raw Detail STI Amber'!AQ11</f>
        <v>12.5</v>
      </c>
      <c r="J18" s="36">
        <f>'Raw Detail STI Amber'!DV11</f>
        <v>667.5</v>
      </c>
      <c r="K18" s="36">
        <f>'Raw Detail STI Amber'!IL11</f>
        <v>65.300003051757798</v>
      </c>
      <c r="L18" s="36">
        <f>'Raw Detail STI Amber'!WH11</f>
        <v>0</v>
      </c>
      <c r="M18" s="60">
        <f>'Raw Detail STI Amber'!EY11</f>
        <v>1.20000004768372</v>
      </c>
      <c r="N18" s="60">
        <f>'Raw Detail STI Amber'!VC11</f>
        <v>0</v>
      </c>
      <c r="O18" s="60">
        <f>'Raw Detail STI Amber'!JO11</f>
        <v>0</v>
      </c>
      <c r="P18" s="60">
        <f>'Raw Detail STI Amber'!HG11</f>
        <v>1.29999995231628</v>
      </c>
      <c r="Q18" s="60">
        <f>'Raw Detail STI Amber'!TY11</f>
        <v>0</v>
      </c>
      <c r="R18" s="60">
        <f>'Raw Detail STI Amber'!QM11</f>
        <v>0</v>
      </c>
      <c r="S18" s="60">
        <f>'Raw Detail STI Amber'!GC11</f>
        <v>2.9000000953674299</v>
      </c>
      <c r="T18" s="60">
        <f>'Raw Detail STI Amber'!SU11</f>
        <v>0</v>
      </c>
      <c r="U18" s="60">
        <f>'Raw Detail STI Amber'!RQ11</f>
        <v>0</v>
      </c>
      <c r="V18" s="60">
        <f>'Raw Detail STI Amber'!KS11</f>
        <v>0</v>
      </c>
      <c r="W18" s="60">
        <f>'Raw Detail STI Amber'!XK11</f>
        <v>0</v>
      </c>
      <c r="X18" s="60">
        <f>'Raw Detail STI Amber'!PI11</f>
        <v>0</v>
      </c>
      <c r="Y18" s="60">
        <f>'Raw Detail STI Amber'!YO11</f>
        <v>0</v>
      </c>
      <c r="Z18" s="60">
        <f>'Raw Detail STI Amber'!NA11</f>
        <v>0</v>
      </c>
      <c r="AA18" s="60">
        <f>'Raw Detail STI Amber'!OE11</f>
        <v>0</v>
      </c>
      <c r="AB18" s="60">
        <f>'Raw Detail STI Amber'!ZS11</f>
        <v>0</v>
      </c>
      <c r="AC18" s="60">
        <f>'Raw Detail STI Amber'!LW11</f>
        <v>0</v>
      </c>
      <c r="AD18" s="60">
        <f>'Raw Detail STI Amber'!AAW11</f>
        <v>0</v>
      </c>
      <c r="AE18" s="36">
        <f>'Raw Detail STI Amber'!AL11</f>
        <v>0</v>
      </c>
      <c r="AF18" s="34">
        <f>'Raw Detail STI Amber'!AY11</f>
        <v>29.17</v>
      </c>
      <c r="AG18" s="33">
        <f>'Raw Detail STI Amber'!BB11</f>
        <v>1950</v>
      </c>
      <c r="AH18" s="34">
        <f>IF(AND(SUMIF(M13:AD13,"=ME",$M$18:$AD$18) &gt; 0, F18 &gt; 0), F18/SUMIF(M13:AD13,"=ME",$M$18:$AD$18), "")</f>
        <v>14.166666103733883</v>
      </c>
      <c r="AI18" s="62">
        <f>IF( E18 &gt; 0,( SUMIF(M13:AD13,"=ME",$M$18:$AD$18)/E18)*24, "")</f>
        <v>1.2521739628004034</v>
      </c>
      <c r="AJ18" s="33">
        <f>'Raw Detail STI Amber'!BS11</f>
        <v>10.8999996185303</v>
      </c>
      <c r="AK18" s="61">
        <f>'Raw Detail STI Amber'!BD11</f>
        <v>0</v>
      </c>
      <c r="AL18" s="58">
        <f>'Raw Detail STI Amber'!BE11</f>
        <v>0</v>
      </c>
      <c r="AM18" s="43">
        <f>'Raw Detail STI Amber'!BW11</f>
        <v>0</v>
      </c>
      <c r="AN18" s="44">
        <f>'Raw Detail STI Amber'!BP11</f>
        <v>0</v>
      </c>
      <c r="AO18" s="59">
        <f>'Raw Detail STI Amber'!BH11</f>
        <v>0</v>
      </c>
      <c r="AP18" s="37">
        <f>'Raw Detail STI Amber'!CA11</f>
        <v>0</v>
      </c>
      <c r="AQ18" s="38">
        <f>'Raw Detail STI Amber'!AO11</f>
        <v>0</v>
      </c>
      <c r="AR18" s="39" t="str">
        <f>IF('Raw Detail STI Amber'!F11=FALSE,"B","L")</f>
        <v>L</v>
      </c>
      <c r="AS18" s="40">
        <f>'Raw Detail STI Amber'!AC11</f>
        <v>10.1</v>
      </c>
      <c r="AT18" s="40">
        <f>'Raw Detail STI Amber'!AB11</f>
        <v>10.1</v>
      </c>
      <c r="AU18" s="45"/>
      <c r="AV18" s="41">
        <f>'Raw Detail STI Amber'!AI11</f>
        <v>31685</v>
      </c>
      <c r="AW18" s="38"/>
      <c r="AX18" s="40">
        <f>'Raw Detail STI Amber'!CC11</f>
        <v>27</v>
      </c>
      <c r="AY18" s="40">
        <f>'Raw Detail STI Amber'!CE11</f>
        <v>27</v>
      </c>
      <c r="AZ18" s="40">
        <f>'Raw Detail STI Amber'!CF11</f>
        <v>1006.3</v>
      </c>
      <c r="BA18" s="42" t="str">
        <f>'Raw Detail STI Amber'!CG11</f>
        <v>VSL AT PENANG PORT - AWAITIMNG DISCHARGE OF CARGO</v>
      </c>
    </row>
    <row r="19" spans="2:53" s="24" customFormat="1" ht="12.75" customHeight="1" thickBot="1" x14ac:dyDescent="0.25">
      <c r="B19" s="30" t="str">
        <f>IF('Raw Detail STI Amber'!I12 = "Start Passage",'Raw Detail STI Amber'!R12,IF('Raw Detail STI Amber'!I12= "End Passage",'Raw Detail STI Amber'!S12, Utils.FormatLat('Raw Detail STI Amber'!L12) &amp;" / " &amp; Utils.FormatLon('Raw Detail STI Amber'!M12)))</f>
        <v>05-24N / 100-21E</v>
      </c>
      <c r="C19" s="69" t="str">
        <f>'Raw Detail STI Amber'!I12</f>
        <v>In Port</v>
      </c>
      <c r="D19" s="31">
        <f>'Raw Detail STI Amber'!J12</f>
        <v>43109.166666666701</v>
      </c>
      <c r="E19" s="32">
        <f>'Raw Detail STI Amber'!AK12</f>
        <v>24</v>
      </c>
      <c r="F19" s="33">
        <f>'Raw Detail STI Amber'!AV12</f>
        <v>0</v>
      </c>
      <c r="G19" s="34">
        <f>'Raw Detail STI Amber'!AM12</f>
        <v>0</v>
      </c>
      <c r="H19" s="35">
        <f>'Raw Detail STI Amber'!N12</f>
        <v>173</v>
      </c>
      <c r="I19" s="46">
        <f>'Raw Detail STI Amber'!AQ12</f>
        <v>12.5</v>
      </c>
      <c r="J19" s="36">
        <f>'Raw Detail STI Amber'!DV12</f>
        <v>660.59997558593795</v>
      </c>
      <c r="K19" s="36">
        <f>'Raw Detail STI Amber'!IL12</f>
        <v>60.799999237060497</v>
      </c>
      <c r="L19" s="36">
        <f>'Raw Detail STI Amber'!WH12</f>
        <v>0</v>
      </c>
      <c r="M19" s="60">
        <f>'Raw Detail STI Amber'!EY12</f>
        <v>0</v>
      </c>
      <c r="N19" s="60">
        <f>'Raw Detail STI Amber'!VC12</f>
        <v>0</v>
      </c>
      <c r="O19" s="60">
        <f>'Raw Detail STI Amber'!JO12</f>
        <v>0</v>
      </c>
      <c r="P19" s="60">
        <f>'Raw Detail STI Amber'!HG12</f>
        <v>1.20000004768372</v>
      </c>
      <c r="Q19" s="60">
        <f>'Raw Detail STI Amber'!TY12</f>
        <v>0</v>
      </c>
      <c r="R19" s="60">
        <f>'Raw Detail STI Amber'!QM12</f>
        <v>0</v>
      </c>
      <c r="S19" s="60">
        <f>'Raw Detail STI Amber'!GC12</f>
        <v>5.6999998092651403</v>
      </c>
      <c r="T19" s="60">
        <f>'Raw Detail STI Amber'!SU12</f>
        <v>0</v>
      </c>
      <c r="U19" s="60">
        <f>'Raw Detail STI Amber'!RQ12</f>
        <v>0</v>
      </c>
      <c r="V19" s="60">
        <f>'Raw Detail STI Amber'!KS12</f>
        <v>4.5</v>
      </c>
      <c r="W19" s="60">
        <f>'Raw Detail STI Amber'!XK12</f>
        <v>0</v>
      </c>
      <c r="X19" s="60">
        <f>'Raw Detail STI Amber'!PI12</f>
        <v>0</v>
      </c>
      <c r="Y19" s="60">
        <f>'Raw Detail STI Amber'!YO12</f>
        <v>0</v>
      </c>
      <c r="Z19" s="60">
        <f>'Raw Detail STI Amber'!NA12</f>
        <v>0</v>
      </c>
      <c r="AA19" s="60">
        <f>'Raw Detail STI Amber'!OE12</f>
        <v>0</v>
      </c>
      <c r="AB19" s="60">
        <f>'Raw Detail STI Amber'!ZS12</f>
        <v>0</v>
      </c>
      <c r="AC19" s="60">
        <f>'Raw Detail STI Amber'!LW12</f>
        <v>0</v>
      </c>
      <c r="AD19" s="60">
        <f>'Raw Detail STI Amber'!AAW12</f>
        <v>0</v>
      </c>
      <c r="AE19" s="36">
        <f>'Raw Detail STI Amber'!AL12</f>
        <v>0</v>
      </c>
      <c r="AF19" s="34">
        <f>'Raw Detail STI Amber'!AY12</f>
        <v>0</v>
      </c>
      <c r="AG19" s="33">
        <f>'Raw Detail STI Amber'!BB12</f>
        <v>0</v>
      </c>
      <c r="AH19" s="34" t="str">
        <f>IF(AND(SUMIF(M13:AD13,"=ME",$M$19:$AD$19) &gt; 0, F19 &gt; 0), F19/SUMIF(M13:AD13,"=ME",$M$19:$AD$19), "")</f>
        <v/>
      </c>
      <c r="AI19" s="62">
        <f>IF( E19 &gt; 0,( SUMIF(M13:AD13,"=ME",$M$19:$AD$19)/E19)*24, "")</f>
        <v>0</v>
      </c>
      <c r="AJ19" s="33">
        <f>'Raw Detail STI Amber'!BS12</f>
        <v>10.8999996185303</v>
      </c>
      <c r="AK19" s="61">
        <f>'Raw Detail STI Amber'!BD12</f>
        <v>0</v>
      </c>
      <c r="AL19" s="58">
        <f>'Raw Detail STI Amber'!BE12</f>
        <v>0</v>
      </c>
      <c r="AM19" s="43">
        <f>'Raw Detail STI Amber'!BW12</f>
        <v>0</v>
      </c>
      <c r="AN19" s="44">
        <f>'Raw Detail STI Amber'!BP12</f>
        <v>0</v>
      </c>
      <c r="AO19" s="59">
        <f>'Raw Detail STI Amber'!BH12</f>
        <v>0</v>
      </c>
      <c r="AP19" s="37">
        <f>'Raw Detail STI Amber'!CA12</f>
        <v>0</v>
      </c>
      <c r="AQ19" s="38">
        <f>'Raw Detail STI Amber'!AO12</f>
        <v>0</v>
      </c>
      <c r="AR19" s="39" t="str">
        <f>IF('Raw Detail STI Amber'!F12=FALSE,"B","L")</f>
        <v>L</v>
      </c>
      <c r="AS19" s="40">
        <f>'Raw Detail STI Amber'!AC12</f>
        <v>9</v>
      </c>
      <c r="AT19" s="40">
        <f>'Raw Detail STI Amber'!AB12</f>
        <v>9</v>
      </c>
      <c r="AU19" s="45"/>
      <c r="AV19" s="41">
        <f>'Raw Detail STI Amber'!AI12</f>
        <v>31685</v>
      </c>
      <c r="AW19" s="38"/>
      <c r="AX19" s="40">
        <f>'Raw Detail STI Amber'!CC12</f>
        <v>29</v>
      </c>
      <c r="AY19" s="40">
        <f>'Raw Detail STI Amber'!CE12</f>
        <v>28</v>
      </c>
      <c r="AZ19" s="40">
        <f>'Raw Detail STI Amber'!CF12</f>
        <v>1008.3</v>
      </c>
      <c r="BA19" s="42" t="str">
        <f>'Raw Detail STI Amber'!CG12</f>
        <v>VSL AT PENANG PORT - DISCHARGING CARGO</v>
      </c>
    </row>
    <row r="20" spans="2:53" s="24" customFormat="1" ht="12.75" customHeight="1" thickBot="1" x14ac:dyDescent="0.25">
      <c r="B20" s="30" t="str">
        <f>IF('Raw Detail STI Amber'!I13 = "Start Passage",'Raw Detail STI Amber'!R13,IF('Raw Detail STI Amber'!I13= "End Passage",'Raw Detail STI Amber'!S13, Utils.FormatLat('Raw Detail STI Amber'!L13) &amp;" / " &amp; Utils.FormatLon('Raw Detail STI Amber'!M13)))</f>
        <v>PENANG</v>
      </c>
      <c r="C20" s="69" t="str">
        <f>'Raw Detail STI Amber'!I13</f>
        <v>Start Passage</v>
      </c>
      <c r="D20" s="31">
        <f>'Raw Detail STI Amber'!J13</f>
        <v>43109.791666666701</v>
      </c>
      <c r="E20" s="32">
        <f>'Raw Detail STI Amber'!AK13</f>
        <v>0</v>
      </c>
      <c r="F20" s="33">
        <f>'Raw Detail STI Amber'!AV13</f>
        <v>18</v>
      </c>
      <c r="G20" s="34">
        <f>'Raw Detail STI Amber'!AM13</f>
        <v>0</v>
      </c>
      <c r="H20" s="35">
        <f>'Raw Detail STI Amber'!N13</f>
        <v>0</v>
      </c>
      <c r="I20" s="46">
        <f>'Raw Detail STI Amber'!AQ13</f>
        <v>13</v>
      </c>
      <c r="J20" s="36">
        <f>'Raw Detail STI Amber'!DV13</f>
        <v>655.70001220703102</v>
      </c>
      <c r="K20" s="36">
        <f>'Raw Detail STI Amber'!IL13</f>
        <v>59.5</v>
      </c>
      <c r="L20" s="36">
        <f>'Raw Detail STI Amber'!WH13</f>
        <v>0</v>
      </c>
      <c r="M20" s="60">
        <f>'Raw Detail STI Amber'!EY13</f>
        <v>1</v>
      </c>
      <c r="N20" s="60">
        <f>'Raw Detail STI Amber'!VC13</f>
        <v>0</v>
      </c>
      <c r="O20" s="60">
        <f>'Raw Detail STI Amber'!JO13</f>
        <v>0</v>
      </c>
      <c r="P20" s="60">
        <f>'Raw Detail STI Amber'!HG13</f>
        <v>1</v>
      </c>
      <c r="Q20" s="60">
        <f>'Raw Detail STI Amber'!TY13</f>
        <v>0</v>
      </c>
      <c r="R20" s="60">
        <f>'Raw Detail STI Amber'!QM13</f>
        <v>0</v>
      </c>
      <c r="S20" s="60">
        <f>'Raw Detail STI Amber'!GC13</f>
        <v>2.9000000953674299</v>
      </c>
      <c r="T20" s="60">
        <f>'Raw Detail STI Amber'!SU13</f>
        <v>0</v>
      </c>
      <c r="U20" s="60">
        <f>'Raw Detail STI Amber'!RQ13</f>
        <v>0</v>
      </c>
      <c r="V20" s="60">
        <f>'Raw Detail STI Amber'!KS13</f>
        <v>1.29999995231628</v>
      </c>
      <c r="W20" s="60">
        <f>'Raw Detail STI Amber'!XK13</f>
        <v>0</v>
      </c>
      <c r="X20" s="60">
        <f>'Raw Detail STI Amber'!PI13</f>
        <v>0</v>
      </c>
      <c r="Y20" s="60">
        <f>'Raw Detail STI Amber'!YO13</f>
        <v>0</v>
      </c>
      <c r="Z20" s="60">
        <f>'Raw Detail STI Amber'!NA13</f>
        <v>0</v>
      </c>
      <c r="AA20" s="60">
        <f>'Raw Detail STI Amber'!OE13</f>
        <v>0</v>
      </c>
      <c r="AB20" s="60">
        <f>'Raw Detail STI Amber'!ZS13</f>
        <v>0</v>
      </c>
      <c r="AC20" s="60">
        <f>'Raw Detail STI Amber'!LW13</f>
        <v>0</v>
      </c>
      <c r="AD20" s="60">
        <f>'Raw Detail STI Amber'!AAW13</f>
        <v>0</v>
      </c>
      <c r="AE20" s="36">
        <f>'Raw Detail STI Amber'!AL13</f>
        <v>0</v>
      </c>
      <c r="AF20" s="34">
        <f>'Raw Detail STI Amber'!AY13</f>
        <v>0</v>
      </c>
      <c r="AG20" s="33">
        <f>'Raw Detail STI Amber'!BB13</f>
        <v>0</v>
      </c>
      <c r="AH20" s="34">
        <f>IF(AND(SUMIF(M13:AD13,"=ME",$M$20:$AD$20) &gt; 0, F20 &gt; 0), F20/SUMIF(M13:AD13,"=ME",$M$20:$AD$20), "")</f>
        <v>18</v>
      </c>
      <c r="AI20" s="62" t="str">
        <f>IF( E20 &gt; 0,( SUMIF(M13:AD13,"=ME",$M$20:$AD$20)/E20)*24, "")</f>
        <v/>
      </c>
      <c r="AJ20" s="33">
        <f>'Raw Detail STI Amber'!BS13</f>
        <v>10.8999996185303</v>
      </c>
      <c r="AK20" s="61">
        <f>'Raw Detail STI Amber'!BD13</f>
        <v>0</v>
      </c>
      <c r="AL20" s="58">
        <f>'Raw Detail STI Amber'!BE13</f>
        <v>0</v>
      </c>
      <c r="AM20" s="43">
        <f>'Raw Detail STI Amber'!BW13</f>
        <v>0.5</v>
      </c>
      <c r="AN20" s="44">
        <f>'Raw Detail STI Amber'!BP13</f>
        <v>0</v>
      </c>
      <c r="AO20" s="59">
        <f>'Raw Detail STI Amber'!BH13</f>
        <v>0</v>
      </c>
      <c r="AP20" s="37">
        <f>'Raw Detail STI Amber'!CA13</f>
        <v>0</v>
      </c>
      <c r="AQ20" s="38">
        <f>'Raw Detail STI Amber'!AO13</f>
        <v>0</v>
      </c>
      <c r="AR20" s="39" t="str">
        <f>IF('Raw Detail STI Amber'!F13=FALSE,"B","L")</f>
        <v>L</v>
      </c>
      <c r="AS20" s="40">
        <f>'Raw Detail STI Amber'!AC13</f>
        <v>8.5</v>
      </c>
      <c r="AT20" s="40">
        <f>'Raw Detail STI Amber'!AB13</f>
        <v>8.5</v>
      </c>
      <c r="AU20" s="45"/>
      <c r="AV20" s="41">
        <f>'Raw Detail STI Amber'!AI13</f>
        <v>16649.80078125</v>
      </c>
      <c r="AW20" s="38"/>
      <c r="AX20" s="40">
        <f>'Raw Detail STI Amber'!CC13</f>
        <v>27</v>
      </c>
      <c r="AY20" s="40">
        <f>'Raw Detail STI Amber'!CE13</f>
        <v>24</v>
      </c>
      <c r="AZ20" s="40">
        <f>'Raw Detail STI Amber'!CF13</f>
        <v>1008.3</v>
      </c>
      <c r="BA20" s="42" t="str">
        <f>'Raw Detail STI Amber'!CG13</f>
        <v>COSP GIVEN AT 03:00 HRS SMT ON 10TH JAN 2018, VSL HEADING TO PASIR GUDANG THROUGH MALACCA STRAITS - SINGAPORE STRAITS</v>
      </c>
    </row>
    <row r="21" spans="2:53" s="24" customFormat="1" ht="12.75" customHeight="1" thickBot="1" x14ac:dyDescent="0.25">
      <c r="B21" s="30" t="str">
        <f>IF('Raw Detail STI Amber'!I14 = "Start Passage",'Raw Detail STI Amber'!R14,IF('Raw Detail STI Amber'!I14= "End Passage",'Raw Detail STI Amber'!S14, Utils.FormatLat('Raw Detail STI Amber'!L14) &amp;" / " &amp; Utils.FormatLon('Raw Detail STI Amber'!M14)))</f>
        <v>03-55N / 100-00E</v>
      </c>
      <c r="C21" s="69" t="str">
        <f>'Raw Detail STI Amber'!I14</f>
        <v>At Sea</v>
      </c>
      <c r="D21" s="31">
        <f>'Raw Detail STI Amber'!J14</f>
        <v>43110.166666666701</v>
      </c>
      <c r="E21" s="32">
        <f>'Raw Detail STI Amber'!AK14</f>
        <v>9</v>
      </c>
      <c r="F21" s="33">
        <f>'Raw Detail STI Amber'!AV14</f>
        <v>118</v>
      </c>
      <c r="G21" s="34">
        <f>'Raw Detail STI Amber'!AM14</f>
        <v>13.1111111111111</v>
      </c>
      <c r="H21" s="35">
        <f>'Raw Detail STI Amber'!N14</f>
        <v>141</v>
      </c>
      <c r="I21" s="46">
        <f>'Raw Detail STI Amber'!AQ14</f>
        <v>13</v>
      </c>
      <c r="J21" s="36">
        <f>'Raw Detail STI Amber'!DV14</f>
        <v>648.59997558593795</v>
      </c>
      <c r="K21" s="36">
        <f>'Raw Detail STI Amber'!IL14</f>
        <v>59.5</v>
      </c>
      <c r="L21" s="36">
        <f>'Raw Detail STI Amber'!WH14</f>
        <v>0</v>
      </c>
      <c r="M21" s="60">
        <f>'Raw Detail STI Amber'!EY14</f>
        <v>0</v>
      </c>
      <c r="N21" s="60">
        <f>'Raw Detail STI Amber'!VC14</f>
        <v>0</v>
      </c>
      <c r="O21" s="60">
        <f>'Raw Detail STI Amber'!JO14</f>
        <v>6</v>
      </c>
      <c r="P21" s="60">
        <f>'Raw Detail STI Amber'!HG14</f>
        <v>0</v>
      </c>
      <c r="Q21" s="60">
        <f>'Raw Detail STI Amber'!TY14</f>
        <v>0</v>
      </c>
      <c r="R21" s="60">
        <f>'Raw Detail STI Amber'!QM14</f>
        <v>0</v>
      </c>
      <c r="S21" s="60">
        <f>'Raw Detail STI Amber'!GC14</f>
        <v>1.1000000238418599</v>
      </c>
      <c r="T21" s="60">
        <f>'Raw Detail STI Amber'!SU14</f>
        <v>0</v>
      </c>
      <c r="U21" s="60">
        <f>'Raw Detail STI Amber'!RQ14</f>
        <v>0</v>
      </c>
      <c r="V21" s="60">
        <f>'Raw Detail STI Amber'!KS14</f>
        <v>0</v>
      </c>
      <c r="W21" s="60">
        <f>'Raw Detail STI Amber'!XK14</f>
        <v>0</v>
      </c>
      <c r="X21" s="60">
        <f>'Raw Detail STI Amber'!PI14</f>
        <v>0</v>
      </c>
      <c r="Y21" s="60">
        <f>'Raw Detail STI Amber'!YO14</f>
        <v>0</v>
      </c>
      <c r="Z21" s="60">
        <f>'Raw Detail STI Amber'!NA14</f>
        <v>0</v>
      </c>
      <c r="AA21" s="60">
        <f>'Raw Detail STI Amber'!OE14</f>
        <v>0</v>
      </c>
      <c r="AB21" s="60">
        <f>'Raw Detail STI Amber'!ZS14</f>
        <v>0</v>
      </c>
      <c r="AC21" s="60">
        <f>'Raw Detail STI Amber'!LW14</f>
        <v>0</v>
      </c>
      <c r="AD21" s="60">
        <f>'Raw Detail STI Amber'!AAW14</f>
        <v>0</v>
      </c>
      <c r="AE21" s="36">
        <f>'Raw Detail STI Amber'!AL14</f>
        <v>74.52</v>
      </c>
      <c r="AF21" s="34">
        <f>'Raw Detail STI Amber'!AY14</f>
        <v>-3.33</v>
      </c>
      <c r="AG21" s="33">
        <f>'Raw Detail STI Amber'!BB14</f>
        <v>3865</v>
      </c>
      <c r="AH21" s="34">
        <f>IF(AND(SUMIF(M13:AD13,"=ME",$M$21:$AD$21) &gt; 0, F21 &gt; 0), F21/SUMIF(M13:AD13,"=ME",$M$21:$AD$21), "")</f>
        <v>19.666666666666668</v>
      </c>
      <c r="AI21" s="62">
        <f>IF( E21 &gt; 0,( SUMIF(M13:AD13,"=ME",$M$21:$AD$21)/E21)*24, "")</f>
        <v>16</v>
      </c>
      <c r="AJ21" s="33">
        <f>'Raw Detail STI Amber'!BS14</f>
        <v>10.8999996185303</v>
      </c>
      <c r="AK21" s="61">
        <f>'Raw Detail STI Amber'!BD14</f>
        <v>9.5248163011338995</v>
      </c>
      <c r="AL21" s="58">
        <f>'Raw Detail STI Amber'!BE14</f>
        <v>344.78854370117199</v>
      </c>
      <c r="AM21" s="43">
        <f>'Raw Detail STI Amber'!BW14</f>
        <v>0.5</v>
      </c>
      <c r="AN21" s="44">
        <f>'Raw Detail STI Amber'!BP14</f>
        <v>0.30847290158271801</v>
      </c>
      <c r="AO21" s="59">
        <f>'Raw Detail STI Amber'!BH14</f>
        <v>324.5068359375</v>
      </c>
      <c r="AP21" s="37">
        <f>'Raw Detail STI Amber'!CA14</f>
        <v>0</v>
      </c>
      <c r="AQ21" s="38">
        <f>'Raw Detail STI Amber'!AO14</f>
        <v>3.4717230333222299E-2</v>
      </c>
      <c r="AR21" s="39" t="str">
        <f>IF('Raw Detail STI Amber'!F14=FALSE,"B","L")</f>
        <v>L</v>
      </c>
      <c r="AS21" s="40">
        <f>'Raw Detail STI Amber'!AC14</f>
        <v>8.5</v>
      </c>
      <c r="AT21" s="40">
        <f>'Raw Detail STI Amber'!AB14</f>
        <v>8.5</v>
      </c>
      <c r="AU21" s="45"/>
      <c r="AV21" s="41">
        <f>'Raw Detail STI Amber'!AI14</f>
        <v>16649.80078125</v>
      </c>
      <c r="AW21" s="38"/>
      <c r="AX21" s="40">
        <f>'Raw Detail STI Amber'!CC14</f>
        <v>29</v>
      </c>
      <c r="AY21" s="40">
        <f>'Raw Detail STI Amber'!CE14</f>
        <v>29</v>
      </c>
      <c r="AZ21" s="40">
        <f>'Raw Detail STI Amber'!CF14</f>
        <v>1008.3</v>
      </c>
      <c r="BA21" s="42" t="str">
        <f>'Raw Detail STI Amber'!CG14</f>
        <v>VSL HEADING TO PASIR GUDANG THROUGH SINGAPORE STRAITS</v>
      </c>
    </row>
    <row r="22" spans="2:53" s="24" customFormat="1" ht="12.75" customHeight="1" thickBot="1" x14ac:dyDescent="0.25">
      <c r="B22" s="30" t="str">
        <f>IF('Raw Detail STI Amber'!I15 = "Start Passage",'Raw Detail STI Amber'!R15,IF('Raw Detail STI Amber'!I15= "End Passage",'Raw Detail STI Amber'!S15, Utils.FormatLat('Raw Detail STI Amber'!L15) &amp;" / " &amp; Utils.FormatLon('Raw Detail STI Amber'!M15)))</f>
        <v>PASIR GUDANG</v>
      </c>
      <c r="C22" s="69" t="str">
        <f>'Raw Detail STI Amber'!I15</f>
        <v>End Passage</v>
      </c>
      <c r="D22" s="31">
        <f>'Raw Detail STI Amber'!J15</f>
        <v>43111.125</v>
      </c>
      <c r="E22" s="32">
        <f>'Raw Detail STI Amber'!AK15</f>
        <v>23</v>
      </c>
      <c r="F22" s="33">
        <f>'Raw Detail STI Amber'!AV15</f>
        <v>305</v>
      </c>
      <c r="G22" s="34">
        <f>'Raw Detail STI Amber'!AM15</f>
        <v>13.2608695652174</v>
      </c>
      <c r="H22" s="35">
        <f>'Raw Detail STI Amber'!N15</f>
        <v>80</v>
      </c>
      <c r="I22" s="46">
        <f>'Raw Detail STI Amber'!AQ15</f>
        <v>13</v>
      </c>
      <c r="J22" s="36">
        <f>'Raw Detail STI Amber'!DV15</f>
        <v>629.29998779296898</v>
      </c>
      <c r="K22" s="36">
        <f>'Raw Detail STI Amber'!IL15</f>
        <v>59.5</v>
      </c>
      <c r="L22" s="36">
        <f>'Raw Detail STI Amber'!WH15</f>
        <v>0</v>
      </c>
      <c r="M22" s="60">
        <f>'Raw Detail STI Amber'!EY15</f>
        <v>0</v>
      </c>
      <c r="N22" s="60">
        <f>'Raw Detail STI Amber'!VC15</f>
        <v>0</v>
      </c>
      <c r="O22" s="60">
        <f>'Raw Detail STI Amber'!JO15</f>
        <v>16.5</v>
      </c>
      <c r="P22" s="60">
        <f>'Raw Detail STI Amber'!HG15</f>
        <v>0</v>
      </c>
      <c r="Q22" s="60">
        <f>'Raw Detail STI Amber'!TY15</f>
        <v>0</v>
      </c>
      <c r="R22" s="60">
        <f>'Raw Detail STI Amber'!QM15</f>
        <v>0</v>
      </c>
      <c r="S22" s="60">
        <f>'Raw Detail STI Amber'!GC15</f>
        <v>2.7999999523162802</v>
      </c>
      <c r="T22" s="60">
        <f>'Raw Detail STI Amber'!SU15</f>
        <v>0</v>
      </c>
      <c r="U22" s="60">
        <f>'Raw Detail STI Amber'!RQ15</f>
        <v>0</v>
      </c>
      <c r="V22" s="60">
        <f>'Raw Detail STI Amber'!KS15</f>
        <v>0</v>
      </c>
      <c r="W22" s="60">
        <f>'Raw Detail STI Amber'!XK15</f>
        <v>0</v>
      </c>
      <c r="X22" s="60">
        <f>'Raw Detail STI Amber'!PI15</f>
        <v>0</v>
      </c>
      <c r="Y22" s="60">
        <f>'Raw Detail STI Amber'!YO15</f>
        <v>0</v>
      </c>
      <c r="Z22" s="60">
        <f>'Raw Detail STI Amber'!NA15</f>
        <v>0</v>
      </c>
      <c r="AA22" s="60">
        <f>'Raw Detail STI Amber'!OE15</f>
        <v>0</v>
      </c>
      <c r="AB22" s="60">
        <f>'Raw Detail STI Amber'!ZS15</f>
        <v>0</v>
      </c>
      <c r="AC22" s="60">
        <f>'Raw Detail STI Amber'!LW15</f>
        <v>0</v>
      </c>
      <c r="AD22" s="60">
        <f>'Raw Detail STI Amber'!AAW15</f>
        <v>0</v>
      </c>
      <c r="AE22" s="36">
        <f>'Raw Detail STI Amber'!AL15</f>
        <v>77.14</v>
      </c>
      <c r="AF22" s="34">
        <f>'Raw Detail STI Amber'!AY15</f>
        <v>-0.93</v>
      </c>
      <c r="AG22" s="33">
        <f>'Raw Detail STI Amber'!BB15</f>
        <v>3980.64990234375</v>
      </c>
      <c r="AH22" s="34">
        <f>IF(AND(SUMIF(M13:AD13,"=ME",$M$22:$AD$22) &gt; 0, F22 &gt; 0), F22/SUMIF(M13:AD13,"=ME",$M$22:$AD$22), "")</f>
        <v>18.484848484848484</v>
      </c>
      <c r="AI22" s="62">
        <f>IF( E22 &gt; 0,( SUMIF(M13:AD13,"=ME",$M$22:$AD$22)/E22)*24, "")</f>
        <v>17.217391304347824</v>
      </c>
      <c r="AJ22" s="33">
        <f>'Raw Detail STI Amber'!BS15</f>
        <v>16.899999618530298</v>
      </c>
      <c r="AK22" s="61">
        <f>'Raw Detail STI Amber'!BD15</f>
        <v>8.1115687411764394</v>
      </c>
      <c r="AL22" s="58">
        <f>'Raw Detail STI Amber'!BE15</f>
        <v>278.87243652343801</v>
      </c>
      <c r="AM22" s="43">
        <f>'Raw Detail STI Amber'!BW15</f>
        <v>0.5</v>
      </c>
      <c r="AN22" s="44">
        <f>'Raw Detail STI Amber'!BP15</f>
        <v>0.311867564916611</v>
      </c>
      <c r="AO22" s="59">
        <f>'Raw Detail STI Amber'!BH15</f>
        <v>289.01382446289102</v>
      </c>
      <c r="AP22" s="37">
        <f>'Raw Detail STI Amber'!CA15</f>
        <v>0</v>
      </c>
      <c r="AQ22" s="38">
        <f>'Raw Detail STI Amber'!AO15</f>
        <v>-3.6452836316564798E-2</v>
      </c>
      <c r="AR22" s="39" t="str">
        <f>IF('Raw Detail STI Amber'!F15=FALSE,"B","L")</f>
        <v>L</v>
      </c>
      <c r="AS22" s="40">
        <f>'Raw Detail STI Amber'!AC15</f>
        <v>8.5</v>
      </c>
      <c r="AT22" s="40">
        <f>'Raw Detail STI Amber'!AB15</f>
        <v>8.5</v>
      </c>
      <c r="AU22" s="45"/>
      <c r="AV22" s="41">
        <f>'Raw Detail STI Amber'!AI15</f>
        <v>16649.80078125</v>
      </c>
      <c r="AW22" s="38"/>
      <c r="AX22" s="40">
        <f>'Raw Detail STI Amber'!CC15</f>
        <v>26</v>
      </c>
      <c r="AY22" s="40">
        <f>'Raw Detail STI Amber'!CE15</f>
        <v>26</v>
      </c>
      <c r="AZ22" s="40">
        <f>'Raw Detail STI Amber'!CF15</f>
        <v>1008.3</v>
      </c>
      <c r="BA22" s="42" t="str">
        <f>'Raw Detail STI Amber'!CG15</f>
        <v>EOSP GIVEN AT 11:00 HRS ON 11TH JAN 2018</v>
      </c>
    </row>
    <row r="23" spans="2:53" s="24" customFormat="1" ht="12.75" customHeight="1" thickBot="1" x14ac:dyDescent="0.25">
      <c r="B23" s="30" t="str">
        <f>IF('Raw Detail STI Amber'!I16 = "Start Passage",'Raw Detail STI Amber'!R16,IF('Raw Detail STI Amber'!I16= "End Passage",'Raw Detail STI Amber'!S16, Utils.FormatLat('Raw Detail STI Amber'!L16) &amp;" / " &amp; Utils.FormatLon('Raw Detail STI Amber'!M16)))</f>
        <v>01-26N / 103-54E</v>
      </c>
      <c r="C23" s="69" t="str">
        <f>'Raw Detail STI Amber'!I16</f>
        <v>In Port</v>
      </c>
      <c r="D23" s="31">
        <f>'Raw Detail STI Amber'!J16</f>
        <v>43111.166666666701</v>
      </c>
      <c r="E23" s="32">
        <f>'Raw Detail STI Amber'!AK16</f>
        <v>1</v>
      </c>
      <c r="F23" s="33">
        <f>'Raw Detail STI Amber'!AV16</f>
        <v>7</v>
      </c>
      <c r="G23" s="34">
        <f>'Raw Detail STI Amber'!AM16</f>
        <v>7</v>
      </c>
      <c r="H23" s="35">
        <f>'Raw Detail STI Amber'!N16</f>
        <v>343</v>
      </c>
      <c r="I23" s="46">
        <f>'Raw Detail STI Amber'!AQ16</f>
        <v>13</v>
      </c>
      <c r="J23" s="36">
        <f>'Raw Detail STI Amber'!DV16</f>
        <v>628.79998779296898</v>
      </c>
      <c r="K23" s="36">
        <f>'Raw Detail STI Amber'!IL16</f>
        <v>59.5</v>
      </c>
      <c r="L23" s="36">
        <f>'Raw Detail STI Amber'!WH16</f>
        <v>0</v>
      </c>
      <c r="M23" s="60">
        <f>'Raw Detail STI Amber'!EY16</f>
        <v>0.30000001192092901</v>
      </c>
      <c r="N23" s="60">
        <f>'Raw Detail STI Amber'!VC16</f>
        <v>0</v>
      </c>
      <c r="O23" s="60">
        <f>'Raw Detail STI Amber'!JO16</f>
        <v>0</v>
      </c>
      <c r="P23" s="60">
        <f>'Raw Detail STI Amber'!HG16</f>
        <v>0</v>
      </c>
      <c r="Q23" s="60">
        <f>'Raw Detail STI Amber'!TY16</f>
        <v>0</v>
      </c>
      <c r="R23" s="60">
        <f>'Raw Detail STI Amber'!QM16</f>
        <v>0</v>
      </c>
      <c r="S23" s="60">
        <f>'Raw Detail STI Amber'!GC16</f>
        <v>0.20000000298023199</v>
      </c>
      <c r="T23" s="60">
        <f>'Raw Detail STI Amber'!SU16</f>
        <v>0</v>
      </c>
      <c r="U23" s="60">
        <f>'Raw Detail STI Amber'!RQ16</f>
        <v>0</v>
      </c>
      <c r="V23" s="60">
        <f>'Raw Detail STI Amber'!KS16</f>
        <v>0</v>
      </c>
      <c r="W23" s="60">
        <f>'Raw Detail STI Amber'!XK16</f>
        <v>0</v>
      </c>
      <c r="X23" s="60">
        <f>'Raw Detail STI Amber'!PI16</f>
        <v>0</v>
      </c>
      <c r="Y23" s="60">
        <f>'Raw Detail STI Amber'!YO16</f>
        <v>0</v>
      </c>
      <c r="Z23" s="60">
        <f>'Raw Detail STI Amber'!NA16</f>
        <v>0</v>
      </c>
      <c r="AA23" s="60">
        <f>'Raw Detail STI Amber'!OE16</f>
        <v>0</v>
      </c>
      <c r="AB23" s="60">
        <f>'Raw Detail STI Amber'!ZS16</f>
        <v>0</v>
      </c>
      <c r="AC23" s="60">
        <f>'Raw Detail STI Amber'!LW16</f>
        <v>0</v>
      </c>
      <c r="AD23" s="60">
        <f>'Raw Detail STI Amber'!AAW16</f>
        <v>0</v>
      </c>
      <c r="AE23" s="36">
        <f>'Raw Detail STI Amber'!AL16</f>
        <v>0</v>
      </c>
      <c r="AF23" s="34">
        <f>'Raw Detail STI Amber'!AY16</f>
        <v>15.66</v>
      </c>
      <c r="AG23" s="33">
        <f>'Raw Detail STI Amber'!BB16</f>
        <v>2700</v>
      </c>
      <c r="AH23" s="34">
        <f>IF(AND(SUMIF(M13:AD13,"=ME",$M$23:$AD$23) &gt; 0, F23 &gt; 0), F23/SUMIF(M13:AD13,"=ME",$M$23:$AD$23), "")</f>
        <v>23.333332406150003</v>
      </c>
      <c r="AI23" s="62">
        <f>IF( E23 &gt; 0,( SUMIF(M13:AD13,"=ME",$M$23:$AD$23)/E23)*24, "")</f>
        <v>7.2000002861022967</v>
      </c>
      <c r="AJ23" s="33">
        <f>'Raw Detail STI Amber'!BS16</f>
        <v>10.8999996185303</v>
      </c>
      <c r="AK23" s="61">
        <f>'Raw Detail STI Amber'!BD16</f>
        <v>0</v>
      </c>
      <c r="AL23" s="58">
        <f>'Raw Detail STI Amber'!BE16</f>
        <v>0</v>
      </c>
      <c r="AM23" s="43">
        <f>'Raw Detail STI Amber'!BW16</f>
        <v>0.5</v>
      </c>
      <c r="AN23" s="44">
        <f>'Raw Detail STI Amber'!BP16</f>
        <v>0</v>
      </c>
      <c r="AO23" s="59">
        <f>'Raw Detail STI Amber'!BH16</f>
        <v>0</v>
      </c>
      <c r="AP23" s="37">
        <f>'Raw Detail STI Amber'!CA16</f>
        <v>0</v>
      </c>
      <c r="AQ23" s="38">
        <f>'Raw Detail STI Amber'!AO16</f>
        <v>0</v>
      </c>
      <c r="AR23" s="39" t="str">
        <f>IF('Raw Detail STI Amber'!F16=FALSE,"B","L")</f>
        <v>L</v>
      </c>
      <c r="AS23" s="40">
        <f>'Raw Detail STI Amber'!AC16</f>
        <v>8.5</v>
      </c>
      <c r="AT23" s="40">
        <f>'Raw Detail STI Amber'!AB16</f>
        <v>8.5</v>
      </c>
      <c r="AU23" s="45"/>
      <c r="AV23" s="41">
        <f>'Raw Detail STI Amber'!AI16</f>
        <v>16649.80078125</v>
      </c>
      <c r="AW23" s="38"/>
      <c r="AX23" s="40">
        <f>'Raw Detail STI Amber'!CC16</f>
        <v>29</v>
      </c>
      <c r="AY23" s="40">
        <f>'Raw Detail STI Amber'!CE16</f>
        <v>29</v>
      </c>
      <c r="AZ23" s="40">
        <f>'Raw Detail STI Amber'!CF16</f>
        <v>1008.3</v>
      </c>
      <c r="BA23" s="42" t="str">
        <f>'Raw Detail STI Amber'!CG16</f>
        <v>EOSP GIVEN AT 11:00 HRS</v>
      </c>
    </row>
    <row r="24" spans="2:53" s="24" customFormat="1" ht="12.75" customHeight="1" thickBot="1" x14ac:dyDescent="0.25">
      <c r="B24" s="30" t="str">
        <f>IF('Raw Detail STI Amber'!I17 = "Start Passage",'Raw Detail STI Amber'!R17,IF('Raw Detail STI Amber'!I17= "End Passage",'Raw Detail STI Amber'!S17, Utils.FormatLat('Raw Detail STI Amber'!L17) &amp;" / " &amp; Utils.FormatLon('Raw Detail STI Amber'!M17)))</f>
        <v>01-26N / 103-54E</v>
      </c>
      <c r="C24" s="69" t="str">
        <f>'Raw Detail STI Amber'!I17</f>
        <v>In Port</v>
      </c>
      <c r="D24" s="31">
        <f>'Raw Detail STI Amber'!J17</f>
        <v>43113.166666666701</v>
      </c>
      <c r="E24" s="32">
        <f>'Raw Detail STI Amber'!AK17</f>
        <v>48</v>
      </c>
      <c r="F24" s="33">
        <f>'Raw Detail STI Amber'!AV17</f>
        <v>1.5</v>
      </c>
      <c r="G24" s="34">
        <f>'Raw Detail STI Amber'!AM17</f>
        <v>3.125E-2</v>
      </c>
      <c r="H24" s="35">
        <f>'Raw Detail STI Amber'!N17</f>
        <v>105</v>
      </c>
      <c r="I24" s="46">
        <f>'Raw Detail STI Amber'!AQ17</f>
        <v>13</v>
      </c>
      <c r="J24" s="36">
        <f>'Raw Detail STI Amber'!DV17</f>
        <v>615.5</v>
      </c>
      <c r="K24" s="36">
        <f>'Raw Detail STI Amber'!IL17</f>
        <v>55</v>
      </c>
      <c r="L24" s="36">
        <f>'Raw Detail STI Amber'!WH17</f>
        <v>0</v>
      </c>
      <c r="M24" s="60">
        <f>'Raw Detail STI Amber'!EY17</f>
        <v>0</v>
      </c>
      <c r="N24" s="60">
        <f>'Raw Detail STI Amber'!VC17</f>
        <v>0</v>
      </c>
      <c r="O24" s="60">
        <f>'Raw Detail STI Amber'!JO17</f>
        <v>0</v>
      </c>
      <c r="P24" s="60">
        <f>'Raw Detail STI Amber'!HG17</f>
        <v>1.6000000238418599</v>
      </c>
      <c r="Q24" s="60">
        <f>'Raw Detail STI Amber'!TY17</f>
        <v>0</v>
      </c>
      <c r="R24" s="60">
        <f>'Raw Detail STI Amber'!QM17</f>
        <v>0</v>
      </c>
      <c r="S24" s="60">
        <f>'Raw Detail STI Amber'!GC17</f>
        <v>5.4000000953674299</v>
      </c>
      <c r="T24" s="60">
        <f>'Raw Detail STI Amber'!SU17</f>
        <v>0</v>
      </c>
      <c r="U24" s="60">
        <f>'Raw Detail STI Amber'!RQ17</f>
        <v>0</v>
      </c>
      <c r="V24" s="60">
        <f>'Raw Detail STI Amber'!KS17</f>
        <v>3</v>
      </c>
      <c r="W24" s="60">
        <f>'Raw Detail STI Amber'!XK17</f>
        <v>0</v>
      </c>
      <c r="X24" s="60">
        <f>'Raw Detail STI Amber'!PI17</f>
        <v>0</v>
      </c>
      <c r="Y24" s="60">
        <f>'Raw Detail STI Amber'!YO17</f>
        <v>0</v>
      </c>
      <c r="Z24" s="60">
        <f>'Raw Detail STI Amber'!NA17</f>
        <v>0</v>
      </c>
      <c r="AA24" s="60">
        <f>'Raw Detail STI Amber'!OE17</f>
        <v>0</v>
      </c>
      <c r="AB24" s="60">
        <f>'Raw Detail STI Amber'!ZS17</f>
        <v>0</v>
      </c>
      <c r="AC24" s="60">
        <f>'Raw Detail STI Amber'!LW17</f>
        <v>0</v>
      </c>
      <c r="AD24" s="60">
        <f>'Raw Detail STI Amber'!AAW17</f>
        <v>0</v>
      </c>
      <c r="AE24" s="36">
        <f>'Raw Detail STI Amber'!AL17</f>
        <v>0</v>
      </c>
      <c r="AF24" s="34">
        <f>'Raw Detail STI Amber'!AY17</f>
        <v>0</v>
      </c>
      <c r="AG24" s="33">
        <f>'Raw Detail STI Amber'!BB17</f>
        <v>0</v>
      </c>
      <c r="AH24" s="34" t="str">
        <f>IF(AND(SUMIF(M13:AD13,"=ME",$M$24:$AD$24) &gt; 0, F24 &gt; 0), F24/SUMIF(M13:AD13,"=ME",$M$24:$AD$24), "")</f>
        <v/>
      </c>
      <c r="AI24" s="62">
        <f>IF( E24 &gt; 0,( SUMIF(M13:AD13,"=ME",$M$24:$AD$24)/E24)*24, "")</f>
        <v>0</v>
      </c>
      <c r="AJ24" s="33">
        <f>'Raw Detail STI Amber'!BS17</f>
        <v>10.8999996185303</v>
      </c>
      <c r="AK24" s="61">
        <f>'Raw Detail STI Amber'!BD17</f>
        <v>0</v>
      </c>
      <c r="AL24" s="58">
        <f>'Raw Detail STI Amber'!BE17</f>
        <v>0</v>
      </c>
      <c r="AM24" s="43">
        <f>'Raw Detail STI Amber'!BW17</f>
        <v>0</v>
      </c>
      <c r="AN24" s="44">
        <f>'Raw Detail STI Amber'!BP17</f>
        <v>0</v>
      </c>
      <c r="AO24" s="59">
        <f>'Raw Detail STI Amber'!BH17</f>
        <v>0</v>
      </c>
      <c r="AP24" s="37">
        <f>'Raw Detail STI Amber'!CA17</f>
        <v>0</v>
      </c>
      <c r="AQ24" s="38">
        <f>'Raw Detail STI Amber'!AO17</f>
        <v>0</v>
      </c>
      <c r="AR24" s="39" t="str">
        <f>IF('Raw Detail STI Amber'!F17=FALSE,"B","L")</f>
        <v>L</v>
      </c>
      <c r="AS24" s="40">
        <f>'Raw Detail STI Amber'!AC17</f>
        <v>8</v>
      </c>
      <c r="AT24" s="40">
        <f>'Raw Detail STI Amber'!AB17</f>
        <v>6.5</v>
      </c>
      <c r="AU24" s="45"/>
      <c r="AV24" s="41">
        <f>'Raw Detail STI Amber'!AI17</f>
        <v>16649.80078125</v>
      </c>
      <c r="AW24" s="38"/>
      <c r="AX24" s="40">
        <f>'Raw Detail STI Amber'!CC17</f>
        <v>27</v>
      </c>
      <c r="AY24" s="40">
        <f>'Raw Detail STI Amber'!CE17</f>
        <v>25</v>
      </c>
      <c r="AZ24" s="40">
        <f>'Raw Detail STI Amber'!CF17</f>
        <v>1006.3</v>
      </c>
      <c r="BA24" s="42" t="str">
        <f>'Raw Detail STI Amber'!CG17</f>
        <v>VSL UNDER PILOTAGE FROM PASIR GUDANG TO EOPL - SINGAPORE</v>
      </c>
    </row>
    <row r="25" spans="2:53" s="24" customFormat="1" ht="12.75" customHeight="1" thickBot="1" x14ac:dyDescent="0.25">
      <c r="B25" s="30" t="str">
        <f>IF('Raw Detail STI Amber'!I18 = "Start Passage",'Raw Detail STI Amber'!R18,IF('Raw Detail STI Amber'!I18= "End Passage",'Raw Detail STI Amber'!S18, Utils.FormatLat('Raw Detail STI Amber'!L18) &amp;" / " &amp; Utils.FormatLon('Raw Detail STI Amber'!M18)))</f>
        <v>PASIR GUDANG</v>
      </c>
      <c r="C25" s="69" t="str">
        <f>'Raw Detail STI Amber'!I18</f>
        <v>Start Passage</v>
      </c>
      <c r="D25" s="31">
        <f>'Raw Detail STI Amber'!J18</f>
        <v>43113.25</v>
      </c>
      <c r="E25" s="32">
        <f>'Raw Detail STI Amber'!AK18</f>
        <v>0</v>
      </c>
      <c r="F25" s="33">
        <f>'Raw Detail STI Amber'!AV18</f>
        <v>24</v>
      </c>
      <c r="G25" s="34">
        <f>'Raw Detail STI Amber'!AM18</f>
        <v>0</v>
      </c>
      <c r="H25" s="35">
        <f>'Raw Detail STI Amber'!N18</f>
        <v>0</v>
      </c>
      <c r="I25" s="46">
        <f>'Raw Detail STI Amber'!AQ18</f>
        <v>13</v>
      </c>
      <c r="J25" s="36">
        <f>'Raw Detail STI Amber'!DV18</f>
        <v>614.40002441406295</v>
      </c>
      <c r="K25" s="36">
        <f>'Raw Detail STI Amber'!IL18</f>
        <v>55</v>
      </c>
      <c r="L25" s="36">
        <f>'Raw Detail STI Amber'!WH18</f>
        <v>0</v>
      </c>
      <c r="M25" s="60">
        <f>'Raw Detail STI Amber'!EY18</f>
        <v>0.60000002384185802</v>
      </c>
      <c r="N25" s="60">
        <f>'Raw Detail STI Amber'!VC18</f>
        <v>0</v>
      </c>
      <c r="O25" s="60">
        <f>'Raw Detail STI Amber'!JO18</f>
        <v>0</v>
      </c>
      <c r="P25" s="60">
        <f>'Raw Detail STI Amber'!HG18</f>
        <v>0.10000000149011599</v>
      </c>
      <c r="Q25" s="60">
        <f>'Raw Detail STI Amber'!TY18</f>
        <v>0</v>
      </c>
      <c r="R25" s="60">
        <f>'Raw Detail STI Amber'!QM18</f>
        <v>0</v>
      </c>
      <c r="S25" s="60">
        <f>'Raw Detail STI Amber'!GC18</f>
        <v>0.40000000596046398</v>
      </c>
      <c r="T25" s="60">
        <f>'Raw Detail STI Amber'!SU18</f>
        <v>0</v>
      </c>
      <c r="U25" s="60">
        <f>'Raw Detail STI Amber'!RQ18</f>
        <v>0</v>
      </c>
      <c r="V25" s="60">
        <f>'Raw Detail STI Amber'!KS18</f>
        <v>0</v>
      </c>
      <c r="W25" s="60">
        <f>'Raw Detail STI Amber'!XK18</f>
        <v>0</v>
      </c>
      <c r="X25" s="60">
        <f>'Raw Detail STI Amber'!PI18</f>
        <v>0</v>
      </c>
      <c r="Y25" s="60">
        <f>'Raw Detail STI Amber'!YO18</f>
        <v>0</v>
      </c>
      <c r="Z25" s="60">
        <f>'Raw Detail STI Amber'!NA18</f>
        <v>0</v>
      </c>
      <c r="AA25" s="60">
        <f>'Raw Detail STI Amber'!OE18</f>
        <v>0</v>
      </c>
      <c r="AB25" s="60">
        <f>'Raw Detail STI Amber'!ZS18</f>
        <v>0</v>
      </c>
      <c r="AC25" s="60">
        <f>'Raw Detail STI Amber'!LW18</f>
        <v>0</v>
      </c>
      <c r="AD25" s="60">
        <f>'Raw Detail STI Amber'!AAW18</f>
        <v>0</v>
      </c>
      <c r="AE25" s="36">
        <f>'Raw Detail STI Amber'!AL18</f>
        <v>0</v>
      </c>
      <c r="AF25" s="34">
        <f>'Raw Detail STI Amber'!AY18</f>
        <v>0</v>
      </c>
      <c r="AG25" s="33">
        <f>'Raw Detail STI Amber'!BB18</f>
        <v>0</v>
      </c>
      <c r="AH25" s="34">
        <f>IF(AND(SUMIF(M13:AD13,"=ME",$M$25:$AD$25) &gt; 0, F25 &gt; 0), F25/SUMIF(M13:AD13,"=ME",$M$25:$AD$25), "")</f>
        <v>39.999998410542865</v>
      </c>
      <c r="AI25" s="62" t="str">
        <f>IF( E25 &gt; 0,( SUMIF(M13:AD13,"=ME",$M$25:$AD$25)/E25)*24, "")</f>
        <v/>
      </c>
      <c r="AJ25" s="33">
        <f>'Raw Detail STI Amber'!BS18</f>
        <v>10.8999996185303</v>
      </c>
      <c r="AK25" s="61">
        <f>'Raw Detail STI Amber'!BD18</f>
        <v>0</v>
      </c>
      <c r="AL25" s="58">
        <f>'Raw Detail STI Amber'!BE18</f>
        <v>0</v>
      </c>
      <c r="AM25" s="43">
        <f>'Raw Detail STI Amber'!BW18</f>
        <v>0.5</v>
      </c>
      <c r="AN25" s="44">
        <f>'Raw Detail STI Amber'!BP18</f>
        <v>0</v>
      </c>
      <c r="AO25" s="59">
        <f>'Raw Detail STI Amber'!BH18</f>
        <v>0</v>
      </c>
      <c r="AP25" s="37">
        <f>'Raw Detail STI Amber'!CA18</f>
        <v>0</v>
      </c>
      <c r="AQ25" s="38">
        <f>'Raw Detail STI Amber'!AO18</f>
        <v>0</v>
      </c>
      <c r="AR25" s="39" t="str">
        <f>IF('Raw Detail STI Amber'!F18=FALSE,"B","L")</f>
        <v>B</v>
      </c>
      <c r="AS25" s="40">
        <f>'Raw Detail STI Amber'!AC18</f>
        <v>8.5</v>
      </c>
      <c r="AT25" s="40">
        <f>'Raw Detail STI Amber'!AB18</f>
        <v>6</v>
      </c>
      <c r="AU25" s="45"/>
      <c r="AV25" s="41">
        <f>'Raw Detail STI Amber'!AI18</f>
        <v>0</v>
      </c>
      <c r="AW25" s="38"/>
      <c r="AX25" s="40">
        <f>'Raw Detail STI Amber'!CC18</f>
        <v>26</v>
      </c>
      <c r="AY25" s="40">
        <f>'Raw Detail STI Amber'!CE18</f>
        <v>24</v>
      </c>
      <c r="AZ25" s="40">
        <f>'Raw Detail STI Amber'!CF18</f>
        <v>1006.3</v>
      </c>
      <c r="BA25" s="42" t="str">
        <f>'Raw Detail STI Amber'!CG18</f>
        <v>COSP GIVEN AT 14:00 HRS SMT ON 13TH JAN 2018, VSL HEADING TO EOPL ANCHORAGE.</v>
      </c>
    </row>
    <row r="26" spans="2:53" s="24" customFormat="1" ht="12.75" customHeight="1" thickBot="1" x14ac:dyDescent="0.25">
      <c r="B26" s="30" t="str">
        <f>IF('Raw Detail STI Amber'!I19 = "Start Passage",'Raw Detail STI Amber'!R19,IF('Raw Detail STI Amber'!I19= "End Passage",'Raw Detail STI Amber'!S19, Utils.FormatLat('Raw Detail STI Amber'!L19) &amp;" / " &amp; Utils.FormatLon('Raw Detail STI Amber'!M19)))</f>
        <v>Singapore</v>
      </c>
      <c r="C26" s="69" t="str">
        <f>'Raw Detail STI Amber'!I19</f>
        <v>End Passage</v>
      </c>
      <c r="D26" s="31">
        <f>'Raw Detail STI Amber'!J19</f>
        <v>43113.3125</v>
      </c>
      <c r="E26" s="32">
        <f>'Raw Detail STI Amber'!AK19</f>
        <v>1.5</v>
      </c>
      <c r="F26" s="33">
        <f>'Raw Detail STI Amber'!AV19</f>
        <v>19</v>
      </c>
      <c r="G26" s="34">
        <f>'Raw Detail STI Amber'!AM19</f>
        <v>12.6666666666667</v>
      </c>
      <c r="H26" s="35">
        <f>'Raw Detail STI Amber'!N19</f>
        <v>41</v>
      </c>
      <c r="I26" s="46">
        <f>'Raw Detail STI Amber'!AQ19</f>
        <v>12.5</v>
      </c>
      <c r="J26" s="36">
        <f>'Raw Detail STI Amber'!DV19</f>
        <v>613.09997558593795</v>
      </c>
      <c r="K26" s="36">
        <f>'Raw Detail STI Amber'!IL19</f>
        <v>55</v>
      </c>
      <c r="L26" s="36">
        <f>'Raw Detail STI Amber'!WH19</f>
        <v>0</v>
      </c>
      <c r="M26" s="60">
        <f>'Raw Detail STI Amber'!EY19</f>
        <v>0</v>
      </c>
      <c r="N26" s="60">
        <f>'Raw Detail STI Amber'!VC19</f>
        <v>0</v>
      </c>
      <c r="O26" s="60">
        <f>'Raw Detail STI Amber'!JO19</f>
        <v>1</v>
      </c>
      <c r="P26" s="60">
        <f>'Raw Detail STI Amber'!HG19</f>
        <v>0</v>
      </c>
      <c r="Q26" s="60">
        <f>'Raw Detail STI Amber'!TY19</f>
        <v>0</v>
      </c>
      <c r="R26" s="60">
        <f>'Raw Detail STI Amber'!QM19</f>
        <v>0</v>
      </c>
      <c r="S26" s="60">
        <f>'Raw Detail STI Amber'!GC19</f>
        <v>0.30000001192092901</v>
      </c>
      <c r="T26" s="60">
        <f>'Raw Detail STI Amber'!SU19</f>
        <v>0</v>
      </c>
      <c r="U26" s="60">
        <f>'Raw Detail STI Amber'!RQ19</f>
        <v>0</v>
      </c>
      <c r="V26" s="60">
        <f>'Raw Detail STI Amber'!KS19</f>
        <v>0</v>
      </c>
      <c r="W26" s="60">
        <f>'Raw Detail STI Amber'!XK19</f>
        <v>0</v>
      </c>
      <c r="X26" s="60">
        <f>'Raw Detail STI Amber'!PI19</f>
        <v>0</v>
      </c>
      <c r="Y26" s="60">
        <f>'Raw Detail STI Amber'!YO19</f>
        <v>0</v>
      </c>
      <c r="Z26" s="60">
        <f>'Raw Detail STI Amber'!NA19</f>
        <v>0</v>
      </c>
      <c r="AA26" s="60">
        <f>'Raw Detail STI Amber'!OE19</f>
        <v>0</v>
      </c>
      <c r="AB26" s="60">
        <f>'Raw Detail STI Amber'!ZS19</f>
        <v>0</v>
      </c>
      <c r="AC26" s="60">
        <f>'Raw Detail STI Amber'!LW19</f>
        <v>0</v>
      </c>
      <c r="AD26" s="60">
        <f>'Raw Detail STI Amber'!AAW19</f>
        <v>0</v>
      </c>
      <c r="AE26" s="36">
        <f>'Raw Detail STI Amber'!AL19</f>
        <v>83.44</v>
      </c>
      <c r="AF26" s="34">
        <f>'Raw Detail STI Amber'!AY19</f>
        <v>10.8</v>
      </c>
      <c r="AG26" s="33">
        <f>'Raw Detail STI Amber'!BB19</f>
        <v>4160</v>
      </c>
      <c r="AH26" s="34">
        <f>IF(AND(SUMIF(M13:AD13,"=ME",$M$26:$AD$26) &gt; 0, F26 &gt; 0), F26/SUMIF(M13:AD13,"=ME",$M$26:$AD$26), "")</f>
        <v>19</v>
      </c>
      <c r="AI26" s="62">
        <f>IF( E26 &gt; 0,( SUMIF(M13:AD13,"=ME",$M$26:$AD$26)/E26)*24, "")</f>
        <v>16</v>
      </c>
      <c r="AJ26" s="33">
        <f>'Raw Detail STI Amber'!BS19</f>
        <v>16.899999618530298</v>
      </c>
      <c r="AK26" s="61">
        <f>'Raw Detail STI Amber'!BD19</f>
        <v>18.325166702270501</v>
      </c>
      <c r="AL26" s="58">
        <f>'Raw Detail STI Amber'!BE19</f>
        <v>334.64727783203102</v>
      </c>
      <c r="AM26" s="43">
        <f>'Raw Detail STI Amber'!BW19</f>
        <v>1</v>
      </c>
      <c r="AN26" s="44">
        <f>'Raw Detail STI Amber'!BP19</f>
        <v>1.83046197891235</v>
      </c>
      <c r="AO26" s="59">
        <f>'Raw Detail STI Amber'!BH19</f>
        <v>25.352043151855501</v>
      </c>
      <c r="AP26" s="37">
        <f>'Raw Detail STI Amber'!CA19</f>
        <v>0</v>
      </c>
      <c r="AQ26" s="38">
        <f>'Raw Detail STI Amber'!AO19</f>
        <v>-0.78062146902084395</v>
      </c>
      <c r="AR26" s="39" t="str">
        <f>IF('Raw Detail STI Amber'!F19=FALSE,"B","L")</f>
        <v>B</v>
      </c>
      <c r="AS26" s="40">
        <f>'Raw Detail STI Amber'!AC19</f>
        <v>8</v>
      </c>
      <c r="AT26" s="40">
        <f>'Raw Detail STI Amber'!AB19</f>
        <v>6.5</v>
      </c>
      <c r="AU26" s="45"/>
      <c r="AV26" s="41">
        <f>'Raw Detail STI Amber'!AI19</f>
        <v>0</v>
      </c>
      <c r="AW26" s="38"/>
      <c r="AX26" s="40">
        <f>'Raw Detail STI Amber'!CC19</f>
        <v>26</v>
      </c>
      <c r="AY26" s="40">
        <f>'Raw Detail STI Amber'!CE19</f>
        <v>24</v>
      </c>
      <c r="AZ26" s="40">
        <f>'Raw Detail STI Amber'!CF19</f>
        <v>1006.3</v>
      </c>
      <c r="BA26" s="42" t="str">
        <f>'Raw Detail STI Amber'!CG19</f>
        <v>EOSP GIVEN AT 15:30 HRS ON 13TH JAN 2018- PROCEEDING TO EOPL SINGAPORE ANCHORAGE</v>
      </c>
    </row>
    <row r="27" spans="2:53" s="24" customFormat="1" ht="12.75" customHeight="1" thickBot="1" x14ac:dyDescent="0.25">
      <c r="B27" s="30" t="str">
        <f>IF('Raw Detail STI Amber'!I20 = "Start Passage",'Raw Detail STI Amber'!R20,IF('Raw Detail STI Amber'!I20= "End Passage",'Raw Detail STI Amber'!S20, Utils.FormatLat('Raw Detail STI Amber'!L20) &amp;" / " &amp; Utils.FormatLon('Raw Detail STI Amber'!M20)))</f>
        <v>01-18N / 103-41E</v>
      </c>
      <c r="C27" s="69" t="str">
        <f>'Raw Detail STI Amber'!I20</f>
        <v>In Port</v>
      </c>
      <c r="D27" s="31">
        <f>'Raw Detail STI Amber'!J20</f>
        <v>43114.166666666701</v>
      </c>
      <c r="E27" s="32">
        <f>'Raw Detail STI Amber'!AK20</f>
        <v>20.5</v>
      </c>
      <c r="F27" s="33">
        <f>'Raw Detail STI Amber'!AV20</f>
        <v>7</v>
      </c>
      <c r="G27" s="34">
        <f>'Raw Detail STI Amber'!AM20</f>
        <v>0.34146341463414598</v>
      </c>
      <c r="H27" s="35">
        <f>'Raw Detail STI Amber'!N20</f>
        <v>345</v>
      </c>
      <c r="I27" s="46">
        <f>'Raw Detail STI Amber'!AQ20</f>
        <v>13</v>
      </c>
      <c r="J27" s="36">
        <f>'Raw Detail STI Amber'!DV20</f>
        <v>607.59997558593795</v>
      </c>
      <c r="K27" s="36">
        <f>'Raw Detail STI Amber'!IL20</f>
        <v>50</v>
      </c>
      <c r="L27" s="36">
        <f>'Raw Detail STI Amber'!WH20</f>
        <v>0</v>
      </c>
      <c r="M27" s="60">
        <f>'Raw Detail STI Amber'!EY20</f>
        <v>0.5</v>
      </c>
      <c r="N27" s="60">
        <f>'Raw Detail STI Amber'!VC20</f>
        <v>0</v>
      </c>
      <c r="O27" s="60">
        <f>'Raw Detail STI Amber'!JO20</f>
        <v>0</v>
      </c>
      <c r="P27" s="60">
        <f>'Raw Detail STI Amber'!HG20</f>
        <v>1.29999995231628</v>
      </c>
      <c r="Q27" s="60">
        <f>'Raw Detail STI Amber'!TY20</f>
        <v>0</v>
      </c>
      <c r="R27" s="60">
        <f>'Raw Detail STI Amber'!QM20</f>
        <v>0</v>
      </c>
      <c r="S27" s="60">
        <f>'Raw Detail STI Amber'!GC20</f>
        <v>2.5999999046325701</v>
      </c>
      <c r="T27" s="60">
        <f>'Raw Detail STI Amber'!SU20</f>
        <v>0</v>
      </c>
      <c r="U27" s="60">
        <f>'Raw Detail STI Amber'!RQ20</f>
        <v>0</v>
      </c>
      <c r="V27" s="60">
        <f>'Raw Detail STI Amber'!KS20</f>
        <v>5</v>
      </c>
      <c r="W27" s="60">
        <f>'Raw Detail STI Amber'!XK20</f>
        <v>0</v>
      </c>
      <c r="X27" s="60">
        <f>'Raw Detail STI Amber'!PI20</f>
        <v>0</v>
      </c>
      <c r="Y27" s="60">
        <f>'Raw Detail STI Amber'!YO20</f>
        <v>0</v>
      </c>
      <c r="Z27" s="60">
        <f>'Raw Detail STI Amber'!NA20</f>
        <v>0</v>
      </c>
      <c r="AA27" s="60">
        <f>'Raw Detail STI Amber'!OE20</f>
        <v>0</v>
      </c>
      <c r="AB27" s="60">
        <f>'Raw Detail STI Amber'!ZS20</f>
        <v>0</v>
      </c>
      <c r="AC27" s="60">
        <f>'Raw Detail STI Amber'!LW20</f>
        <v>1.1000000238418599</v>
      </c>
      <c r="AD27" s="60">
        <f>'Raw Detail STI Amber'!AAW20</f>
        <v>0</v>
      </c>
      <c r="AE27" s="36">
        <f>'Raw Detail STI Amber'!AL20</f>
        <v>57.41</v>
      </c>
      <c r="AF27" s="34">
        <f>'Raw Detail STI Amber'!AY20</f>
        <v>20.45</v>
      </c>
      <c r="AG27" s="33">
        <f>'Raw Detail STI Amber'!BB20</f>
        <v>2242.5</v>
      </c>
      <c r="AH27" s="34">
        <f>IF(AND(SUMIF(M13:AD13,"=ME",$M$27:$AD$27) &gt; 0, F27 &gt; 0), F27/SUMIF(M13:AD13,"=ME",$M$27:$AD$27), "")</f>
        <v>14</v>
      </c>
      <c r="AI27" s="62">
        <f>IF( E27 &gt; 0,( SUMIF(M13:AD13,"=ME",$M$27:$AD$27)/E27)*24, "")</f>
        <v>0.58536585365853666</v>
      </c>
      <c r="AJ27" s="33">
        <f>'Raw Detail STI Amber'!BS20</f>
        <v>21.899999618530298</v>
      </c>
      <c r="AK27" s="61">
        <f>'Raw Detail STI Amber'!BD20</f>
        <v>0</v>
      </c>
      <c r="AL27" s="58">
        <f>'Raw Detail STI Amber'!BE20</f>
        <v>0</v>
      </c>
      <c r="AM27" s="43">
        <f>'Raw Detail STI Amber'!BW20</f>
        <v>0</v>
      </c>
      <c r="AN27" s="44">
        <f>'Raw Detail STI Amber'!BP20</f>
        <v>0</v>
      </c>
      <c r="AO27" s="59">
        <f>'Raw Detail STI Amber'!BH20</f>
        <v>0</v>
      </c>
      <c r="AP27" s="37">
        <f>'Raw Detail STI Amber'!CA20</f>
        <v>0</v>
      </c>
      <c r="AQ27" s="38">
        <f>'Raw Detail STI Amber'!AO20</f>
        <v>0</v>
      </c>
      <c r="AR27" s="39" t="str">
        <f>IF('Raw Detail STI Amber'!F20=FALSE,"B","L")</f>
        <v>B</v>
      </c>
      <c r="AS27" s="40">
        <f>'Raw Detail STI Amber'!AC20</f>
        <v>8</v>
      </c>
      <c r="AT27" s="40">
        <f>'Raw Detail STI Amber'!AB20</f>
        <v>6.5</v>
      </c>
      <c r="AU27" s="45"/>
      <c r="AV27" s="41">
        <f>'Raw Detail STI Amber'!AI20</f>
        <v>0</v>
      </c>
      <c r="AW27" s="38"/>
      <c r="AX27" s="40">
        <f>'Raw Detail STI Amber'!CC20</f>
        <v>27</v>
      </c>
      <c r="AY27" s="40">
        <f>'Raw Detail STI Amber'!CE20</f>
        <v>23</v>
      </c>
      <c r="AZ27" s="40">
        <f>'Raw Detail STI Amber'!CF20</f>
        <v>1007.3</v>
      </c>
      <c r="BA27" s="42" t="str">
        <f>'Raw Detail STI Amber'!CG20</f>
        <v>VSL AT SINGAPORE EOPL ANCHORAGE, TANK CLEANING IN PROGRESS AND AWAITING FOR SLOP BARGE</v>
      </c>
    </row>
    <row r="28" spans="2:53" s="24" customFormat="1" ht="12.75" customHeight="1" thickBot="1" x14ac:dyDescent="0.25">
      <c r="B28" s="30" t="str">
        <f>IF('Raw Detail STI Amber'!I21 = "Start Passage",'Raw Detail STI Amber'!R21,IF('Raw Detail STI Amber'!I21= "End Passage",'Raw Detail STI Amber'!S21, Utils.FormatLat('Raw Detail STI Amber'!L21) &amp;" / " &amp; Utils.FormatLon('Raw Detail STI Amber'!M21)))</f>
        <v>Singapore</v>
      </c>
      <c r="C28" s="69" t="str">
        <f>'Raw Detail STI Amber'!I21</f>
        <v>Start Passage</v>
      </c>
      <c r="D28" s="31">
        <f>'Raw Detail STI Amber'!J21</f>
        <v>43114.458333333299</v>
      </c>
      <c r="E28" s="32">
        <f>'Raw Detail STI Amber'!AK21</f>
        <v>0</v>
      </c>
      <c r="F28" s="33">
        <f>'Raw Detail STI Amber'!AV21</f>
        <v>8</v>
      </c>
      <c r="G28" s="34">
        <f>'Raw Detail STI Amber'!AM21</f>
        <v>0</v>
      </c>
      <c r="H28" s="35">
        <f>'Raw Detail STI Amber'!N21</f>
        <v>0</v>
      </c>
      <c r="I28" s="46">
        <f>'Raw Detail STI Amber'!AQ21</f>
        <v>12.5</v>
      </c>
      <c r="J28" s="36">
        <f>'Raw Detail STI Amber'!DV21</f>
        <v>605.20001220703102</v>
      </c>
      <c r="K28" s="36">
        <f>'Raw Detail STI Amber'!IL21</f>
        <v>48.099998474121101</v>
      </c>
      <c r="L28" s="36">
        <f>'Raw Detail STI Amber'!WH21</f>
        <v>0</v>
      </c>
      <c r="M28" s="60">
        <f>'Raw Detail STI Amber'!EY21</f>
        <v>0.40000000596046398</v>
      </c>
      <c r="N28" s="60">
        <f>'Raw Detail STI Amber'!VC21</f>
        <v>0</v>
      </c>
      <c r="O28" s="60">
        <f>'Raw Detail STI Amber'!JO21</f>
        <v>0</v>
      </c>
      <c r="P28" s="60">
        <f>'Raw Detail STI Amber'!HG21</f>
        <v>0.5</v>
      </c>
      <c r="Q28" s="60">
        <f>'Raw Detail STI Amber'!TY21</f>
        <v>0</v>
      </c>
      <c r="R28" s="60">
        <f>'Raw Detail STI Amber'!QM21</f>
        <v>0</v>
      </c>
      <c r="S28" s="60">
        <f>'Raw Detail STI Amber'!GC21</f>
        <v>1</v>
      </c>
      <c r="T28" s="60">
        <f>'Raw Detail STI Amber'!SU21</f>
        <v>0</v>
      </c>
      <c r="U28" s="60">
        <f>'Raw Detail STI Amber'!RQ21</f>
        <v>0</v>
      </c>
      <c r="V28" s="60">
        <f>'Raw Detail STI Amber'!KS21</f>
        <v>1.8999999761581401</v>
      </c>
      <c r="W28" s="60">
        <f>'Raw Detail STI Amber'!XK21</f>
        <v>0</v>
      </c>
      <c r="X28" s="60">
        <f>'Raw Detail STI Amber'!PI21</f>
        <v>0</v>
      </c>
      <c r="Y28" s="60">
        <f>'Raw Detail STI Amber'!YO21</f>
        <v>0</v>
      </c>
      <c r="Z28" s="60">
        <f>'Raw Detail STI Amber'!NA21</f>
        <v>0</v>
      </c>
      <c r="AA28" s="60">
        <f>'Raw Detail STI Amber'!OE21</f>
        <v>0</v>
      </c>
      <c r="AB28" s="60">
        <f>'Raw Detail STI Amber'!ZS21</f>
        <v>0</v>
      </c>
      <c r="AC28" s="60">
        <f>'Raw Detail STI Amber'!LW21</f>
        <v>0.5</v>
      </c>
      <c r="AD28" s="60">
        <f>'Raw Detail STI Amber'!AAW21</f>
        <v>0</v>
      </c>
      <c r="AE28" s="36">
        <f>'Raw Detail STI Amber'!AL21</f>
        <v>0</v>
      </c>
      <c r="AF28" s="34">
        <f>'Raw Detail STI Amber'!AY21</f>
        <v>0</v>
      </c>
      <c r="AG28" s="33">
        <f>'Raw Detail STI Amber'!BB21</f>
        <v>0</v>
      </c>
      <c r="AH28" s="34">
        <f>IF(AND(SUMIF(M13:AD13,"=ME",$M$28:$AD$28) &gt; 0, F28 &gt; 0), F28/SUMIF(M13:AD13,"=ME",$M$28:$AD$28), "")</f>
        <v>19.999999701976805</v>
      </c>
      <c r="AI28" s="62" t="str">
        <f>IF( E28 &gt; 0,( SUMIF(M13:AD13,"=ME",$M$28:$AD$28)/E28)*24, "")</f>
        <v/>
      </c>
      <c r="AJ28" s="33">
        <f>'Raw Detail STI Amber'!BS21</f>
        <v>10.8999996185303</v>
      </c>
      <c r="AK28" s="61">
        <f>'Raw Detail STI Amber'!BD21</f>
        <v>0</v>
      </c>
      <c r="AL28" s="58">
        <f>'Raw Detail STI Amber'!BE21</f>
        <v>0</v>
      </c>
      <c r="AM28" s="43">
        <f>'Raw Detail STI Amber'!BW21</f>
        <v>1</v>
      </c>
      <c r="AN28" s="44">
        <f>'Raw Detail STI Amber'!BP21</f>
        <v>0</v>
      </c>
      <c r="AO28" s="59">
        <f>'Raw Detail STI Amber'!BH21</f>
        <v>0</v>
      </c>
      <c r="AP28" s="37">
        <f>'Raw Detail STI Amber'!CA21</f>
        <v>0</v>
      </c>
      <c r="AQ28" s="38">
        <f>'Raw Detail STI Amber'!AO21</f>
        <v>0</v>
      </c>
      <c r="AR28" s="39" t="str">
        <f>IF('Raw Detail STI Amber'!F21=FALSE,"B","L")</f>
        <v>B</v>
      </c>
      <c r="AS28" s="40">
        <f>'Raw Detail STI Amber'!AC21</f>
        <v>8</v>
      </c>
      <c r="AT28" s="40">
        <f>'Raw Detail STI Amber'!AB21</f>
        <v>6</v>
      </c>
      <c r="AU28" s="45"/>
      <c r="AV28" s="41">
        <f>'Raw Detail STI Amber'!AI21</f>
        <v>0</v>
      </c>
      <c r="AW28" s="38"/>
      <c r="AX28" s="40">
        <f>'Raw Detail STI Amber'!CC21</f>
        <v>26</v>
      </c>
      <c r="AY28" s="40">
        <f>'Raw Detail STI Amber'!CE21</f>
        <v>24</v>
      </c>
      <c r="AZ28" s="40">
        <f>'Raw Detail STI Amber'!CF21</f>
        <v>1007.3</v>
      </c>
      <c r="BA28" s="42" t="str">
        <f>'Raw Detail STI Amber'!CG21</f>
        <v>ANCHOR AWEIGH AT 18:24 AND COSP GIVEN AT 19:00 HRS</v>
      </c>
    </row>
    <row r="29" spans="2:53" s="24" customFormat="1" ht="12.75" customHeight="1" thickBot="1" x14ac:dyDescent="0.25">
      <c r="B29" s="30" t="str">
        <f>IF('Raw Detail STI Amber'!I22 = "Start Passage",'Raw Detail STI Amber'!R22,IF('Raw Detail STI Amber'!I22= "End Passage",'Raw Detail STI Amber'!S22, Utils.FormatLat('Raw Detail STI Amber'!L22) &amp;" / " &amp; Utils.FormatLon('Raw Detail STI Amber'!M22)))</f>
        <v>TANJUNG PELEPAS</v>
      </c>
      <c r="C29" s="69" t="str">
        <f>'Raw Detail STI Amber'!I22</f>
        <v>End Passage</v>
      </c>
      <c r="D29" s="31">
        <f>'Raw Detail STI Amber'!J22</f>
        <v>43114.633333333302</v>
      </c>
      <c r="E29" s="32">
        <f>'Raw Detail STI Amber'!AK22</f>
        <v>4.2</v>
      </c>
      <c r="F29" s="33">
        <f>'Raw Detail STI Amber'!AV22</f>
        <v>55</v>
      </c>
      <c r="G29" s="34">
        <f>'Raw Detail STI Amber'!AM22</f>
        <v>13.0952380952381</v>
      </c>
      <c r="H29" s="35">
        <f>'Raw Detail STI Amber'!N22</f>
        <v>295</v>
      </c>
      <c r="I29" s="46">
        <f>'Raw Detail STI Amber'!AQ22</f>
        <v>12.5</v>
      </c>
      <c r="J29" s="36">
        <f>'Raw Detail STI Amber'!DV22</f>
        <v>602.20001220703102</v>
      </c>
      <c r="K29" s="36">
        <f>'Raw Detail STI Amber'!IL22</f>
        <v>47.700000762939503</v>
      </c>
      <c r="L29" s="36">
        <f>'Raw Detail STI Amber'!WH22</f>
        <v>0</v>
      </c>
      <c r="M29" s="60">
        <f>'Raw Detail STI Amber'!EY22</f>
        <v>0</v>
      </c>
      <c r="N29" s="60">
        <f>'Raw Detail STI Amber'!VC22</f>
        <v>0</v>
      </c>
      <c r="O29" s="60">
        <f>'Raw Detail STI Amber'!JO22</f>
        <v>2.5</v>
      </c>
      <c r="P29" s="60">
        <f>'Raw Detail STI Amber'!HG22</f>
        <v>0</v>
      </c>
      <c r="Q29" s="60">
        <f>'Raw Detail STI Amber'!TY22</f>
        <v>0</v>
      </c>
      <c r="R29" s="60">
        <f>'Raw Detail STI Amber'!QM22</f>
        <v>0</v>
      </c>
      <c r="S29" s="60">
        <f>'Raw Detail STI Amber'!GC22</f>
        <v>0.5</v>
      </c>
      <c r="T29" s="60">
        <f>'Raw Detail STI Amber'!SU22</f>
        <v>0</v>
      </c>
      <c r="U29" s="60">
        <f>'Raw Detail STI Amber'!RQ22</f>
        <v>0</v>
      </c>
      <c r="V29" s="60">
        <f>'Raw Detail STI Amber'!KS22</f>
        <v>0.40000000596046398</v>
      </c>
      <c r="W29" s="60">
        <f>'Raw Detail STI Amber'!XK22</f>
        <v>0</v>
      </c>
      <c r="X29" s="60">
        <f>'Raw Detail STI Amber'!PI22</f>
        <v>0</v>
      </c>
      <c r="Y29" s="60">
        <f>'Raw Detail STI Amber'!YO22</f>
        <v>0</v>
      </c>
      <c r="Z29" s="60">
        <f>'Raw Detail STI Amber'!NA22</f>
        <v>0</v>
      </c>
      <c r="AA29" s="60">
        <f>'Raw Detail STI Amber'!OE22</f>
        <v>0</v>
      </c>
      <c r="AB29" s="60">
        <f>'Raw Detail STI Amber'!ZS22</f>
        <v>0</v>
      </c>
      <c r="AC29" s="60">
        <f>'Raw Detail STI Amber'!LW22</f>
        <v>0</v>
      </c>
      <c r="AD29" s="60">
        <f>'Raw Detail STI Amber'!AAW22</f>
        <v>0</v>
      </c>
      <c r="AE29" s="36">
        <f>'Raw Detail STI Amber'!AL22</f>
        <v>66.98</v>
      </c>
      <c r="AF29" s="34">
        <f>'Raw Detail STI Amber'!AY22</f>
        <v>-14.82</v>
      </c>
      <c r="AG29" s="33">
        <f>'Raw Detail STI Amber'!BB22</f>
        <v>3151.89990234375</v>
      </c>
      <c r="AH29" s="34">
        <f>IF(AND(SUMIF(M13:AD13,"=ME",$M$29:$AD$29) &gt; 0, F29 &gt; 0), F29/SUMIF(M13:AD13,"=ME",$M$29:$AD$29), "")</f>
        <v>22</v>
      </c>
      <c r="AI29" s="62">
        <f>IF( E29 &gt; 0,( SUMIF(M13:AD13,"=ME",$M$29:$AD$29)/E29)*24, "")</f>
        <v>14.285714285714285</v>
      </c>
      <c r="AJ29" s="33">
        <f>'Raw Detail STI Amber'!BS22</f>
        <v>16.899999618530298</v>
      </c>
      <c r="AK29" s="61">
        <f>'Raw Detail STI Amber'!BD22</f>
        <v>9.7852275939214799</v>
      </c>
      <c r="AL29" s="58">
        <f>'Raw Detail STI Amber'!BE22</f>
        <v>324.50650024414102</v>
      </c>
      <c r="AM29" s="43">
        <f>'Raw Detail STI Amber'!BW22</f>
        <v>1</v>
      </c>
      <c r="AN29" s="44">
        <f>'Raw Detail STI Amber'!BP22</f>
        <v>0</v>
      </c>
      <c r="AO29" s="59">
        <f>'Raw Detail STI Amber'!BH22</f>
        <v>324.50573730468801</v>
      </c>
      <c r="AP29" s="37">
        <f>'Raw Detail STI Amber'!CA22</f>
        <v>0</v>
      </c>
      <c r="AQ29" s="38">
        <f>'Raw Detail STI Amber'!AO22</f>
        <v>0.37182985459055201</v>
      </c>
      <c r="AR29" s="39" t="str">
        <f>IF('Raw Detail STI Amber'!F22=FALSE,"B","L")</f>
        <v>B</v>
      </c>
      <c r="AS29" s="40">
        <f>'Raw Detail STI Amber'!AC22</f>
        <v>8</v>
      </c>
      <c r="AT29" s="40">
        <f>'Raw Detail STI Amber'!AB22</f>
        <v>6</v>
      </c>
      <c r="AU29" s="45"/>
      <c r="AV29" s="41">
        <f>'Raw Detail STI Amber'!AI22</f>
        <v>0</v>
      </c>
      <c r="AW29" s="38"/>
      <c r="AX29" s="40">
        <f>'Raw Detail STI Amber'!CC22</f>
        <v>26</v>
      </c>
      <c r="AY29" s="40">
        <f>'Raw Detail STI Amber'!CE22</f>
        <v>24</v>
      </c>
      <c r="AZ29" s="40">
        <f>'Raw Detail STI Amber'!CF22</f>
        <v>1006.3</v>
      </c>
      <c r="BA29" s="42" t="str">
        <f>'Raw Detail STI Amber'!CG22</f>
        <v>EOSP GIVEN AT 23:12 ON 14TH JAN 2018</v>
      </c>
    </row>
    <row r="30" spans="2:53" s="24" customFormat="1" ht="12.75" customHeight="1" thickBot="1" x14ac:dyDescent="0.25">
      <c r="B30" s="30" t="str">
        <f>IF('Raw Detail STI Amber'!I23 = "Start Passage",'Raw Detail STI Amber'!R23,IF('Raw Detail STI Amber'!I23= "End Passage",'Raw Detail STI Amber'!S23, Utils.FormatLat('Raw Detail STI Amber'!L23) &amp;" / " &amp; Utils.FormatLon('Raw Detail STI Amber'!M23)))</f>
        <v>01-17N / 107-14E</v>
      </c>
      <c r="C30" s="69" t="str">
        <f>'Raw Detail STI Amber'!I23</f>
        <v>In Port</v>
      </c>
      <c r="D30" s="31">
        <f>'Raw Detail STI Amber'!J23</f>
        <v>43115.166666666701</v>
      </c>
      <c r="E30" s="32">
        <f>'Raw Detail STI Amber'!AK23</f>
        <v>12.8</v>
      </c>
      <c r="F30" s="33">
        <f>'Raw Detail STI Amber'!AV23</f>
        <v>6</v>
      </c>
      <c r="G30" s="34">
        <f>'Raw Detail STI Amber'!AM23</f>
        <v>0.46875</v>
      </c>
      <c r="H30" s="35">
        <f>'Raw Detail STI Amber'!N23</f>
        <v>314</v>
      </c>
      <c r="I30" s="46">
        <f>'Raw Detail STI Amber'!AQ23</f>
        <v>12.5</v>
      </c>
      <c r="J30" s="36">
        <f>'Raw Detail STI Amber'!DV23</f>
        <v>599.09997558593795</v>
      </c>
      <c r="K30" s="36">
        <f>'Raw Detail STI Amber'!IL23</f>
        <v>47.700000762939503</v>
      </c>
      <c r="L30" s="36">
        <f>'Raw Detail STI Amber'!WH23</f>
        <v>0</v>
      </c>
      <c r="M30" s="60">
        <f>'Raw Detail STI Amber'!EY23</f>
        <v>0.20000000298023199</v>
      </c>
      <c r="N30" s="60">
        <f>'Raw Detail STI Amber'!VC23</f>
        <v>0</v>
      </c>
      <c r="O30" s="60">
        <f>'Raw Detail STI Amber'!JO23</f>
        <v>0</v>
      </c>
      <c r="P30" s="60">
        <f>'Raw Detail STI Amber'!HG23</f>
        <v>0.80000001192092896</v>
      </c>
      <c r="Q30" s="60">
        <f>'Raw Detail STI Amber'!TY23</f>
        <v>0</v>
      </c>
      <c r="R30" s="60">
        <f>'Raw Detail STI Amber'!QM23</f>
        <v>0</v>
      </c>
      <c r="S30" s="60">
        <f>'Raw Detail STI Amber'!GC23</f>
        <v>2.0999999046325701</v>
      </c>
      <c r="T30" s="60">
        <f>'Raw Detail STI Amber'!SU23</f>
        <v>0</v>
      </c>
      <c r="U30" s="60">
        <f>'Raw Detail STI Amber'!RQ23</f>
        <v>0</v>
      </c>
      <c r="V30" s="60">
        <f>'Raw Detail STI Amber'!KS23</f>
        <v>0</v>
      </c>
      <c r="W30" s="60">
        <f>'Raw Detail STI Amber'!XK23</f>
        <v>0</v>
      </c>
      <c r="X30" s="60">
        <f>'Raw Detail STI Amber'!PI23</f>
        <v>0</v>
      </c>
      <c r="Y30" s="60">
        <f>'Raw Detail STI Amber'!YO23</f>
        <v>0</v>
      </c>
      <c r="Z30" s="60">
        <f>'Raw Detail STI Amber'!NA23</f>
        <v>0</v>
      </c>
      <c r="AA30" s="60">
        <f>'Raw Detail STI Amber'!OE23</f>
        <v>0</v>
      </c>
      <c r="AB30" s="60">
        <f>'Raw Detail STI Amber'!ZS23</f>
        <v>0</v>
      </c>
      <c r="AC30" s="60">
        <f>'Raw Detail STI Amber'!LW23</f>
        <v>0</v>
      </c>
      <c r="AD30" s="60">
        <f>'Raw Detail STI Amber'!AAW23</f>
        <v>0</v>
      </c>
      <c r="AE30" s="36">
        <f>'Raw Detail STI Amber'!AL23</f>
        <v>11.06</v>
      </c>
      <c r="AF30" s="34">
        <f>'Raw Detail STI Amber'!AY23</f>
        <v>46.9</v>
      </c>
      <c r="AG30" s="33">
        <f>'Raw Detail STI Amber'!BB23</f>
        <v>990</v>
      </c>
      <c r="AH30" s="34">
        <f>IF(AND(SUMIF(M13:AD13,"=ME",$M$30:$AD$30) &gt; 0, F30 &gt; 0), F30/SUMIF(M13:AD13,"=ME",$M$30:$AD$30), "")</f>
        <v>29.999999552965207</v>
      </c>
      <c r="AI30" s="62">
        <f>IF( E30 &gt; 0,( SUMIF(M13:AD13,"=ME",$M$30:$AD$30)/E30)*24, "")</f>
        <v>0.37500000558793495</v>
      </c>
      <c r="AJ30" s="33">
        <f>'Raw Detail STI Amber'!BS23</f>
        <v>10.8999996185303</v>
      </c>
      <c r="AK30" s="61">
        <f>'Raw Detail STI Amber'!BD23</f>
        <v>0</v>
      </c>
      <c r="AL30" s="58">
        <f>'Raw Detail STI Amber'!BE23</f>
        <v>0</v>
      </c>
      <c r="AM30" s="43">
        <f>'Raw Detail STI Amber'!BW23</f>
        <v>0</v>
      </c>
      <c r="AN30" s="44">
        <f>'Raw Detail STI Amber'!BP23</f>
        <v>0</v>
      </c>
      <c r="AO30" s="59">
        <f>'Raw Detail STI Amber'!BH23</f>
        <v>0</v>
      </c>
      <c r="AP30" s="37">
        <f>'Raw Detail STI Amber'!CA23</f>
        <v>0</v>
      </c>
      <c r="AQ30" s="38">
        <f>'Raw Detail STI Amber'!AO23</f>
        <v>0</v>
      </c>
      <c r="AR30" s="39" t="str">
        <f>IF('Raw Detail STI Amber'!F23=FALSE,"B","L")</f>
        <v>B</v>
      </c>
      <c r="AS30" s="40">
        <f>'Raw Detail STI Amber'!AC23</f>
        <v>8</v>
      </c>
      <c r="AT30" s="40">
        <f>'Raw Detail STI Amber'!AB23</f>
        <v>6</v>
      </c>
      <c r="AU30" s="45"/>
      <c r="AV30" s="41">
        <f>'Raw Detail STI Amber'!AI23</f>
        <v>0</v>
      </c>
      <c r="AW30" s="38"/>
      <c r="AX30" s="40">
        <f>'Raw Detail STI Amber'!CC23</f>
        <v>27</v>
      </c>
      <c r="AY30" s="40">
        <f>'Raw Detail STI Amber'!CE23</f>
        <v>22</v>
      </c>
      <c r="AZ30" s="40">
        <f>'Raw Detail STI Amber'!CF23</f>
        <v>1007.3</v>
      </c>
      <c r="BA30" s="42" t="str">
        <f>'Raw Detail STI Amber'!CG23</f>
        <v>VSL AT TANJUNG PELEPAS / STS OPERATION WITH MOTHER VESSEL -WINSON 05</v>
      </c>
    </row>
    <row r="31" spans="2:53" s="24" customFormat="1" ht="12.75" customHeight="1" thickBot="1" x14ac:dyDescent="0.25">
      <c r="B31" s="30" t="str">
        <f>IF('Raw Detail STI Amber'!I24 = "Start Passage",'Raw Detail STI Amber'!R24,IF('Raw Detail STI Amber'!I24= "End Passage",'Raw Detail STI Amber'!S24, Utils.FormatLat('Raw Detail STI Amber'!L24) &amp;" / " &amp; Utils.FormatLon('Raw Detail STI Amber'!M24)))</f>
        <v>01-17N / 107-14E</v>
      </c>
      <c r="C31" s="69" t="str">
        <f>'Raw Detail STI Amber'!I24</f>
        <v>In Port</v>
      </c>
      <c r="D31" s="31">
        <f>'Raw Detail STI Amber'!J24</f>
        <v>43116.166666666701</v>
      </c>
      <c r="E31" s="32">
        <f>'Raw Detail STI Amber'!AK24</f>
        <v>24</v>
      </c>
      <c r="F31" s="33">
        <f>'Raw Detail STI Amber'!AV24</f>
        <v>0</v>
      </c>
      <c r="G31" s="34">
        <f>'Raw Detail STI Amber'!AM24</f>
        <v>0</v>
      </c>
      <c r="H31" s="35">
        <f>'Raw Detail STI Amber'!N24</f>
        <v>314</v>
      </c>
      <c r="I31" s="46">
        <f>'Raw Detail STI Amber'!AQ24</f>
        <v>12</v>
      </c>
      <c r="J31" s="36">
        <f>'Raw Detail STI Amber'!DV24</f>
        <v>593.70001220703102</v>
      </c>
      <c r="K31" s="36">
        <f>'Raw Detail STI Amber'!IL24</f>
        <v>47.700000762939503</v>
      </c>
      <c r="L31" s="36">
        <f>'Raw Detail STI Amber'!WH24</f>
        <v>0</v>
      </c>
      <c r="M31" s="60">
        <f>'Raw Detail STI Amber'!EY24</f>
        <v>0</v>
      </c>
      <c r="N31" s="60">
        <f>'Raw Detail STI Amber'!VC24</f>
        <v>0</v>
      </c>
      <c r="O31" s="60">
        <f>'Raw Detail STI Amber'!JO24</f>
        <v>0</v>
      </c>
      <c r="P31" s="60">
        <f>'Raw Detail STI Amber'!HG24</f>
        <v>1.6000000238418599</v>
      </c>
      <c r="Q31" s="60">
        <f>'Raw Detail STI Amber'!TY24</f>
        <v>0</v>
      </c>
      <c r="R31" s="60">
        <f>'Raw Detail STI Amber'!QM24</f>
        <v>0</v>
      </c>
      <c r="S31" s="60">
        <f>'Raw Detail STI Amber'!GC24</f>
        <v>3.7999999523162802</v>
      </c>
      <c r="T31" s="60">
        <f>'Raw Detail STI Amber'!SU24</f>
        <v>0</v>
      </c>
      <c r="U31" s="60">
        <f>'Raw Detail STI Amber'!RQ24</f>
        <v>0</v>
      </c>
      <c r="V31" s="60">
        <f>'Raw Detail STI Amber'!KS24</f>
        <v>0</v>
      </c>
      <c r="W31" s="60">
        <f>'Raw Detail STI Amber'!XK24</f>
        <v>0</v>
      </c>
      <c r="X31" s="60">
        <f>'Raw Detail STI Amber'!PI24</f>
        <v>0</v>
      </c>
      <c r="Y31" s="60">
        <f>'Raw Detail STI Amber'!YO24</f>
        <v>0</v>
      </c>
      <c r="Z31" s="60">
        <f>'Raw Detail STI Amber'!NA24</f>
        <v>0</v>
      </c>
      <c r="AA31" s="60">
        <f>'Raw Detail STI Amber'!OE24</f>
        <v>0</v>
      </c>
      <c r="AB31" s="60">
        <f>'Raw Detail STI Amber'!ZS24</f>
        <v>0</v>
      </c>
      <c r="AC31" s="60">
        <f>'Raw Detail STI Amber'!LW24</f>
        <v>0</v>
      </c>
      <c r="AD31" s="60">
        <f>'Raw Detail STI Amber'!AAW24</f>
        <v>0</v>
      </c>
      <c r="AE31" s="36">
        <f>'Raw Detail STI Amber'!AL24</f>
        <v>0</v>
      </c>
      <c r="AF31" s="34">
        <f>'Raw Detail STI Amber'!AY24</f>
        <v>0</v>
      </c>
      <c r="AG31" s="33">
        <f>'Raw Detail STI Amber'!BB24</f>
        <v>0</v>
      </c>
      <c r="AH31" s="34" t="str">
        <f>IF(AND(SUMIF(M13:AD13,"=ME",$M$31:$AD$31) &gt; 0, F31 &gt; 0), F31/SUMIF(M13:AD13,"=ME",$M$31:$AD$31), "")</f>
        <v/>
      </c>
      <c r="AI31" s="62">
        <f>IF( E31 &gt; 0,( SUMIF(M13:AD13,"=ME",$M$31:$AD$31)/E31)*24, "")</f>
        <v>0</v>
      </c>
      <c r="AJ31" s="33">
        <f>'Raw Detail STI Amber'!BS24</f>
        <v>10.8999996185303</v>
      </c>
      <c r="AK31" s="61">
        <f>'Raw Detail STI Amber'!BD24</f>
        <v>0</v>
      </c>
      <c r="AL31" s="58">
        <f>'Raw Detail STI Amber'!BE24</f>
        <v>0</v>
      </c>
      <c r="AM31" s="43">
        <f>'Raw Detail STI Amber'!BW24</f>
        <v>0</v>
      </c>
      <c r="AN31" s="44">
        <f>'Raw Detail STI Amber'!BP24</f>
        <v>0</v>
      </c>
      <c r="AO31" s="59">
        <f>'Raw Detail STI Amber'!BH24</f>
        <v>0</v>
      </c>
      <c r="AP31" s="37">
        <f>'Raw Detail STI Amber'!CA24</f>
        <v>0</v>
      </c>
      <c r="AQ31" s="38">
        <f>'Raw Detail STI Amber'!AO24</f>
        <v>0</v>
      </c>
      <c r="AR31" s="39" t="str">
        <f>IF('Raw Detail STI Amber'!F24=FALSE,"B","L")</f>
        <v>B</v>
      </c>
      <c r="AS31" s="40">
        <f>'Raw Detail STI Amber'!AC24</f>
        <v>9.5</v>
      </c>
      <c r="AT31" s="40">
        <f>'Raw Detail STI Amber'!AB24</f>
        <v>9.5</v>
      </c>
      <c r="AU31" s="45"/>
      <c r="AV31" s="41">
        <f>'Raw Detail STI Amber'!AI24</f>
        <v>0</v>
      </c>
      <c r="AW31" s="38"/>
      <c r="AX31" s="40">
        <f>'Raw Detail STI Amber'!CC24</f>
        <v>27</v>
      </c>
      <c r="AY31" s="40">
        <f>'Raw Detail STI Amber'!CE24</f>
        <v>26</v>
      </c>
      <c r="AZ31" s="40">
        <f>'Raw Detail STI Amber'!CF24</f>
        <v>1009.3</v>
      </c>
      <c r="BA31" s="42" t="str">
        <f>'Raw Detail STI Amber'!CG24</f>
        <v>VSL AT TANJUNG PELEPAS UNDER MANOEUVERING - DEPARTURE</v>
      </c>
    </row>
    <row r="32" spans="2:53" s="24" customFormat="1" ht="12.75" customHeight="1" thickBot="1" x14ac:dyDescent="0.25">
      <c r="B32" s="30" t="str">
        <f>IF('Raw Detail STI Amber'!I25 = "Start Passage",'Raw Detail STI Amber'!R25,IF('Raw Detail STI Amber'!I25= "End Passage",'Raw Detail STI Amber'!S25, Utils.FormatLat('Raw Detail STI Amber'!L25) &amp;" / " &amp; Utils.FormatLon('Raw Detail STI Amber'!M25)))</f>
        <v>TANJUNG PELEPAS</v>
      </c>
      <c r="C32" s="69" t="str">
        <f>'Raw Detail STI Amber'!I25</f>
        <v>Start Passage</v>
      </c>
      <c r="D32" s="31">
        <f>'Raw Detail STI Amber'!J25</f>
        <v>43116.229166666701</v>
      </c>
      <c r="E32" s="32">
        <f>'Raw Detail STI Amber'!AK25</f>
        <v>0</v>
      </c>
      <c r="F32" s="33">
        <f>'Raw Detail STI Amber'!AV25</f>
        <v>9</v>
      </c>
      <c r="G32" s="34">
        <f>'Raw Detail STI Amber'!AM25</f>
        <v>0</v>
      </c>
      <c r="H32" s="35">
        <f>'Raw Detail STI Amber'!N25</f>
        <v>0</v>
      </c>
      <c r="I32" s="46">
        <f>'Raw Detail STI Amber'!AQ25</f>
        <v>12</v>
      </c>
      <c r="J32" s="36">
        <f>'Raw Detail STI Amber'!DV25</f>
        <v>592.90002441406295</v>
      </c>
      <c r="K32" s="36">
        <f>'Raw Detail STI Amber'!IL25</f>
        <v>47.700000762939503</v>
      </c>
      <c r="L32" s="36">
        <f>'Raw Detail STI Amber'!WH25</f>
        <v>0</v>
      </c>
      <c r="M32" s="60">
        <f>'Raw Detail STI Amber'!EY25</f>
        <v>0.40000000596046398</v>
      </c>
      <c r="N32" s="60">
        <f>'Raw Detail STI Amber'!VC25</f>
        <v>0</v>
      </c>
      <c r="O32" s="60">
        <f>'Raw Detail STI Amber'!JO25</f>
        <v>0</v>
      </c>
      <c r="P32" s="60">
        <f>'Raw Detail STI Amber'!HG25</f>
        <v>0.10000000149011599</v>
      </c>
      <c r="Q32" s="60">
        <f>'Raw Detail STI Amber'!TY25</f>
        <v>0</v>
      </c>
      <c r="R32" s="60">
        <f>'Raw Detail STI Amber'!QM25</f>
        <v>0</v>
      </c>
      <c r="S32" s="60">
        <f>'Raw Detail STI Amber'!GC25</f>
        <v>0.30000001192092901</v>
      </c>
      <c r="T32" s="60">
        <f>'Raw Detail STI Amber'!SU25</f>
        <v>0</v>
      </c>
      <c r="U32" s="60">
        <f>'Raw Detail STI Amber'!RQ25</f>
        <v>0</v>
      </c>
      <c r="V32" s="60">
        <f>'Raw Detail STI Amber'!KS25</f>
        <v>0</v>
      </c>
      <c r="W32" s="60">
        <f>'Raw Detail STI Amber'!XK25</f>
        <v>0</v>
      </c>
      <c r="X32" s="60">
        <f>'Raw Detail STI Amber'!PI25</f>
        <v>0</v>
      </c>
      <c r="Y32" s="60">
        <f>'Raw Detail STI Amber'!YO25</f>
        <v>0</v>
      </c>
      <c r="Z32" s="60">
        <f>'Raw Detail STI Amber'!NA25</f>
        <v>0</v>
      </c>
      <c r="AA32" s="60">
        <f>'Raw Detail STI Amber'!OE25</f>
        <v>0</v>
      </c>
      <c r="AB32" s="60">
        <f>'Raw Detail STI Amber'!ZS25</f>
        <v>0</v>
      </c>
      <c r="AC32" s="60">
        <f>'Raw Detail STI Amber'!LW25</f>
        <v>0</v>
      </c>
      <c r="AD32" s="60">
        <f>'Raw Detail STI Amber'!AAW25</f>
        <v>0</v>
      </c>
      <c r="AE32" s="36">
        <f>'Raw Detail STI Amber'!AL25</f>
        <v>0</v>
      </c>
      <c r="AF32" s="34">
        <f>'Raw Detail STI Amber'!AY25</f>
        <v>0</v>
      </c>
      <c r="AG32" s="33">
        <f>'Raw Detail STI Amber'!BB25</f>
        <v>0</v>
      </c>
      <c r="AH32" s="34">
        <f>IF(AND(SUMIF(M13:AD13,"=ME",$M$32:$AD$32) &gt; 0, F32 &gt; 0), F32/SUMIF(M13:AD13,"=ME",$M$32:$AD$32), "")</f>
        <v>22.499999664723905</v>
      </c>
      <c r="AI32" s="62" t="str">
        <f>IF( E32 &gt; 0,( SUMIF(M13:AD13,"=ME",$M$32:$AD$32)/E32)*24, "")</f>
        <v/>
      </c>
      <c r="AJ32" s="33">
        <f>'Raw Detail STI Amber'!BS25</f>
        <v>16.899999618530298</v>
      </c>
      <c r="AK32" s="61">
        <f>'Raw Detail STI Amber'!BD25</f>
        <v>0</v>
      </c>
      <c r="AL32" s="58">
        <f>'Raw Detail STI Amber'!BE25</f>
        <v>0</v>
      </c>
      <c r="AM32" s="43">
        <f>'Raw Detail STI Amber'!BW25</f>
        <v>1</v>
      </c>
      <c r="AN32" s="44">
        <f>'Raw Detail STI Amber'!BP25</f>
        <v>0</v>
      </c>
      <c r="AO32" s="59">
        <f>'Raw Detail STI Amber'!BH25</f>
        <v>0</v>
      </c>
      <c r="AP32" s="37">
        <f>'Raw Detail STI Amber'!CA25</f>
        <v>0</v>
      </c>
      <c r="AQ32" s="38">
        <f>'Raw Detail STI Amber'!AO25</f>
        <v>0</v>
      </c>
      <c r="AR32" s="39" t="str">
        <f>IF('Raw Detail STI Amber'!F25=FALSE,"B","L")</f>
        <v>L</v>
      </c>
      <c r="AS32" s="40">
        <f>'Raw Detail STI Amber'!AC25</f>
        <v>9.5</v>
      </c>
      <c r="AT32" s="40">
        <f>'Raw Detail STI Amber'!AB25</f>
        <v>9.5</v>
      </c>
      <c r="AU32" s="45"/>
      <c r="AV32" s="41">
        <f>'Raw Detail STI Amber'!AI25</f>
        <v>27683.05078125</v>
      </c>
      <c r="AW32" s="38"/>
      <c r="AX32" s="40">
        <f>'Raw Detail STI Amber'!CC25</f>
        <v>26</v>
      </c>
      <c r="AY32" s="40">
        <f>'Raw Detail STI Amber'!CE25</f>
        <v>26</v>
      </c>
      <c r="AZ32" s="40">
        <f>'Raw Detail STI Amber'!CF25</f>
        <v>1009.3</v>
      </c>
      <c r="BA32" s="42" t="str">
        <f>'Raw Detail STI Amber'!CG25</f>
        <v>VSL DEPARTED FROM TANJUNG PELEPAS AND HEADING TO PULAU LAUT AFTER CARRYING OUT STS LOADING OPS</v>
      </c>
    </row>
    <row r="33" spans="2:53" s="24" customFormat="1" ht="12.75" customHeight="1" thickBot="1" x14ac:dyDescent="0.25">
      <c r="B33" s="30" t="str">
        <f>IF('Raw Detail STI Amber'!I26 = "Start Passage",'Raw Detail STI Amber'!R26,IF('Raw Detail STI Amber'!I26= "End Passage",'Raw Detail STI Amber'!S26, Utils.FormatLat('Raw Detail STI Amber'!L26) &amp;" / " &amp; Utils.FormatLon('Raw Detail STI Amber'!M26)))</f>
        <v>00-58S / 107-21E</v>
      </c>
      <c r="C33" s="69" t="str">
        <f>'Raw Detail STI Amber'!I26</f>
        <v>At Sea</v>
      </c>
      <c r="D33" s="31">
        <f>'Raw Detail STI Amber'!J26</f>
        <v>43117.166666666701</v>
      </c>
      <c r="E33" s="32">
        <f>'Raw Detail STI Amber'!AK26</f>
        <v>22.5</v>
      </c>
      <c r="F33" s="33">
        <f>'Raw Detail STI Amber'!AV26</f>
        <v>300</v>
      </c>
      <c r="G33" s="34">
        <f>'Raw Detail STI Amber'!AM26</f>
        <v>13.3333333333333</v>
      </c>
      <c r="H33" s="35">
        <f>'Raw Detail STI Amber'!N26</f>
        <v>314</v>
      </c>
      <c r="I33" s="46">
        <f>'Raw Detail STI Amber'!AQ26</f>
        <v>12</v>
      </c>
      <c r="J33" s="36">
        <f>'Raw Detail STI Amber'!DV26</f>
        <v>576.20001220703102</v>
      </c>
      <c r="K33" s="36">
        <f>'Raw Detail STI Amber'!IL26</f>
        <v>47.700000762939503</v>
      </c>
      <c r="L33" s="36">
        <f>'Raw Detail STI Amber'!WH26</f>
        <v>0</v>
      </c>
      <c r="M33" s="60">
        <f>'Raw Detail STI Amber'!EY26</f>
        <v>0</v>
      </c>
      <c r="N33" s="60">
        <f>'Raw Detail STI Amber'!VC26</f>
        <v>0</v>
      </c>
      <c r="O33" s="60">
        <f>'Raw Detail STI Amber'!JO26</f>
        <v>13.8999996185303</v>
      </c>
      <c r="P33" s="60">
        <f>'Raw Detail STI Amber'!HG26</f>
        <v>0</v>
      </c>
      <c r="Q33" s="60">
        <f>'Raw Detail STI Amber'!TY26</f>
        <v>0</v>
      </c>
      <c r="R33" s="60">
        <f>'Raw Detail STI Amber'!QM26</f>
        <v>0</v>
      </c>
      <c r="S33" s="60">
        <f>'Raw Detail STI Amber'!GC26</f>
        <v>2.7999999523162802</v>
      </c>
      <c r="T33" s="60">
        <f>'Raw Detail STI Amber'!SU26</f>
        <v>0</v>
      </c>
      <c r="U33" s="60">
        <f>'Raw Detail STI Amber'!RQ26</f>
        <v>0</v>
      </c>
      <c r="V33" s="60">
        <f>'Raw Detail STI Amber'!KS26</f>
        <v>0</v>
      </c>
      <c r="W33" s="60">
        <f>'Raw Detail STI Amber'!XK26</f>
        <v>0</v>
      </c>
      <c r="X33" s="60">
        <f>'Raw Detail STI Amber'!PI26</f>
        <v>0</v>
      </c>
      <c r="Y33" s="60">
        <f>'Raw Detail STI Amber'!YO26</f>
        <v>0</v>
      </c>
      <c r="Z33" s="60">
        <f>'Raw Detail STI Amber'!NA26</f>
        <v>0</v>
      </c>
      <c r="AA33" s="60">
        <f>'Raw Detail STI Amber'!OE26</f>
        <v>0</v>
      </c>
      <c r="AB33" s="60">
        <f>'Raw Detail STI Amber'!ZS26</f>
        <v>0</v>
      </c>
      <c r="AC33" s="60">
        <f>'Raw Detail STI Amber'!LW26</f>
        <v>0</v>
      </c>
      <c r="AD33" s="60">
        <f>'Raw Detail STI Amber'!AAW26</f>
        <v>0</v>
      </c>
      <c r="AE33" s="36">
        <f>'Raw Detail STI Amber'!AL26</f>
        <v>73.010000000000005</v>
      </c>
      <c r="AF33" s="34">
        <f>'Raw Detail STI Amber'!AY26</f>
        <v>-7.22</v>
      </c>
      <c r="AG33" s="33">
        <f>'Raw Detail STI Amber'!BB26</f>
        <v>3260</v>
      </c>
      <c r="AH33" s="34">
        <f>IF(AND(SUMIF(M13:AD13,"=ME",$M$33:$AD$33) &gt; 0, F33 &gt; 0), F33/SUMIF(M13:AD13,"=ME",$M$33:$AD$33), "")</f>
        <v>21.582734405263253</v>
      </c>
      <c r="AI33" s="62">
        <f>IF( E33 &gt; 0,( SUMIF(M13:AD13,"=ME",$M$33:$AD$33)/E33)*24, "")</f>
        <v>14.826666259765656</v>
      </c>
      <c r="AJ33" s="33">
        <f>'Raw Detail STI Amber'!BS26</f>
        <v>10.8999996185303</v>
      </c>
      <c r="AK33" s="61">
        <f>'Raw Detail STI Amber'!BD26</f>
        <v>12.8989351272583</v>
      </c>
      <c r="AL33" s="58">
        <f>'Raw Detail STI Amber'!BE26</f>
        <v>339.71762084960898</v>
      </c>
      <c r="AM33" s="43">
        <f>'Raw Detail STI Amber'!BW26</f>
        <v>1</v>
      </c>
      <c r="AN33" s="44">
        <f>'Raw Detail STI Amber'!BP26</f>
        <v>1.2338666915893599</v>
      </c>
      <c r="AO33" s="59">
        <f>'Raw Detail STI Amber'!BH26</f>
        <v>334.64617919921898</v>
      </c>
      <c r="AP33" s="37">
        <f>'Raw Detail STI Amber'!CA26</f>
        <v>0</v>
      </c>
      <c r="AQ33" s="38">
        <f>'Raw Detail STI Amber'!AO26</f>
        <v>0.27630695468849598</v>
      </c>
      <c r="AR33" s="39" t="str">
        <f>IF('Raw Detail STI Amber'!F26=FALSE,"B","L")</f>
        <v>L</v>
      </c>
      <c r="AS33" s="40">
        <f>'Raw Detail STI Amber'!AC26</f>
        <v>9.5</v>
      </c>
      <c r="AT33" s="40">
        <f>'Raw Detail STI Amber'!AB26</f>
        <v>9.5</v>
      </c>
      <c r="AU33" s="45"/>
      <c r="AV33" s="41">
        <f>'Raw Detail STI Amber'!AI26</f>
        <v>27683.05078125</v>
      </c>
      <c r="AW33" s="38"/>
      <c r="AX33" s="40">
        <f>'Raw Detail STI Amber'!CC26</f>
        <v>28</v>
      </c>
      <c r="AY33" s="40">
        <f>'Raw Detail STI Amber'!CE26</f>
        <v>30</v>
      </c>
      <c r="AZ33" s="40">
        <f>'Raw Detail STI Amber'!CF26</f>
        <v>1008.3</v>
      </c>
      <c r="BA33" s="42" t="str">
        <f>'Raw Detail STI Amber'!CG26</f>
        <v>VSL SAILING TOWARDS PULAU LAUT FOR DISCHARGING CARGO</v>
      </c>
    </row>
    <row r="34" spans="2:53" s="24" customFormat="1" ht="12.75" customHeight="1" thickBot="1" x14ac:dyDescent="0.25">
      <c r="B34" s="30" t="str">
        <f>IF('Raw Detail STI Amber'!I27 = "Start Passage",'Raw Detail STI Amber'!R27,IF('Raw Detail STI Amber'!I27= "End Passage",'Raw Detail STI Amber'!S27, Utils.FormatLat('Raw Detail STI Amber'!L27) &amp;" / " &amp; Utils.FormatLon('Raw Detail STI Amber'!M27)))</f>
        <v>04-22S / 110-13E</v>
      </c>
      <c r="C34" s="69" t="str">
        <f>'Raw Detail STI Amber'!I27</f>
        <v>At Sea</v>
      </c>
      <c r="D34" s="31">
        <f>'Raw Detail STI Amber'!J27</f>
        <v>43118.166666666701</v>
      </c>
      <c r="E34" s="32">
        <f>'Raw Detail STI Amber'!AK27</f>
        <v>24</v>
      </c>
      <c r="F34" s="33">
        <f>'Raw Detail STI Amber'!AV27</f>
        <v>303</v>
      </c>
      <c r="G34" s="34">
        <f>'Raw Detail STI Amber'!AM27</f>
        <v>12.625</v>
      </c>
      <c r="H34" s="35">
        <f>'Raw Detail STI Amber'!N27</f>
        <v>102</v>
      </c>
      <c r="I34" s="46">
        <f>'Raw Detail STI Amber'!AQ27</f>
        <v>12</v>
      </c>
      <c r="J34" s="36">
        <f>'Raw Detail STI Amber'!DV27</f>
        <v>559.20001220703102</v>
      </c>
      <c r="K34" s="36">
        <f>'Raw Detail STI Amber'!IL27</f>
        <v>47.700000762939503</v>
      </c>
      <c r="L34" s="36">
        <f>'Raw Detail STI Amber'!WH27</f>
        <v>0</v>
      </c>
      <c r="M34" s="60">
        <f>'Raw Detail STI Amber'!EY27</f>
        <v>0</v>
      </c>
      <c r="N34" s="60">
        <f>'Raw Detail STI Amber'!VC27</f>
        <v>0</v>
      </c>
      <c r="O34" s="60">
        <f>'Raw Detail STI Amber'!JO27</f>
        <v>14</v>
      </c>
      <c r="P34" s="60">
        <f>'Raw Detail STI Amber'!HG27</f>
        <v>0</v>
      </c>
      <c r="Q34" s="60">
        <f>'Raw Detail STI Amber'!TY27</f>
        <v>0</v>
      </c>
      <c r="R34" s="60">
        <f>'Raw Detail STI Amber'!QM27</f>
        <v>0</v>
      </c>
      <c r="S34" s="60">
        <f>'Raw Detail STI Amber'!GC27</f>
        <v>3</v>
      </c>
      <c r="T34" s="60">
        <f>'Raw Detail STI Amber'!SU27</f>
        <v>0</v>
      </c>
      <c r="U34" s="60">
        <f>'Raw Detail STI Amber'!RQ27</f>
        <v>0</v>
      </c>
      <c r="V34" s="60">
        <f>'Raw Detail STI Amber'!KS27</f>
        <v>0</v>
      </c>
      <c r="W34" s="60">
        <f>'Raw Detail STI Amber'!XK27</f>
        <v>0</v>
      </c>
      <c r="X34" s="60">
        <f>'Raw Detail STI Amber'!PI27</f>
        <v>0</v>
      </c>
      <c r="Y34" s="60">
        <f>'Raw Detail STI Amber'!YO27</f>
        <v>0</v>
      </c>
      <c r="Z34" s="60">
        <f>'Raw Detail STI Amber'!NA27</f>
        <v>0</v>
      </c>
      <c r="AA34" s="60">
        <f>'Raw Detail STI Amber'!OE27</f>
        <v>0</v>
      </c>
      <c r="AB34" s="60">
        <f>'Raw Detail STI Amber'!ZS27</f>
        <v>0</v>
      </c>
      <c r="AC34" s="60">
        <f>'Raw Detail STI Amber'!LW27</f>
        <v>0</v>
      </c>
      <c r="AD34" s="60">
        <f>'Raw Detail STI Amber'!AAW27</f>
        <v>0</v>
      </c>
      <c r="AE34" s="36">
        <f>'Raw Detail STI Amber'!AL27</f>
        <v>71.31</v>
      </c>
      <c r="AF34" s="34">
        <f>'Raw Detail STI Amber'!AY27</f>
        <v>-3.95</v>
      </c>
      <c r="AG34" s="33">
        <f>'Raw Detail STI Amber'!BB27</f>
        <v>3301.0400390625</v>
      </c>
      <c r="AH34" s="34">
        <f>IF(AND(SUMIF(M13:AD13,"=ME",$M$34:$AD$34) &gt; 0, F34 &gt; 0), F34/SUMIF(M13:AD13,"=ME",$M$34:$AD$34), "")</f>
        <v>21.642857142857142</v>
      </c>
      <c r="AI34" s="62">
        <f>IF( E34 &gt; 0,( SUMIF(M13:AD13,"=ME",$M$34:$AD$34)/E34)*24, "")</f>
        <v>14</v>
      </c>
      <c r="AJ34" s="33">
        <f>'Raw Detail STI Amber'!BS27</f>
        <v>10.8999996185303</v>
      </c>
      <c r="AK34" s="61">
        <f>'Raw Detail STI Amber'!BD27</f>
        <v>14.699801127115901</v>
      </c>
      <c r="AL34" s="58">
        <f>'Raw Detail STI Amber'!BE27</f>
        <v>304.22506713867199</v>
      </c>
      <c r="AM34" s="43">
        <f>'Raw Detail STI Amber'!BW27</f>
        <v>1</v>
      </c>
      <c r="AN34" s="44">
        <f>'Raw Detail STI Amber'!BP27</f>
        <v>0.92904907464981101</v>
      </c>
      <c r="AO34" s="59">
        <f>'Raw Detail STI Amber'!BH27</f>
        <v>299.15411376953102</v>
      </c>
      <c r="AP34" s="37">
        <f>'Raw Detail STI Amber'!CA27</f>
        <v>0</v>
      </c>
      <c r="AQ34" s="38">
        <f>'Raw Detail STI Amber'!AO27</f>
        <v>0.57575884461402904</v>
      </c>
      <c r="AR34" s="39" t="str">
        <f>IF('Raw Detail STI Amber'!F27=FALSE,"B","L")</f>
        <v>L</v>
      </c>
      <c r="AS34" s="40">
        <f>'Raw Detail STI Amber'!AC27</f>
        <v>9.5</v>
      </c>
      <c r="AT34" s="40">
        <f>'Raw Detail STI Amber'!AB27</f>
        <v>9.5</v>
      </c>
      <c r="AU34" s="45"/>
      <c r="AV34" s="41">
        <f>'Raw Detail STI Amber'!AI27</f>
        <v>27683.05078125</v>
      </c>
      <c r="AW34" s="38"/>
      <c r="AX34" s="40">
        <f>'Raw Detail STI Amber'!CC27</f>
        <v>28</v>
      </c>
      <c r="AY34" s="40">
        <f>'Raw Detail STI Amber'!CE27</f>
        <v>30</v>
      </c>
      <c r="AZ34" s="40">
        <f>'Raw Detail STI Amber'!CF27</f>
        <v>1006.2</v>
      </c>
      <c r="BA34" s="42" t="str">
        <f>'Raw Detail STI Amber'!CG27</f>
        <v>VSL SAILING TOWARDS PULAU LAUT FOR DISCHARGING CARGO</v>
      </c>
    </row>
    <row r="35" spans="2:53" s="24" customFormat="1" ht="12.75" customHeight="1" thickBot="1" x14ac:dyDescent="0.25">
      <c r="B35" s="30" t="str">
        <f>IF('Raw Detail STI Amber'!I28 = "Start Passage",'Raw Detail STI Amber'!R28,IF('Raw Detail STI Amber'!I28= "End Passage",'Raw Detail STI Amber'!S28, Utils.FormatLat('Raw Detail STI Amber'!L28) &amp;" / " &amp; Utils.FormatLon('Raw Detail STI Amber'!M28)))</f>
        <v>05-04S / 115-09E</v>
      </c>
      <c r="C35" s="69" t="str">
        <f>'Raw Detail STI Amber'!I28</f>
        <v>At Sea</v>
      </c>
      <c r="D35" s="31">
        <f>'Raw Detail STI Amber'!J28</f>
        <v>43119.166666666701</v>
      </c>
      <c r="E35" s="32">
        <f>'Raw Detail STI Amber'!AK28</f>
        <v>24</v>
      </c>
      <c r="F35" s="33">
        <f>'Raw Detail STI Amber'!AV28</f>
        <v>307</v>
      </c>
      <c r="G35" s="34">
        <f>'Raw Detail STI Amber'!AM28</f>
        <v>12.7916666666667</v>
      </c>
      <c r="H35" s="35">
        <f>'Raw Detail STI Amber'!N28</f>
        <v>49</v>
      </c>
      <c r="I35" s="46">
        <f>'Raw Detail STI Amber'!AQ28</f>
        <v>12</v>
      </c>
      <c r="J35" s="36">
        <f>'Raw Detail STI Amber'!DV28</f>
        <v>542.09997558593795</v>
      </c>
      <c r="K35" s="36">
        <f>'Raw Detail STI Amber'!IL28</f>
        <v>47.700000762939503</v>
      </c>
      <c r="L35" s="36">
        <f>'Raw Detail STI Amber'!WH28</f>
        <v>0</v>
      </c>
      <c r="M35" s="60">
        <f>'Raw Detail STI Amber'!EY28</f>
        <v>0</v>
      </c>
      <c r="N35" s="60">
        <f>'Raw Detail STI Amber'!VC28</f>
        <v>0</v>
      </c>
      <c r="O35" s="60">
        <f>'Raw Detail STI Amber'!JO28</f>
        <v>14.1000003814697</v>
      </c>
      <c r="P35" s="60">
        <f>'Raw Detail STI Amber'!HG28</f>
        <v>0</v>
      </c>
      <c r="Q35" s="60">
        <f>'Raw Detail STI Amber'!TY28</f>
        <v>0</v>
      </c>
      <c r="R35" s="60">
        <f>'Raw Detail STI Amber'!QM28</f>
        <v>0</v>
      </c>
      <c r="S35" s="60">
        <f>'Raw Detail STI Amber'!GC28</f>
        <v>3</v>
      </c>
      <c r="T35" s="60">
        <f>'Raw Detail STI Amber'!SU28</f>
        <v>0</v>
      </c>
      <c r="U35" s="60">
        <f>'Raw Detail STI Amber'!RQ28</f>
        <v>0</v>
      </c>
      <c r="V35" s="60">
        <f>'Raw Detail STI Amber'!KS28</f>
        <v>0</v>
      </c>
      <c r="W35" s="60">
        <f>'Raw Detail STI Amber'!XK28</f>
        <v>0</v>
      </c>
      <c r="X35" s="60">
        <f>'Raw Detail STI Amber'!PI28</f>
        <v>0</v>
      </c>
      <c r="Y35" s="60">
        <f>'Raw Detail STI Amber'!YO28</f>
        <v>0</v>
      </c>
      <c r="Z35" s="60">
        <f>'Raw Detail STI Amber'!NA28</f>
        <v>0</v>
      </c>
      <c r="AA35" s="60">
        <f>'Raw Detail STI Amber'!OE28</f>
        <v>0</v>
      </c>
      <c r="AB35" s="60">
        <f>'Raw Detail STI Amber'!ZS28</f>
        <v>0</v>
      </c>
      <c r="AC35" s="60">
        <f>'Raw Detail STI Amber'!LW28</f>
        <v>0</v>
      </c>
      <c r="AD35" s="60">
        <f>'Raw Detail STI Amber'!AAW28</f>
        <v>0</v>
      </c>
      <c r="AE35" s="36">
        <f>'Raw Detail STI Amber'!AL28</f>
        <v>71.83</v>
      </c>
      <c r="AF35" s="34">
        <f>'Raw Detail STI Amber'!AY28</f>
        <v>-4.53</v>
      </c>
      <c r="AG35" s="33">
        <f>'Raw Detail STI Amber'!BB28</f>
        <v>3305.830078125</v>
      </c>
      <c r="AH35" s="34">
        <f>IF(AND(SUMIF(M13:AD13,"=ME",$M$35:$AD$35) &gt; 0, F35 &gt; 0), F35/SUMIF(M13:AD13,"=ME",$M$35:$AD$35), "")</f>
        <v>21.773049056329185</v>
      </c>
      <c r="AI35" s="62">
        <f>IF( E35 &gt; 0,( SUMIF(M13:AD13,"=ME",$M$35:$AD$35)/E35)*24, "")</f>
        <v>14.100000381469698</v>
      </c>
      <c r="AJ35" s="33">
        <f>'Raw Detail STI Amber'!BS28</f>
        <v>10.8999996185303</v>
      </c>
      <c r="AK35" s="61">
        <f>'Raw Detail STI Amber'!BD28</f>
        <v>15.4269954363505</v>
      </c>
      <c r="AL35" s="58">
        <f>'Raw Detail STI Amber'!BE28</f>
        <v>253.52001953125</v>
      </c>
      <c r="AM35" s="43">
        <f>'Raw Detail STI Amber'!BW28</f>
        <v>1</v>
      </c>
      <c r="AN35" s="44">
        <f>'Raw Detail STI Amber'!BP28</f>
        <v>0.930170297622681</v>
      </c>
      <c r="AO35" s="59">
        <f>'Raw Detail STI Amber'!BH28</f>
        <v>258.588623046875</v>
      </c>
      <c r="AP35" s="37">
        <f>'Raw Detail STI Amber'!CA28</f>
        <v>0</v>
      </c>
      <c r="AQ35" s="38">
        <f>'Raw Detail STI Amber'!AO28</f>
        <v>0.23558180655042299</v>
      </c>
      <c r="AR35" s="39" t="str">
        <f>IF('Raw Detail STI Amber'!F28=FALSE,"B","L")</f>
        <v>L</v>
      </c>
      <c r="AS35" s="40">
        <f>'Raw Detail STI Amber'!AC28</f>
        <v>9.5</v>
      </c>
      <c r="AT35" s="40">
        <f>'Raw Detail STI Amber'!AB28</f>
        <v>9.5</v>
      </c>
      <c r="AU35" s="45"/>
      <c r="AV35" s="41">
        <f>'Raw Detail STI Amber'!AI28</f>
        <v>27683.05078125</v>
      </c>
      <c r="AW35" s="38"/>
      <c r="AX35" s="40">
        <f>'Raw Detail STI Amber'!CC28</f>
        <v>29</v>
      </c>
      <c r="AY35" s="40">
        <f>'Raw Detail STI Amber'!CE28</f>
        <v>27</v>
      </c>
      <c r="AZ35" s="40">
        <f>'Raw Detail STI Amber'!CF28</f>
        <v>1008.3</v>
      </c>
      <c r="BA35" s="42" t="str">
        <f>'Raw Detail STI Amber'!CG28</f>
        <v>VSL SAILING TOWARDS PULAU LAUT FOR DISCHARGING CARGO</v>
      </c>
    </row>
    <row r="36" spans="2:53" s="24" customFormat="1" ht="12.75" customHeight="1" thickBot="1" x14ac:dyDescent="0.25">
      <c r="B36" s="30" t="str">
        <f>IF('Raw Detail STI Amber'!I29 = "Start Passage",'Raw Detail STI Amber'!R29,IF('Raw Detail STI Amber'!I29= "End Passage",'Raw Detail STI Amber'!S29, Utils.FormatLat('Raw Detail STI Amber'!L29) &amp;" / " &amp; Utils.FormatLon('Raw Detail STI Amber'!M29)))</f>
        <v>SOUTH PULAU LAUT</v>
      </c>
      <c r="C36" s="69" t="str">
        <f>'Raw Detail STI Amber'!I29</f>
        <v>End Passage</v>
      </c>
      <c r="D36" s="31">
        <f>'Raw Detail STI Amber'!J29</f>
        <v>43119.395833333299</v>
      </c>
      <c r="E36" s="32">
        <f>'Raw Detail STI Amber'!AK29</f>
        <v>5.5</v>
      </c>
      <c r="F36" s="33">
        <f>'Raw Detail STI Amber'!AV29</f>
        <v>70</v>
      </c>
      <c r="G36" s="34">
        <f>'Raw Detail STI Amber'!AM29</f>
        <v>12.7272727272727</v>
      </c>
      <c r="H36" s="35">
        <f>'Raw Detail STI Amber'!N29</f>
        <v>55</v>
      </c>
      <c r="I36" s="46">
        <f>'Raw Detail STI Amber'!AQ29</f>
        <v>12</v>
      </c>
      <c r="J36" s="36">
        <f>'Raw Detail STI Amber'!DV29</f>
        <v>537.5</v>
      </c>
      <c r="K36" s="36">
        <f>'Raw Detail STI Amber'!IL29</f>
        <v>47.700000762939503</v>
      </c>
      <c r="L36" s="36">
        <f>'Raw Detail STI Amber'!WH29</f>
        <v>0</v>
      </c>
      <c r="M36" s="60">
        <f>'Raw Detail STI Amber'!EY29</f>
        <v>0</v>
      </c>
      <c r="N36" s="60">
        <f>'Raw Detail STI Amber'!VC29</f>
        <v>0</v>
      </c>
      <c r="O36" s="60">
        <f>'Raw Detail STI Amber'!JO29</f>
        <v>3.9000000953674299</v>
      </c>
      <c r="P36" s="60">
        <f>'Raw Detail STI Amber'!HG29</f>
        <v>0</v>
      </c>
      <c r="Q36" s="60">
        <f>'Raw Detail STI Amber'!TY29</f>
        <v>0</v>
      </c>
      <c r="R36" s="60">
        <f>'Raw Detail STI Amber'!QM29</f>
        <v>0</v>
      </c>
      <c r="S36" s="60">
        <f>'Raw Detail STI Amber'!GC29</f>
        <v>0.69999998807907104</v>
      </c>
      <c r="T36" s="60">
        <f>'Raw Detail STI Amber'!SU29</f>
        <v>0</v>
      </c>
      <c r="U36" s="60">
        <f>'Raw Detail STI Amber'!RQ29</f>
        <v>0</v>
      </c>
      <c r="V36" s="60">
        <f>'Raw Detail STI Amber'!KS29</f>
        <v>0</v>
      </c>
      <c r="W36" s="60">
        <f>'Raw Detail STI Amber'!XK29</f>
        <v>0</v>
      </c>
      <c r="X36" s="60">
        <f>'Raw Detail STI Amber'!PI29</f>
        <v>0</v>
      </c>
      <c r="Y36" s="60">
        <f>'Raw Detail STI Amber'!YO29</f>
        <v>0</v>
      </c>
      <c r="Z36" s="60">
        <f>'Raw Detail STI Amber'!NA29</f>
        <v>0</v>
      </c>
      <c r="AA36" s="60">
        <f>'Raw Detail STI Amber'!OE29</f>
        <v>0</v>
      </c>
      <c r="AB36" s="60">
        <f>'Raw Detail STI Amber'!ZS29</f>
        <v>0</v>
      </c>
      <c r="AC36" s="60">
        <f>'Raw Detail STI Amber'!LW29</f>
        <v>0</v>
      </c>
      <c r="AD36" s="60">
        <f>'Raw Detail STI Amber'!AAW29</f>
        <v>0</v>
      </c>
      <c r="AE36" s="36">
        <f>'Raw Detail STI Amber'!AL29</f>
        <v>75.09</v>
      </c>
      <c r="AF36" s="34">
        <f>'Raw Detail STI Amber'!AY29</f>
        <v>0.43</v>
      </c>
      <c r="AG36" s="33">
        <f>'Raw Detail STI Amber'!BB29</f>
        <v>3159.09008789063</v>
      </c>
      <c r="AH36" s="34">
        <f>IF(AND(SUMIF(M13:AD13,"=ME",$M$36:$AD$36) &gt; 0, F36 &gt; 0), F36/SUMIF(M13:AD13,"=ME",$M$36:$AD$36), "")</f>
        <v>17.9487175098146</v>
      </c>
      <c r="AI36" s="62">
        <f>IF( E36 &gt; 0,( SUMIF(M13:AD13,"=ME",$M$36:$AD$36)/E36)*24, "")</f>
        <v>17.018182234330602</v>
      </c>
      <c r="AJ36" s="33">
        <f>'Raw Detail STI Amber'!BS29</f>
        <v>16.899999618530298</v>
      </c>
      <c r="AK36" s="61">
        <f>'Raw Detail STI Amber'!BD29</f>
        <v>13.600161812522201</v>
      </c>
      <c r="AL36" s="58">
        <f>'Raw Detail STI Amber'!BE29</f>
        <v>258.58883666992199</v>
      </c>
      <c r="AM36" s="43">
        <f>'Raw Detail STI Amber'!BW29</f>
        <v>1</v>
      </c>
      <c r="AN36" s="44">
        <f>'Raw Detail STI Amber'!BP29</f>
        <v>0.61358195543289196</v>
      </c>
      <c r="AO36" s="59">
        <f>'Raw Detail STI Amber'!BH29</f>
        <v>238.30917358398401</v>
      </c>
      <c r="AP36" s="37">
        <f>'Raw Detail STI Amber'!CA29</f>
        <v>0</v>
      </c>
      <c r="AQ36" s="38">
        <f>'Raw Detail STI Amber'!AO29</f>
        <v>0.141593537547372</v>
      </c>
      <c r="AR36" s="39" t="str">
        <f>IF('Raw Detail STI Amber'!F29=FALSE,"B","L")</f>
        <v>L</v>
      </c>
      <c r="AS36" s="40">
        <f>'Raw Detail STI Amber'!AC29</f>
        <v>9.5</v>
      </c>
      <c r="AT36" s="40">
        <f>'Raw Detail STI Amber'!AB29</f>
        <v>9.5</v>
      </c>
      <c r="AU36" s="45"/>
      <c r="AV36" s="41">
        <f>'Raw Detail STI Amber'!AI29</f>
        <v>27683.05078125</v>
      </c>
      <c r="AW36" s="38"/>
      <c r="AX36" s="40">
        <f>'Raw Detail STI Amber'!CC29</f>
        <v>27</v>
      </c>
      <c r="AY36" s="40">
        <f>'Raw Detail STI Amber'!CE29</f>
        <v>25</v>
      </c>
      <c r="AZ36" s="40">
        <f>'Raw Detail STI Amber'!CF29</f>
        <v>1006.3</v>
      </c>
      <c r="BA36" s="42" t="str">
        <f>'Raw Detail STI Amber'!CG29</f>
        <v>EOSP GIVEN AT 17:30 ON 19TH JAN 2018</v>
      </c>
    </row>
    <row r="37" spans="2:53" s="24" customFormat="1" ht="12.75" customHeight="1" thickBot="1" x14ac:dyDescent="0.25">
      <c r="B37" s="30" t="str">
        <f>IF('Raw Detail STI Amber'!I30 = "Start Passage",'Raw Detail STI Amber'!R30,IF('Raw Detail STI Amber'!I30= "End Passage",'Raw Detail STI Amber'!S30, Utils.FormatLat('Raw Detail STI Amber'!L30) &amp;" / " &amp; Utils.FormatLon('Raw Detail STI Amber'!M30)))</f>
        <v>04-02S / 115-59E</v>
      </c>
      <c r="C37" s="69" t="str">
        <f>'Raw Detail STI Amber'!I30</f>
        <v>In Port</v>
      </c>
      <c r="D37" s="31">
        <f>'Raw Detail STI Amber'!J30</f>
        <v>43120.166666666701</v>
      </c>
      <c r="E37" s="32">
        <f>'Raw Detail STI Amber'!AK30</f>
        <v>18.5</v>
      </c>
      <c r="F37" s="33">
        <f>'Raw Detail STI Amber'!AV30</f>
        <v>8</v>
      </c>
      <c r="G37" s="34">
        <f>'Raw Detail STI Amber'!AM30</f>
        <v>0.43243243243243201</v>
      </c>
      <c r="H37" s="35">
        <f>'Raw Detail STI Amber'!N30</f>
        <v>269</v>
      </c>
      <c r="I37" s="46">
        <f>'Raw Detail STI Amber'!AQ30</f>
        <v>12</v>
      </c>
      <c r="J37" s="36">
        <f>'Raw Detail STI Amber'!DV30</f>
        <v>533.09997558593795</v>
      </c>
      <c r="K37" s="36">
        <f>'Raw Detail STI Amber'!IL30</f>
        <v>47.700000762939503</v>
      </c>
      <c r="L37" s="36">
        <f>'Raw Detail STI Amber'!WH30</f>
        <v>0</v>
      </c>
      <c r="M37" s="60">
        <f>'Raw Detail STI Amber'!EY30</f>
        <v>0.60000002384185802</v>
      </c>
      <c r="N37" s="60">
        <f>'Raw Detail STI Amber'!VC30</f>
        <v>0</v>
      </c>
      <c r="O37" s="60">
        <f>'Raw Detail STI Amber'!JO30</f>
        <v>0</v>
      </c>
      <c r="P37" s="60">
        <f>'Raw Detail STI Amber'!HG30</f>
        <v>1.29999995231628</v>
      </c>
      <c r="Q37" s="60">
        <f>'Raw Detail STI Amber'!TY30</f>
        <v>0</v>
      </c>
      <c r="R37" s="60">
        <f>'Raw Detail STI Amber'!QM30</f>
        <v>0</v>
      </c>
      <c r="S37" s="60">
        <f>'Raw Detail STI Amber'!GC30</f>
        <v>2.5</v>
      </c>
      <c r="T37" s="60">
        <f>'Raw Detail STI Amber'!SU30</f>
        <v>0</v>
      </c>
      <c r="U37" s="60">
        <f>'Raw Detail STI Amber'!RQ30</f>
        <v>0</v>
      </c>
      <c r="V37" s="60">
        <f>'Raw Detail STI Amber'!KS30</f>
        <v>0</v>
      </c>
      <c r="W37" s="60">
        <f>'Raw Detail STI Amber'!XK30</f>
        <v>0</v>
      </c>
      <c r="X37" s="60">
        <f>'Raw Detail STI Amber'!PI30</f>
        <v>0</v>
      </c>
      <c r="Y37" s="60">
        <f>'Raw Detail STI Amber'!YO30</f>
        <v>0</v>
      </c>
      <c r="Z37" s="60">
        <f>'Raw Detail STI Amber'!NA30</f>
        <v>0</v>
      </c>
      <c r="AA37" s="60">
        <f>'Raw Detail STI Amber'!OE30</f>
        <v>0</v>
      </c>
      <c r="AB37" s="60">
        <f>'Raw Detail STI Amber'!ZS30</f>
        <v>0</v>
      </c>
      <c r="AC37" s="60">
        <f>'Raw Detail STI Amber'!LW30</f>
        <v>0</v>
      </c>
      <c r="AD37" s="60">
        <f>'Raw Detail STI Amber'!AAW30</f>
        <v>0</v>
      </c>
      <c r="AE37" s="36">
        <f>'Raw Detail STI Amber'!AL30</f>
        <v>45.6</v>
      </c>
      <c r="AF37" s="34">
        <f>'Raw Detail STI Amber'!AY30</f>
        <v>26.61</v>
      </c>
      <c r="AG37" s="33">
        <f>'Raw Detail STI Amber'!BB30</f>
        <v>2008.18005371094</v>
      </c>
      <c r="AH37" s="34">
        <f>IF(AND(SUMIF(M13:AD13,"=ME",$M$37:$AD$37) &gt; 0, F37 &gt; 0), F37/SUMIF(M13:AD13,"=ME",$M$37:$AD$37), "")</f>
        <v>13.333332803514287</v>
      </c>
      <c r="AI37" s="62">
        <f>IF( E37 &gt; 0,( SUMIF(M13:AD13,"=ME",$M$37:$AD$37)/E37)*24, "")</f>
        <v>0.77837840930835633</v>
      </c>
      <c r="AJ37" s="33">
        <f>'Raw Detail STI Amber'!BS30</f>
        <v>16.899999618530298</v>
      </c>
      <c r="AK37" s="61">
        <f>'Raw Detail STI Amber'!BD30</f>
        <v>0</v>
      </c>
      <c r="AL37" s="58">
        <f>'Raw Detail STI Amber'!BE30</f>
        <v>0</v>
      </c>
      <c r="AM37" s="43">
        <f>'Raw Detail STI Amber'!BW30</f>
        <v>1</v>
      </c>
      <c r="AN37" s="44">
        <f>'Raw Detail STI Amber'!BP30</f>
        <v>0</v>
      </c>
      <c r="AO37" s="59">
        <f>'Raw Detail STI Amber'!BH30</f>
        <v>0</v>
      </c>
      <c r="AP37" s="37">
        <f>'Raw Detail STI Amber'!CA30</f>
        <v>0</v>
      </c>
      <c r="AQ37" s="38">
        <f>'Raw Detail STI Amber'!AO30</f>
        <v>0</v>
      </c>
      <c r="AR37" s="39" t="str">
        <f>IF('Raw Detail STI Amber'!F30=FALSE,"B","L")</f>
        <v>L</v>
      </c>
      <c r="AS37" s="40">
        <f>'Raw Detail STI Amber'!AC30</f>
        <v>9.5</v>
      </c>
      <c r="AT37" s="40">
        <f>'Raw Detail STI Amber'!AB30</f>
        <v>9.5</v>
      </c>
      <c r="AU37" s="45"/>
      <c r="AV37" s="41">
        <f>'Raw Detail STI Amber'!AI30</f>
        <v>27683.05078125</v>
      </c>
      <c r="AW37" s="38"/>
      <c r="AX37" s="40">
        <f>'Raw Detail STI Amber'!CC30</f>
        <v>29</v>
      </c>
      <c r="AY37" s="40">
        <f>'Raw Detail STI Amber'!CE30</f>
        <v>27</v>
      </c>
      <c r="AZ37" s="40">
        <f>'Raw Detail STI Amber'!CF30</f>
        <v>1006.3</v>
      </c>
      <c r="BA37" s="42" t="str">
        <f>'Raw Detail STI Amber'!CG30</f>
        <v>VSL AT PULAU LAUT - IBT ANCHORAGE</v>
      </c>
    </row>
    <row r="38" spans="2:53" s="24" customFormat="1" ht="12.75" customHeight="1" thickBot="1" x14ac:dyDescent="0.25">
      <c r="B38" s="30" t="str">
        <f>IF('Raw Detail STI Amber'!I31 = "Start Passage",'Raw Detail STI Amber'!R31,IF('Raw Detail STI Amber'!I31= "End Passage",'Raw Detail STI Amber'!S31, Utils.FormatLat('Raw Detail STI Amber'!L31) &amp;" / " &amp; Utils.FormatLon('Raw Detail STI Amber'!M31)))</f>
        <v>04-02S / 115-59E</v>
      </c>
      <c r="C38" s="69" t="str">
        <f>'Raw Detail STI Amber'!I31</f>
        <v>In Port</v>
      </c>
      <c r="D38" s="31">
        <f>'Raw Detail STI Amber'!J31</f>
        <v>43121.166666666701</v>
      </c>
      <c r="E38" s="32">
        <f>'Raw Detail STI Amber'!AK31</f>
        <v>24</v>
      </c>
      <c r="F38" s="33">
        <f>'Raw Detail STI Amber'!AV31</f>
        <v>3</v>
      </c>
      <c r="G38" s="34">
        <f>'Raw Detail STI Amber'!AM31</f>
        <v>0.125</v>
      </c>
      <c r="H38" s="35">
        <f>'Raw Detail STI Amber'!N31</f>
        <v>269</v>
      </c>
      <c r="I38" s="46">
        <f>'Raw Detail STI Amber'!AQ31</f>
        <v>12</v>
      </c>
      <c r="J38" s="36">
        <f>'Raw Detail STI Amber'!DV31</f>
        <v>527.79998779296898</v>
      </c>
      <c r="K38" s="36">
        <f>'Raw Detail STI Amber'!IL31</f>
        <v>47.700000762939503</v>
      </c>
      <c r="L38" s="36">
        <f>'Raw Detail STI Amber'!WH31</f>
        <v>0</v>
      </c>
      <c r="M38" s="60">
        <f>'Raw Detail STI Amber'!EY31</f>
        <v>0.30000001192092901</v>
      </c>
      <c r="N38" s="60">
        <f>'Raw Detail STI Amber'!VC31</f>
        <v>0</v>
      </c>
      <c r="O38" s="60">
        <f>'Raw Detail STI Amber'!JO31</f>
        <v>0</v>
      </c>
      <c r="P38" s="60">
        <f>'Raw Detail STI Amber'!HG31</f>
        <v>1.8999999761581401</v>
      </c>
      <c r="Q38" s="60">
        <f>'Raw Detail STI Amber'!TY31</f>
        <v>0</v>
      </c>
      <c r="R38" s="60">
        <f>'Raw Detail STI Amber'!QM31</f>
        <v>0</v>
      </c>
      <c r="S38" s="60">
        <f>'Raw Detail STI Amber'!GC31</f>
        <v>3.0999999046325701</v>
      </c>
      <c r="T38" s="60">
        <f>'Raw Detail STI Amber'!SU31</f>
        <v>0</v>
      </c>
      <c r="U38" s="60">
        <f>'Raw Detail STI Amber'!RQ31</f>
        <v>0</v>
      </c>
      <c r="V38" s="60">
        <f>'Raw Detail STI Amber'!KS31</f>
        <v>0</v>
      </c>
      <c r="W38" s="60">
        <f>'Raw Detail STI Amber'!XK31</f>
        <v>0</v>
      </c>
      <c r="X38" s="60">
        <f>'Raw Detail STI Amber'!PI31</f>
        <v>0</v>
      </c>
      <c r="Y38" s="60">
        <f>'Raw Detail STI Amber'!YO31</f>
        <v>0</v>
      </c>
      <c r="Z38" s="60">
        <f>'Raw Detail STI Amber'!NA31</f>
        <v>0</v>
      </c>
      <c r="AA38" s="60">
        <f>'Raw Detail STI Amber'!OE31</f>
        <v>0</v>
      </c>
      <c r="AB38" s="60">
        <f>'Raw Detail STI Amber'!ZS31</f>
        <v>0</v>
      </c>
      <c r="AC38" s="60">
        <f>'Raw Detail STI Amber'!LW31</f>
        <v>0</v>
      </c>
      <c r="AD38" s="60">
        <f>'Raw Detail STI Amber'!AAW31</f>
        <v>0</v>
      </c>
      <c r="AE38" s="36">
        <f>'Raw Detail STI Amber'!AL31</f>
        <v>12.54</v>
      </c>
      <c r="AF38" s="34">
        <f>'Raw Detail STI Amber'!AY31</f>
        <v>33.33</v>
      </c>
      <c r="AG38" s="33">
        <f>'Raw Detail STI Amber'!BB31</f>
        <v>1200</v>
      </c>
      <c r="AH38" s="34">
        <f>IF(AND(SUMIF(M13:AD13,"=ME",$M$38:$AD$38) &gt; 0, F38 &gt; 0), F38/SUMIF(M13:AD13,"=ME",$M$38:$AD$38), "")</f>
        <v>9.9999996026357163</v>
      </c>
      <c r="AI38" s="62">
        <f>IF( E38 &gt; 0,( SUMIF(M13:AD13,"=ME",$M$38:$AD$38)/E38)*24, "")</f>
        <v>0.30000001192092901</v>
      </c>
      <c r="AJ38" s="33">
        <f>'Raw Detail STI Amber'!BS31</f>
        <v>16.899999618530298</v>
      </c>
      <c r="AK38" s="61">
        <f>'Raw Detail STI Amber'!BD31</f>
        <v>0</v>
      </c>
      <c r="AL38" s="58">
        <f>'Raw Detail STI Amber'!BE31</f>
        <v>0</v>
      </c>
      <c r="AM38" s="43">
        <f>'Raw Detail STI Amber'!BW31</f>
        <v>1</v>
      </c>
      <c r="AN38" s="44">
        <f>'Raw Detail STI Amber'!BP31</f>
        <v>0</v>
      </c>
      <c r="AO38" s="59">
        <f>'Raw Detail STI Amber'!BH31</f>
        <v>0</v>
      </c>
      <c r="AP38" s="37">
        <f>'Raw Detail STI Amber'!CA31</f>
        <v>0</v>
      </c>
      <c r="AQ38" s="38">
        <f>'Raw Detail STI Amber'!AO31</f>
        <v>0</v>
      </c>
      <c r="AR38" s="39" t="str">
        <f>IF('Raw Detail STI Amber'!F31=FALSE,"B","L")</f>
        <v>L</v>
      </c>
      <c r="AS38" s="40">
        <f>'Raw Detail STI Amber'!AC31</f>
        <v>9.5</v>
      </c>
      <c r="AT38" s="40">
        <f>'Raw Detail STI Amber'!AB31</f>
        <v>9.5</v>
      </c>
      <c r="AU38" s="45"/>
      <c r="AV38" s="41">
        <f>'Raw Detail STI Amber'!AI31</f>
        <v>27683.05078125</v>
      </c>
      <c r="AW38" s="38"/>
      <c r="AX38" s="40">
        <f>'Raw Detail STI Amber'!CC31</f>
        <v>29</v>
      </c>
      <c r="AY38" s="40">
        <f>'Raw Detail STI Amber'!CE31</f>
        <v>28</v>
      </c>
      <c r="AZ38" s="40">
        <f>'Raw Detail STI Amber'!CF31</f>
        <v>1006.3</v>
      </c>
      <c r="BA38" s="42" t="str">
        <f>'Raw Detail STI Amber'!CG31</f>
        <v>VSL AT PULAU LAUT BERTH - IBT BERTH</v>
      </c>
    </row>
    <row r="39" spans="2:53" s="24" customFormat="1" ht="12.75" customHeight="1" thickBot="1" x14ac:dyDescent="0.25">
      <c r="B39" s="30" t="str">
        <f>IF('Raw Detail STI Amber'!I32 = "Start Passage",'Raw Detail STI Amber'!R32,IF('Raw Detail STI Amber'!I32= "End Passage",'Raw Detail STI Amber'!S32, Utils.FormatLat('Raw Detail STI Amber'!L32) &amp;" / " &amp; Utils.FormatLon('Raw Detail STI Amber'!M32)))</f>
        <v>04-02S / 115-59E</v>
      </c>
      <c r="C39" s="69" t="str">
        <f>'Raw Detail STI Amber'!I32</f>
        <v>In Port</v>
      </c>
      <c r="D39" s="31">
        <f>'Raw Detail STI Amber'!J32</f>
        <v>43122.166666666701</v>
      </c>
      <c r="E39" s="32">
        <f>'Raw Detail STI Amber'!AK32</f>
        <v>24</v>
      </c>
      <c r="F39" s="33">
        <f>'Raw Detail STI Amber'!AV32</f>
        <v>0</v>
      </c>
      <c r="G39" s="34">
        <f>'Raw Detail STI Amber'!AM32</f>
        <v>0</v>
      </c>
      <c r="H39" s="35">
        <f>'Raw Detail STI Amber'!N32</f>
        <v>269</v>
      </c>
      <c r="I39" s="46">
        <f>'Raw Detail STI Amber'!AQ32</f>
        <v>12</v>
      </c>
      <c r="J39" s="36">
        <f>'Raw Detail STI Amber'!DV32</f>
        <v>520.09997558593795</v>
      </c>
      <c r="K39" s="36">
        <f>'Raw Detail STI Amber'!IL32</f>
        <v>43.900001525878899</v>
      </c>
      <c r="L39" s="36">
        <f>'Raw Detail STI Amber'!WH32</f>
        <v>0</v>
      </c>
      <c r="M39" s="60">
        <f>'Raw Detail STI Amber'!EY32</f>
        <v>0</v>
      </c>
      <c r="N39" s="60">
        <f>'Raw Detail STI Amber'!VC32</f>
        <v>0</v>
      </c>
      <c r="O39" s="60">
        <f>'Raw Detail STI Amber'!JO32</f>
        <v>0</v>
      </c>
      <c r="P39" s="60">
        <f>'Raw Detail STI Amber'!HG32</f>
        <v>1.79999995231628</v>
      </c>
      <c r="Q39" s="60">
        <f>'Raw Detail STI Amber'!TY32</f>
        <v>0</v>
      </c>
      <c r="R39" s="60">
        <f>'Raw Detail STI Amber'!QM32</f>
        <v>0</v>
      </c>
      <c r="S39" s="60">
        <f>'Raw Detail STI Amber'!GC32</f>
        <v>5.9000000953674299</v>
      </c>
      <c r="T39" s="60">
        <f>'Raw Detail STI Amber'!SU32</f>
        <v>0</v>
      </c>
      <c r="U39" s="60">
        <f>'Raw Detail STI Amber'!RQ32</f>
        <v>0</v>
      </c>
      <c r="V39" s="60">
        <f>'Raw Detail STI Amber'!KS32</f>
        <v>3.7999999523162802</v>
      </c>
      <c r="W39" s="60">
        <f>'Raw Detail STI Amber'!XK32</f>
        <v>0</v>
      </c>
      <c r="X39" s="60">
        <f>'Raw Detail STI Amber'!PI32</f>
        <v>0</v>
      </c>
      <c r="Y39" s="60">
        <f>'Raw Detail STI Amber'!YO32</f>
        <v>0</v>
      </c>
      <c r="Z39" s="60">
        <f>'Raw Detail STI Amber'!NA32</f>
        <v>0</v>
      </c>
      <c r="AA39" s="60">
        <f>'Raw Detail STI Amber'!OE32</f>
        <v>0</v>
      </c>
      <c r="AB39" s="60">
        <f>'Raw Detail STI Amber'!ZS32</f>
        <v>0</v>
      </c>
      <c r="AC39" s="60">
        <f>'Raw Detail STI Amber'!LW32</f>
        <v>0</v>
      </c>
      <c r="AD39" s="60">
        <f>'Raw Detail STI Amber'!AAW32</f>
        <v>0</v>
      </c>
      <c r="AE39" s="36">
        <f>'Raw Detail STI Amber'!AL32</f>
        <v>30.4</v>
      </c>
      <c r="AF39" s="34">
        <f>'Raw Detail STI Amber'!AY32</f>
        <v>0</v>
      </c>
      <c r="AG39" s="33">
        <f>'Raw Detail STI Amber'!BB32</f>
        <v>0</v>
      </c>
      <c r="AH39" s="34" t="str">
        <f>IF(AND(SUMIF(M13:AD13,"=ME",$M$39:$AD$39) &gt; 0, F39 &gt; 0), F39/SUMIF(M13:AD13,"=ME",$M$39:$AD$39), "")</f>
        <v/>
      </c>
      <c r="AI39" s="62">
        <f>IF( E39 &gt; 0,( SUMIF(M13:AD13,"=ME",$M$39:$AD$39)/E39)*24, "")</f>
        <v>0</v>
      </c>
      <c r="AJ39" s="33">
        <f>'Raw Detail STI Amber'!BS32</f>
        <v>16.899999618530298</v>
      </c>
      <c r="AK39" s="61">
        <f>'Raw Detail STI Amber'!BD32</f>
        <v>0</v>
      </c>
      <c r="AL39" s="58">
        <f>'Raw Detail STI Amber'!BE32</f>
        <v>0</v>
      </c>
      <c r="AM39" s="43">
        <f>'Raw Detail STI Amber'!BW32</f>
        <v>1</v>
      </c>
      <c r="AN39" s="44">
        <f>'Raw Detail STI Amber'!BP32</f>
        <v>0</v>
      </c>
      <c r="AO39" s="59">
        <f>'Raw Detail STI Amber'!BH32</f>
        <v>0</v>
      </c>
      <c r="AP39" s="37">
        <f>'Raw Detail STI Amber'!CA32</f>
        <v>0</v>
      </c>
      <c r="AQ39" s="38">
        <f>'Raw Detail STI Amber'!AO32</f>
        <v>0</v>
      </c>
      <c r="AR39" s="39" t="str">
        <f>IF('Raw Detail STI Amber'!F32=FALSE,"B","L")</f>
        <v>L</v>
      </c>
      <c r="AS39" s="40">
        <f>'Raw Detail STI Amber'!AC32</f>
        <v>8.6</v>
      </c>
      <c r="AT39" s="40">
        <f>'Raw Detail STI Amber'!AB32</f>
        <v>6.6</v>
      </c>
      <c r="AU39" s="45"/>
      <c r="AV39" s="41">
        <f>'Raw Detail STI Amber'!AI32</f>
        <v>27683.05078125</v>
      </c>
      <c r="AW39" s="38"/>
      <c r="AX39" s="40">
        <f>'Raw Detail STI Amber'!CC32</f>
        <v>29</v>
      </c>
      <c r="AY39" s="40">
        <f>'Raw Detail STI Amber'!CE32</f>
        <v>28</v>
      </c>
      <c r="AZ39" s="40">
        <f>'Raw Detail STI Amber'!CF32</f>
        <v>1008.3</v>
      </c>
      <c r="BA39" s="42" t="str">
        <f>'Raw Detail STI Amber'!CG32</f>
        <v>VSL AT PULAU LAUT BERTH - IBT BERTH</v>
      </c>
    </row>
    <row r="40" spans="2:53" s="24" customFormat="1" ht="12.75" customHeight="1" thickBot="1" x14ac:dyDescent="0.25">
      <c r="B40" s="30" t="str">
        <f>IF('Raw Detail STI Amber'!I33 = "Start Passage",'Raw Detail STI Amber'!R33,IF('Raw Detail STI Amber'!I33= "End Passage",'Raw Detail STI Amber'!S33, Utils.FormatLat('Raw Detail STI Amber'!L33) &amp;" / " &amp; Utils.FormatLon('Raw Detail STI Amber'!M33)))</f>
        <v>SOUTH PULAU LAUT</v>
      </c>
      <c r="C40" s="69" t="str">
        <f>'Raw Detail STI Amber'!I33</f>
        <v>Start Passage</v>
      </c>
      <c r="D40" s="31">
        <f>'Raw Detail STI Amber'!J33</f>
        <v>43122.504166666702</v>
      </c>
      <c r="E40" s="32">
        <f>'Raw Detail STI Amber'!AK33</f>
        <v>0</v>
      </c>
      <c r="F40" s="33">
        <f>'Raw Detail STI Amber'!AV33</f>
        <v>3</v>
      </c>
      <c r="G40" s="34">
        <f>'Raw Detail STI Amber'!AM33</f>
        <v>0</v>
      </c>
      <c r="H40" s="35">
        <f>'Raw Detail STI Amber'!N33</f>
        <v>0</v>
      </c>
      <c r="I40" s="46">
        <f>'Raw Detail STI Amber'!AQ33</f>
        <v>12</v>
      </c>
      <c r="J40" s="36">
        <f>'Raw Detail STI Amber'!DV33</f>
        <v>517.90002441406295</v>
      </c>
      <c r="K40" s="36">
        <f>'Raw Detail STI Amber'!IL33</f>
        <v>43.299999237060497</v>
      </c>
      <c r="L40" s="36">
        <f>'Raw Detail STI Amber'!WH33</f>
        <v>0</v>
      </c>
      <c r="M40" s="60">
        <f>'Raw Detail STI Amber'!EY33</f>
        <v>0.10000000149011599</v>
      </c>
      <c r="N40" s="60">
        <f>'Raw Detail STI Amber'!VC33</f>
        <v>0</v>
      </c>
      <c r="O40" s="60">
        <f>'Raw Detail STI Amber'!JO33</f>
        <v>0</v>
      </c>
      <c r="P40" s="60">
        <f>'Raw Detail STI Amber'!HG33</f>
        <v>0.69999998807907104</v>
      </c>
      <c r="Q40" s="60">
        <f>'Raw Detail STI Amber'!TY33</f>
        <v>0</v>
      </c>
      <c r="R40" s="60">
        <f>'Raw Detail STI Amber'!QM33</f>
        <v>0</v>
      </c>
      <c r="S40" s="60">
        <f>'Raw Detail STI Amber'!GC33</f>
        <v>1.3999999761581401</v>
      </c>
      <c r="T40" s="60">
        <f>'Raw Detail STI Amber'!SU33</f>
        <v>0</v>
      </c>
      <c r="U40" s="60">
        <f>'Raw Detail STI Amber'!RQ33</f>
        <v>0</v>
      </c>
      <c r="V40" s="60">
        <f>'Raw Detail STI Amber'!KS33</f>
        <v>0.60000002384185802</v>
      </c>
      <c r="W40" s="60">
        <f>'Raw Detail STI Amber'!XK33</f>
        <v>0</v>
      </c>
      <c r="X40" s="60">
        <f>'Raw Detail STI Amber'!PI33</f>
        <v>0</v>
      </c>
      <c r="Y40" s="60">
        <f>'Raw Detail STI Amber'!YO33</f>
        <v>0</v>
      </c>
      <c r="Z40" s="60">
        <f>'Raw Detail STI Amber'!NA33</f>
        <v>0</v>
      </c>
      <c r="AA40" s="60">
        <f>'Raw Detail STI Amber'!OE33</f>
        <v>0</v>
      </c>
      <c r="AB40" s="60">
        <f>'Raw Detail STI Amber'!ZS33</f>
        <v>0</v>
      </c>
      <c r="AC40" s="60">
        <f>'Raw Detail STI Amber'!LW33</f>
        <v>0</v>
      </c>
      <c r="AD40" s="60">
        <f>'Raw Detail STI Amber'!AAW33</f>
        <v>0</v>
      </c>
      <c r="AE40" s="36">
        <f>'Raw Detail STI Amber'!AL33</f>
        <v>0</v>
      </c>
      <c r="AF40" s="34">
        <f>'Raw Detail STI Amber'!AY33</f>
        <v>0</v>
      </c>
      <c r="AG40" s="33">
        <f>'Raw Detail STI Amber'!BB33</f>
        <v>0</v>
      </c>
      <c r="AH40" s="34">
        <f>IF(AND(SUMIF(M13:AD13,"=ME",$M$40:$AD$40) &gt; 0, F40 &gt; 0), F40/SUMIF(M13:AD13,"=ME",$M$40:$AD$40), "")</f>
        <v>29.999999552965207</v>
      </c>
      <c r="AI40" s="62" t="str">
        <f>IF( E40 &gt; 0,( SUMIF(M13:AD13,"=ME",$M$40:$AD$40)/E40)*24, "")</f>
        <v/>
      </c>
      <c r="AJ40" s="33">
        <f>'Raw Detail STI Amber'!BS33</f>
        <v>10.8999996185303</v>
      </c>
      <c r="AK40" s="61">
        <f>'Raw Detail STI Amber'!BD33</f>
        <v>0</v>
      </c>
      <c r="AL40" s="58">
        <f>'Raw Detail STI Amber'!BE33</f>
        <v>0</v>
      </c>
      <c r="AM40" s="43">
        <f>'Raw Detail STI Amber'!BW33</f>
        <v>0.5</v>
      </c>
      <c r="AN40" s="44">
        <f>'Raw Detail STI Amber'!BP33</f>
        <v>0</v>
      </c>
      <c r="AO40" s="59">
        <f>'Raw Detail STI Amber'!BH33</f>
        <v>0</v>
      </c>
      <c r="AP40" s="37">
        <f>'Raw Detail STI Amber'!CA33</f>
        <v>0</v>
      </c>
      <c r="AQ40" s="38">
        <f>'Raw Detail STI Amber'!AO33</f>
        <v>0</v>
      </c>
      <c r="AR40" s="39" t="str">
        <f>IF('Raw Detail STI Amber'!F33=FALSE,"B","L")</f>
        <v>B</v>
      </c>
      <c r="AS40" s="40">
        <f>'Raw Detail STI Amber'!AC33</f>
        <v>8</v>
      </c>
      <c r="AT40" s="40">
        <f>'Raw Detail STI Amber'!AB33</f>
        <v>6</v>
      </c>
      <c r="AU40" s="45"/>
      <c r="AV40" s="41">
        <f>'Raw Detail STI Amber'!AI33</f>
        <v>0</v>
      </c>
      <c r="AW40" s="38"/>
      <c r="AX40" s="40">
        <f>'Raw Detail STI Amber'!CC33</f>
        <v>28</v>
      </c>
      <c r="AY40" s="40">
        <f>'Raw Detail STI Amber'!CE33</f>
        <v>227</v>
      </c>
      <c r="AZ40" s="40">
        <f>'Raw Detail STI Amber'!CF33</f>
        <v>1009.3</v>
      </c>
      <c r="BA40" s="42" t="str">
        <f>'Raw Detail STI Amber'!CG33</f>
        <v>VSL DEPARTED FROM PULAU LAUT AFTER DISCHARGING 27683.05 MT OF GASOIL.</v>
      </c>
    </row>
    <row r="41" spans="2:53" s="24" customFormat="1" ht="12.75" customHeight="1" thickBot="1" x14ac:dyDescent="0.25">
      <c r="B41" s="30" t="str">
        <f>IF('Raw Detail STI Amber'!I34 = "Start Passage",'Raw Detail STI Amber'!R34,IF('Raw Detail STI Amber'!I34= "End Passage",'Raw Detail STI Amber'!S34, Utils.FormatLat('Raw Detail STI Amber'!L34) &amp;" / " &amp; Utils.FormatLon('Raw Detail STI Amber'!M34)))</f>
        <v>05-06S / 113-34E</v>
      </c>
      <c r="C41" s="69" t="str">
        <f>'Raw Detail STI Amber'!I34</f>
        <v>At Sea</v>
      </c>
      <c r="D41" s="31">
        <f>'Raw Detail STI Amber'!J34</f>
        <v>43123.166666666701</v>
      </c>
      <c r="E41" s="32">
        <f>'Raw Detail STI Amber'!AK34</f>
        <v>15.9</v>
      </c>
      <c r="F41" s="33">
        <f>'Raw Detail STI Amber'!AV34</f>
        <v>183</v>
      </c>
      <c r="G41" s="34">
        <f>'Raw Detail STI Amber'!AM34</f>
        <v>11.5094339622642</v>
      </c>
      <c r="H41" s="35">
        <f>'Raw Detail STI Amber'!N34</f>
        <v>284</v>
      </c>
      <c r="I41" s="46">
        <f>'Raw Detail STI Amber'!AQ34</f>
        <v>12.4</v>
      </c>
      <c r="J41" s="36">
        <f>'Raw Detail STI Amber'!DV34</f>
        <v>506.5</v>
      </c>
      <c r="K41" s="36">
        <f>'Raw Detail STI Amber'!IL34</f>
        <v>43.299999237060497</v>
      </c>
      <c r="L41" s="36">
        <f>'Raw Detail STI Amber'!WH34</f>
        <v>0</v>
      </c>
      <c r="M41" s="60">
        <f>'Raw Detail STI Amber'!EY34</f>
        <v>0</v>
      </c>
      <c r="N41" s="60">
        <f>'Raw Detail STI Amber'!VC34</f>
        <v>0</v>
      </c>
      <c r="O41" s="60">
        <f>'Raw Detail STI Amber'!JO34</f>
        <v>9.5</v>
      </c>
      <c r="P41" s="60">
        <f>'Raw Detail STI Amber'!HG34</f>
        <v>0</v>
      </c>
      <c r="Q41" s="60">
        <f>'Raw Detail STI Amber'!TY34</f>
        <v>0</v>
      </c>
      <c r="R41" s="60">
        <f>'Raw Detail STI Amber'!QM34</f>
        <v>0</v>
      </c>
      <c r="S41" s="60">
        <f>'Raw Detail STI Amber'!GC34</f>
        <v>1.8999999761581401</v>
      </c>
      <c r="T41" s="60">
        <f>'Raw Detail STI Amber'!SU34</f>
        <v>0</v>
      </c>
      <c r="U41" s="60">
        <f>'Raw Detail STI Amber'!RQ34</f>
        <v>0</v>
      </c>
      <c r="V41" s="60">
        <f>'Raw Detail STI Amber'!KS34</f>
        <v>0</v>
      </c>
      <c r="W41" s="60">
        <f>'Raw Detail STI Amber'!XK34</f>
        <v>0</v>
      </c>
      <c r="X41" s="60">
        <f>'Raw Detail STI Amber'!PI34</f>
        <v>0</v>
      </c>
      <c r="Y41" s="60">
        <f>'Raw Detail STI Amber'!YO34</f>
        <v>0</v>
      </c>
      <c r="Z41" s="60">
        <f>'Raw Detail STI Amber'!NA34</f>
        <v>0</v>
      </c>
      <c r="AA41" s="60">
        <f>'Raw Detail STI Amber'!OE34</f>
        <v>0</v>
      </c>
      <c r="AB41" s="60">
        <f>'Raw Detail STI Amber'!ZS34</f>
        <v>0</v>
      </c>
      <c r="AC41" s="60">
        <f>'Raw Detail STI Amber'!LW34</f>
        <v>0</v>
      </c>
      <c r="AD41" s="60">
        <f>'Raw Detail STI Amber'!AAW34</f>
        <v>0</v>
      </c>
      <c r="AE41" s="36">
        <f>'Raw Detail STI Amber'!AL34</f>
        <v>70.13</v>
      </c>
      <c r="AF41" s="34">
        <f>'Raw Detail STI Amber'!AY34</f>
        <v>3.63</v>
      </c>
      <c r="AG41" s="33">
        <f>'Raw Detail STI Amber'!BB34</f>
        <v>3508.05004882813</v>
      </c>
      <c r="AH41" s="34">
        <f>IF(AND(SUMIF(M13:AD13,"=ME",$M$41:$AD$41) &gt; 0, F41 &gt; 0), F41/SUMIF(M13:AD13,"=ME",$M$41:$AD$41), "")</f>
        <v>19.263157894736842</v>
      </c>
      <c r="AI41" s="62">
        <f>IF( E41 &gt; 0,( SUMIF(M13:AD13,"=ME",$M$41:$AD$41)/E41)*24, "")</f>
        <v>14.339622641509433</v>
      </c>
      <c r="AJ41" s="33">
        <f>'Raw Detail STI Amber'!BS34</f>
        <v>16.899999618530298</v>
      </c>
      <c r="AK41" s="61">
        <f>'Raw Detail STI Amber'!BD34</f>
        <v>13.088247587095999</v>
      </c>
      <c r="AL41" s="58">
        <f>'Raw Detail STI Amber'!BE34</f>
        <v>304.22448730468801</v>
      </c>
      <c r="AM41" s="43">
        <f>'Raw Detail STI Amber'!BW34</f>
        <v>1.5</v>
      </c>
      <c r="AN41" s="44">
        <f>'Raw Detail STI Amber'!BP34</f>
        <v>1.22382199764252</v>
      </c>
      <c r="AO41" s="59">
        <f>'Raw Detail STI Amber'!BH34</f>
        <v>278.87271118164102</v>
      </c>
      <c r="AP41" s="37">
        <f>'Raw Detail STI Amber'!CA34</f>
        <v>0</v>
      </c>
      <c r="AQ41" s="38">
        <f>'Raw Detail STI Amber'!AO34</f>
        <v>-0.15821483103359299</v>
      </c>
      <c r="AR41" s="39" t="str">
        <f>IF('Raw Detail STI Amber'!F34=FALSE,"B","L")</f>
        <v>B</v>
      </c>
      <c r="AS41" s="40">
        <f>'Raw Detail STI Amber'!AC34</f>
        <v>8</v>
      </c>
      <c r="AT41" s="40">
        <f>'Raw Detail STI Amber'!AB34</f>
        <v>6</v>
      </c>
      <c r="AU41" s="45"/>
      <c r="AV41" s="41">
        <f>'Raw Detail STI Amber'!AI34</f>
        <v>0</v>
      </c>
      <c r="AW41" s="38"/>
      <c r="AX41" s="40">
        <f>'Raw Detail STI Amber'!CC34</f>
        <v>28</v>
      </c>
      <c r="AY41" s="40">
        <f>'Raw Detail STI Amber'!CE34</f>
        <v>0</v>
      </c>
      <c r="AZ41" s="40">
        <f>'Raw Detail STI Amber'!CF34</f>
        <v>0</v>
      </c>
      <c r="BA41" s="42" t="str">
        <f>'Raw Detail STI Amber'!CG34</f>
        <v>VSL SAILING TOWARDS SINGAPORE FOR LOAD ORDERS</v>
      </c>
    </row>
    <row r="42" spans="2:53" s="24" customFormat="1" ht="12.75" customHeight="1" thickBot="1" x14ac:dyDescent="0.25">
      <c r="B42" s="30" t="str">
        <f>IF('Raw Detail STI Amber'!I35 = "Start Passage",'Raw Detail STI Amber'!R35,IF('Raw Detail STI Amber'!I35= "End Passage",'Raw Detail STI Amber'!S35, Utils.FormatLat('Raw Detail STI Amber'!L35) &amp;" / " &amp; Utils.FormatLon('Raw Detail STI Amber'!M35)))</f>
        <v>03-01S / 109-36E</v>
      </c>
      <c r="C42" s="69" t="str">
        <f>'Raw Detail STI Amber'!I35</f>
        <v>At Sea</v>
      </c>
      <c r="D42" s="31">
        <f>'Raw Detail STI Amber'!J35</f>
        <v>43124.166666666701</v>
      </c>
      <c r="E42" s="32">
        <f>'Raw Detail STI Amber'!AK35</f>
        <v>24</v>
      </c>
      <c r="F42" s="33">
        <f>'Raw Detail STI Amber'!AV35</f>
        <v>304</v>
      </c>
      <c r="G42" s="34">
        <f>'Raw Detail STI Amber'!AM35</f>
        <v>12.6666666666667</v>
      </c>
      <c r="H42" s="35">
        <f>'Raw Detail STI Amber'!N35</f>
        <v>358</v>
      </c>
      <c r="I42" s="46">
        <f>'Raw Detail STI Amber'!AQ35</f>
        <v>13</v>
      </c>
      <c r="J42" s="36">
        <f>'Raw Detail STI Amber'!DV35</f>
        <v>486.10000610351602</v>
      </c>
      <c r="K42" s="36">
        <f>'Raw Detail STI Amber'!IL35</f>
        <v>43</v>
      </c>
      <c r="L42" s="36">
        <f>'Raw Detail STI Amber'!WH35</f>
        <v>0</v>
      </c>
      <c r="M42" s="60">
        <f>'Raw Detail STI Amber'!EY35</f>
        <v>0</v>
      </c>
      <c r="N42" s="60">
        <f>'Raw Detail STI Amber'!VC35</f>
        <v>0</v>
      </c>
      <c r="O42" s="60">
        <f>'Raw Detail STI Amber'!JO35</f>
        <v>16.399999618530298</v>
      </c>
      <c r="P42" s="60">
        <f>'Raw Detail STI Amber'!HG35</f>
        <v>0</v>
      </c>
      <c r="Q42" s="60">
        <f>'Raw Detail STI Amber'!TY35</f>
        <v>0</v>
      </c>
      <c r="R42" s="60">
        <f>'Raw Detail STI Amber'!QM35</f>
        <v>0</v>
      </c>
      <c r="S42" s="60">
        <f>'Raw Detail STI Amber'!GC35</f>
        <v>3</v>
      </c>
      <c r="T42" s="60">
        <f>'Raw Detail STI Amber'!SU35</f>
        <v>0</v>
      </c>
      <c r="U42" s="60">
        <f>'Raw Detail STI Amber'!RQ35</f>
        <v>0</v>
      </c>
      <c r="V42" s="60">
        <f>'Raw Detail STI Amber'!KS35</f>
        <v>0.30000001192092901</v>
      </c>
      <c r="W42" s="60">
        <f>'Raw Detail STI Amber'!XK35</f>
        <v>0</v>
      </c>
      <c r="X42" s="60">
        <f>'Raw Detail STI Amber'!PI35</f>
        <v>0</v>
      </c>
      <c r="Y42" s="60">
        <f>'Raw Detail STI Amber'!YO35</f>
        <v>0</v>
      </c>
      <c r="Z42" s="60">
        <f>'Raw Detail STI Amber'!NA35</f>
        <v>0</v>
      </c>
      <c r="AA42" s="60">
        <f>'Raw Detail STI Amber'!OE35</f>
        <v>0</v>
      </c>
      <c r="AB42" s="60">
        <f>'Raw Detail STI Amber'!ZS35</f>
        <v>0</v>
      </c>
      <c r="AC42" s="60">
        <f>'Raw Detail STI Amber'!LW35</f>
        <v>1</v>
      </c>
      <c r="AD42" s="60">
        <f>'Raw Detail STI Amber'!AAW35</f>
        <v>0</v>
      </c>
      <c r="AE42" s="36">
        <f>'Raw Detail STI Amber'!AL35</f>
        <v>77.75</v>
      </c>
      <c r="AF42" s="34">
        <f>'Raw Detail STI Amber'!AY35</f>
        <v>4.34</v>
      </c>
      <c r="AG42" s="33">
        <f>'Raw Detail STI Amber'!BB35</f>
        <v>4213</v>
      </c>
      <c r="AH42" s="34">
        <f>IF(AND(SUMIF(M13:AD13,"=ME",$M$42:$AD$42) &gt; 0, F42 &gt; 0), F42/SUMIF(M13:AD13,"=ME",$M$42:$AD$42), "")</f>
        <v>18.53658579702109</v>
      </c>
      <c r="AI42" s="62">
        <f>IF( E42 &gt; 0,( SUMIF(M13:AD13,"=ME",$M$42:$AD$42)/E42)*24, "")</f>
        <v>16.399999618530298</v>
      </c>
      <c r="AJ42" s="33">
        <f>'Raw Detail STI Amber'!BS35</f>
        <v>16.899999618530298</v>
      </c>
      <c r="AK42" s="61">
        <f>'Raw Detail STI Amber'!BD35</f>
        <v>14.4224557876587</v>
      </c>
      <c r="AL42" s="58">
        <f>'Raw Detail STI Amber'!BE35</f>
        <v>304.22439575195301</v>
      </c>
      <c r="AM42" s="43">
        <f>'Raw Detail STI Amber'!BW35</f>
        <v>1.5</v>
      </c>
      <c r="AN42" s="44">
        <f>'Raw Detail STI Amber'!BP35</f>
        <v>0.62329435348510698</v>
      </c>
      <c r="AO42" s="59">
        <f>'Raw Detail STI Amber'!BH35</f>
        <v>314.36572265625</v>
      </c>
      <c r="AP42" s="37">
        <f>'Raw Detail STI Amber'!CA35</f>
        <v>0</v>
      </c>
      <c r="AQ42" s="38">
        <f>'Raw Detail STI Amber'!AO35</f>
        <v>-0.21570705622434599</v>
      </c>
      <c r="AR42" s="39" t="str">
        <f>IF('Raw Detail STI Amber'!F35=FALSE,"B","L")</f>
        <v>B</v>
      </c>
      <c r="AS42" s="40">
        <f>'Raw Detail STI Amber'!AC35</f>
        <v>8</v>
      </c>
      <c r="AT42" s="40">
        <f>'Raw Detail STI Amber'!AB35</f>
        <v>6</v>
      </c>
      <c r="AU42" s="45"/>
      <c r="AV42" s="41">
        <f>'Raw Detail STI Amber'!AI35</f>
        <v>0</v>
      </c>
      <c r="AW42" s="38"/>
      <c r="AX42" s="40">
        <f>'Raw Detail STI Amber'!CC35</f>
        <v>28</v>
      </c>
      <c r="AY42" s="40">
        <f>'Raw Detail STI Amber'!CE35</f>
        <v>29</v>
      </c>
      <c r="AZ42" s="40">
        <f>'Raw Detail STI Amber'!CF35</f>
        <v>1003.7</v>
      </c>
      <c r="BA42" s="42" t="str">
        <f>'Raw Detail STI Amber'!CG35</f>
        <v>VSL SAILING TOWARDS SINGAPORE FOR LOADING</v>
      </c>
    </row>
    <row r="43" spans="2:53" s="24" customFormat="1" ht="12.75" customHeight="1" thickBot="1" x14ac:dyDescent="0.25">
      <c r="B43" s="30" t="str">
        <f>IF('Raw Detail STI Amber'!I36 = "Start Passage",'Raw Detail STI Amber'!R36,IF('Raw Detail STI Amber'!I36= "End Passage",'Raw Detail STI Amber'!S36, Utils.FormatLat('Raw Detail STI Amber'!L36) &amp;" / " &amp; Utils.FormatLon('Raw Detail STI Amber'!M36)))</f>
        <v>00-37N / 106-22E</v>
      </c>
      <c r="C43" s="69" t="str">
        <f>'Raw Detail STI Amber'!I36</f>
        <v>At Sea</v>
      </c>
      <c r="D43" s="31">
        <f>'Raw Detail STI Amber'!J36</f>
        <v>43125.166666666701</v>
      </c>
      <c r="E43" s="32">
        <f>'Raw Detail STI Amber'!AK36</f>
        <v>24</v>
      </c>
      <c r="F43" s="33">
        <f>'Raw Detail STI Amber'!AV36</f>
        <v>310</v>
      </c>
      <c r="G43" s="34">
        <f>'Raw Detail STI Amber'!AM36</f>
        <v>12.9166666666667</v>
      </c>
      <c r="H43" s="35">
        <f>'Raw Detail STI Amber'!N36</f>
        <v>334</v>
      </c>
      <c r="I43" s="46">
        <f>'Raw Detail STI Amber'!AQ36</f>
        <v>13</v>
      </c>
      <c r="J43" s="36">
        <f>'Raw Detail STI Amber'!DV36</f>
        <v>465.70001220703102</v>
      </c>
      <c r="K43" s="36">
        <f>'Raw Detail STI Amber'!IL36</f>
        <v>41</v>
      </c>
      <c r="L43" s="36">
        <f>'Raw Detail STI Amber'!WH36</f>
        <v>0</v>
      </c>
      <c r="M43" s="60">
        <f>'Raw Detail STI Amber'!EY36</f>
        <v>0</v>
      </c>
      <c r="N43" s="60">
        <f>'Raw Detail STI Amber'!VC36</f>
        <v>0</v>
      </c>
      <c r="O43" s="60">
        <f>'Raw Detail STI Amber'!JO36</f>
        <v>16.399999618530298</v>
      </c>
      <c r="P43" s="60">
        <f>'Raw Detail STI Amber'!HG36</f>
        <v>0</v>
      </c>
      <c r="Q43" s="60">
        <f>'Raw Detail STI Amber'!TY36</f>
        <v>0</v>
      </c>
      <c r="R43" s="60">
        <f>'Raw Detail STI Amber'!QM36</f>
        <v>0</v>
      </c>
      <c r="S43" s="60">
        <f>'Raw Detail STI Amber'!GC36</f>
        <v>3</v>
      </c>
      <c r="T43" s="60">
        <f>'Raw Detail STI Amber'!SU36</f>
        <v>0</v>
      </c>
      <c r="U43" s="60">
        <f>'Raw Detail STI Amber'!RQ36</f>
        <v>0</v>
      </c>
      <c r="V43" s="60">
        <f>'Raw Detail STI Amber'!KS36</f>
        <v>2</v>
      </c>
      <c r="W43" s="60">
        <f>'Raw Detail STI Amber'!XK36</f>
        <v>0</v>
      </c>
      <c r="X43" s="60">
        <f>'Raw Detail STI Amber'!PI36</f>
        <v>0</v>
      </c>
      <c r="Y43" s="60">
        <f>'Raw Detail STI Amber'!YO36</f>
        <v>0</v>
      </c>
      <c r="Z43" s="60">
        <f>'Raw Detail STI Amber'!NA36</f>
        <v>0</v>
      </c>
      <c r="AA43" s="60">
        <f>'Raw Detail STI Amber'!OE36</f>
        <v>0</v>
      </c>
      <c r="AB43" s="60">
        <f>'Raw Detail STI Amber'!ZS36</f>
        <v>0</v>
      </c>
      <c r="AC43" s="60">
        <f>'Raw Detail STI Amber'!LW36</f>
        <v>1</v>
      </c>
      <c r="AD43" s="60">
        <f>'Raw Detail STI Amber'!AAW36</f>
        <v>0</v>
      </c>
      <c r="AE43" s="36">
        <f>'Raw Detail STI Amber'!AL36</f>
        <v>81.239999999999995</v>
      </c>
      <c r="AF43" s="34">
        <f>'Raw Detail STI Amber'!AY36</f>
        <v>6.65</v>
      </c>
      <c r="AG43" s="33">
        <f>'Raw Detail STI Amber'!BB36</f>
        <v>4586.0400390625</v>
      </c>
      <c r="AH43" s="34">
        <f>IF(AND(SUMIF(M13:AD13,"=ME",$M$43:$AD$43) &gt; 0, F43 &gt; 0), F43/SUMIF(M13:AD13,"=ME",$M$43:$AD$43), "")</f>
        <v>18.902439464067559</v>
      </c>
      <c r="AI43" s="62">
        <f>IF( E43 &gt; 0,( SUMIF(M13:AD13,"=ME",$M$43:$AD$43)/E43)*24, "")</f>
        <v>16.399999618530298</v>
      </c>
      <c r="AJ43" s="33">
        <f>'Raw Detail STI Amber'!BS36</f>
        <v>16.899999618530298</v>
      </c>
      <c r="AK43" s="61">
        <f>'Raw Detail STI Amber'!BD36</f>
        <v>12.139532128969799</v>
      </c>
      <c r="AL43" s="58">
        <f>'Raw Detail STI Amber'!BE36</f>
        <v>304.22415161132801</v>
      </c>
      <c r="AM43" s="43">
        <f>'Raw Detail STI Amber'!BW36</f>
        <v>1</v>
      </c>
      <c r="AN43" s="44">
        <f>'Raw Detail STI Amber'!BP36</f>
        <v>0.97265797853469804</v>
      </c>
      <c r="AO43" s="59">
        <f>'Raw Detail STI Amber'!BH36</f>
        <v>324.50598144531301</v>
      </c>
      <c r="AP43" s="37">
        <f>'Raw Detail STI Amber'!CA36</f>
        <v>0</v>
      </c>
      <c r="AQ43" s="38">
        <f>'Raw Detail STI Amber'!AO36</f>
        <v>-0.48898007224003498</v>
      </c>
      <c r="AR43" s="39" t="str">
        <f>IF('Raw Detail STI Amber'!F36=FALSE,"B","L")</f>
        <v>B</v>
      </c>
      <c r="AS43" s="40">
        <f>'Raw Detail STI Amber'!AC36</f>
        <v>8</v>
      </c>
      <c r="AT43" s="40">
        <f>'Raw Detail STI Amber'!AB36</f>
        <v>6</v>
      </c>
      <c r="AU43" s="45"/>
      <c r="AV43" s="41">
        <f>'Raw Detail STI Amber'!AI36</f>
        <v>0</v>
      </c>
      <c r="AW43" s="38"/>
      <c r="AX43" s="40">
        <f>'Raw Detail STI Amber'!CC36</f>
        <v>28</v>
      </c>
      <c r="AY43" s="40">
        <f>'Raw Detail STI Amber'!CE36</f>
        <v>28</v>
      </c>
      <c r="AZ43" s="40">
        <f>'Raw Detail STI Amber'!CF36</f>
        <v>1003.7</v>
      </c>
      <c r="BA43" s="42" t="str">
        <f>'Raw Detail STI Amber'!CG36</f>
        <v>VSL SAILING TOWARDS SINGAPORE FOR LOADING</v>
      </c>
    </row>
    <row r="44" spans="2:53" s="24" customFormat="1" ht="12.75" customHeight="1" thickBot="1" x14ac:dyDescent="0.25">
      <c r="B44" s="30" t="str">
        <f>IF('Raw Detail STI Amber'!I37 = "Start Passage",'Raw Detail STI Amber'!R37,IF('Raw Detail STI Amber'!I37= "End Passage",'Raw Detail STI Amber'!S37, Utils.FormatLat('Raw Detail STI Amber'!L37) &amp;" / " &amp; Utils.FormatLon('Raw Detail STI Amber'!M37)))</f>
        <v>Singapore</v>
      </c>
      <c r="C44" s="69" t="str">
        <f>'Raw Detail STI Amber'!I37</f>
        <v>End Passage</v>
      </c>
      <c r="D44" s="31">
        <f>'Raw Detail STI Amber'!J37</f>
        <v>43125.583333333299</v>
      </c>
      <c r="E44" s="32">
        <f>'Raw Detail STI Amber'!AK37</f>
        <v>10</v>
      </c>
      <c r="F44" s="33">
        <f>'Raw Detail STI Amber'!AV37</f>
        <v>120</v>
      </c>
      <c r="G44" s="34">
        <f>'Raw Detail STI Amber'!AM37</f>
        <v>12</v>
      </c>
      <c r="H44" s="35">
        <f>'Raw Detail STI Amber'!N37</f>
        <v>285</v>
      </c>
      <c r="I44" s="46">
        <f>'Raw Detail STI Amber'!AQ37</f>
        <v>13</v>
      </c>
      <c r="J44" s="36">
        <f>'Raw Detail STI Amber'!DV37</f>
        <v>457.70001220703102</v>
      </c>
      <c r="K44" s="36">
        <f>'Raw Detail STI Amber'!IL37</f>
        <v>41</v>
      </c>
      <c r="L44" s="36">
        <f>'Raw Detail STI Amber'!WH37</f>
        <v>0</v>
      </c>
      <c r="M44" s="60">
        <f>'Raw Detail STI Amber'!EY37</f>
        <v>0</v>
      </c>
      <c r="N44" s="60">
        <f>'Raw Detail STI Amber'!VC37</f>
        <v>0</v>
      </c>
      <c r="O44" s="60">
        <f>'Raw Detail STI Amber'!JO37</f>
        <v>6.8000001907348597</v>
      </c>
      <c r="P44" s="60">
        <f>'Raw Detail STI Amber'!HG37</f>
        <v>0</v>
      </c>
      <c r="Q44" s="60">
        <f>'Raw Detail STI Amber'!TY37</f>
        <v>0</v>
      </c>
      <c r="R44" s="60">
        <f>'Raw Detail STI Amber'!QM37</f>
        <v>0</v>
      </c>
      <c r="S44" s="60">
        <f>'Raw Detail STI Amber'!GC37</f>
        <v>1.20000004768372</v>
      </c>
      <c r="T44" s="60">
        <f>'Raw Detail STI Amber'!SU37</f>
        <v>0</v>
      </c>
      <c r="U44" s="60">
        <f>'Raw Detail STI Amber'!RQ37</f>
        <v>0</v>
      </c>
      <c r="V44" s="60">
        <f>'Raw Detail STI Amber'!KS37</f>
        <v>0</v>
      </c>
      <c r="W44" s="60">
        <f>'Raw Detail STI Amber'!XK37</f>
        <v>0</v>
      </c>
      <c r="X44" s="60">
        <f>'Raw Detail STI Amber'!PI37</f>
        <v>0</v>
      </c>
      <c r="Y44" s="60">
        <f>'Raw Detail STI Amber'!YO37</f>
        <v>0</v>
      </c>
      <c r="Z44" s="60">
        <f>'Raw Detail STI Amber'!NA37</f>
        <v>0</v>
      </c>
      <c r="AA44" s="60">
        <f>'Raw Detail STI Amber'!OE37</f>
        <v>0</v>
      </c>
      <c r="AB44" s="60">
        <f>'Raw Detail STI Amber'!ZS37</f>
        <v>0</v>
      </c>
      <c r="AC44" s="60">
        <f>'Raw Detail STI Amber'!LW37</f>
        <v>0</v>
      </c>
      <c r="AD44" s="60">
        <f>'Raw Detail STI Amber'!AAW37</f>
        <v>0</v>
      </c>
      <c r="AE44" s="36">
        <f>'Raw Detail STI Amber'!AL37</f>
        <v>81.22</v>
      </c>
      <c r="AF44" s="34">
        <f>'Raw Detail STI Amber'!AY37</f>
        <v>13.23</v>
      </c>
      <c r="AG44" s="33">
        <f>'Raw Detail STI Amber'!BB37</f>
        <v>3569</v>
      </c>
      <c r="AH44" s="34">
        <f>IF(AND(SUMIF(M13:AD13,"=ME",$M$44:$AD$44) &gt; 0, F44 &gt; 0), F44/SUMIF(M13:AD13,"=ME",$M$44:$AD$44), "")</f>
        <v>17.647058328542766</v>
      </c>
      <c r="AI44" s="62">
        <f>IF( E44 &gt; 0,( SUMIF(M13:AD13,"=ME",$M$44:$AD$44)/E44)*24, "")</f>
        <v>16.320000457763662</v>
      </c>
      <c r="AJ44" s="33">
        <f>'Raw Detail STI Amber'!BS37</f>
        <v>6.9000000953674299</v>
      </c>
      <c r="AK44" s="61">
        <f>'Raw Detail STI Amber'!BD37</f>
        <v>10.6573243141174</v>
      </c>
      <c r="AL44" s="58">
        <f>'Raw Detail STI Amber'!BE37</f>
        <v>354.92892456054699</v>
      </c>
      <c r="AM44" s="43">
        <f>'Raw Detail STI Amber'!BW37</f>
        <v>1.5</v>
      </c>
      <c r="AN44" s="44">
        <f>'Raw Detail STI Amber'!BP37</f>
        <v>0</v>
      </c>
      <c r="AO44" s="59">
        <f>'Raw Detail STI Amber'!BH37</f>
        <v>182.53511047363301</v>
      </c>
      <c r="AP44" s="37">
        <f>'Raw Detail STI Amber'!CA37</f>
        <v>0</v>
      </c>
      <c r="AQ44" s="38">
        <f>'Raw Detail STI Amber'!AO37</f>
        <v>-0.21879092603921901</v>
      </c>
      <c r="AR44" s="39" t="str">
        <f>IF('Raw Detail STI Amber'!F37=FALSE,"B","L")</f>
        <v>B</v>
      </c>
      <c r="AS44" s="40">
        <f>'Raw Detail STI Amber'!AC37</f>
        <v>8</v>
      </c>
      <c r="AT44" s="40">
        <f>'Raw Detail STI Amber'!AB37</f>
        <v>6</v>
      </c>
      <c r="AU44" s="45"/>
      <c r="AV44" s="41">
        <f>'Raw Detail STI Amber'!AI37</f>
        <v>0</v>
      </c>
      <c r="AW44" s="38"/>
      <c r="AX44" s="40">
        <f>'Raw Detail STI Amber'!CC37</f>
        <v>27</v>
      </c>
      <c r="AY44" s="40">
        <f>'Raw Detail STI Amber'!CE37</f>
        <v>0</v>
      </c>
      <c r="AZ44" s="40">
        <f>'Raw Detail STI Amber'!CF37</f>
        <v>0</v>
      </c>
      <c r="BA44" s="42" t="str">
        <f>'Raw Detail STI Amber'!CG37</f>
        <v>EOSP GIVEN AT 22:00 FOR ARRIVING AT SINGAPORE EOPL</v>
      </c>
    </row>
    <row r="45" spans="2:53" s="24" customFormat="1" ht="12.75" customHeight="1" thickBot="1" x14ac:dyDescent="0.25">
      <c r="B45" s="30" t="str">
        <f>IF('Raw Detail STI Amber'!I38 = "Start Passage",'Raw Detail STI Amber'!R38,IF('Raw Detail STI Amber'!I38= "End Passage",'Raw Detail STI Amber'!S38, Utils.FormatLat('Raw Detail STI Amber'!L38) &amp;" / " &amp; Utils.FormatLon('Raw Detail STI Amber'!M38)))</f>
        <v>01-18N / 103-41E</v>
      </c>
      <c r="C45" s="69" t="str">
        <f>'Raw Detail STI Amber'!I38</f>
        <v>In Port</v>
      </c>
      <c r="D45" s="31">
        <f>'Raw Detail STI Amber'!J38</f>
        <v>43126.166666666701</v>
      </c>
      <c r="E45" s="32">
        <f>'Raw Detail STI Amber'!AK38</f>
        <v>14</v>
      </c>
      <c r="F45" s="33">
        <f>'Raw Detail STI Amber'!AV38</f>
        <v>4</v>
      </c>
      <c r="G45" s="34">
        <f>'Raw Detail STI Amber'!AM38</f>
        <v>0.28571428571428598</v>
      </c>
      <c r="H45" s="35">
        <f>'Raw Detail STI Amber'!N38</f>
        <v>358</v>
      </c>
      <c r="I45" s="46">
        <f>'Raw Detail STI Amber'!AQ38</f>
        <v>0</v>
      </c>
      <c r="J45" s="36">
        <f>'Raw Detail STI Amber'!DV38</f>
        <v>452.89999389648398</v>
      </c>
      <c r="K45" s="36">
        <f>'Raw Detail STI Amber'!IL38</f>
        <v>40.400001525878899</v>
      </c>
      <c r="L45" s="36">
        <f>'Raw Detail STI Amber'!WH38</f>
        <v>0</v>
      </c>
      <c r="M45" s="60">
        <f>'Raw Detail STI Amber'!EY38</f>
        <v>0.30000001192092901</v>
      </c>
      <c r="N45" s="60">
        <f>'Raw Detail STI Amber'!VC38</f>
        <v>0</v>
      </c>
      <c r="O45" s="60">
        <f>'Raw Detail STI Amber'!JO38</f>
        <v>0</v>
      </c>
      <c r="P45" s="60">
        <f>'Raw Detail STI Amber'!HG38</f>
        <v>1.1000000238418599</v>
      </c>
      <c r="Q45" s="60">
        <f>'Raw Detail STI Amber'!TY38</f>
        <v>0</v>
      </c>
      <c r="R45" s="60">
        <f>'Raw Detail STI Amber'!QM38</f>
        <v>0</v>
      </c>
      <c r="S45" s="60">
        <f>'Raw Detail STI Amber'!GC38</f>
        <v>1.79999995231628</v>
      </c>
      <c r="T45" s="60">
        <f>'Raw Detail STI Amber'!SU38</f>
        <v>0</v>
      </c>
      <c r="U45" s="60">
        <f>'Raw Detail STI Amber'!RQ38</f>
        <v>0</v>
      </c>
      <c r="V45" s="60">
        <f>'Raw Detail STI Amber'!KS38</f>
        <v>0.60000002384185802</v>
      </c>
      <c r="W45" s="60">
        <f>'Raw Detail STI Amber'!XK38</f>
        <v>0</v>
      </c>
      <c r="X45" s="60">
        <f>'Raw Detail STI Amber'!PI38</f>
        <v>0</v>
      </c>
      <c r="Y45" s="60">
        <f>'Raw Detail STI Amber'!YO38</f>
        <v>0</v>
      </c>
      <c r="Z45" s="60">
        <f>'Raw Detail STI Amber'!NA38</f>
        <v>0</v>
      </c>
      <c r="AA45" s="60">
        <f>'Raw Detail STI Amber'!OE38</f>
        <v>0</v>
      </c>
      <c r="AB45" s="60">
        <f>'Raw Detail STI Amber'!ZS38</f>
        <v>0</v>
      </c>
      <c r="AC45" s="60">
        <f>'Raw Detail STI Amber'!LW38</f>
        <v>1.6000000238418599</v>
      </c>
      <c r="AD45" s="60">
        <f>'Raw Detail STI Amber'!AAW38</f>
        <v>0</v>
      </c>
      <c r="AE45" s="36">
        <f>'Raw Detail STI Amber'!AL38</f>
        <v>19.170000000000002</v>
      </c>
      <c r="AF45" s="34">
        <f>'Raw Detail STI Amber'!AY38</f>
        <v>-21.21</v>
      </c>
      <c r="AG45" s="33">
        <f>'Raw Detail STI Amber'!BB38</f>
        <v>1960</v>
      </c>
      <c r="AH45" s="34">
        <f>IF(AND(SUMIF(M13:AD13,"=ME",$M$45:$AD$45) &gt; 0, F45 &gt; 0), F45/SUMIF(M13:AD13,"=ME",$M$45:$AD$45), "")</f>
        <v>13.333332803514287</v>
      </c>
      <c r="AI45" s="62">
        <f>IF( E45 &gt; 0,( SUMIF(M13:AD13,"=ME",$M$45:$AD$45)/E45)*24, "")</f>
        <v>0.51428573472159256</v>
      </c>
      <c r="AJ45" s="33">
        <f>'Raw Detail STI Amber'!BS38</f>
        <v>16.899999618530298</v>
      </c>
      <c r="AK45" s="61">
        <f>'Raw Detail STI Amber'!BD38</f>
        <v>0</v>
      </c>
      <c r="AL45" s="58">
        <f>'Raw Detail STI Amber'!BE38</f>
        <v>0</v>
      </c>
      <c r="AM45" s="43">
        <f>'Raw Detail STI Amber'!BW38</f>
        <v>1</v>
      </c>
      <c r="AN45" s="44">
        <f>'Raw Detail STI Amber'!BP38</f>
        <v>0</v>
      </c>
      <c r="AO45" s="59">
        <f>'Raw Detail STI Amber'!BH38</f>
        <v>0</v>
      </c>
      <c r="AP45" s="37">
        <f>'Raw Detail STI Amber'!CA38</f>
        <v>0</v>
      </c>
      <c r="AQ45" s="38">
        <f>'Raw Detail STI Amber'!AO38</f>
        <v>0</v>
      </c>
      <c r="AR45" s="39" t="str">
        <f>IF('Raw Detail STI Amber'!F38=FALSE,"B","L")</f>
        <v>B</v>
      </c>
      <c r="AS45" s="40">
        <f>'Raw Detail STI Amber'!AC38</f>
        <v>8</v>
      </c>
      <c r="AT45" s="40">
        <f>'Raw Detail STI Amber'!AB38</f>
        <v>6</v>
      </c>
      <c r="AU45" s="45"/>
      <c r="AV45" s="41">
        <f>'Raw Detail STI Amber'!AI38</f>
        <v>0</v>
      </c>
      <c r="AW45" s="38"/>
      <c r="AX45" s="40">
        <f>'Raw Detail STI Amber'!CC38</f>
        <v>28</v>
      </c>
      <c r="AY45" s="40">
        <f>'Raw Detail STI Amber'!CE38</f>
        <v>28</v>
      </c>
      <c r="AZ45" s="40">
        <f>'Raw Detail STI Amber'!CF38</f>
        <v>1003.7</v>
      </c>
      <c r="BA45" s="42" t="str">
        <f>'Raw Detail STI Amber'!CG38</f>
        <v>VSL AT SINGAPORE EOPL</v>
      </c>
    </row>
    <row r="46" spans="2:53" s="24" customFormat="1" ht="12.75" customHeight="1" thickBot="1" x14ac:dyDescent="0.25">
      <c r="B46" s="30" t="str">
        <f>IF('Raw Detail STI Amber'!I39 = "Start Passage",'Raw Detail STI Amber'!R39,IF('Raw Detail STI Amber'!I39= "End Passage",'Raw Detail STI Amber'!S39, Utils.FormatLat('Raw Detail STI Amber'!L39) &amp;" / " &amp; Utils.FormatLon('Raw Detail STI Amber'!M39)))</f>
        <v>Singapore</v>
      </c>
      <c r="C46" s="69" t="str">
        <f>'Raw Detail STI Amber'!I39</f>
        <v>Start Passage</v>
      </c>
      <c r="D46" s="31">
        <f>'Raw Detail STI Amber'!J39</f>
        <v>43126.220833333296</v>
      </c>
      <c r="E46" s="32">
        <f>'Raw Detail STI Amber'!AK39</f>
        <v>0</v>
      </c>
      <c r="F46" s="33">
        <f>'Raw Detail STI Amber'!AV39</f>
        <v>5</v>
      </c>
      <c r="G46" s="34">
        <f>'Raw Detail STI Amber'!AM39</f>
        <v>0</v>
      </c>
      <c r="H46" s="35">
        <f>'Raw Detail STI Amber'!N39</f>
        <v>0</v>
      </c>
      <c r="I46" s="46">
        <f>'Raw Detail STI Amber'!AQ39</f>
        <v>13</v>
      </c>
      <c r="J46" s="36">
        <f>'Raw Detail STI Amber'!DV39</f>
        <v>452.20001220703102</v>
      </c>
      <c r="K46" s="36">
        <f>'Raw Detail STI Amber'!IL39</f>
        <v>40.200000762939503</v>
      </c>
      <c r="L46" s="36">
        <f>'Raw Detail STI Amber'!WH39</f>
        <v>0</v>
      </c>
      <c r="M46" s="60">
        <f>'Raw Detail STI Amber'!EY39</f>
        <v>0.30000001192092901</v>
      </c>
      <c r="N46" s="60">
        <f>'Raw Detail STI Amber'!VC39</f>
        <v>0</v>
      </c>
      <c r="O46" s="60">
        <f>'Raw Detail STI Amber'!JO39</f>
        <v>0</v>
      </c>
      <c r="P46" s="60">
        <f>'Raw Detail STI Amber'!HG39</f>
        <v>0.10000000149011599</v>
      </c>
      <c r="Q46" s="60">
        <f>'Raw Detail STI Amber'!TY39</f>
        <v>0</v>
      </c>
      <c r="R46" s="60">
        <f>'Raw Detail STI Amber'!QM39</f>
        <v>0</v>
      </c>
      <c r="S46" s="60">
        <f>'Raw Detail STI Amber'!GC39</f>
        <v>0.30000001192092901</v>
      </c>
      <c r="T46" s="60">
        <f>'Raw Detail STI Amber'!SU39</f>
        <v>0</v>
      </c>
      <c r="U46" s="60">
        <f>'Raw Detail STI Amber'!RQ39</f>
        <v>0</v>
      </c>
      <c r="V46" s="60">
        <f>'Raw Detail STI Amber'!KS39</f>
        <v>0.20000000298023199</v>
      </c>
      <c r="W46" s="60">
        <f>'Raw Detail STI Amber'!XK39</f>
        <v>0</v>
      </c>
      <c r="X46" s="60">
        <f>'Raw Detail STI Amber'!PI39</f>
        <v>0</v>
      </c>
      <c r="Y46" s="60">
        <f>'Raw Detail STI Amber'!YO39</f>
        <v>0</v>
      </c>
      <c r="Z46" s="60">
        <f>'Raw Detail STI Amber'!NA39</f>
        <v>0</v>
      </c>
      <c r="AA46" s="60">
        <f>'Raw Detail STI Amber'!OE39</f>
        <v>0</v>
      </c>
      <c r="AB46" s="60">
        <f>'Raw Detail STI Amber'!ZS39</f>
        <v>0</v>
      </c>
      <c r="AC46" s="60">
        <f>'Raw Detail STI Amber'!LW39</f>
        <v>0</v>
      </c>
      <c r="AD46" s="60">
        <f>'Raw Detail STI Amber'!AAW39</f>
        <v>0</v>
      </c>
      <c r="AE46" s="36">
        <f>'Raw Detail STI Amber'!AL39</f>
        <v>0</v>
      </c>
      <c r="AF46" s="34">
        <f>'Raw Detail STI Amber'!AY39</f>
        <v>0</v>
      </c>
      <c r="AG46" s="33">
        <f>'Raw Detail STI Amber'!BB39</f>
        <v>0</v>
      </c>
      <c r="AH46" s="34">
        <f>IF(AND(SUMIF(M13:AD13,"=ME",$M$46:$AD$46) &gt; 0, F46 &gt; 0), F46/SUMIF(M13:AD13,"=ME",$M$46:$AD$46), "")</f>
        <v>16.666666004392859</v>
      </c>
      <c r="AI46" s="62" t="str">
        <f>IF( E46 &gt; 0,( SUMIF(M13:AD13,"=ME",$M$46:$AD$46)/E46)*24, "")</f>
        <v/>
      </c>
      <c r="AJ46" s="33">
        <f>'Raw Detail STI Amber'!BS39</f>
        <v>10.8999996185303</v>
      </c>
      <c r="AK46" s="61">
        <f>'Raw Detail STI Amber'!BD39</f>
        <v>0</v>
      </c>
      <c r="AL46" s="58">
        <f>'Raw Detail STI Amber'!BE39</f>
        <v>0</v>
      </c>
      <c r="AM46" s="43">
        <f>'Raw Detail STI Amber'!BW39</f>
        <v>0.5</v>
      </c>
      <c r="AN46" s="44">
        <f>'Raw Detail STI Amber'!BP39</f>
        <v>0</v>
      </c>
      <c r="AO46" s="59">
        <f>'Raw Detail STI Amber'!BH39</f>
        <v>0</v>
      </c>
      <c r="AP46" s="37">
        <f>'Raw Detail STI Amber'!CA39</f>
        <v>0</v>
      </c>
      <c r="AQ46" s="38">
        <f>'Raw Detail STI Amber'!AO39</f>
        <v>0</v>
      </c>
      <c r="AR46" s="39" t="str">
        <f>IF('Raw Detail STI Amber'!F39=FALSE,"B","L")</f>
        <v>B</v>
      </c>
      <c r="AS46" s="40">
        <f>'Raw Detail STI Amber'!AC39</f>
        <v>8</v>
      </c>
      <c r="AT46" s="40">
        <f>'Raw Detail STI Amber'!AB39</f>
        <v>6</v>
      </c>
      <c r="AU46" s="45"/>
      <c r="AV46" s="41">
        <f>'Raw Detail STI Amber'!AI39</f>
        <v>0</v>
      </c>
      <c r="AW46" s="38"/>
      <c r="AX46" s="40">
        <f>'Raw Detail STI Amber'!CC39</f>
        <v>26</v>
      </c>
      <c r="AY46" s="40">
        <f>'Raw Detail STI Amber'!CE39</f>
        <v>27</v>
      </c>
      <c r="AZ46" s="40">
        <f>'Raw Detail STI Amber'!CF39</f>
        <v>1004.7</v>
      </c>
      <c r="BA46" s="42" t="str">
        <f>'Raw Detail STI Amber'!CG39</f>
        <v>VSL DEPARTED FROM SINGAPORE EOPL AT 13:18 HRS AND HEADING TO SINGAPORE PEBGC.
VSL CARRIED OUT DESLOPPING AND TANK CLEANING OPS AT SINGAPORE EOPL ANCHORAGE.</v>
      </c>
    </row>
    <row r="47" spans="2:53" s="24" customFormat="1" ht="12.75" customHeight="1" thickBot="1" x14ac:dyDescent="0.25">
      <c r="B47" s="30" t="str">
        <f>IF('Raw Detail STI Amber'!I40 = "Start Passage",'Raw Detail STI Amber'!R40,IF('Raw Detail STI Amber'!I40= "End Passage",'Raw Detail STI Amber'!S40, Utils.FormatLat('Raw Detail STI Amber'!L40) &amp;" / " &amp; Utils.FormatLon('Raw Detail STI Amber'!M40)))</f>
        <v>Singapore</v>
      </c>
      <c r="C47" s="69" t="str">
        <f>'Raw Detail STI Amber'!I40</f>
        <v>End Passage</v>
      </c>
      <c r="D47" s="31">
        <f>'Raw Detail STI Amber'!J40</f>
        <v>43126.333333333299</v>
      </c>
      <c r="E47" s="32">
        <f>'Raw Detail STI Amber'!AK40</f>
        <v>2.7</v>
      </c>
      <c r="F47" s="33">
        <f>'Raw Detail STI Amber'!AV40</f>
        <v>37</v>
      </c>
      <c r="G47" s="34">
        <f>'Raw Detail STI Amber'!AM40</f>
        <v>13.703703703703701</v>
      </c>
      <c r="H47" s="35">
        <f>'Raw Detail STI Amber'!N40</f>
        <v>262</v>
      </c>
      <c r="I47" s="46">
        <f>'Raw Detail STI Amber'!AQ40</f>
        <v>13</v>
      </c>
      <c r="J47" s="36">
        <f>'Raw Detail STI Amber'!DV40</f>
        <v>449.79998779296898</v>
      </c>
      <c r="K47" s="36">
        <f>'Raw Detail STI Amber'!IL40</f>
        <v>40.099998474121101</v>
      </c>
      <c r="L47" s="36">
        <f>'Raw Detail STI Amber'!WH40</f>
        <v>0</v>
      </c>
      <c r="M47" s="60">
        <f>'Raw Detail STI Amber'!EY40</f>
        <v>0</v>
      </c>
      <c r="N47" s="60">
        <f>'Raw Detail STI Amber'!VC40</f>
        <v>0</v>
      </c>
      <c r="O47" s="60">
        <f>'Raw Detail STI Amber'!JO40</f>
        <v>1.79999995231628</v>
      </c>
      <c r="P47" s="60">
        <f>'Raw Detail STI Amber'!HG40</f>
        <v>0</v>
      </c>
      <c r="Q47" s="60">
        <f>'Raw Detail STI Amber'!TY40</f>
        <v>0</v>
      </c>
      <c r="R47" s="60">
        <f>'Raw Detail STI Amber'!QM40</f>
        <v>0</v>
      </c>
      <c r="S47" s="60">
        <f>'Raw Detail STI Amber'!GC40</f>
        <v>0.30000001192092901</v>
      </c>
      <c r="T47" s="60">
        <f>'Raw Detail STI Amber'!SU40</f>
        <v>0</v>
      </c>
      <c r="U47" s="60">
        <f>'Raw Detail STI Amber'!RQ40</f>
        <v>0</v>
      </c>
      <c r="V47" s="60">
        <f>'Raw Detail STI Amber'!KS40</f>
        <v>0.10000000149011599</v>
      </c>
      <c r="W47" s="60">
        <f>'Raw Detail STI Amber'!XK40</f>
        <v>0</v>
      </c>
      <c r="X47" s="60">
        <f>'Raw Detail STI Amber'!PI40</f>
        <v>0</v>
      </c>
      <c r="Y47" s="60">
        <f>'Raw Detail STI Amber'!YO40</f>
        <v>0</v>
      </c>
      <c r="Z47" s="60">
        <f>'Raw Detail STI Amber'!NA40</f>
        <v>0</v>
      </c>
      <c r="AA47" s="60">
        <f>'Raw Detail STI Amber'!OE40</f>
        <v>0</v>
      </c>
      <c r="AB47" s="60">
        <f>'Raw Detail STI Amber'!ZS40</f>
        <v>0</v>
      </c>
      <c r="AC47" s="60">
        <f>'Raw Detail STI Amber'!LW40</f>
        <v>0.30000001192092901</v>
      </c>
      <c r="AD47" s="60">
        <f>'Raw Detail STI Amber'!AAW40</f>
        <v>0</v>
      </c>
      <c r="AE47" s="36">
        <f>'Raw Detail STI Amber'!AL40</f>
        <v>76.73</v>
      </c>
      <c r="AF47" s="34">
        <f>'Raw Detail STI Amber'!AY40</f>
        <v>-4.82</v>
      </c>
      <c r="AG47" s="33">
        <f>'Raw Detail STI Amber'!BB40</f>
        <v>8602.2197265625</v>
      </c>
      <c r="AH47" s="34">
        <f>IF(AND(SUMIF(M13:AD13,"=ME",$M$47:$AD$47) &gt; 0, F47 &gt; 0), F47/SUMIF(M13:AD13,"=ME",$M$47:$AD$47), "")</f>
        <v>20.555556100091881</v>
      </c>
      <c r="AI47" s="62">
        <f>IF( E47 &gt; 0,( SUMIF(M13:AD13,"=ME",$M$47:$AD$47)/E47)*24, "")</f>
        <v>15.99999957614471</v>
      </c>
      <c r="AJ47" s="33">
        <f>'Raw Detail STI Amber'!BS40</f>
        <v>6.9000000953674299</v>
      </c>
      <c r="AK47" s="61">
        <f>'Raw Detail STI Amber'!BD40</f>
        <v>8.8492303071198606</v>
      </c>
      <c r="AL47" s="58">
        <f>'Raw Detail STI Amber'!BE40</f>
        <v>354.92910766601602</v>
      </c>
      <c r="AM47" s="43">
        <f>'Raw Detail STI Amber'!BW40</f>
        <v>1.5</v>
      </c>
      <c r="AN47" s="44">
        <f>'Raw Detail STI Amber'!BP40</f>
        <v>0</v>
      </c>
      <c r="AO47" s="59">
        <f>'Raw Detail STI Amber'!BH40</f>
        <v>50.7041625976563</v>
      </c>
      <c r="AP47" s="37">
        <f>'Raw Detail STI Amber'!CA40</f>
        <v>0</v>
      </c>
      <c r="AQ47" s="38">
        <f>'Raw Detail STI Amber'!AO40</f>
        <v>3.4163558372744797E-2</v>
      </c>
      <c r="AR47" s="39" t="str">
        <f>IF('Raw Detail STI Amber'!F40=FALSE,"B","L")</f>
        <v>B</v>
      </c>
      <c r="AS47" s="40">
        <f>'Raw Detail STI Amber'!AC40</f>
        <v>8</v>
      </c>
      <c r="AT47" s="40">
        <f>'Raw Detail STI Amber'!AB40</f>
        <v>6</v>
      </c>
      <c r="AU47" s="45"/>
      <c r="AV47" s="41">
        <f>'Raw Detail STI Amber'!AI40</f>
        <v>0</v>
      </c>
      <c r="AW47" s="38"/>
      <c r="AX47" s="40">
        <f>'Raw Detail STI Amber'!CC40</f>
        <v>27</v>
      </c>
      <c r="AY47" s="40">
        <f>'Raw Detail STI Amber'!CE40</f>
        <v>28</v>
      </c>
      <c r="AZ47" s="40">
        <f>'Raw Detail STI Amber'!CF40</f>
        <v>1003.7</v>
      </c>
      <c r="BA47" s="42" t="str">
        <f>'Raw Detail STI Amber'!CG40</f>
        <v>EOSP GIVEN AT 16:00 HRS SMT</v>
      </c>
    </row>
    <row r="48" spans="2:53" s="24" customFormat="1" ht="12.75" customHeight="1" thickBot="1" x14ac:dyDescent="0.25">
      <c r="B48" s="30" t="str">
        <f>IF('Raw Detail STI Amber'!I41 = "Start Passage",'Raw Detail STI Amber'!R41,IF('Raw Detail STI Amber'!I41= "End Passage",'Raw Detail STI Amber'!S41, Utils.FormatLat('Raw Detail STI Amber'!L41) &amp;" / " &amp; Utils.FormatLon('Raw Detail STI Amber'!M41)))</f>
        <v>01-18N / 103-41E</v>
      </c>
      <c r="C48" s="69" t="str">
        <f>'Raw Detail STI Amber'!I41</f>
        <v>In Port</v>
      </c>
      <c r="D48" s="31">
        <f>'Raw Detail STI Amber'!J41</f>
        <v>43127.166666666701</v>
      </c>
      <c r="E48" s="32">
        <f>'Raw Detail STI Amber'!AK41</f>
        <v>20</v>
      </c>
      <c r="F48" s="33">
        <f>'Raw Detail STI Amber'!AV41</f>
        <v>23</v>
      </c>
      <c r="G48" s="34">
        <f>'Raw Detail STI Amber'!AM41</f>
        <v>1.1499999999999999</v>
      </c>
      <c r="H48" s="35">
        <f>'Raw Detail STI Amber'!N41</f>
        <v>299</v>
      </c>
      <c r="I48" s="46">
        <f>'Raw Detail STI Amber'!AQ41</f>
        <v>0</v>
      </c>
      <c r="J48" s="36">
        <f>'Raw Detail STI Amber'!DV41</f>
        <v>1141.09997558594</v>
      </c>
      <c r="K48" s="36">
        <f>'Raw Detail STI Amber'!IL41</f>
        <v>185.5</v>
      </c>
      <c r="L48" s="36">
        <f>'Raw Detail STI Amber'!WH41</f>
        <v>0</v>
      </c>
      <c r="M48" s="60">
        <f>'Raw Detail STI Amber'!EY41</f>
        <v>0.60000002384185802</v>
      </c>
      <c r="N48" s="60">
        <f>'Raw Detail STI Amber'!VC41</f>
        <v>0</v>
      </c>
      <c r="O48" s="60">
        <f>'Raw Detail STI Amber'!JO41</f>
        <v>0</v>
      </c>
      <c r="P48" s="60">
        <f>'Raw Detail STI Amber'!HG41</f>
        <v>1.8999999761581401</v>
      </c>
      <c r="Q48" s="60">
        <f>'Raw Detail STI Amber'!TY41</f>
        <v>0</v>
      </c>
      <c r="R48" s="60">
        <f>'Raw Detail STI Amber'!QM41</f>
        <v>0</v>
      </c>
      <c r="S48" s="60">
        <f>'Raw Detail STI Amber'!GC41</f>
        <v>2.7000000476837198</v>
      </c>
      <c r="T48" s="60">
        <f>'Raw Detail STI Amber'!SU41</f>
        <v>0</v>
      </c>
      <c r="U48" s="60">
        <f>'Raw Detail STI Amber'!RQ41</f>
        <v>0</v>
      </c>
      <c r="V48" s="60">
        <f>'Raw Detail STI Amber'!KS41</f>
        <v>0</v>
      </c>
      <c r="W48" s="60">
        <f>'Raw Detail STI Amber'!XK41</f>
        <v>0</v>
      </c>
      <c r="X48" s="60">
        <f>'Raw Detail STI Amber'!PI41</f>
        <v>0</v>
      </c>
      <c r="Y48" s="60">
        <f>'Raw Detail STI Amber'!YO41</f>
        <v>0</v>
      </c>
      <c r="Z48" s="60">
        <f>'Raw Detail STI Amber'!NA41</f>
        <v>7.8000001609325395E-2</v>
      </c>
      <c r="AA48" s="60">
        <f>'Raw Detail STI Amber'!OE41</f>
        <v>8.0000003799796104E-3</v>
      </c>
      <c r="AB48" s="60">
        <f>'Raw Detail STI Amber'!ZS41</f>
        <v>0</v>
      </c>
      <c r="AC48" s="60">
        <f>'Raw Detail STI Amber'!LW41</f>
        <v>0</v>
      </c>
      <c r="AD48" s="60">
        <f>'Raw Detail STI Amber'!AAW41</f>
        <v>0</v>
      </c>
      <c r="AE48" s="36">
        <f>'Raw Detail STI Amber'!AL41</f>
        <v>38.33</v>
      </c>
      <c r="AF48" s="34">
        <f>'Raw Detail STI Amber'!AY41</f>
        <v>-85.48</v>
      </c>
      <c r="AG48" s="33">
        <f>'Raw Detail STI Amber'!BB41</f>
        <v>1852.14001464844</v>
      </c>
      <c r="AH48" s="34">
        <f>IF(AND(SUMIF(M13:AD13,"=ME",$M$48:$AD$48) &gt; 0, F48 &gt; 0), F48/SUMIF(M13:AD13,"=ME",$M$48:$AD$48), "")</f>
        <v>38.333331810103573</v>
      </c>
      <c r="AI48" s="62">
        <f>IF( E48 &gt; 0,( SUMIF(M13:AD13,"=ME",$M$48:$AD$48)/E48)*24, "")</f>
        <v>0.72000002861022971</v>
      </c>
      <c r="AJ48" s="33">
        <f>'Raw Detail STI Amber'!BS41</f>
        <v>16.899999618530298</v>
      </c>
      <c r="AK48" s="61">
        <f>'Raw Detail STI Amber'!BD41</f>
        <v>0</v>
      </c>
      <c r="AL48" s="58">
        <f>'Raw Detail STI Amber'!BE41</f>
        <v>0</v>
      </c>
      <c r="AM48" s="43">
        <f>'Raw Detail STI Amber'!BW41</f>
        <v>1</v>
      </c>
      <c r="AN48" s="44">
        <f>'Raw Detail STI Amber'!BP41</f>
        <v>0</v>
      </c>
      <c r="AO48" s="59">
        <f>'Raw Detail STI Amber'!BH41</f>
        <v>0</v>
      </c>
      <c r="AP48" s="37">
        <f>'Raw Detail STI Amber'!CA41</f>
        <v>0</v>
      </c>
      <c r="AQ48" s="38">
        <f>'Raw Detail STI Amber'!AO41</f>
        <v>0</v>
      </c>
      <c r="AR48" s="39" t="str">
        <f>IF('Raw Detail STI Amber'!F41=FALSE,"B","L")</f>
        <v>B</v>
      </c>
      <c r="AS48" s="40">
        <f>'Raw Detail STI Amber'!AC41</f>
        <v>8</v>
      </c>
      <c r="AT48" s="40">
        <f>'Raw Detail STI Amber'!AB41</f>
        <v>6</v>
      </c>
      <c r="AU48" s="45"/>
      <c r="AV48" s="41">
        <f>'Raw Detail STI Amber'!AI41</f>
        <v>0</v>
      </c>
      <c r="AW48" s="38"/>
      <c r="AX48" s="40">
        <f>'Raw Detail STI Amber'!CC41</f>
        <v>28</v>
      </c>
      <c r="AY48" s="40">
        <f>'Raw Detail STI Amber'!CE41</f>
        <v>28</v>
      </c>
      <c r="AZ48" s="40">
        <f>'Raw Detail STI Amber'!CF41</f>
        <v>1003.7</v>
      </c>
      <c r="BA48" s="42" t="str">
        <f>'Raw Detail STI Amber'!CG41</f>
        <v>VSL AT SINGAPORE PETROLEUM ANCHORAGE BRAVO - WESTERN</v>
      </c>
    </row>
    <row r="49" spans="2:53" s="24" customFormat="1" ht="12.75" customHeight="1" thickBot="1" x14ac:dyDescent="0.25">
      <c r="B49" s="30" t="str">
        <f>IF('Raw Detail STI Amber'!I42 = "Start Passage",'Raw Detail STI Amber'!R42,IF('Raw Detail STI Amber'!I42= "End Passage",'Raw Detail STI Amber'!S42, Utils.FormatLat('Raw Detail STI Amber'!L42) &amp;" / " &amp; Utils.FormatLon('Raw Detail STI Amber'!M42)))</f>
        <v>01-18N / 103-41E</v>
      </c>
      <c r="C49" s="69" t="str">
        <f>'Raw Detail STI Amber'!I42</f>
        <v>In Port</v>
      </c>
      <c r="D49" s="31">
        <f>'Raw Detail STI Amber'!J42</f>
        <v>43128.166666666701</v>
      </c>
      <c r="E49" s="32">
        <f>'Raw Detail STI Amber'!AK42</f>
        <v>24</v>
      </c>
      <c r="F49" s="33">
        <f>'Raw Detail STI Amber'!AV42</f>
        <v>19</v>
      </c>
      <c r="G49" s="34">
        <f>'Raw Detail STI Amber'!AM42</f>
        <v>0.79166666666666696</v>
      </c>
      <c r="H49" s="35">
        <f>'Raw Detail STI Amber'!N42</f>
        <v>81</v>
      </c>
      <c r="I49" s="46">
        <f>'Raw Detail STI Amber'!AQ42</f>
        <v>0</v>
      </c>
      <c r="J49" s="36">
        <f>'Raw Detail STI Amber'!DV42</f>
        <v>1135.09997558594</v>
      </c>
      <c r="K49" s="36">
        <f>'Raw Detail STI Amber'!IL42</f>
        <v>185.5</v>
      </c>
      <c r="L49" s="36">
        <f>'Raw Detail STI Amber'!WH42</f>
        <v>0</v>
      </c>
      <c r="M49" s="60">
        <f>'Raw Detail STI Amber'!EY42</f>
        <v>1</v>
      </c>
      <c r="N49" s="60">
        <f>'Raw Detail STI Amber'!VC42</f>
        <v>0</v>
      </c>
      <c r="O49" s="60">
        <f>'Raw Detail STI Amber'!JO42</f>
        <v>0</v>
      </c>
      <c r="P49" s="60">
        <f>'Raw Detail STI Amber'!HG42</f>
        <v>1.79999995231628</v>
      </c>
      <c r="Q49" s="60">
        <f>'Raw Detail STI Amber'!TY42</f>
        <v>0</v>
      </c>
      <c r="R49" s="60">
        <f>'Raw Detail STI Amber'!QM42</f>
        <v>0</v>
      </c>
      <c r="S49" s="60">
        <f>'Raw Detail STI Amber'!GC42</f>
        <v>3.2000000476837198</v>
      </c>
      <c r="T49" s="60">
        <f>'Raw Detail STI Amber'!SU42</f>
        <v>0</v>
      </c>
      <c r="U49" s="60">
        <f>'Raw Detail STI Amber'!RQ42</f>
        <v>0</v>
      </c>
      <c r="V49" s="60">
        <f>'Raw Detail STI Amber'!KS42</f>
        <v>0</v>
      </c>
      <c r="W49" s="60">
        <f>'Raw Detail STI Amber'!XK42</f>
        <v>0</v>
      </c>
      <c r="X49" s="60">
        <f>'Raw Detail STI Amber'!PI42</f>
        <v>0</v>
      </c>
      <c r="Y49" s="60">
        <f>'Raw Detail STI Amber'!YO42</f>
        <v>0</v>
      </c>
      <c r="Z49" s="60">
        <f>'Raw Detail STI Amber'!NA42</f>
        <v>0</v>
      </c>
      <c r="AA49" s="60">
        <f>'Raw Detail STI Amber'!OE42</f>
        <v>0</v>
      </c>
      <c r="AB49" s="60">
        <f>'Raw Detail STI Amber'!ZS42</f>
        <v>0</v>
      </c>
      <c r="AC49" s="60">
        <f>'Raw Detail STI Amber'!LW42</f>
        <v>0</v>
      </c>
      <c r="AD49" s="60">
        <f>'Raw Detail STI Amber'!AAW42</f>
        <v>0</v>
      </c>
      <c r="AE49" s="36">
        <f>'Raw Detail STI Amber'!AL42</f>
        <v>32.71</v>
      </c>
      <c r="AF49" s="34">
        <f>'Raw Detail STI Amber'!AY42</f>
        <v>-6.74</v>
      </c>
      <c r="AG49" s="33">
        <f>'Raw Detail STI Amber'!BB42</f>
        <v>1564.43994140625</v>
      </c>
      <c r="AH49" s="34">
        <f>IF(AND(SUMIF(M13:AD13,"=ME",$M$49:$AD$49) &gt; 0, F49 &gt; 0), F49/SUMIF(M13:AD13,"=ME",$M$49:$AD$49), "")</f>
        <v>19</v>
      </c>
      <c r="AI49" s="62">
        <f>IF( E49 &gt; 0,( SUMIF(M13:AD13,"=ME",$M$49:$AD$49)/E49)*24, "")</f>
        <v>1</v>
      </c>
      <c r="AJ49" s="33">
        <f>'Raw Detail STI Amber'!BS42</f>
        <v>10.8999996185303</v>
      </c>
      <c r="AK49" s="61">
        <f>'Raw Detail STI Amber'!BD42</f>
        <v>0</v>
      </c>
      <c r="AL49" s="58">
        <f>'Raw Detail STI Amber'!BE42</f>
        <v>0</v>
      </c>
      <c r="AM49" s="43">
        <f>'Raw Detail STI Amber'!BW42</f>
        <v>0.5</v>
      </c>
      <c r="AN49" s="44">
        <f>'Raw Detail STI Amber'!BP42</f>
        <v>0</v>
      </c>
      <c r="AO49" s="59">
        <f>'Raw Detail STI Amber'!BH42</f>
        <v>0</v>
      </c>
      <c r="AP49" s="37">
        <f>'Raw Detail STI Amber'!CA42</f>
        <v>0</v>
      </c>
      <c r="AQ49" s="38">
        <f>'Raw Detail STI Amber'!AO42</f>
        <v>0</v>
      </c>
      <c r="AR49" s="39" t="str">
        <f>IF('Raw Detail STI Amber'!F42=FALSE,"B","L")</f>
        <v>B</v>
      </c>
      <c r="AS49" s="40">
        <f>'Raw Detail STI Amber'!AC42</f>
        <v>6.2</v>
      </c>
      <c r="AT49" s="40">
        <f>'Raw Detail STI Amber'!AB42</f>
        <v>5.9</v>
      </c>
      <c r="AU49" s="45"/>
      <c r="AV49" s="41">
        <f>'Raw Detail STI Amber'!AI42</f>
        <v>0</v>
      </c>
      <c r="AW49" s="38"/>
      <c r="AX49" s="40">
        <f>'Raw Detail STI Amber'!CC42</f>
        <v>28</v>
      </c>
      <c r="AY49" s="40">
        <f>'Raw Detail STI Amber'!CE42</f>
        <v>30</v>
      </c>
      <c r="AZ49" s="40">
        <f>'Raw Detail STI Amber'!CF42</f>
        <v>1004</v>
      </c>
      <c r="BA49" s="42" t="str">
        <f>'Raw Detail STI Amber'!CG42</f>
        <v>VSL AT EXXONMOBIL TERMINAL 1 AND LOADING REFORMATE.</v>
      </c>
    </row>
    <row r="50" spans="2:53" s="24" customFormat="1" ht="12.75" customHeight="1" thickBot="1" x14ac:dyDescent="0.25">
      <c r="B50" s="30" t="str">
        <f>IF('Raw Detail STI Amber'!I43 = "Start Passage",'Raw Detail STI Amber'!R43,IF('Raw Detail STI Amber'!I43= "End Passage",'Raw Detail STI Amber'!S43, Utils.FormatLat('Raw Detail STI Amber'!L43) &amp;" / " &amp; Utils.FormatLon('Raw Detail STI Amber'!M43)))</f>
        <v>01-18N / 103-41E</v>
      </c>
      <c r="C50" s="69" t="str">
        <f>'Raw Detail STI Amber'!I43</f>
        <v>In Port</v>
      </c>
      <c r="D50" s="31">
        <f>'Raw Detail STI Amber'!J43</f>
        <v>43129.166666666701</v>
      </c>
      <c r="E50" s="32">
        <f>'Raw Detail STI Amber'!AK43</f>
        <v>24</v>
      </c>
      <c r="F50" s="33">
        <f>'Raw Detail STI Amber'!AV43</f>
        <v>1.2</v>
      </c>
      <c r="G50" s="34">
        <f>'Raw Detail STI Amber'!AM43</f>
        <v>5.0000001986821502E-2</v>
      </c>
      <c r="H50" s="35">
        <f>'Raw Detail STI Amber'!N43</f>
        <v>43</v>
      </c>
      <c r="I50" s="46">
        <f>'Raw Detail STI Amber'!AQ43</f>
        <v>0</v>
      </c>
      <c r="J50" s="36">
        <f>'Raw Detail STI Amber'!DV43</f>
        <v>1129.59997558594</v>
      </c>
      <c r="K50" s="36">
        <f>'Raw Detail STI Amber'!IL43</f>
        <v>185.5</v>
      </c>
      <c r="L50" s="36">
        <f>'Raw Detail STI Amber'!WH43</f>
        <v>0</v>
      </c>
      <c r="M50" s="60">
        <f>'Raw Detail STI Amber'!EY43</f>
        <v>0.20000000298023199</v>
      </c>
      <c r="N50" s="60">
        <f>'Raw Detail STI Amber'!VC43</f>
        <v>0</v>
      </c>
      <c r="O50" s="60">
        <f>'Raw Detail STI Amber'!JO43</f>
        <v>0</v>
      </c>
      <c r="P50" s="60">
        <f>'Raw Detail STI Amber'!HG43</f>
        <v>1.70000004768372</v>
      </c>
      <c r="Q50" s="60">
        <f>'Raw Detail STI Amber'!TY43</f>
        <v>0</v>
      </c>
      <c r="R50" s="60">
        <f>'Raw Detail STI Amber'!QM43</f>
        <v>0</v>
      </c>
      <c r="S50" s="60">
        <f>'Raw Detail STI Amber'!GC43</f>
        <v>3.5999999046325701</v>
      </c>
      <c r="T50" s="60">
        <f>'Raw Detail STI Amber'!SU43</f>
        <v>0</v>
      </c>
      <c r="U50" s="60">
        <f>'Raw Detail STI Amber'!RQ43</f>
        <v>0</v>
      </c>
      <c r="V50" s="60">
        <f>'Raw Detail STI Amber'!KS43</f>
        <v>0</v>
      </c>
      <c r="W50" s="60">
        <f>'Raw Detail STI Amber'!XK43</f>
        <v>0</v>
      </c>
      <c r="X50" s="60">
        <f>'Raw Detail STI Amber'!PI43</f>
        <v>0</v>
      </c>
      <c r="Y50" s="60">
        <f>'Raw Detail STI Amber'!YO43</f>
        <v>0</v>
      </c>
      <c r="Z50" s="60">
        <f>'Raw Detail STI Amber'!NA43</f>
        <v>0</v>
      </c>
      <c r="AA50" s="60">
        <f>'Raw Detail STI Amber'!OE43</f>
        <v>0</v>
      </c>
      <c r="AB50" s="60">
        <f>'Raw Detail STI Amber'!ZS43</f>
        <v>0</v>
      </c>
      <c r="AC50" s="60">
        <f>'Raw Detail STI Amber'!LW43</f>
        <v>0</v>
      </c>
      <c r="AD50" s="60">
        <f>'Raw Detail STI Amber'!AAW43</f>
        <v>0</v>
      </c>
      <c r="AE50" s="36">
        <f>'Raw Detail STI Amber'!AL43</f>
        <v>5.99</v>
      </c>
      <c r="AF50" s="34">
        <f>'Raw Detail STI Amber'!AY43</f>
        <v>63.64</v>
      </c>
      <c r="AG50" s="33">
        <f>'Raw Detail STI Amber'!BB43</f>
        <v>1564.43994140625</v>
      </c>
      <c r="AH50" s="34">
        <f>IF(AND(SUMIF(M13:AD13,"=ME",$M$50:$AD$50) &gt; 0, F50 &gt; 0), F50/SUMIF(M13:AD13,"=ME",$M$50:$AD$50), "")</f>
        <v>5.9999999105930417</v>
      </c>
      <c r="AI50" s="62">
        <f>IF( E50 &gt; 0,( SUMIF(M13:AD13,"=ME",$M$50:$AD$50)/E50)*24, "")</f>
        <v>0.20000000298023196</v>
      </c>
      <c r="AJ50" s="33">
        <f>'Raw Detail STI Amber'!BS43</f>
        <v>10.8999996185303</v>
      </c>
      <c r="AK50" s="61">
        <f>'Raw Detail STI Amber'!BD43</f>
        <v>0</v>
      </c>
      <c r="AL50" s="58">
        <f>'Raw Detail STI Amber'!BE43</f>
        <v>0</v>
      </c>
      <c r="AM50" s="43">
        <f>'Raw Detail STI Amber'!BW43</f>
        <v>0.5</v>
      </c>
      <c r="AN50" s="44">
        <f>'Raw Detail STI Amber'!BP43</f>
        <v>0</v>
      </c>
      <c r="AO50" s="59">
        <f>'Raw Detail STI Amber'!BH43</f>
        <v>0</v>
      </c>
      <c r="AP50" s="37">
        <f>'Raw Detail STI Amber'!CA43</f>
        <v>0</v>
      </c>
      <c r="AQ50" s="38">
        <f>'Raw Detail STI Amber'!AO43</f>
        <v>0</v>
      </c>
      <c r="AR50" s="39" t="str">
        <f>IF('Raw Detail STI Amber'!F43=FALSE,"B","L")</f>
        <v>B</v>
      </c>
      <c r="AS50" s="40">
        <f>'Raw Detail STI Amber'!AC43</f>
        <v>6.2</v>
      </c>
      <c r="AT50" s="40">
        <f>'Raw Detail STI Amber'!AB43</f>
        <v>5.9</v>
      </c>
      <c r="AU50" s="45"/>
      <c r="AV50" s="41">
        <f>'Raw Detail STI Amber'!AI43</f>
        <v>0</v>
      </c>
      <c r="AW50" s="38"/>
      <c r="AX50" s="40">
        <f>'Raw Detail STI Amber'!CC43</f>
        <v>28</v>
      </c>
      <c r="AY50" s="40">
        <f>'Raw Detail STI Amber'!CE43</f>
        <v>28</v>
      </c>
      <c r="AZ50" s="40">
        <f>'Raw Detail STI Amber'!CF43</f>
        <v>1003</v>
      </c>
      <c r="BA50" s="42" t="str">
        <f>'Raw Detail STI Amber'!CG43</f>
        <v>VSL AT EXXONMOBIL PAC TERMINAL 5 FOR LOADING.</v>
      </c>
    </row>
    <row r="51" spans="2:53" s="24" customFormat="1" ht="12.75" customHeight="1" thickBot="1" x14ac:dyDescent="0.25">
      <c r="B51" s="30" t="str">
        <f>IF('Raw Detail STI Amber'!I44 = "Start Passage",'Raw Detail STI Amber'!R44,IF('Raw Detail STI Amber'!I44= "End Passage",'Raw Detail STI Amber'!S44, Utils.FormatLat('Raw Detail STI Amber'!L44) &amp;" / " &amp; Utils.FormatLon('Raw Detail STI Amber'!M44)))</f>
        <v>01-18N / 103-41E</v>
      </c>
      <c r="C51" s="69" t="str">
        <f>'Raw Detail STI Amber'!I44</f>
        <v>In Port</v>
      </c>
      <c r="D51" s="31">
        <f>'Raw Detail STI Amber'!J44</f>
        <v>43130.166666666701</v>
      </c>
      <c r="E51" s="32">
        <f>'Raw Detail STI Amber'!AK44</f>
        <v>24</v>
      </c>
      <c r="F51" s="33">
        <f>'Raw Detail STI Amber'!AV44</f>
        <v>0</v>
      </c>
      <c r="G51" s="34">
        <f>'Raw Detail STI Amber'!AM44</f>
        <v>0</v>
      </c>
      <c r="H51" s="35">
        <f>'Raw Detail STI Amber'!N44</f>
        <v>43</v>
      </c>
      <c r="I51" s="46">
        <f>'Raw Detail STI Amber'!AQ44</f>
        <v>0</v>
      </c>
      <c r="J51" s="36">
        <f>'Raw Detail STI Amber'!DV44</f>
        <v>1124.30004882813</v>
      </c>
      <c r="K51" s="36">
        <f>'Raw Detail STI Amber'!IL44</f>
        <v>185.5</v>
      </c>
      <c r="L51" s="36">
        <f>'Raw Detail STI Amber'!WH44</f>
        <v>0</v>
      </c>
      <c r="M51" s="60">
        <f>'Raw Detail STI Amber'!EY44</f>
        <v>0</v>
      </c>
      <c r="N51" s="60">
        <f>'Raw Detail STI Amber'!VC44</f>
        <v>0</v>
      </c>
      <c r="O51" s="60">
        <f>'Raw Detail STI Amber'!JO44</f>
        <v>0</v>
      </c>
      <c r="P51" s="60">
        <f>'Raw Detail STI Amber'!HG44</f>
        <v>1.70000004768372</v>
      </c>
      <c r="Q51" s="60">
        <f>'Raw Detail STI Amber'!TY44</f>
        <v>0</v>
      </c>
      <c r="R51" s="60">
        <f>'Raw Detail STI Amber'!QM44</f>
        <v>0</v>
      </c>
      <c r="S51" s="60">
        <f>'Raw Detail STI Amber'!GC44</f>
        <v>3.5999999046325701</v>
      </c>
      <c r="T51" s="60">
        <f>'Raw Detail STI Amber'!SU44</f>
        <v>0</v>
      </c>
      <c r="U51" s="60">
        <f>'Raw Detail STI Amber'!RQ44</f>
        <v>0</v>
      </c>
      <c r="V51" s="60">
        <f>'Raw Detail STI Amber'!KS44</f>
        <v>0</v>
      </c>
      <c r="W51" s="60">
        <f>'Raw Detail STI Amber'!XK44</f>
        <v>0</v>
      </c>
      <c r="X51" s="60">
        <f>'Raw Detail STI Amber'!PI44</f>
        <v>0</v>
      </c>
      <c r="Y51" s="60">
        <f>'Raw Detail STI Amber'!YO44</f>
        <v>0</v>
      </c>
      <c r="Z51" s="60">
        <f>'Raw Detail STI Amber'!NA44</f>
        <v>0</v>
      </c>
      <c r="AA51" s="60">
        <f>'Raw Detail STI Amber'!OE44</f>
        <v>0</v>
      </c>
      <c r="AB51" s="60">
        <f>'Raw Detail STI Amber'!ZS44</f>
        <v>0</v>
      </c>
      <c r="AC51" s="60">
        <f>'Raw Detail STI Amber'!LW44</f>
        <v>0</v>
      </c>
      <c r="AD51" s="60">
        <f>'Raw Detail STI Amber'!AAW44</f>
        <v>0</v>
      </c>
      <c r="AE51" s="36">
        <f>'Raw Detail STI Amber'!AL44</f>
        <v>0</v>
      </c>
      <c r="AF51" s="34">
        <f>'Raw Detail STI Amber'!AY44</f>
        <v>0</v>
      </c>
      <c r="AG51" s="33">
        <f>'Raw Detail STI Amber'!BB44</f>
        <v>0</v>
      </c>
      <c r="AH51" s="34" t="str">
        <f>IF(AND(SUMIF(M13:AD13,"=ME",$M$51:$AD$51) &gt; 0, F51 &gt; 0), F51/SUMIF(M13:AD13,"=ME",$M$51:$AD$51), "")</f>
        <v/>
      </c>
      <c r="AI51" s="62">
        <f>IF( E51 &gt; 0,( SUMIF(M13:AD13,"=ME",$M$51:$AD$51)/E51)*24, "")</f>
        <v>0</v>
      </c>
      <c r="AJ51" s="33">
        <f>'Raw Detail STI Amber'!BS44</f>
        <v>10.8999996185303</v>
      </c>
      <c r="AK51" s="61">
        <f>'Raw Detail STI Amber'!BD44</f>
        <v>0</v>
      </c>
      <c r="AL51" s="58">
        <f>'Raw Detail STI Amber'!BE44</f>
        <v>0</v>
      </c>
      <c r="AM51" s="43">
        <f>'Raw Detail STI Amber'!BW44</f>
        <v>0.5</v>
      </c>
      <c r="AN51" s="44">
        <f>'Raw Detail STI Amber'!BP44</f>
        <v>0</v>
      </c>
      <c r="AO51" s="59">
        <f>'Raw Detail STI Amber'!BH44</f>
        <v>0</v>
      </c>
      <c r="AP51" s="37">
        <f>'Raw Detail STI Amber'!CA44</f>
        <v>0</v>
      </c>
      <c r="AQ51" s="38">
        <f>'Raw Detail STI Amber'!AO44</f>
        <v>0</v>
      </c>
      <c r="AR51" s="39" t="str">
        <f>IF('Raw Detail STI Amber'!F44=FALSE,"B","L")</f>
        <v>B</v>
      </c>
      <c r="AS51" s="40">
        <f>'Raw Detail STI Amber'!AC44</f>
        <v>11</v>
      </c>
      <c r="AT51" s="40">
        <f>'Raw Detail STI Amber'!AB44</f>
        <v>11</v>
      </c>
      <c r="AU51" s="45"/>
      <c r="AV51" s="41">
        <f>'Raw Detail STI Amber'!AI44</f>
        <v>0</v>
      </c>
      <c r="AW51" s="38"/>
      <c r="AX51" s="40">
        <f>'Raw Detail STI Amber'!CC44</f>
        <v>27</v>
      </c>
      <c r="AY51" s="40">
        <f>'Raw Detail STI Amber'!CE44</f>
        <v>28</v>
      </c>
      <c r="AZ51" s="40">
        <f>'Raw Detail STI Amber'!CF44</f>
        <v>1004</v>
      </c>
      <c r="BA51" s="42" t="str">
        <f>'Raw Detail STI Amber'!CG44</f>
        <v>VSL AT EXXONMOBIL PAC TERMINAL#5 AND AWAITING PILOT.</v>
      </c>
    </row>
    <row r="52" spans="2:53" s="24" customFormat="1" ht="12.75" customHeight="1" thickBot="1" x14ac:dyDescent="0.25">
      <c r="B52" s="30" t="str">
        <f>IF('Raw Detail STI Amber'!I45 = "Start Passage",'Raw Detail STI Amber'!R45,IF('Raw Detail STI Amber'!I45= "End Passage",'Raw Detail STI Amber'!S45, Utils.FormatLat('Raw Detail STI Amber'!L45) &amp;" / " &amp; Utils.FormatLon('Raw Detail STI Amber'!M45)))</f>
        <v>Singapore</v>
      </c>
      <c r="C52" s="69" t="str">
        <f>'Raw Detail STI Amber'!I45</f>
        <v>Start Passage</v>
      </c>
      <c r="D52" s="31">
        <f>'Raw Detail STI Amber'!J45</f>
        <v>43130.466666666704</v>
      </c>
      <c r="E52" s="32">
        <f>'Raw Detail STI Amber'!AK45</f>
        <v>0</v>
      </c>
      <c r="F52" s="33">
        <f>'Raw Detail STI Amber'!AV45</f>
        <v>17.7</v>
      </c>
      <c r="G52" s="34">
        <f>'Raw Detail STI Amber'!AM45</f>
        <v>0</v>
      </c>
      <c r="H52" s="35">
        <f>'Raw Detail STI Amber'!N45</f>
        <v>0</v>
      </c>
      <c r="I52" s="46">
        <f>'Raw Detail STI Amber'!AQ45</f>
        <v>13</v>
      </c>
      <c r="J52" s="36">
        <f>'Raw Detail STI Amber'!DV45</f>
        <v>1121.69995117188</v>
      </c>
      <c r="K52" s="36">
        <f>'Raw Detail STI Amber'!IL45</f>
        <v>185.5</v>
      </c>
      <c r="L52" s="36">
        <f>'Raw Detail STI Amber'!WH45</f>
        <v>0</v>
      </c>
      <c r="M52" s="60">
        <f>'Raw Detail STI Amber'!EY45</f>
        <v>0.80000001192092896</v>
      </c>
      <c r="N52" s="60">
        <f>'Raw Detail STI Amber'!VC45</f>
        <v>0</v>
      </c>
      <c r="O52" s="60">
        <f>'Raw Detail STI Amber'!JO45</f>
        <v>0</v>
      </c>
      <c r="P52" s="60">
        <f>'Raw Detail STI Amber'!HG45</f>
        <v>0.60000002384185802</v>
      </c>
      <c r="Q52" s="60">
        <f>'Raw Detail STI Amber'!TY45</f>
        <v>0</v>
      </c>
      <c r="R52" s="60">
        <f>'Raw Detail STI Amber'!QM45</f>
        <v>0</v>
      </c>
      <c r="S52" s="60">
        <f>'Raw Detail STI Amber'!GC45</f>
        <v>1.20000004768372</v>
      </c>
      <c r="T52" s="60">
        <f>'Raw Detail STI Amber'!SU45</f>
        <v>0</v>
      </c>
      <c r="U52" s="60">
        <f>'Raw Detail STI Amber'!RQ45</f>
        <v>0</v>
      </c>
      <c r="V52" s="60">
        <f>'Raw Detail STI Amber'!KS45</f>
        <v>0</v>
      </c>
      <c r="W52" s="60">
        <f>'Raw Detail STI Amber'!XK45</f>
        <v>0</v>
      </c>
      <c r="X52" s="60">
        <f>'Raw Detail STI Amber'!PI45</f>
        <v>0</v>
      </c>
      <c r="Y52" s="60">
        <f>'Raw Detail STI Amber'!YO45</f>
        <v>0</v>
      </c>
      <c r="Z52" s="60">
        <f>'Raw Detail STI Amber'!NA45</f>
        <v>0</v>
      </c>
      <c r="AA52" s="60">
        <f>'Raw Detail STI Amber'!OE45</f>
        <v>0</v>
      </c>
      <c r="AB52" s="60">
        <f>'Raw Detail STI Amber'!ZS45</f>
        <v>0</v>
      </c>
      <c r="AC52" s="60">
        <f>'Raw Detail STI Amber'!LW45</f>
        <v>0</v>
      </c>
      <c r="AD52" s="60">
        <f>'Raw Detail STI Amber'!AAW45</f>
        <v>0</v>
      </c>
      <c r="AE52" s="36">
        <f>'Raw Detail STI Amber'!AL45</f>
        <v>0</v>
      </c>
      <c r="AF52" s="34">
        <f>'Raw Detail STI Amber'!AY45</f>
        <v>0</v>
      </c>
      <c r="AG52" s="33">
        <f>'Raw Detail STI Amber'!BB45</f>
        <v>0</v>
      </c>
      <c r="AH52" s="34">
        <f>IF(AND(SUMIF(M13:AD13,"=ME",$M$52:$AD$52) &gt; 0, F52 &gt; 0), F52/SUMIF(M13:AD13,"=ME",$M$52:$AD$52), "")</f>
        <v>22.124999670311812</v>
      </c>
      <c r="AI52" s="62" t="str">
        <f>IF( E52 &gt; 0,( SUMIF(M13:AD13,"=ME",$M$52:$AD$52)/E52)*24, "")</f>
        <v/>
      </c>
      <c r="AJ52" s="33">
        <f>'Raw Detail STI Amber'!BS45</f>
        <v>10.8999996185303</v>
      </c>
      <c r="AK52" s="61">
        <f>'Raw Detail STI Amber'!BD45</f>
        <v>0</v>
      </c>
      <c r="AL52" s="58">
        <f>'Raw Detail STI Amber'!BE45</f>
        <v>0</v>
      </c>
      <c r="AM52" s="43">
        <f>'Raw Detail STI Amber'!BW45</f>
        <v>1</v>
      </c>
      <c r="AN52" s="44">
        <f>'Raw Detail STI Amber'!BP45</f>
        <v>0</v>
      </c>
      <c r="AO52" s="59">
        <f>'Raw Detail STI Amber'!BH45</f>
        <v>0</v>
      </c>
      <c r="AP52" s="37">
        <f>'Raw Detail STI Amber'!CA45</f>
        <v>0</v>
      </c>
      <c r="AQ52" s="38">
        <f>'Raw Detail STI Amber'!AO45</f>
        <v>0</v>
      </c>
      <c r="AR52" s="39" t="str">
        <f>IF('Raw Detail STI Amber'!F45=FALSE,"B","L")</f>
        <v>L</v>
      </c>
      <c r="AS52" s="40">
        <f>'Raw Detail STI Amber'!AC45</f>
        <v>11</v>
      </c>
      <c r="AT52" s="40">
        <f>'Raw Detail STI Amber'!AB45</f>
        <v>11</v>
      </c>
      <c r="AU52" s="45"/>
      <c r="AV52" s="41">
        <f>'Raw Detail STI Amber'!AI45</f>
        <v>35826.609375</v>
      </c>
      <c r="AW52" s="38"/>
      <c r="AX52" s="40">
        <f>'Raw Detail STI Amber'!CC45</f>
        <v>27</v>
      </c>
      <c r="AY52" s="40">
        <f>'Raw Detail STI Amber'!CE45</f>
        <v>26</v>
      </c>
      <c r="AZ52" s="40">
        <f>'Raw Detail STI Amber'!CF45</f>
        <v>1006</v>
      </c>
      <c r="BA52" s="42" t="str">
        <f>'Raw Detail STI Amber'!CG45</f>
        <v>VSL DEPARTED FROM SINGAPORE TO MELBOURNE PILOT STATION.</v>
      </c>
    </row>
    <row r="53" spans="2:53" s="24" customFormat="1" ht="12.75" customHeight="1" thickBot="1" x14ac:dyDescent="0.25">
      <c r="B53" s="30" t="str">
        <f>IF('Raw Detail STI Amber'!I46 = "Start Passage",'Raw Detail STI Amber'!R46,IF('Raw Detail STI Amber'!I46= "End Passage",'Raw Detail STI Amber'!S46, Utils.FormatLat('Raw Detail STI Amber'!L46) &amp;" / " &amp; Utils.FormatLon('Raw Detail STI Amber'!M46)))</f>
        <v>00-35N / 106-23E</v>
      </c>
      <c r="C53" s="69" t="str">
        <f>'Raw Detail STI Amber'!I46</f>
        <v>At Sea</v>
      </c>
      <c r="D53" s="31">
        <f>'Raw Detail STI Amber'!J46</f>
        <v>43131.166666666701</v>
      </c>
      <c r="E53" s="32">
        <f>'Raw Detail STI Amber'!AK46</f>
        <v>16.8</v>
      </c>
      <c r="F53" s="33">
        <f>'Raw Detail STI Amber'!AV46</f>
        <v>212</v>
      </c>
      <c r="G53" s="34">
        <f>'Raw Detail STI Amber'!AM46</f>
        <v>12.619047619047601</v>
      </c>
      <c r="H53" s="35">
        <f>'Raw Detail STI Amber'!N46</f>
        <v>159</v>
      </c>
      <c r="I53" s="46">
        <f>'Raw Detail STI Amber'!AQ46</f>
        <v>13</v>
      </c>
      <c r="J53" s="36">
        <f>'Raw Detail STI Amber'!DV46</f>
        <v>1106.40002441406</v>
      </c>
      <c r="K53" s="36">
        <f>'Raw Detail STI Amber'!IL46</f>
        <v>185.39999389648401</v>
      </c>
      <c r="L53" s="36">
        <f>'Raw Detail STI Amber'!WH46</f>
        <v>0</v>
      </c>
      <c r="M53" s="60">
        <f>'Raw Detail STI Amber'!EY46</f>
        <v>0</v>
      </c>
      <c r="N53" s="60">
        <f>'Raw Detail STI Amber'!VC46</f>
        <v>0</v>
      </c>
      <c r="O53" s="60">
        <f>'Raw Detail STI Amber'!JO46</f>
        <v>13.199999809265099</v>
      </c>
      <c r="P53" s="60">
        <f>'Raw Detail STI Amber'!HG46</f>
        <v>0</v>
      </c>
      <c r="Q53" s="60">
        <f>'Raw Detail STI Amber'!TY46</f>
        <v>0</v>
      </c>
      <c r="R53" s="60">
        <f>'Raw Detail STI Amber'!QM46</f>
        <v>0</v>
      </c>
      <c r="S53" s="60">
        <f>'Raw Detail STI Amber'!GC46</f>
        <v>2.0999999046325701</v>
      </c>
      <c r="T53" s="60">
        <f>'Raw Detail STI Amber'!SU46</f>
        <v>0</v>
      </c>
      <c r="U53" s="60">
        <f>'Raw Detail STI Amber'!RQ46</f>
        <v>0</v>
      </c>
      <c r="V53" s="60">
        <f>'Raw Detail STI Amber'!KS46</f>
        <v>0</v>
      </c>
      <c r="W53" s="60">
        <f>'Raw Detail STI Amber'!XK46</f>
        <v>0</v>
      </c>
      <c r="X53" s="60">
        <f>'Raw Detail STI Amber'!PI46</f>
        <v>0.10000000149011599</v>
      </c>
      <c r="Y53" s="60">
        <f>'Raw Detail STI Amber'!YO46</f>
        <v>0</v>
      </c>
      <c r="Z53" s="60">
        <f>'Raw Detail STI Amber'!NA46</f>
        <v>0</v>
      </c>
      <c r="AA53" s="60">
        <f>'Raw Detail STI Amber'!OE46</f>
        <v>0</v>
      </c>
      <c r="AB53" s="60">
        <f>'Raw Detail STI Amber'!ZS46</f>
        <v>0</v>
      </c>
      <c r="AC53" s="60">
        <f>'Raw Detail STI Amber'!LW46</f>
        <v>0</v>
      </c>
      <c r="AD53" s="60">
        <f>'Raw Detail STI Amber'!AAW46</f>
        <v>0</v>
      </c>
      <c r="AE53" s="36">
        <f>'Raw Detail STI Amber'!AL46</f>
        <v>77.709999999999994</v>
      </c>
      <c r="AF53" s="34">
        <f>'Raw Detail STI Amber'!AY46</f>
        <v>4.68</v>
      </c>
      <c r="AG53" s="33">
        <f>'Raw Detail STI Amber'!BB46</f>
        <v>4320.830078125</v>
      </c>
      <c r="AH53" s="34">
        <f>IF(AND(SUMIF(M13:AD13,"=ME",$M$53:$AD$53) &gt; 0, F53 &gt; 0), F53/SUMIF(M13:AD13,"=ME",$M$53:$AD$53), "")</f>
        <v>16.060606292675615</v>
      </c>
      <c r="AI53" s="62">
        <f>IF( E53 &gt; 0,( SUMIF(M13:AD13,"=ME",$M$53:$AD$53)/E53)*24, "")</f>
        <v>18.857142584664427</v>
      </c>
      <c r="AJ53" s="33">
        <f>'Raw Detail STI Amber'!BS46</f>
        <v>16.899999618530298</v>
      </c>
      <c r="AK53" s="61">
        <f>'Raw Detail STI Amber'!BD46</f>
        <v>12.9141621930259</v>
      </c>
      <c r="AL53" s="58">
        <f>'Raw Detail STI Amber'!BE46</f>
        <v>354.92883300781301</v>
      </c>
      <c r="AM53" s="43">
        <f>'Raw Detail STI Amber'!BW46</f>
        <v>1</v>
      </c>
      <c r="AN53" s="44">
        <f>'Raw Detail STI Amber'!BP46</f>
        <v>0.91684222221374501</v>
      </c>
      <c r="AO53" s="59">
        <f>'Raw Detail STI Amber'!BH46</f>
        <v>5.0703778266906703</v>
      </c>
      <c r="AP53" s="37">
        <f>'Raw Detail STI Amber'!CA46</f>
        <v>0</v>
      </c>
      <c r="AQ53" s="38">
        <f>'Raw Detail STI Amber'!AO46</f>
        <v>-5.7683923858262202E-2</v>
      </c>
      <c r="AR53" s="39" t="str">
        <f>IF('Raw Detail STI Amber'!F46=FALSE,"B","L")</f>
        <v>L</v>
      </c>
      <c r="AS53" s="40">
        <f>'Raw Detail STI Amber'!AC46</f>
        <v>11</v>
      </c>
      <c r="AT53" s="40">
        <f>'Raw Detail STI Amber'!AB46</f>
        <v>11</v>
      </c>
      <c r="AU53" s="45"/>
      <c r="AV53" s="41">
        <f>'Raw Detail STI Amber'!AI46</f>
        <v>35826.609375</v>
      </c>
      <c r="AW53" s="38"/>
      <c r="AX53" s="40">
        <f>'Raw Detail STI Amber'!CC46</f>
        <v>29</v>
      </c>
      <c r="AY53" s="40">
        <f>'Raw Detail STI Amber'!CE46</f>
        <v>28</v>
      </c>
      <c r="AZ53" s="40">
        <f>'Raw Detail STI Amber'!CF46</f>
        <v>1004</v>
      </c>
      <c r="BA53" s="42">
        <f>'Raw Detail STI Amber'!CG46</f>
        <v>0</v>
      </c>
    </row>
    <row r="54" spans="2:53" s="24" customFormat="1" ht="12.75" customHeight="1" thickBot="1" x14ac:dyDescent="0.25">
      <c r="B54" s="30" t="str">
        <f>IF('Raw Detail STI Amber'!I47 = "Start Passage",'Raw Detail STI Amber'!R47,IF('Raw Detail STI Amber'!I47= "End Passage",'Raw Detail STI Amber'!S47, Utils.FormatLat('Raw Detail STI Amber'!L47) &amp;" / " &amp; Utils.FormatLon('Raw Detail STI Amber'!M47)))</f>
        <v>03-19S / 109-34E</v>
      </c>
      <c r="C54" s="69" t="str">
        <f>'Raw Detail STI Amber'!I47</f>
        <v>At Sea</v>
      </c>
      <c r="D54" s="31">
        <f>'Raw Detail STI Amber'!J47</f>
        <v>43132.166666666701</v>
      </c>
      <c r="E54" s="32">
        <f>'Raw Detail STI Amber'!AK47</f>
        <v>24</v>
      </c>
      <c r="F54" s="33">
        <f>'Raw Detail STI Amber'!AV47</f>
        <v>314</v>
      </c>
      <c r="G54" s="34">
        <f>'Raw Detail STI Amber'!AM47</f>
        <v>13.0833333333333</v>
      </c>
      <c r="H54" s="35">
        <f>'Raw Detail STI Amber'!N47</f>
        <v>182</v>
      </c>
      <c r="I54" s="46">
        <f>'Raw Detail STI Amber'!AQ47</f>
        <v>13</v>
      </c>
      <c r="J54" s="36">
        <f>'Raw Detail STI Amber'!DV47</f>
        <v>1085.09997558594</v>
      </c>
      <c r="K54" s="36">
        <f>'Raw Detail STI Amber'!IL47</f>
        <v>185.39999389648401</v>
      </c>
      <c r="L54" s="36">
        <f>'Raw Detail STI Amber'!WH47</f>
        <v>0</v>
      </c>
      <c r="M54" s="60">
        <f>'Raw Detail STI Amber'!EY47</f>
        <v>0</v>
      </c>
      <c r="N54" s="60">
        <f>'Raw Detail STI Amber'!VC47</f>
        <v>0</v>
      </c>
      <c r="O54" s="60">
        <f>'Raw Detail STI Amber'!JO47</f>
        <v>18.399999618530298</v>
      </c>
      <c r="P54" s="60">
        <f>'Raw Detail STI Amber'!HG47</f>
        <v>0</v>
      </c>
      <c r="Q54" s="60">
        <f>'Raw Detail STI Amber'!TY47</f>
        <v>0</v>
      </c>
      <c r="R54" s="60">
        <f>'Raw Detail STI Amber'!QM47</f>
        <v>0</v>
      </c>
      <c r="S54" s="60">
        <f>'Raw Detail STI Amber'!GC47</f>
        <v>2.9000000953674299</v>
      </c>
      <c r="T54" s="60">
        <f>'Raw Detail STI Amber'!SU47</f>
        <v>0</v>
      </c>
      <c r="U54" s="60">
        <f>'Raw Detail STI Amber'!RQ47</f>
        <v>0</v>
      </c>
      <c r="V54" s="60">
        <f>'Raw Detail STI Amber'!KS47</f>
        <v>0</v>
      </c>
      <c r="W54" s="60">
        <f>'Raw Detail STI Amber'!XK47</f>
        <v>0</v>
      </c>
      <c r="X54" s="60">
        <f>'Raw Detail STI Amber'!PI47</f>
        <v>0</v>
      </c>
      <c r="Y54" s="60">
        <f>'Raw Detail STI Amber'!YO47</f>
        <v>0</v>
      </c>
      <c r="Z54" s="60">
        <f>'Raw Detail STI Amber'!NA47</f>
        <v>0</v>
      </c>
      <c r="AA54" s="60">
        <f>'Raw Detail STI Amber'!OE47</f>
        <v>0</v>
      </c>
      <c r="AB54" s="60">
        <f>'Raw Detail STI Amber'!ZS47</f>
        <v>0</v>
      </c>
      <c r="AC54" s="60">
        <f>'Raw Detail STI Amber'!LW47</f>
        <v>0</v>
      </c>
      <c r="AD54" s="60">
        <f>'Raw Detail STI Amber'!AAW47</f>
        <v>0</v>
      </c>
      <c r="AE54" s="36">
        <f>'Raw Detail STI Amber'!AL47</f>
        <v>77.81</v>
      </c>
      <c r="AF54" s="34">
        <f>'Raw Detail STI Amber'!AY47</f>
        <v>1.29</v>
      </c>
      <c r="AG54" s="33">
        <f>'Raw Detail STI Amber'!BB47</f>
        <v>4106.25</v>
      </c>
      <c r="AH54" s="34">
        <f>IF(AND(SUMIF(M13:AD13,"=ME",$M$54:$AD$54) &gt; 0, F54 &gt; 0), F54/SUMIF(M13:AD13,"=ME",$M$54:$AD$54), "")</f>
        <v>17.065217745101279</v>
      </c>
      <c r="AI54" s="62">
        <f>IF( E54 &gt; 0,( SUMIF(M13:AD13,"=ME",$M$54:$AD$54)/E54)*24, "")</f>
        <v>18.399999618530298</v>
      </c>
      <c r="AJ54" s="33">
        <f>'Raw Detail STI Amber'!BS47</f>
        <v>16.899999618530298</v>
      </c>
      <c r="AK54" s="61">
        <f>'Raw Detail STI Amber'!BD47</f>
        <v>15.1169939041138</v>
      </c>
      <c r="AL54" s="58">
        <f>'Raw Detail STI Amber'!BE47</f>
        <v>324.50656127929699</v>
      </c>
      <c r="AM54" s="43">
        <f>'Raw Detail STI Amber'!BW47</f>
        <v>1</v>
      </c>
      <c r="AN54" s="44">
        <f>'Raw Detail STI Amber'!BP47</f>
        <v>0.92703557014465299</v>
      </c>
      <c r="AO54" s="59">
        <f>'Raw Detail STI Amber'!BH47</f>
        <v>319.43466186523398</v>
      </c>
      <c r="AP54" s="37">
        <f>'Raw Detail STI Amber'!CA47</f>
        <v>0</v>
      </c>
      <c r="AQ54" s="38">
        <f>'Raw Detail STI Amber'!AO47</f>
        <v>0.55576787516474702</v>
      </c>
      <c r="AR54" s="39" t="str">
        <f>IF('Raw Detail STI Amber'!F47=FALSE,"B","L")</f>
        <v>L</v>
      </c>
      <c r="AS54" s="40">
        <f>'Raw Detail STI Amber'!AC47</f>
        <v>11</v>
      </c>
      <c r="AT54" s="40">
        <f>'Raw Detail STI Amber'!AB47</f>
        <v>11</v>
      </c>
      <c r="AU54" s="45"/>
      <c r="AV54" s="41">
        <f>'Raw Detail STI Amber'!AI47</f>
        <v>35826.609375</v>
      </c>
      <c r="AW54" s="38"/>
      <c r="AX54" s="40">
        <f>'Raw Detail STI Amber'!CC47</f>
        <v>29</v>
      </c>
      <c r="AY54" s="40">
        <f>'Raw Detail STI Amber'!CE47</f>
        <v>28</v>
      </c>
      <c r="AZ54" s="40">
        <f>'Raw Detail STI Amber'!CF47</f>
        <v>1007</v>
      </c>
      <c r="BA54" s="42">
        <f>'Raw Detail STI Amber'!CG47</f>
        <v>0</v>
      </c>
    </row>
    <row r="55" spans="2:53" s="24" customFormat="1" ht="12.75" customHeight="1" thickBot="1" x14ac:dyDescent="0.25">
      <c r="B55" s="30" t="str">
        <f>IF('Raw Detail STI Amber'!I48 = "Start Passage",'Raw Detail STI Amber'!R48,IF('Raw Detail STI Amber'!I48= "End Passage",'Raw Detail STI Amber'!S48, Utils.FormatLat('Raw Detail STI Amber'!L48) &amp;" / " &amp; Utils.FormatLon('Raw Detail STI Amber'!M48)))</f>
        <v>06-04S / 105-43E</v>
      </c>
      <c r="C55" s="69" t="str">
        <f>'Raw Detail STI Amber'!I48</f>
        <v>At Sea</v>
      </c>
      <c r="D55" s="31">
        <f>'Raw Detail STI Amber'!J48</f>
        <v>43133.166666666701</v>
      </c>
      <c r="E55" s="32">
        <f>'Raw Detail STI Amber'!AK48</f>
        <v>24</v>
      </c>
      <c r="F55" s="33">
        <f>'Raw Detail STI Amber'!AV48</f>
        <v>310</v>
      </c>
      <c r="G55" s="34">
        <f>'Raw Detail STI Amber'!AM48</f>
        <v>12.9166666666667</v>
      </c>
      <c r="H55" s="35">
        <f>'Raw Detail STI Amber'!N48</f>
        <v>212</v>
      </c>
      <c r="I55" s="46">
        <f>'Raw Detail STI Amber'!AQ48</f>
        <v>13</v>
      </c>
      <c r="J55" s="36">
        <f>'Raw Detail STI Amber'!DV48</f>
        <v>1063.5</v>
      </c>
      <c r="K55" s="36">
        <f>'Raw Detail STI Amber'!IL48</f>
        <v>185.30000305175801</v>
      </c>
      <c r="L55" s="36">
        <f>'Raw Detail STI Amber'!WH48</f>
        <v>0</v>
      </c>
      <c r="M55" s="60">
        <f>'Raw Detail STI Amber'!EY48</f>
        <v>0</v>
      </c>
      <c r="N55" s="60">
        <f>'Raw Detail STI Amber'!VC48</f>
        <v>0</v>
      </c>
      <c r="O55" s="60">
        <f>'Raw Detail STI Amber'!JO48</f>
        <v>18.600000381469702</v>
      </c>
      <c r="P55" s="60">
        <f>'Raw Detail STI Amber'!HG48</f>
        <v>0</v>
      </c>
      <c r="Q55" s="60">
        <f>'Raw Detail STI Amber'!TY48</f>
        <v>0</v>
      </c>
      <c r="R55" s="60">
        <f>'Raw Detail STI Amber'!QM48</f>
        <v>0</v>
      </c>
      <c r="S55" s="60">
        <f>'Raw Detail STI Amber'!GC48</f>
        <v>3</v>
      </c>
      <c r="T55" s="60">
        <f>'Raw Detail STI Amber'!SU48</f>
        <v>0</v>
      </c>
      <c r="U55" s="60">
        <f>'Raw Detail STI Amber'!RQ48</f>
        <v>0</v>
      </c>
      <c r="V55" s="60">
        <f>'Raw Detail STI Amber'!KS48</f>
        <v>0</v>
      </c>
      <c r="W55" s="60">
        <f>'Raw Detail STI Amber'!XK48</f>
        <v>0</v>
      </c>
      <c r="X55" s="60">
        <f>'Raw Detail STI Amber'!PI48</f>
        <v>0.10000000149011599</v>
      </c>
      <c r="Y55" s="60">
        <f>'Raw Detail STI Amber'!YO48</f>
        <v>0</v>
      </c>
      <c r="Z55" s="60">
        <f>'Raw Detail STI Amber'!NA48</f>
        <v>0</v>
      </c>
      <c r="AA55" s="60">
        <f>'Raw Detail STI Amber'!OE48</f>
        <v>0</v>
      </c>
      <c r="AB55" s="60">
        <f>'Raw Detail STI Amber'!ZS48</f>
        <v>0</v>
      </c>
      <c r="AC55" s="60">
        <f>'Raw Detail STI Amber'!LW48</f>
        <v>0</v>
      </c>
      <c r="AD55" s="60">
        <f>'Raw Detail STI Amber'!AAW48</f>
        <v>0</v>
      </c>
      <c r="AE55" s="36">
        <f>'Raw Detail STI Amber'!AL48</f>
        <v>79.099999999999994</v>
      </c>
      <c r="AF55" s="34">
        <f>'Raw Detail STI Amber'!AY48</f>
        <v>4.1399999999999997</v>
      </c>
      <c r="AG55" s="33">
        <f>'Raw Detail STI Amber'!BB48</f>
        <v>4107.919921875</v>
      </c>
      <c r="AH55" s="34">
        <f>IF(AND(SUMIF(M13:AD13,"=ME",$M$55:$AD$55) &gt; 0, F55 &gt; 0), F55/SUMIF(M13:AD13,"=ME",$M$55:$AD$55), "")</f>
        <v>16.666666324847945</v>
      </c>
      <c r="AI55" s="62">
        <f>IF( E55 &gt; 0,( SUMIF(M13:AD13,"=ME",$M$55:$AD$55)/E55)*24, "")</f>
        <v>18.600000381469702</v>
      </c>
      <c r="AJ55" s="33">
        <f>'Raw Detail STI Amber'!BS48</f>
        <v>10.8999996185303</v>
      </c>
      <c r="AK55" s="61">
        <f>'Raw Detail STI Amber'!BD48</f>
        <v>11.224370280901599</v>
      </c>
      <c r="AL55" s="58">
        <f>'Raw Detail STI Amber'!BE48</f>
        <v>339.71710205078102</v>
      </c>
      <c r="AM55" s="43">
        <f>'Raw Detail STI Amber'!BW48</f>
        <v>1</v>
      </c>
      <c r="AN55" s="44">
        <f>'Raw Detail STI Amber'!BP48</f>
        <v>0.69676983356475797</v>
      </c>
      <c r="AO55" s="59">
        <f>'Raw Detail STI Amber'!BH48</f>
        <v>258.59075927734398</v>
      </c>
      <c r="AP55" s="37">
        <f>'Raw Detail STI Amber'!CA48</f>
        <v>0</v>
      </c>
      <c r="AQ55" s="38">
        <f>'Raw Detail STI Amber'!AO48</f>
        <v>8.0874380655586702E-3</v>
      </c>
      <c r="AR55" s="39" t="str">
        <f>IF('Raw Detail STI Amber'!F48=FALSE,"B","L")</f>
        <v>L</v>
      </c>
      <c r="AS55" s="40">
        <f>'Raw Detail STI Amber'!AC48</f>
        <v>11</v>
      </c>
      <c r="AT55" s="40">
        <f>'Raw Detail STI Amber'!AB48</f>
        <v>11</v>
      </c>
      <c r="AU55" s="45"/>
      <c r="AV55" s="41">
        <f>'Raw Detail STI Amber'!AI48</f>
        <v>35826.609375</v>
      </c>
      <c r="AW55" s="38"/>
      <c r="AX55" s="40">
        <f>'Raw Detail STI Amber'!CC48</f>
        <v>29</v>
      </c>
      <c r="AY55" s="40">
        <f>'Raw Detail STI Amber'!CE48</f>
        <v>30</v>
      </c>
      <c r="AZ55" s="40">
        <f>'Raw Detail STI Amber'!CF48</f>
        <v>1007</v>
      </c>
      <c r="BA55" s="42">
        <f>'Raw Detail STI Amber'!CG48</f>
        <v>0</v>
      </c>
    </row>
    <row r="56" spans="2:53" s="24" customFormat="1" ht="12.75" customHeight="1" thickBot="1" x14ac:dyDescent="0.25">
      <c r="B56" s="30" t="str">
        <f>IF('Raw Detail STI Amber'!I49 = "Start Passage",'Raw Detail STI Amber'!R49,IF('Raw Detail STI Amber'!I49= "End Passage",'Raw Detail STI Amber'!S49, Utils.FormatLat('Raw Detail STI Amber'!L49) &amp;" / " &amp; Utils.FormatLon('Raw Detail STI Amber'!M49)))</f>
        <v>10-22S / 105-14E</v>
      </c>
      <c r="C56" s="69" t="str">
        <f>'Raw Detail STI Amber'!I49</f>
        <v>At Sea</v>
      </c>
      <c r="D56" s="31">
        <f>'Raw Detail STI Amber'!J49</f>
        <v>43134.166666666701</v>
      </c>
      <c r="E56" s="32">
        <f>'Raw Detail STI Amber'!AK49</f>
        <v>24</v>
      </c>
      <c r="F56" s="33">
        <f>'Raw Detail STI Amber'!AV49</f>
        <v>308</v>
      </c>
      <c r="G56" s="34">
        <f>'Raw Detail STI Amber'!AM49</f>
        <v>12.8333333333333</v>
      </c>
      <c r="H56" s="35">
        <f>'Raw Detail STI Amber'!N49</f>
        <v>174</v>
      </c>
      <c r="I56" s="46">
        <f>'Raw Detail STI Amber'!AQ49</f>
        <v>13</v>
      </c>
      <c r="J56" s="36">
        <f>'Raw Detail STI Amber'!DV49</f>
        <v>1041.5</v>
      </c>
      <c r="K56" s="36">
        <f>'Raw Detail STI Amber'!IL49</f>
        <v>185.30000305175801</v>
      </c>
      <c r="L56" s="36">
        <f>'Raw Detail STI Amber'!WH49</f>
        <v>0</v>
      </c>
      <c r="M56" s="60">
        <f>'Raw Detail STI Amber'!EY49</f>
        <v>0</v>
      </c>
      <c r="N56" s="60">
        <f>'Raw Detail STI Amber'!VC49</f>
        <v>0</v>
      </c>
      <c r="O56" s="60">
        <f>'Raw Detail STI Amber'!JO49</f>
        <v>19.100000381469702</v>
      </c>
      <c r="P56" s="60">
        <f>'Raw Detail STI Amber'!HG49</f>
        <v>0</v>
      </c>
      <c r="Q56" s="60">
        <f>'Raw Detail STI Amber'!TY49</f>
        <v>0</v>
      </c>
      <c r="R56" s="60">
        <f>'Raw Detail STI Amber'!QM49</f>
        <v>0</v>
      </c>
      <c r="S56" s="60">
        <f>'Raw Detail STI Amber'!GC49</f>
        <v>2.9000000953674299</v>
      </c>
      <c r="T56" s="60">
        <f>'Raw Detail STI Amber'!SU49</f>
        <v>0</v>
      </c>
      <c r="U56" s="60">
        <f>'Raw Detail STI Amber'!RQ49</f>
        <v>0</v>
      </c>
      <c r="V56" s="60">
        <f>'Raw Detail STI Amber'!KS49</f>
        <v>0</v>
      </c>
      <c r="W56" s="60">
        <f>'Raw Detail STI Amber'!XK49</f>
        <v>0</v>
      </c>
      <c r="X56" s="60">
        <f>'Raw Detail STI Amber'!PI49</f>
        <v>0</v>
      </c>
      <c r="Y56" s="60">
        <f>'Raw Detail STI Amber'!YO49</f>
        <v>0</v>
      </c>
      <c r="Z56" s="60">
        <f>'Raw Detail STI Amber'!NA49</f>
        <v>0</v>
      </c>
      <c r="AA56" s="60">
        <f>'Raw Detail STI Amber'!OE49</f>
        <v>0</v>
      </c>
      <c r="AB56" s="60">
        <f>'Raw Detail STI Amber'!ZS49</f>
        <v>0</v>
      </c>
      <c r="AC56" s="60">
        <f>'Raw Detail STI Amber'!LW49</f>
        <v>0</v>
      </c>
      <c r="AD56" s="60">
        <f>'Raw Detail STI Amber'!AAW49</f>
        <v>0</v>
      </c>
      <c r="AE56" s="36">
        <f>'Raw Detail STI Amber'!AL49</f>
        <v>78.819999999999993</v>
      </c>
      <c r="AF56" s="34">
        <f>'Raw Detail STI Amber'!AY49</f>
        <v>4.41</v>
      </c>
      <c r="AG56" s="33">
        <f>'Raw Detail STI Amber'!BB49</f>
        <v>4362.080078125</v>
      </c>
      <c r="AH56" s="34">
        <f>IF(AND(SUMIF(M13:AD13,"=ME",$M$56:$AD$56) &gt; 0, F56 &gt; 0), F56/SUMIF(M13:AD13,"=ME",$M$56:$AD$56), "")</f>
        <v>16.125654128196416</v>
      </c>
      <c r="AI56" s="62">
        <f>IF( E56 &gt; 0,( SUMIF(M13:AD13,"=ME",$M$56:$AD$56)/E56)*24, "")</f>
        <v>19.100000381469702</v>
      </c>
      <c r="AJ56" s="33">
        <f>'Raw Detail STI Amber'!BS49</f>
        <v>16.899999618530298</v>
      </c>
      <c r="AK56" s="61">
        <f>'Raw Detail STI Amber'!BD49</f>
        <v>15.4536888202031</v>
      </c>
      <c r="AL56" s="58">
        <f>'Raw Detail STI Amber'!BE49</f>
        <v>248.4501953125</v>
      </c>
      <c r="AM56" s="43">
        <f>'Raw Detail STI Amber'!BW49</f>
        <v>1.20000004768372</v>
      </c>
      <c r="AN56" s="44">
        <f>'Raw Detail STI Amber'!BP49</f>
        <v>1.46967673301697</v>
      </c>
      <c r="AO56" s="59">
        <f>'Raw Detail STI Amber'!BH49</f>
        <v>314.36608886718801</v>
      </c>
      <c r="AP56" s="37">
        <f>'Raw Detail STI Amber'!CA49</f>
        <v>0</v>
      </c>
      <c r="AQ56" s="38">
        <f>'Raw Detail STI Amber'!AO49</f>
        <v>8.2980019661287499E-2</v>
      </c>
      <c r="AR56" s="39" t="str">
        <f>IF('Raw Detail STI Amber'!F49=FALSE,"B","L")</f>
        <v>L</v>
      </c>
      <c r="AS56" s="40">
        <f>'Raw Detail STI Amber'!AC49</f>
        <v>11</v>
      </c>
      <c r="AT56" s="40">
        <f>'Raw Detail STI Amber'!AB49</f>
        <v>11</v>
      </c>
      <c r="AU56" s="45"/>
      <c r="AV56" s="41">
        <f>'Raw Detail STI Amber'!AI49</f>
        <v>35826.609375</v>
      </c>
      <c r="AW56" s="38"/>
      <c r="AX56" s="40">
        <f>'Raw Detail STI Amber'!CC49</f>
        <v>31</v>
      </c>
      <c r="AY56" s="40">
        <f>'Raw Detail STI Amber'!CE49</f>
        <v>24</v>
      </c>
      <c r="AZ56" s="40">
        <f>'Raw Detail STI Amber'!CF49</f>
        <v>1007</v>
      </c>
      <c r="BA56" s="42">
        <f>'Raw Detail STI Amber'!CG49</f>
        <v>0</v>
      </c>
    </row>
    <row r="57" spans="2:53" s="24" customFormat="1" ht="12.75" customHeight="1" thickBot="1" x14ac:dyDescent="0.25">
      <c r="B57" s="30" t="str">
        <f>IF('Raw Detail STI Amber'!I50 = "Start Passage",'Raw Detail STI Amber'!R50,IF('Raw Detail STI Amber'!I50= "End Passage",'Raw Detail STI Amber'!S50, Utils.FormatLat('Raw Detail STI Amber'!L50) &amp;" / " &amp; Utils.FormatLon('Raw Detail STI Amber'!M50)))</f>
        <v>15-16S / 106-14E</v>
      </c>
      <c r="C57" s="69" t="str">
        <f>'Raw Detail STI Amber'!I50</f>
        <v>At Sea</v>
      </c>
      <c r="D57" s="31">
        <f>'Raw Detail STI Amber'!J50</f>
        <v>43135.125</v>
      </c>
      <c r="E57" s="32">
        <f>'Raw Detail STI Amber'!AK50</f>
        <v>23</v>
      </c>
      <c r="F57" s="33">
        <f>'Raw Detail STI Amber'!AV50</f>
        <v>294</v>
      </c>
      <c r="G57" s="34">
        <f>'Raw Detail STI Amber'!AM50</f>
        <v>12.7826086956522</v>
      </c>
      <c r="H57" s="35">
        <f>'Raw Detail STI Amber'!N50</f>
        <v>179</v>
      </c>
      <c r="I57" s="46">
        <f>'Raw Detail STI Amber'!AQ50</f>
        <v>13</v>
      </c>
      <c r="J57" s="36">
        <f>'Raw Detail STI Amber'!DV50</f>
        <v>1020.5</v>
      </c>
      <c r="K57" s="36">
        <f>'Raw Detail STI Amber'!IL50</f>
        <v>185.30000305175801</v>
      </c>
      <c r="L57" s="36">
        <f>'Raw Detail STI Amber'!WH50</f>
        <v>0</v>
      </c>
      <c r="M57" s="60">
        <f>'Raw Detail STI Amber'!EY50</f>
        <v>0</v>
      </c>
      <c r="N57" s="60">
        <f>'Raw Detail STI Amber'!VC50</f>
        <v>0</v>
      </c>
      <c r="O57" s="60">
        <f>'Raw Detail STI Amber'!JO50</f>
        <v>18.200000762939499</v>
      </c>
      <c r="P57" s="60">
        <f>'Raw Detail STI Amber'!HG50</f>
        <v>0</v>
      </c>
      <c r="Q57" s="60">
        <f>'Raw Detail STI Amber'!TY50</f>
        <v>0</v>
      </c>
      <c r="R57" s="60">
        <f>'Raw Detail STI Amber'!QM50</f>
        <v>0</v>
      </c>
      <c r="S57" s="60">
        <f>'Raw Detail STI Amber'!GC50</f>
        <v>2.7999999523162802</v>
      </c>
      <c r="T57" s="60">
        <f>'Raw Detail STI Amber'!SU50</f>
        <v>0</v>
      </c>
      <c r="U57" s="60">
        <f>'Raw Detail STI Amber'!RQ50</f>
        <v>0</v>
      </c>
      <c r="V57" s="60">
        <f>'Raw Detail STI Amber'!KS50</f>
        <v>0</v>
      </c>
      <c r="W57" s="60">
        <f>'Raw Detail STI Amber'!XK50</f>
        <v>0</v>
      </c>
      <c r="X57" s="60">
        <f>'Raw Detail STI Amber'!PI50</f>
        <v>0</v>
      </c>
      <c r="Y57" s="60">
        <f>'Raw Detail STI Amber'!YO50</f>
        <v>0</v>
      </c>
      <c r="Z57" s="60">
        <f>'Raw Detail STI Amber'!NA50</f>
        <v>0</v>
      </c>
      <c r="AA57" s="60">
        <f>'Raw Detail STI Amber'!OE50</f>
        <v>0</v>
      </c>
      <c r="AB57" s="60">
        <f>'Raw Detail STI Amber'!ZS50</f>
        <v>0</v>
      </c>
      <c r="AC57" s="60">
        <f>'Raw Detail STI Amber'!LW50</f>
        <v>0</v>
      </c>
      <c r="AD57" s="60">
        <f>'Raw Detail STI Amber'!AAW50</f>
        <v>0</v>
      </c>
      <c r="AE57" s="36">
        <f>'Raw Detail STI Amber'!AL50</f>
        <v>79.849999999999994</v>
      </c>
      <c r="AF57" s="34">
        <f>'Raw Detail STI Amber'!AY50</f>
        <v>6.01</v>
      </c>
      <c r="AG57" s="33">
        <f>'Raw Detail STI Amber'!BB50</f>
        <v>4281.740234375</v>
      </c>
      <c r="AH57" s="34">
        <f>IF(AND(SUMIF(M13:AD13,"=ME",$M$57:$AD$57) &gt; 0, F57 &gt; 0), F57/SUMIF(M13:AD13,"=ME",$M$57:$AD$57), "")</f>
        <v>16.153845476680946</v>
      </c>
      <c r="AI57" s="62">
        <f>IF( E57 &gt; 0,( SUMIF(M13:AD13,"=ME",$M$57:$AD$57)/E57)*24, "")</f>
        <v>18.99130514393687</v>
      </c>
      <c r="AJ57" s="33">
        <f>'Raw Detail STI Amber'!BS50</f>
        <v>10.8999996185303</v>
      </c>
      <c r="AK57" s="61">
        <f>'Raw Detail STI Amber'!BD50</f>
        <v>6.1729914260947201</v>
      </c>
      <c r="AL57" s="58">
        <f>'Raw Detail STI Amber'!BE50</f>
        <v>162.25341796875</v>
      </c>
      <c r="AM57" s="43">
        <f>'Raw Detail STI Amber'!BW50</f>
        <v>1</v>
      </c>
      <c r="AN57" s="44">
        <f>'Raw Detail STI Amber'!BP50</f>
        <v>1.3252315521240201</v>
      </c>
      <c r="AO57" s="59">
        <f>'Raw Detail STI Amber'!BH50</f>
        <v>218.02717590332</v>
      </c>
      <c r="AP57" s="37">
        <f>'Raw Detail STI Amber'!CA50</f>
        <v>0</v>
      </c>
      <c r="AQ57" s="38">
        <f>'Raw Detail STI Amber'!AO50</f>
        <v>0.23340624821898701</v>
      </c>
      <c r="AR57" s="39" t="str">
        <f>IF('Raw Detail STI Amber'!F50=FALSE,"B","L")</f>
        <v>L</v>
      </c>
      <c r="AS57" s="40">
        <f>'Raw Detail STI Amber'!AC50</f>
        <v>11</v>
      </c>
      <c r="AT57" s="40">
        <f>'Raw Detail STI Amber'!AB50</f>
        <v>11</v>
      </c>
      <c r="AU57" s="45"/>
      <c r="AV57" s="41">
        <f>'Raw Detail STI Amber'!AI50</f>
        <v>35826.609375</v>
      </c>
      <c r="AW57" s="38"/>
      <c r="AX57" s="40">
        <f>'Raw Detail STI Amber'!CC50</f>
        <v>29</v>
      </c>
      <c r="AY57" s="40">
        <f>'Raw Detail STI Amber'!CE50</f>
        <v>27</v>
      </c>
      <c r="AZ57" s="40">
        <f>'Raw Detail STI Amber'!CF50</f>
        <v>1007</v>
      </c>
      <c r="BA57" s="42" t="str">
        <f>'Raw Detail STI Amber'!CG50</f>
        <v>Adverse Currents.</v>
      </c>
    </row>
    <row r="58" spans="2:53" s="24" customFormat="1" ht="12.75" customHeight="1" thickBot="1" x14ac:dyDescent="0.25">
      <c r="B58" s="30" t="str">
        <f>IF('Raw Detail STI Amber'!I51 = "Start Passage",'Raw Detail STI Amber'!R51,IF('Raw Detail STI Amber'!I51= "End Passage",'Raw Detail STI Amber'!S51, Utils.FormatLat('Raw Detail STI Amber'!L51) &amp;" / " &amp; Utils.FormatLon('Raw Detail STI Amber'!M51)))</f>
        <v>20-01S / 107-11E</v>
      </c>
      <c r="C58" s="69" t="str">
        <f>'Raw Detail STI Amber'!I51</f>
        <v>At Sea</v>
      </c>
      <c r="D58" s="31">
        <f>'Raw Detail STI Amber'!J51</f>
        <v>43136.125</v>
      </c>
      <c r="E58" s="32">
        <f>'Raw Detail STI Amber'!AK51</f>
        <v>24</v>
      </c>
      <c r="F58" s="33">
        <f>'Raw Detail STI Amber'!AV51</f>
        <v>301</v>
      </c>
      <c r="G58" s="34">
        <f>'Raw Detail STI Amber'!AM51</f>
        <v>12.5416666666667</v>
      </c>
      <c r="H58" s="35">
        <f>'Raw Detail STI Amber'!N51</f>
        <v>172</v>
      </c>
      <c r="I58" s="46">
        <f>'Raw Detail STI Amber'!AQ51</f>
        <v>13</v>
      </c>
      <c r="J58" s="36">
        <f>'Raw Detail STI Amber'!DV51</f>
        <v>998.79998779296898</v>
      </c>
      <c r="K58" s="36">
        <f>'Raw Detail STI Amber'!IL51</f>
        <v>185.30000305175801</v>
      </c>
      <c r="L58" s="36">
        <f>'Raw Detail STI Amber'!WH51</f>
        <v>0</v>
      </c>
      <c r="M58" s="60">
        <f>'Raw Detail STI Amber'!EY51</f>
        <v>0</v>
      </c>
      <c r="N58" s="60">
        <f>'Raw Detail STI Amber'!VC51</f>
        <v>0</v>
      </c>
      <c r="O58" s="60">
        <f>'Raw Detail STI Amber'!JO51</f>
        <v>18.399999618530298</v>
      </c>
      <c r="P58" s="60">
        <f>'Raw Detail STI Amber'!HG51</f>
        <v>0</v>
      </c>
      <c r="Q58" s="60">
        <f>'Raw Detail STI Amber'!TY51</f>
        <v>0</v>
      </c>
      <c r="R58" s="60">
        <f>'Raw Detail STI Amber'!QM51</f>
        <v>0.30000001192092901</v>
      </c>
      <c r="S58" s="60">
        <f>'Raw Detail STI Amber'!GC51</f>
        <v>3</v>
      </c>
      <c r="T58" s="60">
        <f>'Raw Detail STI Amber'!SU51</f>
        <v>0</v>
      </c>
      <c r="U58" s="60">
        <f>'Raw Detail STI Amber'!RQ51</f>
        <v>0</v>
      </c>
      <c r="V58" s="60">
        <f>'Raw Detail STI Amber'!KS51</f>
        <v>0</v>
      </c>
      <c r="W58" s="60">
        <f>'Raw Detail STI Amber'!XK51</f>
        <v>0</v>
      </c>
      <c r="X58" s="60">
        <f>'Raw Detail STI Amber'!PI51</f>
        <v>0</v>
      </c>
      <c r="Y58" s="60">
        <f>'Raw Detail STI Amber'!YO51</f>
        <v>0</v>
      </c>
      <c r="Z58" s="60">
        <f>'Raw Detail STI Amber'!NA51</f>
        <v>0</v>
      </c>
      <c r="AA58" s="60">
        <f>'Raw Detail STI Amber'!OE51</f>
        <v>0</v>
      </c>
      <c r="AB58" s="60">
        <f>'Raw Detail STI Amber'!ZS51</f>
        <v>0</v>
      </c>
      <c r="AC58" s="60">
        <f>'Raw Detail STI Amber'!LW51</f>
        <v>0</v>
      </c>
      <c r="AD58" s="60">
        <f>'Raw Detail STI Amber'!AAW51</f>
        <v>0</v>
      </c>
      <c r="AE58" s="36">
        <f>'Raw Detail STI Amber'!AL51</f>
        <v>78.83</v>
      </c>
      <c r="AF58" s="34">
        <f>'Raw Detail STI Amber'!AY51</f>
        <v>6.58</v>
      </c>
      <c r="AG58" s="33">
        <f>'Raw Detail STI Amber'!BB51</f>
        <v>4522.919921875</v>
      </c>
      <c r="AH58" s="34">
        <f>IF(AND(SUMIF(M13:AD13,"=ME",$M$58:$AD$58) &gt; 0, F58 &gt; 0), F58/SUMIF(M13:AD13,"=ME",$M$58:$AD$58), "")</f>
        <v>16.358695991323199</v>
      </c>
      <c r="AI58" s="62">
        <f>IF( E58 &gt; 0,( SUMIF(M13:AD13,"=ME",$M$58:$AD$58)/E58)*24, "")</f>
        <v>18.399999618530298</v>
      </c>
      <c r="AJ58" s="33">
        <f>'Raw Detail STI Amber'!BS51</f>
        <v>21.899999618530298</v>
      </c>
      <c r="AK58" s="61">
        <f>'Raw Detail STI Amber'!BD51</f>
        <v>14.6777326464653</v>
      </c>
      <c r="AL58" s="58">
        <f>'Raw Detail STI Amber'!BE51</f>
        <v>157.182052612305</v>
      </c>
      <c r="AM58" s="43">
        <f>'Raw Detail STI Amber'!BW51</f>
        <v>2.2000000476837198</v>
      </c>
      <c r="AN58" s="44">
        <f>'Raw Detail STI Amber'!BP51</f>
        <v>1.9647407531738299</v>
      </c>
      <c r="AO58" s="59">
        <f>'Raw Detail STI Amber'!BH51</f>
        <v>192.67541503906301</v>
      </c>
      <c r="AP58" s="37">
        <f>'Raw Detail STI Amber'!CA51</f>
        <v>0</v>
      </c>
      <c r="AQ58" s="38">
        <f>'Raw Detail STI Amber'!AO51</f>
        <v>-0.15949080680729799</v>
      </c>
      <c r="AR58" s="39" t="str">
        <f>IF('Raw Detail STI Amber'!F51=FALSE,"B","L")</f>
        <v>L</v>
      </c>
      <c r="AS58" s="40">
        <f>'Raw Detail STI Amber'!AC51</f>
        <v>11</v>
      </c>
      <c r="AT58" s="40">
        <f>'Raw Detail STI Amber'!AB51</f>
        <v>11</v>
      </c>
      <c r="AU58" s="45"/>
      <c r="AV58" s="41">
        <f>'Raw Detail STI Amber'!AI51</f>
        <v>35826.609375</v>
      </c>
      <c r="AW58" s="38"/>
      <c r="AX58" s="40">
        <f>'Raw Detail STI Amber'!CC51</f>
        <v>29</v>
      </c>
      <c r="AY58" s="40">
        <f>'Raw Detail STI Amber'!CE51</f>
        <v>24</v>
      </c>
      <c r="AZ58" s="40">
        <f>'Raw Detail STI Amber'!CF51</f>
        <v>1008.3</v>
      </c>
      <c r="BA58" s="42" t="str">
        <f>'Raw Detail STI Amber'!CG51</f>
        <v>Adverse Currents.</v>
      </c>
    </row>
    <row r="59" spans="2:53" s="24" customFormat="1" ht="12.75" customHeight="1" thickBot="1" x14ac:dyDescent="0.25">
      <c r="B59" s="30" t="str">
        <f>IF('Raw Detail STI Amber'!I52 = "Start Passage",'Raw Detail STI Amber'!R52,IF('Raw Detail STI Amber'!I52= "End Passage",'Raw Detail STI Amber'!S52, Utils.FormatLat('Raw Detail STI Amber'!L52) &amp;" / " &amp; Utils.FormatLon('Raw Detail STI Amber'!M52)))</f>
        <v>24-55S / 108-17E</v>
      </c>
      <c r="C59" s="69" t="str">
        <f>'Raw Detail STI Amber'!I52</f>
        <v>At Sea</v>
      </c>
      <c r="D59" s="31">
        <f>'Raw Detail STI Amber'!J52</f>
        <v>43137.125</v>
      </c>
      <c r="E59" s="32">
        <f>'Raw Detail STI Amber'!AK52</f>
        <v>24</v>
      </c>
      <c r="F59" s="33">
        <f>'Raw Detail STI Amber'!AV52</f>
        <v>299</v>
      </c>
      <c r="G59" s="34">
        <f>'Raw Detail STI Amber'!AM52</f>
        <v>12.4583333333333</v>
      </c>
      <c r="H59" s="35">
        <f>'Raw Detail STI Amber'!N52</f>
        <v>172</v>
      </c>
      <c r="I59" s="46">
        <f>'Raw Detail STI Amber'!AQ52</f>
        <v>13</v>
      </c>
      <c r="J59" s="36">
        <f>'Raw Detail STI Amber'!DV52</f>
        <v>975.59997558593795</v>
      </c>
      <c r="K59" s="36">
        <f>'Raw Detail STI Amber'!IL52</f>
        <v>185.30000305175801</v>
      </c>
      <c r="L59" s="36">
        <f>'Raw Detail STI Amber'!WH52</f>
        <v>0</v>
      </c>
      <c r="M59" s="60">
        <f>'Raw Detail STI Amber'!EY52</f>
        <v>0</v>
      </c>
      <c r="N59" s="60">
        <f>'Raw Detail STI Amber'!VC52</f>
        <v>0</v>
      </c>
      <c r="O59" s="60">
        <f>'Raw Detail STI Amber'!JO52</f>
        <v>19.5</v>
      </c>
      <c r="P59" s="60">
        <f>'Raw Detail STI Amber'!HG52</f>
        <v>0</v>
      </c>
      <c r="Q59" s="60">
        <f>'Raw Detail STI Amber'!TY52</f>
        <v>0</v>
      </c>
      <c r="R59" s="60">
        <f>'Raw Detail STI Amber'!QM52</f>
        <v>0.69999998807907104</v>
      </c>
      <c r="S59" s="60">
        <f>'Raw Detail STI Amber'!GC52</f>
        <v>3</v>
      </c>
      <c r="T59" s="60">
        <f>'Raw Detail STI Amber'!SU52</f>
        <v>0</v>
      </c>
      <c r="U59" s="60">
        <f>'Raw Detail STI Amber'!RQ52</f>
        <v>0</v>
      </c>
      <c r="V59" s="60">
        <f>'Raw Detail STI Amber'!KS52</f>
        <v>0</v>
      </c>
      <c r="W59" s="60">
        <f>'Raw Detail STI Amber'!XK52</f>
        <v>0</v>
      </c>
      <c r="X59" s="60">
        <f>'Raw Detail STI Amber'!PI52</f>
        <v>0</v>
      </c>
      <c r="Y59" s="60">
        <f>'Raw Detail STI Amber'!YO52</f>
        <v>0</v>
      </c>
      <c r="Z59" s="60">
        <f>'Raw Detail STI Amber'!NA52</f>
        <v>0</v>
      </c>
      <c r="AA59" s="60">
        <f>'Raw Detail STI Amber'!OE52</f>
        <v>0</v>
      </c>
      <c r="AB59" s="60">
        <f>'Raw Detail STI Amber'!ZS52</f>
        <v>0</v>
      </c>
      <c r="AC59" s="60">
        <f>'Raw Detail STI Amber'!LW52</f>
        <v>0</v>
      </c>
      <c r="AD59" s="60">
        <f>'Raw Detail STI Amber'!AAW52</f>
        <v>0</v>
      </c>
      <c r="AE59" s="36">
        <f>'Raw Detail STI Amber'!AL52</f>
        <v>81.42</v>
      </c>
      <c r="AF59" s="34">
        <f>'Raw Detail STI Amber'!AY52</f>
        <v>10.18</v>
      </c>
      <c r="AG59" s="33">
        <f>'Raw Detail STI Amber'!BB52</f>
        <v>4661.669921875</v>
      </c>
      <c r="AH59" s="34">
        <f>IF(AND(SUMIF(M13:AD13,"=ME",$M$59:$AD$59) &gt; 0, F59 &gt; 0), F59/SUMIF(M13:AD13,"=ME",$M$59:$AD$59), "")</f>
        <v>15.333333333333334</v>
      </c>
      <c r="AI59" s="62">
        <f>IF( E59 &gt; 0,( SUMIF(M13:AD13,"=ME",$M$59:$AD$59)/E59)*24, "")</f>
        <v>19.5</v>
      </c>
      <c r="AJ59" s="33">
        <f>'Raw Detail STI Amber'!BS52</f>
        <v>21.899999618530298</v>
      </c>
      <c r="AK59" s="61">
        <f>'Raw Detail STI Amber'!BD52</f>
        <v>19.7732610702515</v>
      </c>
      <c r="AL59" s="58">
        <f>'Raw Detail STI Amber'!BE52</f>
        <v>162.25308227539099</v>
      </c>
      <c r="AM59" s="43">
        <f>'Raw Detail STI Amber'!BW52</f>
        <v>2.2999999523162802</v>
      </c>
      <c r="AN59" s="44">
        <f>'Raw Detail STI Amber'!BP52</f>
        <v>2.4235095977783199</v>
      </c>
      <c r="AO59" s="59">
        <f>'Raw Detail STI Amber'!BH52</f>
        <v>157.18276977539099</v>
      </c>
      <c r="AP59" s="37">
        <f>'Raw Detail STI Amber'!CA52</f>
        <v>0</v>
      </c>
      <c r="AQ59" s="38">
        <f>'Raw Detail STI Amber'!AO52</f>
        <v>0.62606394477188598</v>
      </c>
      <c r="AR59" s="39" t="str">
        <f>IF('Raw Detail STI Amber'!F52=FALSE,"B","L")</f>
        <v>L</v>
      </c>
      <c r="AS59" s="40">
        <f>'Raw Detail STI Amber'!AC52</f>
        <v>11</v>
      </c>
      <c r="AT59" s="40">
        <f>'Raw Detail STI Amber'!AB52</f>
        <v>11</v>
      </c>
      <c r="AU59" s="45"/>
      <c r="AV59" s="41">
        <f>'Raw Detail STI Amber'!AI52</f>
        <v>35826.609375</v>
      </c>
      <c r="AW59" s="38"/>
      <c r="AX59" s="40">
        <f>'Raw Detail STI Amber'!CC52</f>
        <v>27</v>
      </c>
      <c r="AY59" s="40">
        <f>'Raw Detail STI Amber'!CE52</f>
        <v>24</v>
      </c>
      <c r="AZ59" s="40">
        <f>'Raw Detail STI Amber'!CF52</f>
        <v>1008.3</v>
      </c>
      <c r="BA59" s="42" t="str">
        <f>'Raw Detail STI Amber'!CG52</f>
        <v>Adverse Currents.</v>
      </c>
    </row>
    <row r="60" spans="2:53" s="24" customFormat="1" ht="12.75" customHeight="1" thickBot="1" x14ac:dyDescent="0.25">
      <c r="B60" s="30" t="str">
        <f>IF('Raw Detail STI Amber'!I53 = "Start Passage",'Raw Detail STI Amber'!R53,IF('Raw Detail STI Amber'!I53= "End Passage",'Raw Detail STI Amber'!S53, Utils.FormatLat('Raw Detail STI Amber'!L53) &amp;" / " &amp; Utils.FormatLon('Raw Detail STI Amber'!M53)))</f>
        <v>28-58S / 110-41E</v>
      </c>
      <c r="C60" s="69" t="str">
        <f>'Raw Detail STI Amber'!I53</f>
        <v>At Sea</v>
      </c>
      <c r="D60" s="31">
        <f>'Raw Detail STI Amber'!J53</f>
        <v>43138.125</v>
      </c>
      <c r="E60" s="32">
        <f>'Raw Detail STI Amber'!AK53</f>
        <v>24</v>
      </c>
      <c r="F60" s="33">
        <f>'Raw Detail STI Amber'!AV53</f>
        <v>275</v>
      </c>
      <c r="G60" s="34">
        <f>'Raw Detail STI Amber'!AM53</f>
        <v>11.4583333333333</v>
      </c>
      <c r="H60" s="35">
        <f>'Raw Detail STI Amber'!N53</f>
        <v>147</v>
      </c>
      <c r="I60" s="46">
        <f>'Raw Detail STI Amber'!AQ53</f>
        <v>13</v>
      </c>
      <c r="J60" s="36">
        <f>'Raw Detail STI Amber'!DV53</f>
        <v>952.09997558593795</v>
      </c>
      <c r="K60" s="36">
        <f>'Raw Detail STI Amber'!IL53</f>
        <v>185.30000305175801</v>
      </c>
      <c r="L60" s="36">
        <f>'Raw Detail STI Amber'!WH53</f>
        <v>0</v>
      </c>
      <c r="M60" s="60">
        <f>'Raw Detail STI Amber'!EY53</f>
        <v>0</v>
      </c>
      <c r="N60" s="60">
        <f>'Raw Detail STI Amber'!VC53</f>
        <v>0</v>
      </c>
      <c r="O60" s="60">
        <f>'Raw Detail STI Amber'!JO53</f>
        <v>20.5</v>
      </c>
      <c r="P60" s="60">
        <f>'Raw Detail STI Amber'!HG53</f>
        <v>0</v>
      </c>
      <c r="Q60" s="60">
        <f>'Raw Detail STI Amber'!TY53</f>
        <v>0</v>
      </c>
      <c r="R60" s="60">
        <f>'Raw Detail STI Amber'!QM53</f>
        <v>0</v>
      </c>
      <c r="S60" s="60">
        <f>'Raw Detail STI Amber'!GC53</f>
        <v>3</v>
      </c>
      <c r="T60" s="60">
        <f>'Raw Detail STI Amber'!SU53</f>
        <v>0</v>
      </c>
      <c r="U60" s="60">
        <f>'Raw Detail STI Amber'!RQ53</f>
        <v>0</v>
      </c>
      <c r="V60" s="60">
        <f>'Raw Detail STI Amber'!KS53</f>
        <v>0</v>
      </c>
      <c r="W60" s="60">
        <f>'Raw Detail STI Amber'!XK53</f>
        <v>0</v>
      </c>
      <c r="X60" s="60">
        <f>'Raw Detail STI Amber'!PI53</f>
        <v>0</v>
      </c>
      <c r="Y60" s="60">
        <f>'Raw Detail STI Amber'!YO53</f>
        <v>0</v>
      </c>
      <c r="Z60" s="60">
        <f>'Raw Detail STI Amber'!NA53</f>
        <v>0</v>
      </c>
      <c r="AA60" s="60">
        <f>'Raw Detail STI Amber'!OE53</f>
        <v>0</v>
      </c>
      <c r="AB60" s="60">
        <f>'Raw Detail STI Amber'!ZS53</f>
        <v>0</v>
      </c>
      <c r="AC60" s="60">
        <f>'Raw Detail STI Amber'!LW53</f>
        <v>0</v>
      </c>
      <c r="AD60" s="60">
        <f>'Raw Detail STI Amber'!AAW53</f>
        <v>0</v>
      </c>
      <c r="AE60" s="36">
        <f>'Raw Detail STI Amber'!AL53</f>
        <v>81.41</v>
      </c>
      <c r="AF60" s="34">
        <f>'Raw Detail STI Amber'!AY53</f>
        <v>17.37</v>
      </c>
      <c r="AG60" s="33">
        <f>'Raw Detail STI Amber'!BB53</f>
        <v>4703.330078125</v>
      </c>
      <c r="AH60" s="34">
        <f>IF(AND(SUMIF(M13:AD13,"=ME",$M$60:$AD$60) &gt; 0, F60 &gt; 0), F60/SUMIF(M13:AD13,"=ME",$M$60:$AD$60), "")</f>
        <v>13.414634146341463</v>
      </c>
      <c r="AI60" s="62">
        <f>IF( E60 &gt; 0,( SUMIF(M13:AD13,"=ME",$M$60:$AD$60)/E60)*24, "")</f>
        <v>20.5</v>
      </c>
      <c r="AJ60" s="33">
        <f>'Raw Detail STI Amber'!BS53</f>
        <v>27.899999618530298</v>
      </c>
      <c r="AK60" s="61">
        <f>'Raw Detail STI Amber'!BD53</f>
        <v>23.287055969238299</v>
      </c>
      <c r="AL60" s="58">
        <f>'Raw Detail STI Amber'!BE53</f>
        <v>157.18270874023401</v>
      </c>
      <c r="AM60" s="43">
        <f>'Raw Detail STI Amber'!BW53</f>
        <v>4.1999998092651403</v>
      </c>
      <c r="AN60" s="44">
        <f>'Raw Detail STI Amber'!BP53</f>
        <v>3.8093593120575</v>
      </c>
      <c r="AO60" s="59">
        <f>'Raw Detail STI Amber'!BH53</f>
        <v>197.74540710449199</v>
      </c>
      <c r="AP60" s="37">
        <f>'Raw Detail STI Amber'!CA53</f>
        <v>0</v>
      </c>
      <c r="AQ60" s="38">
        <f>'Raw Detail STI Amber'!AO53</f>
        <v>-0.195926281390712</v>
      </c>
      <c r="AR60" s="39" t="str">
        <f>IF('Raw Detail STI Amber'!F53=FALSE,"B","L")</f>
        <v>L</v>
      </c>
      <c r="AS60" s="40">
        <f>'Raw Detail STI Amber'!AC53</f>
        <v>11</v>
      </c>
      <c r="AT60" s="40">
        <f>'Raw Detail STI Amber'!AB53</f>
        <v>11</v>
      </c>
      <c r="AU60" s="45"/>
      <c r="AV60" s="41">
        <f>'Raw Detail STI Amber'!AI53</f>
        <v>35826.609375</v>
      </c>
      <c r="AW60" s="38"/>
      <c r="AX60" s="40">
        <f>'Raw Detail STI Amber'!CC53</f>
        <v>26</v>
      </c>
      <c r="AY60" s="40">
        <f>'Raw Detail STI Amber'!CE53</f>
        <v>23</v>
      </c>
      <c r="AZ60" s="40">
        <f>'Raw Detail STI Amber'!CF53</f>
        <v>1012.3</v>
      </c>
      <c r="BA60" s="42" t="str">
        <f>'Raw Detail STI Amber'!CG53</f>
        <v>Adverse Currents.</v>
      </c>
    </row>
    <row r="61" spans="2:53" s="24" customFormat="1" ht="12.75" customHeight="1" thickBot="1" x14ac:dyDescent="0.25">
      <c r="B61" s="30" t="str">
        <f>IF('Raw Detail STI Amber'!I54 = "Start Passage",'Raw Detail STI Amber'!R54,IF('Raw Detail STI Amber'!I54= "End Passage",'Raw Detail STI Amber'!S54, Utils.FormatLat('Raw Detail STI Amber'!L54) &amp;" / " &amp; Utils.FormatLon('Raw Detail STI Amber'!M54)))</f>
        <v>32-48S / 113-04E</v>
      </c>
      <c r="C61" s="69" t="str">
        <f>'Raw Detail STI Amber'!I54</f>
        <v>At Sea</v>
      </c>
      <c r="D61" s="31">
        <f>'Raw Detail STI Amber'!J54</f>
        <v>43139.083333333299</v>
      </c>
      <c r="E61" s="32">
        <f>'Raw Detail STI Amber'!AK54</f>
        <v>23</v>
      </c>
      <c r="F61" s="33">
        <f>'Raw Detail STI Amber'!AV54</f>
        <v>262</v>
      </c>
      <c r="G61" s="34">
        <f>'Raw Detail STI Amber'!AM54</f>
        <v>11.3913043478261</v>
      </c>
      <c r="H61" s="35">
        <f>'Raw Detail STI Amber'!N54</f>
        <v>152</v>
      </c>
      <c r="I61" s="46">
        <f>'Raw Detail STI Amber'!AQ54</f>
        <v>13</v>
      </c>
      <c r="J61" s="36">
        <f>'Raw Detail STI Amber'!DV54</f>
        <v>930.5</v>
      </c>
      <c r="K61" s="36">
        <f>'Raw Detail STI Amber'!IL54</f>
        <v>185.19999694824199</v>
      </c>
      <c r="L61" s="36">
        <f>'Raw Detail STI Amber'!WH54</f>
        <v>0</v>
      </c>
      <c r="M61" s="60">
        <f>'Raw Detail STI Amber'!EY54</f>
        <v>0</v>
      </c>
      <c r="N61" s="60">
        <f>'Raw Detail STI Amber'!VC54</f>
        <v>0</v>
      </c>
      <c r="O61" s="60">
        <f>'Raw Detail STI Amber'!JO54</f>
        <v>18.799999237060501</v>
      </c>
      <c r="P61" s="60">
        <f>'Raw Detail STI Amber'!HG54</f>
        <v>0</v>
      </c>
      <c r="Q61" s="60">
        <f>'Raw Detail STI Amber'!TY54</f>
        <v>0</v>
      </c>
      <c r="R61" s="60">
        <f>'Raw Detail STI Amber'!QM54</f>
        <v>0</v>
      </c>
      <c r="S61" s="60">
        <f>'Raw Detail STI Amber'!GC54</f>
        <v>2.7999999523162802</v>
      </c>
      <c r="T61" s="60">
        <f>'Raw Detail STI Amber'!SU54</f>
        <v>0</v>
      </c>
      <c r="U61" s="60">
        <f>'Raw Detail STI Amber'!RQ54</f>
        <v>0</v>
      </c>
      <c r="V61" s="60">
        <f>'Raw Detail STI Amber'!KS54</f>
        <v>0</v>
      </c>
      <c r="W61" s="60">
        <f>'Raw Detail STI Amber'!XK54</f>
        <v>0</v>
      </c>
      <c r="X61" s="60">
        <f>'Raw Detail STI Amber'!PI54</f>
        <v>0.10000000149011599</v>
      </c>
      <c r="Y61" s="60">
        <f>'Raw Detail STI Amber'!YO54</f>
        <v>0</v>
      </c>
      <c r="Z61" s="60">
        <f>'Raw Detail STI Amber'!NA54</f>
        <v>0</v>
      </c>
      <c r="AA61" s="60">
        <f>'Raw Detail STI Amber'!OE54</f>
        <v>0</v>
      </c>
      <c r="AB61" s="60">
        <f>'Raw Detail STI Amber'!ZS54</f>
        <v>0</v>
      </c>
      <c r="AC61" s="60">
        <f>'Raw Detail STI Amber'!LW54</f>
        <v>0</v>
      </c>
      <c r="AD61" s="60">
        <f>'Raw Detail STI Amber'!AAW54</f>
        <v>0</v>
      </c>
      <c r="AE61" s="36">
        <f>'Raw Detail STI Amber'!AL54</f>
        <v>80.94</v>
      </c>
      <c r="AF61" s="34">
        <f>'Raw Detail STI Amber'!AY54</f>
        <v>17.38</v>
      </c>
      <c r="AG61" s="33">
        <f>'Raw Detail STI Amber'!BB54</f>
        <v>4296.08984375</v>
      </c>
      <c r="AH61" s="34">
        <f>IF(AND(SUMIF(M13:AD13,"=ME",$M$61:$AD$61) &gt; 0, F61 &gt; 0), F61/SUMIF(M13:AD13,"=ME",$M$61:$AD$61), "")</f>
        <v>13.936170778322083</v>
      </c>
      <c r="AI61" s="62">
        <f>IF( E61 &gt; 0,( SUMIF(M13:AD13,"=ME",$M$61:$AD$61)/E61)*24, "")</f>
        <v>19.617390508237044</v>
      </c>
      <c r="AJ61" s="33">
        <f>'Raw Detail STI Amber'!BS54</f>
        <v>27.899999618530298</v>
      </c>
      <c r="AK61" s="61">
        <f>'Raw Detail STI Amber'!BD54</f>
        <v>20.3490064869756</v>
      </c>
      <c r="AL61" s="58">
        <f>'Raw Detail STI Amber'!BE54</f>
        <v>116.619491577148</v>
      </c>
      <c r="AM61" s="43">
        <f>'Raw Detail STI Amber'!BW54</f>
        <v>4</v>
      </c>
      <c r="AN61" s="44">
        <f>'Raw Detail STI Amber'!BP54</f>
        <v>2.7585036754608199</v>
      </c>
      <c r="AO61" s="59">
        <f>'Raw Detail STI Amber'!BH54</f>
        <v>218.02796936035199</v>
      </c>
      <c r="AP61" s="37">
        <f>'Raw Detail STI Amber'!CA54</f>
        <v>0</v>
      </c>
      <c r="AQ61" s="38">
        <f>'Raw Detail STI Amber'!AO54</f>
        <v>-0.24675544189370199</v>
      </c>
      <c r="AR61" s="39" t="str">
        <f>IF('Raw Detail STI Amber'!F54=FALSE,"B","L")</f>
        <v>L</v>
      </c>
      <c r="AS61" s="40">
        <f>'Raw Detail STI Amber'!AC54</f>
        <v>11</v>
      </c>
      <c r="AT61" s="40">
        <f>'Raw Detail STI Amber'!AB54</f>
        <v>11</v>
      </c>
      <c r="AU61" s="45"/>
      <c r="AV61" s="41">
        <f>'Raw Detail STI Amber'!AI54</f>
        <v>35826.609375</v>
      </c>
      <c r="AW61" s="38"/>
      <c r="AX61" s="40">
        <f>'Raw Detail STI Amber'!CC54</f>
        <v>28</v>
      </c>
      <c r="AY61" s="40">
        <f>'Raw Detail STI Amber'!CE54</f>
        <v>23</v>
      </c>
      <c r="AZ61" s="40">
        <f>'Raw Detail STI Amber'!CF54</f>
        <v>1012.3</v>
      </c>
      <c r="BA61" s="42" t="str">
        <f>'Raw Detail STI Amber'!CG54</f>
        <v>Adverse Currents.</v>
      </c>
    </row>
    <row r="62" spans="2:53" s="24" customFormat="1" ht="12.75" customHeight="1" thickBot="1" x14ac:dyDescent="0.25">
      <c r="B62" s="30" t="str">
        <f>IF('Raw Detail STI Amber'!I55 = "Start Passage",'Raw Detail STI Amber'!R55,IF('Raw Detail STI Amber'!I55= "End Passage",'Raw Detail STI Amber'!S55, Utils.FormatLat('Raw Detail STI Amber'!L55) &amp;" / " &amp; Utils.FormatLon('Raw Detail STI Amber'!M55)))</f>
        <v>35-50S / 117-27E</v>
      </c>
      <c r="C62" s="69" t="str">
        <f>'Raw Detail STI Amber'!I55</f>
        <v>At Sea</v>
      </c>
      <c r="D62" s="31">
        <f>'Raw Detail STI Amber'!J55</f>
        <v>43140.083333333299</v>
      </c>
      <c r="E62" s="32">
        <f>'Raw Detail STI Amber'!AK55</f>
        <v>24</v>
      </c>
      <c r="F62" s="33">
        <f>'Raw Detail STI Amber'!AV55</f>
        <v>301</v>
      </c>
      <c r="G62" s="34">
        <f>'Raw Detail STI Amber'!AM55</f>
        <v>12.5416666666667</v>
      </c>
      <c r="H62" s="35">
        <f>'Raw Detail STI Amber'!N55</f>
        <v>100</v>
      </c>
      <c r="I62" s="46">
        <f>'Raw Detail STI Amber'!AQ55</f>
        <v>13</v>
      </c>
      <c r="J62" s="36">
        <f>'Raw Detail STI Amber'!DV55</f>
        <v>908.20001220703102</v>
      </c>
      <c r="K62" s="36">
        <f>'Raw Detail STI Amber'!IL55</f>
        <v>185.10000610351599</v>
      </c>
      <c r="L62" s="36">
        <f>'Raw Detail STI Amber'!WH55</f>
        <v>0</v>
      </c>
      <c r="M62" s="60">
        <f>'Raw Detail STI Amber'!EY55</f>
        <v>0</v>
      </c>
      <c r="N62" s="60">
        <f>'Raw Detail STI Amber'!VC55</f>
        <v>0</v>
      </c>
      <c r="O62" s="60">
        <f>'Raw Detail STI Amber'!JO55</f>
        <v>19.299999237060501</v>
      </c>
      <c r="P62" s="60">
        <f>'Raw Detail STI Amber'!HG55</f>
        <v>0</v>
      </c>
      <c r="Q62" s="60">
        <f>'Raw Detail STI Amber'!TY55</f>
        <v>0</v>
      </c>
      <c r="R62" s="60">
        <f>'Raw Detail STI Amber'!QM55</f>
        <v>0</v>
      </c>
      <c r="S62" s="60">
        <f>'Raw Detail STI Amber'!GC55</f>
        <v>3</v>
      </c>
      <c r="T62" s="60">
        <f>'Raw Detail STI Amber'!SU55</f>
        <v>0</v>
      </c>
      <c r="U62" s="60">
        <f>'Raw Detail STI Amber'!RQ55</f>
        <v>0</v>
      </c>
      <c r="V62" s="60">
        <f>'Raw Detail STI Amber'!KS55</f>
        <v>0</v>
      </c>
      <c r="W62" s="60">
        <f>'Raw Detail STI Amber'!XK55</f>
        <v>0</v>
      </c>
      <c r="X62" s="60">
        <f>'Raw Detail STI Amber'!PI55</f>
        <v>0.10000000149011599</v>
      </c>
      <c r="Y62" s="60">
        <f>'Raw Detail STI Amber'!YO55</f>
        <v>0</v>
      </c>
      <c r="Z62" s="60">
        <f>'Raw Detail STI Amber'!NA55</f>
        <v>0</v>
      </c>
      <c r="AA62" s="60">
        <f>'Raw Detail STI Amber'!OE55</f>
        <v>0</v>
      </c>
      <c r="AB62" s="60">
        <f>'Raw Detail STI Amber'!ZS55</f>
        <v>0</v>
      </c>
      <c r="AC62" s="60">
        <f>'Raw Detail STI Amber'!LW55</f>
        <v>0</v>
      </c>
      <c r="AD62" s="60">
        <f>'Raw Detail STI Amber'!AAW55</f>
        <v>0</v>
      </c>
      <c r="AE62" s="36">
        <f>'Raw Detail STI Amber'!AL55</f>
        <v>80.17</v>
      </c>
      <c r="AF62" s="34">
        <f>'Raw Detail STI Amber'!AY55</f>
        <v>8.15</v>
      </c>
      <c r="AG62" s="33">
        <f>'Raw Detail STI Amber'!BB55</f>
        <v>3989.169921875</v>
      </c>
      <c r="AH62" s="34">
        <f>IF(AND(SUMIF(M13:AD13,"=ME",$M$62:$AD$62) &gt; 0, F62 &gt; 0), F62/SUMIF(M13:AD13,"=ME",$M$62:$AD$62), "")</f>
        <v>15.595855538792446</v>
      </c>
      <c r="AI62" s="62">
        <f>IF( E62 &gt; 0,( SUMIF(M13:AD13,"=ME",$M$62:$AD$62)/E62)*24, "")</f>
        <v>19.299999237060501</v>
      </c>
      <c r="AJ62" s="33">
        <f>'Raw Detail STI Amber'!BS55</f>
        <v>21.899999618530298</v>
      </c>
      <c r="AK62" s="61">
        <f>'Raw Detail STI Amber'!BD55</f>
        <v>12.618587176005001</v>
      </c>
      <c r="AL62" s="58">
        <f>'Raw Detail STI Amber'!BE55</f>
        <v>228.16828918457</v>
      </c>
      <c r="AM62" s="43">
        <f>'Raw Detail STI Amber'!BW55</f>
        <v>2.2000000476837198</v>
      </c>
      <c r="AN62" s="44">
        <f>'Raw Detail STI Amber'!BP55</f>
        <v>2.2511858940124498</v>
      </c>
      <c r="AO62" s="59">
        <f>'Raw Detail STI Amber'!BH55</f>
        <v>218.02619934082</v>
      </c>
      <c r="AP62" s="37">
        <f>'Raw Detail STI Amber'!CA55</f>
        <v>0</v>
      </c>
      <c r="AQ62" s="38">
        <f>'Raw Detail STI Amber'!AO55</f>
        <v>-1.3738715419701E-2</v>
      </c>
      <c r="AR62" s="39" t="str">
        <f>IF('Raw Detail STI Amber'!F55=FALSE,"B","L")</f>
        <v>L</v>
      </c>
      <c r="AS62" s="40">
        <f>'Raw Detail STI Amber'!AC55</f>
        <v>11</v>
      </c>
      <c r="AT62" s="40">
        <f>'Raw Detail STI Amber'!AB55</f>
        <v>11</v>
      </c>
      <c r="AU62" s="45"/>
      <c r="AV62" s="41">
        <f>'Raw Detail STI Amber'!AI55</f>
        <v>35826.609375</v>
      </c>
      <c r="AW62" s="38"/>
      <c r="AX62" s="40">
        <f>'Raw Detail STI Amber'!CC55</f>
        <v>28</v>
      </c>
      <c r="AY62" s="40">
        <f>'Raw Detail STI Amber'!CE55</f>
        <v>21</v>
      </c>
      <c r="AZ62" s="40">
        <f>'Raw Detail STI Amber'!CF55</f>
        <v>1009.3</v>
      </c>
      <c r="BA62" s="42" t="str">
        <f>'Raw Detail STI Amber'!CG55</f>
        <v>Adverse Currents.</v>
      </c>
    </row>
    <row r="63" spans="2:53" s="24" customFormat="1" ht="12.75" customHeight="1" thickBot="1" x14ac:dyDescent="0.25">
      <c r="B63" s="30" t="str">
        <f>IF('Raw Detail STI Amber'!I56 = "Start Passage",'Raw Detail STI Amber'!R56,IF('Raw Detail STI Amber'!I56= "End Passage",'Raw Detail STI Amber'!S56, Utils.FormatLat('Raw Detail STI Amber'!L56) &amp;" / " &amp; Utils.FormatLon('Raw Detail STI Amber'!M56)))</f>
        <v>36-40S / 123-35E</v>
      </c>
      <c r="C63" s="69" t="str">
        <f>'Raw Detail STI Amber'!I56</f>
        <v>At Sea</v>
      </c>
      <c r="D63" s="31">
        <f>'Raw Detail STI Amber'!J56</f>
        <v>43141.083333333299</v>
      </c>
      <c r="E63" s="32">
        <f>'Raw Detail STI Amber'!AK56</f>
        <v>24</v>
      </c>
      <c r="F63" s="33">
        <f>'Raw Detail STI Amber'!AV56</f>
        <v>302</v>
      </c>
      <c r="G63" s="34">
        <f>'Raw Detail STI Amber'!AM56</f>
        <v>12.5833333333333</v>
      </c>
      <c r="H63" s="35">
        <f>'Raw Detail STI Amber'!N56</f>
        <v>102</v>
      </c>
      <c r="I63" s="46">
        <f>'Raw Detail STI Amber'!AQ56</f>
        <v>13</v>
      </c>
      <c r="J63" s="36">
        <f>'Raw Detail STI Amber'!DV56</f>
        <v>885.90002441406295</v>
      </c>
      <c r="K63" s="36">
        <f>'Raw Detail STI Amber'!IL56</f>
        <v>185</v>
      </c>
      <c r="L63" s="36">
        <f>'Raw Detail STI Amber'!WH56</f>
        <v>0</v>
      </c>
      <c r="M63" s="60">
        <f>'Raw Detail STI Amber'!EY56</f>
        <v>0</v>
      </c>
      <c r="N63" s="60">
        <f>'Raw Detail STI Amber'!VC56</f>
        <v>0</v>
      </c>
      <c r="O63" s="60">
        <f>'Raw Detail STI Amber'!JO56</f>
        <v>19.299999237060501</v>
      </c>
      <c r="P63" s="60">
        <f>'Raw Detail STI Amber'!HG56</f>
        <v>0</v>
      </c>
      <c r="Q63" s="60">
        <f>'Raw Detail STI Amber'!TY56</f>
        <v>0</v>
      </c>
      <c r="R63" s="60">
        <f>'Raw Detail STI Amber'!QM56</f>
        <v>0</v>
      </c>
      <c r="S63" s="60">
        <f>'Raw Detail STI Amber'!GC56</f>
        <v>3</v>
      </c>
      <c r="T63" s="60">
        <f>'Raw Detail STI Amber'!SU56</f>
        <v>0</v>
      </c>
      <c r="U63" s="60">
        <f>'Raw Detail STI Amber'!RQ56</f>
        <v>0</v>
      </c>
      <c r="V63" s="60">
        <f>'Raw Detail STI Amber'!KS56</f>
        <v>0</v>
      </c>
      <c r="W63" s="60">
        <f>'Raw Detail STI Amber'!XK56</f>
        <v>0</v>
      </c>
      <c r="X63" s="60">
        <f>'Raw Detail STI Amber'!PI56</f>
        <v>0.10000000149011599</v>
      </c>
      <c r="Y63" s="60">
        <f>'Raw Detail STI Amber'!YO56</f>
        <v>0</v>
      </c>
      <c r="Z63" s="60">
        <f>'Raw Detail STI Amber'!NA56</f>
        <v>0</v>
      </c>
      <c r="AA63" s="60">
        <f>'Raw Detail STI Amber'!OE56</f>
        <v>0</v>
      </c>
      <c r="AB63" s="60">
        <f>'Raw Detail STI Amber'!ZS56</f>
        <v>0</v>
      </c>
      <c r="AC63" s="60">
        <f>'Raw Detail STI Amber'!LW56</f>
        <v>0</v>
      </c>
      <c r="AD63" s="60">
        <f>'Raw Detail STI Amber'!AAW56</f>
        <v>0</v>
      </c>
      <c r="AE63" s="36">
        <f>'Raw Detail STI Amber'!AL56</f>
        <v>79.17</v>
      </c>
      <c r="AF63" s="34">
        <f>'Raw Detail STI Amber'!AY56</f>
        <v>6.67</v>
      </c>
      <c r="AG63" s="33">
        <f>'Raw Detail STI Amber'!BB56</f>
        <v>4036.669921875</v>
      </c>
      <c r="AH63" s="34">
        <f>IF(AND(SUMIF(M13:AD13,"=ME",$M$63:$AD$63) &gt; 0, F63 &gt; 0), F63/SUMIF(M13:AD13,"=ME",$M$63:$AD$63), "")</f>
        <v>15.647669012343252</v>
      </c>
      <c r="AI63" s="62">
        <f>IF( E63 &gt; 0,( SUMIF(M13:AD13,"=ME",$M$63:$AD$63)/E63)*24, "")</f>
        <v>19.299999237060501</v>
      </c>
      <c r="AJ63" s="33">
        <f>'Raw Detail STI Amber'!BS56</f>
        <v>21.899999618530298</v>
      </c>
      <c r="AK63" s="61">
        <f>'Raw Detail STI Amber'!BD56</f>
        <v>20.1705982685089</v>
      </c>
      <c r="AL63" s="58">
        <f>'Raw Detail STI Amber'!BE56</f>
        <v>202.81610107421901</v>
      </c>
      <c r="AM63" s="43">
        <f>'Raw Detail STI Amber'!BW56</f>
        <v>2.2000000476837198</v>
      </c>
      <c r="AN63" s="44">
        <f>'Raw Detail STI Amber'!BP56</f>
        <v>3.1648070812225302</v>
      </c>
      <c r="AO63" s="59">
        <f>'Raw Detail STI Amber'!BH56</f>
        <v>218.02757263183599</v>
      </c>
      <c r="AP63" s="37">
        <f>'Raw Detail STI Amber'!CA56</f>
        <v>0</v>
      </c>
      <c r="AQ63" s="38">
        <f>'Raw Detail STI Amber'!AO56</f>
        <v>-0.278209209286918</v>
      </c>
      <c r="AR63" s="39" t="str">
        <f>IF('Raw Detail STI Amber'!F56=FALSE,"B","L")</f>
        <v>L</v>
      </c>
      <c r="AS63" s="40">
        <f>'Raw Detail STI Amber'!AC56</f>
        <v>11.1</v>
      </c>
      <c r="AT63" s="40">
        <f>'Raw Detail STI Amber'!AB56</f>
        <v>11.1</v>
      </c>
      <c r="AU63" s="45"/>
      <c r="AV63" s="41">
        <f>'Raw Detail STI Amber'!AI56</f>
        <v>35826.609375</v>
      </c>
      <c r="AW63" s="38"/>
      <c r="AX63" s="40">
        <f>'Raw Detail STI Amber'!CC56</f>
        <v>27</v>
      </c>
      <c r="AY63" s="40">
        <f>'Raw Detail STI Amber'!CE56</f>
        <v>18</v>
      </c>
      <c r="AZ63" s="40">
        <f>'Raw Detail STI Amber'!CF56</f>
        <v>1013.3</v>
      </c>
      <c r="BA63" s="42" t="str">
        <f>'Raw Detail STI Amber'!CG56</f>
        <v>Adverse Currents.</v>
      </c>
    </row>
    <row r="64" spans="2:53" s="24" customFormat="1" ht="12.75" customHeight="1" thickBot="1" x14ac:dyDescent="0.25">
      <c r="B64" s="30" t="str">
        <f>IF('Raw Detail STI Amber'!I57 = "Start Passage",'Raw Detail STI Amber'!R57,IF('Raw Detail STI Amber'!I57= "End Passage",'Raw Detail STI Amber'!S57, Utils.FormatLat('Raw Detail STI Amber'!L57) &amp;" / " &amp; Utils.FormatLon('Raw Detail STI Amber'!M57)))</f>
        <v>37-34S / 129-53E</v>
      </c>
      <c r="C64" s="69" t="str">
        <f>'Raw Detail STI Amber'!I57</f>
        <v>At Sea</v>
      </c>
      <c r="D64" s="31">
        <f>'Raw Detail STI Amber'!J57</f>
        <v>43142.083333333299</v>
      </c>
      <c r="E64" s="32">
        <f>'Raw Detail STI Amber'!AK57</f>
        <v>24</v>
      </c>
      <c r="F64" s="33">
        <f>'Raw Detail STI Amber'!AV57</f>
        <v>308</v>
      </c>
      <c r="G64" s="34">
        <f>'Raw Detail STI Amber'!AM57</f>
        <v>12.8333333333333</v>
      </c>
      <c r="H64" s="35">
        <f>'Raw Detail STI Amber'!N57</f>
        <v>96</v>
      </c>
      <c r="I64" s="46">
        <f>'Raw Detail STI Amber'!AQ57</f>
        <v>13</v>
      </c>
      <c r="J64" s="36">
        <f>'Raw Detail STI Amber'!DV57</f>
        <v>863.59997558593795</v>
      </c>
      <c r="K64" s="36">
        <f>'Raw Detail STI Amber'!IL57</f>
        <v>184.89999389648401</v>
      </c>
      <c r="L64" s="36">
        <f>'Raw Detail STI Amber'!WH57</f>
        <v>0</v>
      </c>
      <c r="M64" s="60">
        <f>'Raw Detail STI Amber'!EY57</f>
        <v>0</v>
      </c>
      <c r="N64" s="60">
        <f>'Raw Detail STI Amber'!VC57</f>
        <v>0</v>
      </c>
      <c r="O64" s="60">
        <f>'Raw Detail STI Amber'!JO57</f>
        <v>19.299999237060501</v>
      </c>
      <c r="P64" s="60">
        <f>'Raw Detail STI Amber'!HG57</f>
        <v>0</v>
      </c>
      <c r="Q64" s="60">
        <f>'Raw Detail STI Amber'!TY57</f>
        <v>0</v>
      </c>
      <c r="R64" s="60">
        <f>'Raw Detail STI Amber'!QM57</f>
        <v>0</v>
      </c>
      <c r="S64" s="60">
        <f>'Raw Detail STI Amber'!GC57</f>
        <v>3</v>
      </c>
      <c r="T64" s="60">
        <f>'Raw Detail STI Amber'!SU57</f>
        <v>0</v>
      </c>
      <c r="U64" s="60">
        <f>'Raw Detail STI Amber'!RQ57</f>
        <v>0</v>
      </c>
      <c r="V64" s="60">
        <f>'Raw Detail STI Amber'!KS57</f>
        <v>0</v>
      </c>
      <c r="W64" s="60">
        <f>'Raw Detail STI Amber'!XK57</f>
        <v>0</v>
      </c>
      <c r="X64" s="60">
        <f>'Raw Detail STI Amber'!PI57</f>
        <v>0.10000000149011599</v>
      </c>
      <c r="Y64" s="60">
        <f>'Raw Detail STI Amber'!YO57</f>
        <v>0</v>
      </c>
      <c r="Z64" s="60">
        <f>'Raw Detail STI Amber'!NA57</f>
        <v>0</v>
      </c>
      <c r="AA64" s="60">
        <f>'Raw Detail STI Amber'!OE57</f>
        <v>0</v>
      </c>
      <c r="AB64" s="60">
        <f>'Raw Detail STI Amber'!ZS57</f>
        <v>0</v>
      </c>
      <c r="AC64" s="60">
        <f>'Raw Detail STI Amber'!LW57</f>
        <v>0</v>
      </c>
      <c r="AD64" s="60">
        <f>'Raw Detail STI Amber'!AAW57</f>
        <v>0</v>
      </c>
      <c r="AE64" s="36">
        <f>'Raw Detail STI Amber'!AL57</f>
        <v>81.239999999999995</v>
      </c>
      <c r="AF64" s="34">
        <f>'Raw Detail STI Amber'!AY57</f>
        <v>7.26</v>
      </c>
      <c r="AG64" s="33">
        <f>'Raw Detail STI Amber'!BB57</f>
        <v>3976.25</v>
      </c>
      <c r="AH64" s="34">
        <f>IF(AND(SUMIF(M13:AD13,"=ME",$M$64:$AD$64) &gt; 0, F64 &gt; 0), F64/SUMIF(M13:AD13,"=ME",$M$64:$AD$64), "")</f>
        <v>15.958549853648085</v>
      </c>
      <c r="AI64" s="62">
        <f>IF( E64 &gt; 0,( SUMIF(M13:AD13,"=ME",$M$64:$AD$64)/E64)*24, "")</f>
        <v>19.299999237060501</v>
      </c>
      <c r="AJ64" s="33">
        <f>'Raw Detail STI Amber'!BS57</f>
        <v>16.899999618530298</v>
      </c>
      <c r="AK64" s="61">
        <f>'Raw Detail STI Amber'!BD57</f>
        <v>11.112899502118401</v>
      </c>
      <c r="AL64" s="58">
        <f>'Raw Detail STI Amber'!BE57</f>
        <v>273.80245971679699</v>
      </c>
      <c r="AM64" s="43">
        <f>'Raw Detail STI Amber'!BW57</f>
        <v>1.79999995231628</v>
      </c>
      <c r="AN64" s="44">
        <f>'Raw Detail STI Amber'!BP57</f>
        <v>2.79677438735962</v>
      </c>
      <c r="AO64" s="59">
        <f>'Raw Detail STI Amber'!BH57</f>
        <v>228.16835021972699</v>
      </c>
      <c r="AP64" s="37">
        <f>'Raw Detail STI Amber'!CA57</f>
        <v>0</v>
      </c>
      <c r="AQ64" s="38">
        <f>'Raw Detail STI Amber'!AO57</f>
        <v>-0.25400901290898498</v>
      </c>
      <c r="AR64" s="39" t="str">
        <f>IF('Raw Detail STI Amber'!F57=FALSE,"B","L")</f>
        <v>L</v>
      </c>
      <c r="AS64" s="40">
        <f>'Raw Detail STI Amber'!AC57</f>
        <v>11.1</v>
      </c>
      <c r="AT64" s="40">
        <f>'Raw Detail STI Amber'!AB57</f>
        <v>11.1</v>
      </c>
      <c r="AU64" s="45"/>
      <c r="AV64" s="41">
        <f>'Raw Detail STI Amber'!AI57</f>
        <v>35826.609375</v>
      </c>
      <c r="AW64" s="38"/>
      <c r="AX64" s="40">
        <f>'Raw Detail STI Amber'!CC57</f>
        <v>26</v>
      </c>
      <c r="AY64" s="40">
        <f>'Raw Detail STI Amber'!CE57</f>
        <v>23</v>
      </c>
      <c r="AZ64" s="40">
        <f>'Raw Detail STI Amber'!CF57</f>
        <v>1013.3</v>
      </c>
      <c r="BA64" s="42">
        <f>'Raw Detail STI Amber'!CG57</f>
        <v>0</v>
      </c>
    </row>
    <row r="65" spans="2:53" s="24" customFormat="1" ht="12.75" customHeight="1" thickBot="1" x14ac:dyDescent="0.25">
      <c r="B65" s="30" t="str">
        <f>IF('Raw Detail STI Amber'!I58 = "Start Passage",'Raw Detail STI Amber'!R58,IF('Raw Detail STI Amber'!I58= "End Passage",'Raw Detail STI Amber'!S58, Utils.FormatLat('Raw Detail STI Amber'!L58) &amp;" / " &amp; Utils.FormatLon('Raw Detail STI Amber'!M58)))</f>
        <v>38-25S / 136-05E</v>
      </c>
      <c r="C65" s="69" t="str">
        <f>'Raw Detail STI Amber'!I58</f>
        <v>At Sea</v>
      </c>
      <c r="D65" s="31">
        <f>'Raw Detail STI Amber'!J58</f>
        <v>43143.041666666701</v>
      </c>
      <c r="E65" s="32">
        <f>'Raw Detail STI Amber'!AK58</f>
        <v>23</v>
      </c>
      <c r="F65" s="33">
        <f>'Raw Detail STI Amber'!AV58</f>
        <v>297</v>
      </c>
      <c r="G65" s="34">
        <f>'Raw Detail STI Amber'!AM58</f>
        <v>12.913043478260899</v>
      </c>
      <c r="H65" s="35">
        <f>'Raw Detail STI Amber'!N58</f>
        <v>101</v>
      </c>
      <c r="I65" s="46">
        <f>'Raw Detail STI Amber'!AQ58</f>
        <v>13</v>
      </c>
      <c r="J65" s="36">
        <f>'Raw Detail STI Amber'!DV58</f>
        <v>841.90002441406295</v>
      </c>
      <c r="K65" s="36">
        <f>'Raw Detail STI Amber'!IL58</f>
        <v>184.39999389648401</v>
      </c>
      <c r="L65" s="36">
        <f>'Raw Detail STI Amber'!WH58</f>
        <v>0</v>
      </c>
      <c r="M65" s="60">
        <f>'Raw Detail STI Amber'!EY58</f>
        <v>0</v>
      </c>
      <c r="N65" s="60">
        <f>'Raw Detail STI Amber'!VC58</f>
        <v>0</v>
      </c>
      <c r="O65" s="60">
        <f>'Raw Detail STI Amber'!JO58</f>
        <v>18.299999237060501</v>
      </c>
      <c r="P65" s="60">
        <f>'Raw Detail STI Amber'!HG58</f>
        <v>0</v>
      </c>
      <c r="Q65" s="60">
        <f>'Raw Detail STI Amber'!TY58</f>
        <v>0</v>
      </c>
      <c r="R65" s="60">
        <f>'Raw Detail STI Amber'!QM58</f>
        <v>0</v>
      </c>
      <c r="S65" s="60">
        <f>'Raw Detail STI Amber'!GC58</f>
        <v>2.7999999523162802</v>
      </c>
      <c r="T65" s="60">
        <f>'Raw Detail STI Amber'!SU58</f>
        <v>0</v>
      </c>
      <c r="U65" s="60">
        <f>'Raw Detail STI Amber'!RQ58</f>
        <v>0.60000002384185802</v>
      </c>
      <c r="V65" s="60">
        <f>'Raw Detail STI Amber'!KS58</f>
        <v>0.40000000596046398</v>
      </c>
      <c r="W65" s="60">
        <f>'Raw Detail STI Amber'!XK58</f>
        <v>0</v>
      </c>
      <c r="X65" s="60">
        <f>'Raw Detail STI Amber'!PI58</f>
        <v>0.10000000149011599</v>
      </c>
      <c r="Y65" s="60">
        <f>'Raw Detail STI Amber'!YO58</f>
        <v>0</v>
      </c>
      <c r="Z65" s="60">
        <f>'Raw Detail STI Amber'!NA58</f>
        <v>0</v>
      </c>
      <c r="AA65" s="60">
        <f>'Raw Detail STI Amber'!OE58</f>
        <v>0</v>
      </c>
      <c r="AB65" s="60">
        <f>'Raw Detail STI Amber'!ZS58</f>
        <v>0</v>
      </c>
      <c r="AC65" s="60">
        <f>'Raw Detail STI Amber'!LW58</f>
        <v>0</v>
      </c>
      <c r="AD65" s="60">
        <f>'Raw Detail STI Amber'!AAW58</f>
        <v>0</v>
      </c>
      <c r="AE65" s="36">
        <f>'Raw Detail STI Amber'!AL58</f>
        <v>79.58</v>
      </c>
      <c r="AF65" s="34">
        <f>'Raw Detail STI Amber'!AY58</f>
        <v>4.75</v>
      </c>
      <c r="AG65" s="33">
        <f>'Raw Detail STI Amber'!BB58</f>
        <v>4290.8701171875</v>
      </c>
      <c r="AH65" s="34">
        <f>IF(AND(SUMIF(M13:AD13,"=ME",$M$65:$AD$65) &gt; 0, F65 &gt; 0), F65/SUMIF(M13:AD13,"=ME",$M$65:$AD$65), "")</f>
        <v>16.22950887334062</v>
      </c>
      <c r="AI65" s="62">
        <f>IF( E65 &gt; 0,( SUMIF(M13:AD13,"=ME",$M$65:$AD$65)/E65)*24, "")</f>
        <v>19.095651377802263</v>
      </c>
      <c r="AJ65" s="33">
        <f>'Raw Detail STI Amber'!BS58</f>
        <v>16.899999618530298</v>
      </c>
      <c r="AK65" s="61">
        <f>'Raw Detail STI Amber'!BD58</f>
        <v>16.0994070716526</v>
      </c>
      <c r="AL65" s="58">
        <f>'Raw Detail STI Amber'!BE58</f>
        <v>212.95681762695301</v>
      </c>
      <c r="AM65" s="43">
        <f>'Raw Detail STI Amber'!BW58</f>
        <v>1.79999995231628</v>
      </c>
      <c r="AN65" s="44">
        <f>'Raw Detail STI Amber'!BP58</f>
        <v>2.8130636215210001</v>
      </c>
      <c r="AO65" s="59">
        <f>'Raw Detail STI Amber'!BH58</f>
        <v>233.23939514160199</v>
      </c>
      <c r="AP65" s="37">
        <f>'Raw Detail STI Amber'!CA58</f>
        <v>0</v>
      </c>
      <c r="AQ65" s="38">
        <f>'Raw Detail STI Amber'!AO58</f>
        <v>-7.5177640206200796E-2</v>
      </c>
      <c r="AR65" s="39" t="str">
        <f>IF('Raw Detail STI Amber'!F58=FALSE,"B","L")</f>
        <v>L</v>
      </c>
      <c r="AS65" s="40">
        <f>'Raw Detail STI Amber'!AC58</f>
        <v>11.1</v>
      </c>
      <c r="AT65" s="40">
        <f>'Raw Detail STI Amber'!AB58</f>
        <v>11.1</v>
      </c>
      <c r="AU65" s="45"/>
      <c r="AV65" s="41">
        <f>'Raw Detail STI Amber'!AI58</f>
        <v>35826.609375</v>
      </c>
      <c r="AW65" s="38"/>
      <c r="AX65" s="40">
        <f>'Raw Detail STI Amber'!CC58</f>
        <v>27</v>
      </c>
      <c r="AY65" s="40">
        <f>'Raw Detail STI Amber'!CE58</f>
        <v>20</v>
      </c>
      <c r="AZ65" s="40">
        <f>'Raw Detail STI Amber'!CF58</f>
        <v>1012.3</v>
      </c>
      <c r="BA65" s="42">
        <f>'Raw Detail STI Amber'!CG58</f>
        <v>0</v>
      </c>
    </row>
    <row r="66" spans="2:53" s="24" customFormat="1" ht="12.75" customHeight="1" thickBot="1" x14ac:dyDescent="0.25">
      <c r="B66" s="30" t="str">
        <f>IF('Raw Detail STI Amber'!I59 = "Start Passage",'Raw Detail STI Amber'!R59,IF('Raw Detail STI Amber'!I59= "End Passage",'Raw Detail STI Amber'!S59, Utils.FormatLat('Raw Detail STI Amber'!L59) &amp;" / " &amp; Utils.FormatLon('Raw Detail STI Amber'!M59)))</f>
        <v>39-18S / 142-29E</v>
      </c>
      <c r="C66" s="69" t="str">
        <f>'Raw Detail STI Amber'!I59</f>
        <v>At Sea</v>
      </c>
      <c r="D66" s="31">
        <f>'Raw Detail STI Amber'!J59</f>
        <v>43144.041666666701</v>
      </c>
      <c r="E66" s="32">
        <f>'Raw Detail STI Amber'!AK59</f>
        <v>24</v>
      </c>
      <c r="F66" s="33">
        <f>'Raw Detail STI Amber'!AV59</f>
        <v>312</v>
      </c>
      <c r="G66" s="34">
        <f>'Raw Detail STI Amber'!AM59</f>
        <v>13</v>
      </c>
      <c r="H66" s="35">
        <f>'Raw Detail STI Amber'!N59</f>
        <v>101</v>
      </c>
      <c r="I66" s="46">
        <f>'Raw Detail STI Amber'!AQ59</f>
        <v>13</v>
      </c>
      <c r="J66" s="36">
        <f>'Raw Detail STI Amber'!DV59</f>
        <v>819.70001220703102</v>
      </c>
      <c r="K66" s="36">
        <f>'Raw Detail STI Amber'!IL59</f>
        <v>184.30000305175801</v>
      </c>
      <c r="L66" s="36">
        <f>'Raw Detail STI Amber'!WH59</f>
        <v>0</v>
      </c>
      <c r="M66" s="60">
        <f>'Raw Detail STI Amber'!EY59</f>
        <v>0</v>
      </c>
      <c r="N66" s="60">
        <f>'Raw Detail STI Amber'!VC59</f>
        <v>0</v>
      </c>
      <c r="O66" s="60">
        <f>'Raw Detail STI Amber'!JO59</f>
        <v>19.200000762939499</v>
      </c>
      <c r="P66" s="60">
        <f>'Raw Detail STI Amber'!HG59</f>
        <v>0</v>
      </c>
      <c r="Q66" s="60">
        <f>'Raw Detail STI Amber'!TY59</f>
        <v>0</v>
      </c>
      <c r="R66" s="60">
        <f>'Raw Detail STI Amber'!QM59</f>
        <v>0</v>
      </c>
      <c r="S66" s="60">
        <f>'Raw Detail STI Amber'!GC59</f>
        <v>3</v>
      </c>
      <c r="T66" s="60">
        <f>'Raw Detail STI Amber'!SU59</f>
        <v>0</v>
      </c>
      <c r="U66" s="60">
        <f>'Raw Detail STI Amber'!RQ59</f>
        <v>0</v>
      </c>
      <c r="V66" s="60">
        <f>'Raw Detail STI Amber'!KS59</f>
        <v>0</v>
      </c>
      <c r="W66" s="60">
        <f>'Raw Detail STI Amber'!XK59</f>
        <v>0</v>
      </c>
      <c r="X66" s="60">
        <f>'Raw Detail STI Amber'!PI59</f>
        <v>0.10000000149011599</v>
      </c>
      <c r="Y66" s="60">
        <f>'Raw Detail STI Amber'!YO59</f>
        <v>0</v>
      </c>
      <c r="Z66" s="60">
        <f>'Raw Detail STI Amber'!NA59</f>
        <v>0</v>
      </c>
      <c r="AA66" s="60">
        <f>'Raw Detail STI Amber'!OE59</f>
        <v>0</v>
      </c>
      <c r="AB66" s="60">
        <f>'Raw Detail STI Amber'!ZS59</f>
        <v>0</v>
      </c>
      <c r="AC66" s="60">
        <f>'Raw Detail STI Amber'!LW59</f>
        <v>0</v>
      </c>
      <c r="AD66" s="60">
        <f>'Raw Detail STI Amber'!AAW59</f>
        <v>0</v>
      </c>
      <c r="AE66" s="36">
        <f>'Raw Detail STI Amber'!AL59</f>
        <v>80.349999999999994</v>
      </c>
      <c r="AF66" s="34">
        <f>'Raw Detail STI Amber'!AY59</f>
        <v>5.0199999999999996</v>
      </c>
      <c r="AG66" s="33">
        <f>'Raw Detail STI Amber'!BB59</f>
        <v>4272.919921875</v>
      </c>
      <c r="AH66" s="34">
        <f>IF(AND(SUMIF(M13:AD13,"=ME",$M$66:$AD$66) &gt; 0, F66 &gt; 0), F66/SUMIF(M13:AD13,"=ME",$M$66:$AD$66), "")</f>
        <v>16.249999354283002</v>
      </c>
      <c r="AI66" s="62">
        <f>IF( E66 &gt; 0,( SUMIF(M13:AD13,"=ME",$M$66:$AD$66)/E66)*24, "")</f>
        <v>19.200000762939499</v>
      </c>
      <c r="AJ66" s="33">
        <f>'Raw Detail STI Amber'!BS59</f>
        <v>16.899999618530298</v>
      </c>
      <c r="AK66" s="61">
        <f>'Raw Detail STI Amber'!BD59</f>
        <v>6.9154352545738202</v>
      </c>
      <c r="AL66" s="58">
        <f>'Raw Detail STI Amber'!BE59</f>
        <v>5.0704097747802699</v>
      </c>
      <c r="AM66" s="43">
        <f>'Raw Detail STI Amber'!BW59</f>
        <v>1</v>
      </c>
      <c r="AN66" s="44">
        <f>'Raw Detail STI Amber'!BP59</f>
        <v>2.8317029476165798</v>
      </c>
      <c r="AO66" s="59">
        <f>'Raw Detail STI Amber'!BH59</f>
        <v>233.23919677734401</v>
      </c>
      <c r="AP66" s="37">
        <f>'Raw Detail STI Amber'!CA59</f>
        <v>0</v>
      </c>
      <c r="AQ66" s="38">
        <f>'Raw Detail STI Amber'!AO59</f>
        <v>-0.100404983231177</v>
      </c>
      <c r="AR66" s="39" t="str">
        <f>IF('Raw Detail STI Amber'!F59=FALSE,"B","L")</f>
        <v>L</v>
      </c>
      <c r="AS66" s="40">
        <f>'Raw Detail STI Amber'!AC59</f>
        <v>11.1</v>
      </c>
      <c r="AT66" s="40">
        <f>'Raw Detail STI Amber'!AB59</f>
        <v>11.1</v>
      </c>
      <c r="AU66" s="45"/>
      <c r="AV66" s="41">
        <f>'Raw Detail STI Amber'!AI59</f>
        <v>35826.609375</v>
      </c>
      <c r="AW66" s="38"/>
      <c r="AX66" s="40">
        <f>'Raw Detail STI Amber'!CC59</f>
        <v>27</v>
      </c>
      <c r="AY66" s="40">
        <f>'Raw Detail STI Amber'!CE59</f>
        <v>20</v>
      </c>
      <c r="AZ66" s="40">
        <f>'Raw Detail STI Amber'!CF59</f>
        <v>1010.3</v>
      </c>
      <c r="BA66" s="42">
        <f>'Raw Detail STI Amber'!CG59</f>
        <v>0</v>
      </c>
    </row>
    <row r="67" spans="2:53" s="24" customFormat="1" ht="12.75" customHeight="1" thickBot="1" x14ac:dyDescent="0.25">
      <c r="B67" s="30" t="str">
        <f>IF('Raw Detail STI Amber'!I60 = "Start Passage",'Raw Detail STI Amber'!R60,IF('Raw Detail STI Amber'!I60= "End Passage",'Raw Detail STI Amber'!S60, Utils.FormatLat('Raw Detail STI Amber'!L60) &amp;" / " &amp; Utils.FormatLon('Raw Detail STI Amber'!M60)))</f>
        <v>MELBOURNE</v>
      </c>
      <c r="C67" s="69" t="str">
        <f>'Raw Detail STI Amber'!I60</f>
        <v>End Passage</v>
      </c>
      <c r="D67" s="31">
        <f>'Raw Detail STI Amber'!J60</f>
        <v>43144.425000000003</v>
      </c>
      <c r="E67" s="32">
        <f>'Raw Detail STI Amber'!AK60</f>
        <v>9.1999999999999993</v>
      </c>
      <c r="F67" s="33">
        <f>'Raw Detail STI Amber'!AV60</f>
        <v>123</v>
      </c>
      <c r="G67" s="34">
        <f>'Raw Detail STI Amber'!AM60</f>
        <v>13.369565217391299</v>
      </c>
      <c r="H67" s="35">
        <f>'Raw Detail STI Amber'!N60</f>
        <v>4</v>
      </c>
      <c r="I67" s="46">
        <f>'Raw Detail STI Amber'!AQ60</f>
        <v>13</v>
      </c>
      <c r="J67" s="36">
        <f>'Raw Detail STI Amber'!DV60</f>
        <v>811.29998779296898</v>
      </c>
      <c r="K67" s="36">
        <f>'Raw Detail STI Amber'!IL60</f>
        <v>184.30000305175801</v>
      </c>
      <c r="L67" s="36">
        <f>'Raw Detail STI Amber'!WH60</f>
        <v>0</v>
      </c>
      <c r="M67" s="60">
        <f>'Raw Detail STI Amber'!EY60</f>
        <v>0</v>
      </c>
      <c r="N67" s="60">
        <f>'Raw Detail STI Amber'!VC60</f>
        <v>0</v>
      </c>
      <c r="O67" s="60">
        <f>'Raw Detail STI Amber'!JO60</f>
        <v>7.3000001907348597</v>
      </c>
      <c r="P67" s="60">
        <f>'Raw Detail STI Amber'!HG60</f>
        <v>0</v>
      </c>
      <c r="Q67" s="60">
        <f>'Raw Detail STI Amber'!TY60</f>
        <v>0</v>
      </c>
      <c r="R67" s="60">
        <f>'Raw Detail STI Amber'!QM60</f>
        <v>0</v>
      </c>
      <c r="S67" s="60">
        <f>'Raw Detail STI Amber'!GC60</f>
        <v>1.1000000238418599</v>
      </c>
      <c r="T67" s="60">
        <f>'Raw Detail STI Amber'!SU60</f>
        <v>0</v>
      </c>
      <c r="U67" s="60">
        <f>'Raw Detail STI Amber'!RQ60</f>
        <v>0</v>
      </c>
      <c r="V67" s="60">
        <f>'Raw Detail STI Amber'!KS60</f>
        <v>0</v>
      </c>
      <c r="W67" s="60">
        <f>'Raw Detail STI Amber'!XK60</f>
        <v>0</v>
      </c>
      <c r="X67" s="60">
        <f>'Raw Detail STI Amber'!PI60</f>
        <v>0</v>
      </c>
      <c r="Y67" s="60">
        <f>'Raw Detail STI Amber'!YO60</f>
        <v>0</v>
      </c>
      <c r="Z67" s="60">
        <f>'Raw Detail STI Amber'!NA60</f>
        <v>0</v>
      </c>
      <c r="AA67" s="60">
        <f>'Raw Detail STI Amber'!OE60</f>
        <v>0</v>
      </c>
      <c r="AB67" s="60">
        <f>'Raw Detail STI Amber'!ZS60</f>
        <v>0</v>
      </c>
      <c r="AC67" s="60">
        <f>'Raw Detail STI Amber'!LW60</f>
        <v>0</v>
      </c>
      <c r="AD67" s="60">
        <f>'Raw Detail STI Amber'!AAW60</f>
        <v>0</v>
      </c>
      <c r="AE67" s="36">
        <f>'Raw Detail STI Amber'!AL60</f>
        <v>80.98</v>
      </c>
      <c r="AF67" s="34">
        <f>'Raw Detail STI Amber'!AY60</f>
        <v>3.07</v>
      </c>
      <c r="AG67" s="33">
        <f>'Raw Detail STI Amber'!BB60</f>
        <v>3788.0400390625</v>
      </c>
      <c r="AH67" s="34">
        <f>IF(AND(SUMIF(M13:AD13,"=ME",$M$67:$AD$67) &gt; 0, F67 &gt; 0), F67/SUMIF(M13:AD13,"=ME",$M$67:$AD$67), "")</f>
        <v>16.849314628253197</v>
      </c>
      <c r="AI67" s="62">
        <f>IF( E67 &gt; 0,( SUMIF(M13:AD13,"=ME",$M$67:$AD$67)/E67)*24, "")</f>
        <v>19.043478758438766</v>
      </c>
      <c r="AJ67" s="33">
        <f>'Raw Detail STI Amber'!BS60</f>
        <v>16.899999618530298</v>
      </c>
      <c r="AK67" s="61">
        <f>'Raw Detail STI Amber'!BD60</f>
        <v>8.7705034484033995</v>
      </c>
      <c r="AL67" s="58">
        <f>'Raw Detail STI Amber'!BE60</f>
        <v>121.689743041992</v>
      </c>
      <c r="AM67" s="43">
        <f>'Raw Detail STI Amber'!BW60</f>
        <v>1</v>
      </c>
      <c r="AN67" s="44">
        <f>'Raw Detail STI Amber'!BP60</f>
        <v>1.60080754756927</v>
      </c>
      <c r="AO67" s="59">
        <f>'Raw Detail STI Amber'!BH60</f>
        <v>228.168869018555</v>
      </c>
      <c r="AP67" s="37">
        <f>'Raw Detail STI Amber'!CA60</f>
        <v>0</v>
      </c>
      <c r="AQ67" s="38">
        <f>'Raw Detail STI Amber'!AO60</f>
        <v>9.1520630956991894E-2</v>
      </c>
      <c r="AR67" s="39" t="str">
        <f>IF('Raw Detail STI Amber'!F60=FALSE,"B","L")</f>
        <v>L</v>
      </c>
      <c r="AS67" s="40">
        <f>'Raw Detail STI Amber'!AC60</f>
        <v>11.1</v>
      </c>
      <c r="AT67" s="40">
        <f>'Raw Detail STI Amber'!AB60</f>
        <v>11.1</v>
      </c>
      <c r="AU67" s="45"/>
      <c r="AV67" s="41">
        <f>'Raw Detail STI Amber'!AI60</f>
        <v>35826.609375</v>
      </c>
      <c r="AW67" s="38"/>
      <c r="AX67" s="40">
        <f>'Raw Detail STI Amber'!CC60</f>
        <v>20</v>
      </c>
      <c r="AY67" s="40">
        <f>'Raw Detail STI Amber'!CE60</f>
        <v>21</v>
      </c>
      <c r="AZ67" s="40">
        <f>'Raw Detail STI Amber'!CF60</f>
        <v>1010.3</v>
      </c>
      <c r="BA67" s="42" t="str">
        <f>'Raw Detail STI Amber'!CG60</f>
        <v>Pilot Onboard for shifting to Melbourne Bay S2 Anchorage - 2218 Lt on 13.02.2018</v>
      </c>
    </row>
    <row r="68" spans="2:53" s="24" customFormat="1" ht="12.75" customHeight="1" thickBot="1" x14ac:dyDescent="0.25">
      <c r="B68" s="30" t="str">
        <f>IF('Raw Detail STI Amber'!I61 = "Start Passage",'Raw Detail STI Amber'!R61,IF('Raw Detail STI Amber'!I61= "End Passage",'Raw Detail STI Amber'!S61, Utils.FormatLat('Raw Detail STI Amber'!L61) &amp;" / " &amp; Utils.FormatLon('Raw Detail STI Amber'!M61)))</f>
        <v>37-49S / 144-57E</v>
      </c>
      <c r="C68" s="69" t="str">
        <f>'Raw Detail STI Amber'!I61</f>
        <v>In Port</v>
      </c>
      <c r="D68" s="31">
        <f>'Raw Detail STI Amber'!J61</f>
        <v>43145.041666666701</v>
      </c>
      <c r="E68" s="32">
        <f>'Raw Detail STI Amber'!AK61</f>
        <v>14.8</v>
      </c>
      <c r="F68" s="33">
        <f>'Raw Detail STI Amber'!AV61</f>
        <v>50</v>
      </c>
      <c r="G68" s="34">
        <f>'Raw Detail STI Amber'!AM61</f>
        <v>3.3783783783783798</v>
      </c>
      <c r="H68" s="35">
        <f>'Raw Detail STI Amber'!N61</f>
        <v>261</v>
      </c>
      <c r="I68" s="46">
        <f>'Raw Detail STI Amber'!AQ61</f>
        <v>13</v>
      </c>
      <c r="J68" s="36">
        <f>'Raw Detail STI Amber'!DV61</f>
        <v>805.29998779296898</v>
      </c>
      <c r="K68" s="36">
        <f>'Raw Detail STI Amber'!IL61</f>
        <v>184.30000305175801</v>
      </c>
      <c r="L68" s="36">
        <f>'Raw Detail STI Amber'!WH61</f>
        <v>0</v>
      </c>
      <c r="M68" s="60">
        <f>'Raw Detail STI Amber'!EY61</f>
        <v>2.7999999523162802</v>
      </c>
      <c r="N68" s="60">
        <f>'Raw Detail STI Amber'!VC61</f>
        <v>0</v>
      </c>
      <c r="O68" s="60">
        <f>'Raw Detail STI Amber'!JO61</f>
        <v>0</v>
      </c>
      <c r="P68" s="60">
        <f>'Raw Detail STI Amber'!HG61</f>
        <v>0.89999997615814198</v>
      </c>
      <c r="Q68" s="60">
        <f>'Raw Detail STI Amber'!TY61</f>
        <v>0</v>
      </c>
      <c r="R68" s="60">
        <f>'Raw Detail STI Amber'!QM61</f>
        <v>0</v>
      </c>
      <c r="S68" s="60">
        <f>'Raw Detail STI Amber'!GC61</f>
        <v>2.2999999523162802</v>
      </c>
      <c r="T68" s="60">
        <f>'Raw Detail STI Amber'!SU61</f>
        <v>0</v>
      </c>
      <c r="U68" s="60">
        <f>'Raw Detail STI Amber'!RQ61</f>
        <v>0</v>
      </c>
      <c r="V68" s="60">
        <f>'Raw Detail STI Amber'!KS61</f>
        <v>0</v>
      </c>
      <c r="W68" s="60">
        <f>'Raw Detail STI Amber'!XK61</f>
        <v>0</v>
      </c>
      <c r="X68" s="60">
        <f>'Raw Detail STI Amber'!PI61</f>
        <v>0</v>
      </c>
      <c r="Y68" s="60">
        <f>'Raw Detail STI Amber'!YO61</f>
        <v>0</v>
      </c>
      <c r="Z68" s="60">
        <f>'Raw Detail STI Amber'!NA61</f>
        <v>0</v>
      </c>
      <c r="AA68" s="60">
        <f>'Raw Detail STI Amber'!OE61</f>
        <v>0</v>
      </c>
      <c r="AB68" s="60">
        <f>'Raw Detail STI Amber'!ZS61</f>
        <v>0</v>
      </c>
      <c r="AC68" s="60">
        <f>'Raw Detail STI Amber'!LW61</f>
        <v>0</v>
      </c>
      <c r="AD68" s="60">
        <f>'Raw Detail STI Amber'!AAW61</f>
        <v>0</v>
      </c>
      <c r="AE68" s="36">
        <f>'Raw Detail STI Amber'!AL61</f>
        <v>61.98</v>
      </c>
      <c r="AF68" s="34">
        <f>'Raw Detail STI Amber'!AY61</f>
        <v>10.55</v>
      </c>
      <c r="AG68" s="33">
        <f>'Raw Detail STI Amber'!BB61</f>
        <v>2200</v>
      </c>
      <c r="AH68" s="34">
        <f>IF(AND(SUMIF(M13:AD13,"=ME",$M$68:$AD$68) &gt; 0, F68 &gt; 0), F68/SUMIF(M13:AD13,"=ME",$M$68:$AD$68), "")</f>
        <v>17.857143161248217</v>
      </c>
      <c r="AI68" s="62">
        <f>IF( E68 &gt; 0,( SUMIF(M13:AD13,"=ME",$M$68:$AD$68)/E68)*24, "")</f>
        <v>4.5405404632155886</v>
      </c>
      <c r="AJ68" s="33">
        <f>'Raw Detail STI Amber'!BS61</f>
        <v>21.899999618530298</v>
      </c>
      <c r="AK68" s="61">
        <f>'Raw Detail STI Amber'!BD61</f>
        <v>0</v>
      </c>
      <c r="AL68" s="58">
        <f>'Raw Detail STI Amber'!BE61</f>
        <v>0</v>
      </c>
      <c r="AM68" s="43">
        <f>'Raw Detail STI Amber'!BW61</f>
        <v>1.5</v>
      </c>
      <c r="AN68" s="44">
        <f>'Raw Detail STI Amber'!BP61</f>
        <v>0</v>
      </c>
      <c r="AO68" s="59">
        <f>'Raw Detail STI Amber'!BH61</f>
        <v>0</v>
      </c>
      <c r="AP68" s="37">
        <f>'Raw Detail STI Amber'!CA61</f>
        <v>0</v>
      </c>
      <c r="AQ68" s="38">
        <f>'Raw Detail STI Amber'!AO61</f>
        <v>0</v>
      </c>
      <c r="AR68" s="39" t="str">
        <f>IF('Raw Detail STI Amber'!F61=FALSE,"B","L")</f>
        <v>L</v>
      </c>
      <c r="AS68" s="40">
        <f>'Raw Detail STI Amber'!AC61</f>
        <v>11.1</v>
      </c>
      <c r="AT68" s="40">
        <f>'Raw Detail STI Amber'!AB61</f>
        <v>11.1</v>
      </c>
      <c r="AU68" s="45"/>
      <c r="AV68" s="41">
        <f>'Raw Detail STI Amber'!AI61</f>
        <v>35826.609375</v>
      </c>
      <c r="AW68" s="38"/>
      <c r="AX68" s="40">
        <f>'Raw Detail STI Amber'!CC61</f>
        <v>22.4</v>
      </c>
      <c r="AY68" s="40">
        <f>'Raw Detail STI Amber'!CE61</f>
        <v>19</v>
      </c>
      <c r="AZ68" s="40">
        <f>'Raw Detail STI Amber'!CF61</f>
        <v>1005.3</v>
      </c>
      <c r="BA68" s="42">
        <f>'Raw Detail STI Amber'!CG61</f>
        <v>0</v>
      </c>
    </row>
    <row r="69" spans="2:53" s="24" customFormat="1" ht="12.75" customHeight="1" thickBot="1" x14ac:dyDescent="0.25">
      <c r="B69" s="30" t="str">
        <f>IF('Raw Detail STI Amber'!I62 = "Start Passage",'Raw Detail STI Amber'!R62,IF('Raw Detail STI Amber'!I62= "End Passage",'Raw Detail STI Amber'!S62, Utils.FormatLat('Raw Detail STI Amber'!L62) &amp;" / " &amp; Utils.FormatLon('Raw Detail STI Amber'!M62)))</f>
        <v>37-49S / 144-57E</v>
      </c>
      <c r="C69" s="69" t="str">
        <f>'Raw Detail STI Amber'!I62</f>
        <v>In Port</v>
      </c>
      <c r="D69" s="31">
        <f>'Raw Detail STI Amber'!J62</f>
        <v>43146.041666666701</v>
      </c>
      <c r="E69" s="32">
        <f>'Raw Detail STI Amber'!AK62</f>
        <v>24</v>
      </c>
      <c r="F69" s="33">
        <f>'Raw Detail STI Amber'!AV62</f>
        <v>0</v>
      </c>
      <c r="G69" s="34">
        <f>'Raw Detail STI Amber'!AM62</f>
        <v>0</v>
      </c>
      <c r="H69" s="35">
        <f>'Raw Detail STI Amber'!N62</f>
        <v>246</v>
      </c>
      <c r="I69" s="46">
        <f>'Raw Detail STI Amber'!AQ62</f>
        <v>13</v>
      </c>
      <c r="J69" s="36">
        <f>'Raw Detail STI Amber'!DV62</f>
        <v>800.70001220703102</v>
      </c>
      <c r="K69" s="36">
        <f>'Raw Detail STI Amber'!IL62</f>
        <v>184.30000305175801</v>
      </c>
      <c r="L69" s="36">
        <f>'Raw Detail STI Amber'!WH62</f>
        <v>0</v>
      </c>
      <c r="M69" s="60">
        <f>'Raw Detail STI Amber'!EY62</f>
        <v>0</v>
      </c>
      <c r="N69" s="60">
        <f>'Raw Detail STI Amber'!VC62</f>
        <v>0</v>
      </c>
      <c r="O69" s="60">
        <f>'Raw Detail STI Amber'!JO62</f>
        <v>0</v>
      </c>
      <c r="P69" s="60">
        <f>'Raw Detail STI Amber'!HG62</f>
        <v>1.79999995231628</v>
      </c>
      <c r="Q69" s="60">
        <f>'Raw Detail STI Amber'!TY62</f>
        <v>0</v>
      </c>
      <c r="R69" s="60">
        <f>'Raw Detail STI Amber'!QM62</f>
        <v>0</v>
      </c>
      <c r="S69" s="60">
        <f>'Raw Detail STI Amber'!GC62</f>
        <v>2.7999999523162802</v>
      </c>
      <c r="T69" s="60">
        <f>'Raw Detail STI Amber'!SU62</f>
        <v>0</v>
      </c>
      <c r="U69" s="60">
        <f>'Raw Detail STI Amber'!RQ62</f>
        <v>0</v>
      </c>
      <c r="V69" s="60">
        <f>'Raw Detail STI Amber'!KS62</f>
        <v>0</v>
      </c>
      <c r="W69" s="60">
        <f>'Raw Detail STI Amber'!XK62</f>
        <v>0</v>
      </c>
      <c r="X69" s="60">
        <f>'Raw Detail STI Amber'!PI62</f>
        <v>0</v>
      </c>
      <c r="Y69" s="60">
        <f>'Raw Detail STI Amber'!YO62</f>
        <v>0</v>
      </c>
      <c r="Z69" s="60">
        <f>'Raw Detail STI Amber'!NA62</f>
        <v>0</v>
      </c>
      <c r="AA69" s="60">
        <f>'Raw Detail STI Amber'!OE62</f>
        <v>0</v>
      </c>
      <c r="AB69" s="60">
        <f>'Raw Detail STI Amber'!ZS62</f>
        <v>0</v>
      </c>
      <c r="AC69" s="60">
        <f>'Raw Detail STI Amber'!LW62</f>
        <v>0</v>
      </c>
      <c r="AD69" s="60">
        <f>'Raw Detail STI Amber'!AAW62</f>
        <v>0</v>
      </c>
      <c r="AE69" s="36">
        <f>'Raw Detail STI Amber'!AL62</f>
        <v>0</v>
      </c>
      <c r="AF69" s="34">
        <f>'Raw Detail STI Amber'!AY62</f>
        <v>0</v>
      </c>
      <c r="AG69" s="33">
        <f>'Raw Detail STI Amber'!BB62</f>
        <v>0</v>
      </c>
      <c r="AH69" s="34" t="str">
        <f>IF(AND(SUMIF(M13:AD13,"=ME",$M$69:$AD$69) &gt; 0, F69 &gt; 0), F69/SUMIF(M13:AD13,"=ME",$M$69:$AD$69), "")</f>
        <v/>
      </c>
      <c r="AI69" s="62">
        <f>IF( E69 &gt; 0,( SUMIF(M13:AD13,"=ME",$M$69:$AD$69)/E69)*24, "")</f>
        <v>0</v>
      </c>
      <c r="AJ69" s="33">
        <f>'Raw Detail STI Amber'!BS62</f>
        <v>16.899999618530298</v>
      </c>
      <c r="AK69" s="61">
        <f>'Raw Detail STI Amber'!BD62</f>
        <v>0</v>
      </c>
      <c r="AL69" s="58">
        <f>'Raw Detail STI Amber'!BE62</f>
        <v>0</v>
      </c>
      <c r="AM69" s="43">
        <f>'Raw Detail STI Amber'!BW62</f>
        <v>0.80000001192092896</v>
      </c>
      <c r="AN69" s="44">
        <f>'Raw Detail STI Amber'!BP62</f>
        <v>0</v>
      </c>
      <c r="AO69" s="59">
        <f>'Raw Detail STI Amber'!BH62</f>
        <v>0</v>
      </c>
      <c r="AP69" s="37">
        <f>'Raw Detail STI Amber'!CA62</f>
        <v>0</v>
      </c>
      <c r="AQ69" s="38">
        <f>'Raw Detail STI Amber'!AO62</f>
        <v>0</v>
      </c>
      <c r="AR69" s="39" t="str">
        <f>IF('Raw Detail STI Amber'!F62=FALSE,"B","L")</f>
        <v>L</v>
      </c>
      <c r="AS69" s="40">
        <f>'Raw Detail STI Amber'!AC62</f>
        <v>11.1</v>
      </c>
      <c r="AT69" s="40">
        <f>'Raw Detail STI Amber'!AB62</f>
        <v>11.1</v>
      </c>
      <c r="AU69" s="45"/>
      <c r="AV69" s="41">
        <f>'Raw Detail STI Amber'!AI62</f>
        <v>35826.609375</v>
      </c>
      <c r="AW69" s="38"/>
      <c r="AX69" s="40">
        <f>'Raw Detail STI Amber'!CC62</f>
        <v>22</v>
      </c>
      <c r="AY69" s="40">
        <f>'Raw Detail STI Amber'!CE62</f>
        <v>22</v>
      </c>
      <c r="AZ69" s="40">
        <f>'Raw Detail STI Amber'!CF62</f>
        <v>1005.3</v>
      </c>
      <c r="BA69" s="42">
        <f>'Raw Detail STI Amber'!CG62</f>
        <v>0</v>
      </c>
    </row>
    <row r="70" spans="2:53" s="24" customFormat="1" ht="12.75" customHeight="1" thickBot="1" x14ac:dyDescent="0.25">
      <c r="B70" s="30" t="str">
        <f>IF('Raw Detail STI Amber'!I63 = "Start Passage",'Raw Detail STI Amber'!R63,IF('Raw Detail STI Amber'!I63= "End Passage",'Raw Detail STI Amber'!S63, Utils.FormatLat('Raw Detail STI Amber'!L63) &amp;" / " &amp; Utils.FormatLon('Raw Detail STI Amber'!M63)))</f>
        <v>37-49S / 144-57E</v>
      </c>
      <c r="C70" s="69" t="str">
        <f>'Raw Detail STI Amber'!I63</f>
        <v>In Port</v>
      </c>
      <c r="D70" s="31">
        <f>'Raw Detail STI Amber'!J63</f>
        <v>43147.041666666701</v>
      </c>
      <c r="E70" s="32">
        <f>'Raw Detail STI Amber'!AK63</f>
        <v>24</v>
      </c>
      <c r="F70" s="33">
        <f>'Raw Detail STI Amber'!AV63</f>
        <v>0</v>
      </c>
      <c r="G70" s="34">
        <f>'Raw Detail STI Amber'!AM63</f>
        <v>0</v>
      </c>
      <c r="H70" s="35">
        <f>'Raw Detail STI Amber'!N63</f>
        <v>236</v>
      </c>
      <c r="I70" s="46">
        <f>'Raw Detail STI Amber'!AQ63</f>
        <v>13</v>
      </c>
      <c r="J70" s="36">
        <f>'Raw Detail STI Amber'!DV63</f>
        <v>796.20001220703102</v>
      </c>
      <c r="K70" s="36">
        <f>'Raw Detail STI Amber'!IL63</f>
        <v>184.30000305175801</v>
      </c>
      <c r="L70" s="36">
        <f>'Raw Detail STI Amber'!WH63</f>
        <v>0</v>
      </c>
      <c r="M70" s="60">
        <f>'Raw Detail STI Amber'!EY63</f>
        <v>0</v>
      </c>
      <c r="N70" s="60">
        <f>'Raw Detail STI Amber'!VC63</f>
        <v>0</v>
      </c>
      <c r="O70" s="60">
        <f>'Raw Detail STI Amber'!JO63</f>
        <v>0</v>
      </c>
      <c r="P70" s="60">
        <f>'Raw Detail STI Amber'!HG63</f>
        <v>1.70000004768372</v>
      </c>
      <c r="Q70" s="60">
        <f>'Raw Detail STI Amber'!TY63</f>
        <v>0</v>
      </c>
      <c r="R70" s="60">
        <f>'Raw Detail STI Amber'!QM63</f>
        <v>0</v>
      </c>
      <c r="S70" s="60">
        <f>'Raw Detail STI Amber'!GC63</f>
        <v>2.7999999523162802</v>
      </c>
      <c r="T70" s="60">
        <f>'Raw Detail STI Amber'!SU63</f>
        <v>0</v>
      </c>
      <c r="U70" s="60">
        <f>'Raw Detail STI Amber'!RQ63</f>
        <v>0</v>
      </c>
      <c r="V70" s="60">
        <f>'Raw Detail STI Amber'!KS63</f>
        <v>0</v>
      </c>
      <c r="W70" s="60">
        <f>'Raw Detail STI Amber'!XK63</f>
        <v>0</v>
      </c>
      <c r="X70" s="60">
        <f>'Raw Detail STI Amber'!PI63</f>
        <v>0</v>
      </c>
      <c r="Y70" s="60">
        <f>'Raw Detail STI Amber'!YO63</f>
        <v>0</v>
      </c>
      <c r="Z70" s="60">
        <f>'Raw Detail STI Amber'!NA63</f>
        <v>0</v>
      </c>
      <c r="AA70" s="60">
        <f>'Raw Detail STI Amber'!OE63</f>
        <v>0</v>
      </c>
      <c r="AB70" s="60">
        <f>'Raw Detail STI Amber'!ZS63</f>
        <v>0</v>
      </c>
      <c r="AC70" s="60">
        <f>'Raw Detail STI Amber'!LW63</f>
        <v>0</v>
      </c>
      <c r="AD70" s="60">
        <f>'Raw Detail STI Amber'!AAW63</f>
        <v>0</v>
      </c>
      <c r="AE70" s="36">
        <f>'Raw Detail STI Amber'!AL63</f>
        <v>0</v>
      </c>
      <c r="AF70" s="34">
        <f>'Raw Detail STI Amber'!AY63</f>
        <v>0</v>
      </c>
      <c r="AG70" s="33">
        <f>'Raw Detail STI Amber'!BB63</f>
        <v>0</v>
      </c>
      <c r="AH70" s="34" t="str">
        <f>IF(AND(SUMIF(M13:AD13,"=ME",$M$70:$AD$70) &gt; 0, F70 &gt; 0), F70/SUMIF(M13:AD13,"=ME",$M$70:$AD$70), "")</f>
        <v/>
      </c>
      <c r="AI70" s="62">
        <f>IF( E70 &gt; 0,( SUMIF(M13:AD13,"=ME",$M$70:$AD$70)/E70)*24, "")</f>
        <v>0</v>
      </c>
      <c r="AJ70" s="33">
        <f>'Raw Detail STI Amber'!BS63</f>
        <v>16.899999618530298</v>
      </c>
      <c r="AK70" s="61">
        <f>'Raw Detail STI Amber'!BD63</f>
        <v>0</v>
      </c>
      <c r="AL70" s="58">
        <f>'Raw Detail STI Amber'!BE63</f>
        <v>0</v>
      </c>
      <c r="AM70" s="43">
        <f>'Raw Detail STI Amber'!BW63</f>
        <v>0.80000001192092896</v>
      </c>
      <c r="AN70" s="44">
        <f>'Raw Detail STI Amber'!BP63</f>
        <v>0</v>
      </c>
      <c r="AO70" s="59">
        <f>'Raw Detail STI Amber'!BH63</f>
        <v>0</v>
      </c>
      <c r="AP70" s="37">
        <f>'Raw Detail STI Amber'!CA63</f>
        <v>0</v>
      </c>
      <c r="AQ70" s="38">
        <f>'Raw Detail STI Amber'!AO63</f>
        <v>0</v>
      </c>
      <c r="AR70" s="39" t="str">
        <f>IF('Raw Detail STI Amber'!F63=FALSE,"B","L")</f>
        <v>L</v>
      </c>
      <c r="AS70" s="40">
        <f>'Raw Detail STI Amber'!AC63</f>
        <v>11.1</v>
      </c>
      <c r="AT70" s="40">
        <f>'Raw Detail STI Amber'!AB63</f>
        <v>11.1</v>
      </c>
      <c r="AU70" s="45"/>
      <c r="AV70" s="41">
        <f>'Raw Detail STI Amber'!AI63</f>
        <v>35826.609375</v>
      </c>
      <c r="AW70" s="38"/>
      <c r="AX70" s="40">
        <f>'Raw Detail STI Amber'!CC63</f>
        <v>21.9</v>
      </c>
      <c r="AY70" s="40">
        <f>'Raw Detail STI Amber'!CE63</f>
        <v>20</v>
      </c>
      <c r="AZ70" s="40">
        <f>'Raw Detail STI Amber'!CF63</f>
        <v>1011.3</v>
      </c>
      <c r="BA70" s="42">
        <f>'Raw Detail STI Amber'!CG63</f>
        <v>0</v>
      </c>
    </row>
    <row r="71" spans="2:53" s="24" customFormat="1" ht="12.75" customHeight="1" thickBot="1" x14ac:dyDescent="0.25">
      <c r="B71" s="30" t="str">
        <f>IF('Raw Detail STI Amber'!I64 = "Start Passage",'Raw Detail STI Amber'!R64,IF('Raw Detail STI Amber'!I64= "End Passage",'Raw Detail STI Amber'!S64, Utils.FormatLat('Raw Detail STI Amber'!L64) &amp;" / " &amp; Utils.FormatLon('Raw Detail STI Amber'!M64)))</f>
        <v>37-49S / 144-57E</v>
      </c>
      <c r="C71" s="69" t="str">
        <f>'Raw Detail STI Amber'!I64</f>
        <v>In Port</v>
      </c>
      <c r="D71" s="31">
        <f>'Raw Detail STI Amber'!J64</f>
        <v>43148.041666666701</v>
      </c>
      <c r="E71" s="32">
        <f>'Raw Detail STI Amber'!AK64</f>
        <v>24</v>
      </c>
      <c r="F71" s="33">
        <f>'Raw Detail STI Amber'!AV64</f>
        <v>0</v>
      </c>
      <c r="G71" s="34">
        <f>'Raw Detail STI Amber'!AM64</f>
        <v>0</v>
      </c>
      <c r="H71" s="35">
        <f>'Raw Detail STI Amber'!N64</f>
        <v>93</v>
      </c>
      <c r="I71" s="46">
        <f>'Raw Detail STI Amber'!AQ64</f>
        <v>13</v>
      </c>
      <c r="J71" s="36">
        <f>'Raw Detail STI Amber'!DV64</f>
        <v>791.29998779296898</v>
      </c>
      <c r="K71" s="36">
        <f>'Raw Detail STI Amber'!IL64</f>
        <v>184.30000305175801</v>
      </c>
      <c r="L71" s="36">
        <f>'Raw Detail STI Amber'!WH64</f>
        <v>0</v>
      </c>
      <c r="M71" s="60">
        <f>'Raw Detail STI Amber'!EY64</f>
        <v>0</v>
      </c>
      <c r="N71" s="60">
        <f>'Raw Detail STI Amber'!VC64</f>
        <v>0</v>
      </c>
      <c r="O71" s="60">
        <f>'Raw Detail STI Amber'!JO64</f>
        <v>0</v>
      </c>
      <c r="P71" s="60">
        <f>'Raw Detail STI Amber'!HG64</f>
        <v>2</v>
      </c>
      <c r="Q71" s="60">
        <f>'Raw Detail STI Amber'!TY64</f>
        <v>0</v>
      </c>
      <c r="R71" s="60">
        <f>'Raw Detail STI Amber'!QM64</f>
        <v>0</v>
      </c>
      <c r="S71" s="60">
        <f>'Raw Detail STI Amber'!GC64</f>
        <v>2.9000000953674299</v>
      </c>
      <c r="T71" s="60">
        <f>'Raw Detail STI Amber'!SU64</f>
        <v>0</v>
      </c>
      <c r="U71" s="60">
        <f>'Raw Detail STI Amber'!RQ64</f>
        <v>0</v>
      </c>
      <c r="V71" s="60">
        <f>'Raw Detail STI Amber'!KS64</f>
        <v>0</v>
      </c>
      <c r="W71" s="60">
        <f>'Raw Detail STI Amber'!XK64</f>
        <v>0</v>
      </c>
      <c r="X71" s="60">
        <f>'Raw Detail STI Amber'!PI64</f>
        <v>0</v>
      </c>
      <c r="Y71" s="60">
        <f>'Raw Detail STI Amber'!YO64</f>
        <v>0</v>
      </c>
      <c r="Z71" s="60">
        <f>'Raw Detail STI Amber'!NA64</f>
        <v>0</v>
      </c>
      <c r="AA71" s="60">
        <f>'Raw Detail STI Amber'!OE64</f>
        <v>0</v>
      </c>
      <c r="AB71" s="60">
        <f>'Raw Detail STI Amber'!ZS64</f>
        <v>0</v>
      </c>
      <c r="AC71" s="60">
        <f>'Raw Detail STI Amber'!LW64</f>
        <v>0</v>
      </c>
      <c r="AD71" s="60">
        <f>'Raw Detail STI Amber'!AAW64</f>
        <v>0</v>
      </c>
      <c r="AE71" s="36">
        <f>'Raw Detail STI Amber'!AL64</f>
        <v>0</v>
      </c>
      <c r="AF71" s="34">
        <f>'Raw Detail STI Amber'!AY64</f>
        <v>0</v>
      </c>
      <c r="AG71" s="33">
        <f>'Raw Detail STI Amber'!BB64</f>
        <v>0</v>
      </c>
      <c r="AH71" s="34" t="str">
        <f>IF(AND(SUMIF(M13:AD13,"=ME",$M$71:$AD$71) &gt; 0, F71 &gt; 0), F71/SUMIF(M13:AD13,"=ME",$M$71:$AD$71), "")</f>
        <v/>
      </c>
      <c r="AI71" s="62">
        <f>IF( E71 &gt; 0,( SUMIF(M13:AD13,"=ME",$M$71:$AD$71)/E71)*24, "")</f>
        <v>0</v>
      </c>
      <c r="AJ71" s="33">
        <f>'Raw Detail STI Amber'!BS64</f>
        <v>6.9000000953674299</v>
      </c>
      <c r="AK71" s="61">
        <f>'Raw Detail STI Amber'!BD64</f>
        <v>0</v>
      </c>
      <c r="AL71" s="58">
        <f>'Raw Detail STI Amber'!BE64</f>
        <v>0</v>
      </c>
      <c r="AM71" s="43">
        <f>'Raw Detail STI Amber'!BW64</f>
        <v>0.5</v>
      </c>
      <c r="AN71" s="44">
        <f>'Raw Detail STI Amber'!BP64</f>
        <v>0</v>
      </c>
      <c r="AO71" s="59">
        <f>'Raw Detail STI Amber'!BH64</f>
        <v>0</v>
      </c>
      <c r="AP71" s="37">
        <f>'Raw Detail STI Amber'!CA64</f>
        <v>0</v>
      </c>
      <c r="AQ71" s="38">
        <f>'Raw Detail STI Amber'!AO64</f>
        <v>0</v>
      </c>
      <c r="AR71" s="39" t="str">
        <f>IF('Raw Detail STI Amber'!F64=FALSE,"B","L")</f>
        <v>L</v>
      </c>
      <c r="AS71" s="40">
        <f>'Raw Detail STI Amber'!AC64</f>
        <v>11.1</v>
      </c>
      <c r="AT71" s="40">
        <f>'Raw Detail STI Amber'!AB64</f>
        <v>11.1</v>
      </c>
      <c r="AU71" s="45"/>
      <c r="AV71" s="41">
        <f>'Raw Detail STI Amber'!AI64</f>
        <v>35826.609375</v>
      </c>
      <c r="AW71" s="38"/>
      <c r="AX71" s="40">
        <f>'Raw Detail STI Amber'!CC64</f>
        <v>22</v>
      </c>
      <c r="AY71" s="40">
        <f>'Raw Detail STI Amber'!CE64</f>
        <v>21</v>
      </c>
      <c r="AZ71" s="40">
        <f>'Raw Detail STI Amber'!CF64</f>
        <v>1009.3</v>
      </c>
      <c r="BA71" s="42">
        <f>'Raw Detail STI Amber'!CG64</f>
        <v>0</v>
      </c>
    </row>
    <row r="72" spans="2:53" s="24" customFormat="1" ht="12.75" customHeight="1" thickBot="1" x14ac:dyDescent="0.25">
      <c r="B72" s="30" t="str">
        <f>IF('Raw Detail STI Amber'!I65 = "Start Passage",'Raw Detail STI Amber'!R65,IF('Raw Detail STI Amber'!I65= "End Passage",'Raw Detail STI Amber'!S65, Utils.FormatLat('Raw Detail STI Amber'!L65) &amp;" / " &amp; Utils.FormatLon('Raw Detail STI Amber'!M65)))</f>
        <v>37-49S / 144-57E</v>
      </c>
      <c r="C72" s="69" t="str">
        <f>'Raw Detail STI Amber'!I65</f>
        <v>In Port</v>
      </c>
      <c r="D72" s="31">
        <f>'Raw Detail STI Amber'!J65</f>
        <v>43149.041666666701</v>
      </c>
      <c r="E72" s="32">
        <f>'Raw Detail STI Amber'!AK65</f>
        <v>24</v>
      </c>
      <c r="F72" s="33">
        <f>'Raw Detail STI Amber'!AV65</f>
        <v>0</v>
      </c>
      <c r="G72" s="34">
        <f>'Raw Detail STI Amber'!AM65</f>
        <v>0</v>
      </c>
      <c r="H72" s="35">
        <f>'Raw Detail STI Amber'!N65</f>
        <v>171</v>
      </c>
      <c r="I72" s="46">
        <f>'Raw Detail STI Amber'!AQ65</f>
        <v>13</v>
      </c>
      <c r="J72" s="36">
        <f>'Raw Detail STI Amber'!DV65</f>
        <v>786.70001220703102</v>
      </c>
      <c r="K72" s="36">
        <f>'Raw Detail STI Amber'!IL65</f>
        <v>184.30000305175801</v>
      </c>
      <c r="L72" s="36">
        <f>'Raw Detail STI Amber'!WH65</f>
        <v>0</v>
      </c>
      <c r="M72" s="60">
        <f>'Raw Detail STI Amber'!EY65</f>
        <v>0</v>
      </c>
      <c r="N72" s="60">
        <f>'Raw Detail STI Amber'!VC65</f>
        <v>0</v>
      </c>
      <c r="O72" s="60">
        <f>'Raw Detail STI Amber'!JO65</f>
        <v>0</v>
      </c>
      <c r="P72" s="60">
        <f>'Raw Detail STI Amber'!HG65</f>
        <v>1.79999995231628</v>
      </c>
      <c r="Q72" s="60">
        <f>'Raw Detail STI Amber'!TY65</f>
        <v>0</v>
      </c>
      <c r="R72" s="60">
        <f>'Raw Detail STI Amber'!QM65</f>
        <v>0</v>
      </c>
      <c r="S72" s="60">
        <f>'Raw Detail STI Amber'!GC65</f>
        <v>2.7999999523162802</v>
      </c>
      <c r="T72" s="60">
        <f>'Raw Detail STI Amber'!SU65</f>
        <v>0</v>
      </c>
      <c r="U72" s="60">
        <f>'Raw Detail STI Amber'!RQ65</f>
        <v>0</v>
      </c>
      <c r="V72" s="60">
        <f>'Raw Detail STI Amber'!KS65</f>
        <v>0</v>
      </c>
      <c r="W72" s="60">
        <f>'Raw Detail STI Amber'!XK65</f>
        <v>0</v>
      </c>
      <c r="X72" s="60">
        <f>'Raw Detail STI Amber'!PI65</f>
        <v>0</v>
      </c>
      <c r="Y72" s="60">
        <f>'Raw Detail STI Amber'!YO65</f>
        <v>0</v>
      </c>
      <c r="Z72" s="60">
        <f>'Raw Detail STI Amber'!NA65</f>
        <v>0</v>
      </c>
      <c r="AA72" s="60">
        <f>'Raw Detail STI Amber'!OE65</f>
        <v>0</v>
      </c>
      <c r="AB72" s="60">
        <f>'Raw Detail STI Amber'!ZS65</f>
        <v>0</v>
      </c>
      <c r="AC72" s="60">
        <f>'Raw Detail STI Amber'!LW65</f>
        <v>0</v>
      </c>
      <c r="AD72" s="60">
        <f>'Raw Detail STI Amber'!AAW65</f>
        <v>0</v>
      </c>
      <c r="AE72" s="36">
        <f>'Raw Detail STI Amber'!AL65</f>
        <v>0</v>
      </c>
      <c r="AF72" s="34">
        <f>'Raw Detail STI Amber'!AY65</f>
        <v>0</v>
      </c>
      <c r="AG72" s="33">
        <f>'Raw Detail STI Amber'!BB65</f>
        <v>0</v>
      </c>
      <c r="AH72" s="34" t="str">
        <f>IF(AND(SUMIF(M13:AD13,"=ME",$M$72:$AD$72) &gt; 0, F72 &gt; 0), F72/SUMIF(M13:AD13,"=ME",$M$72:$AD$72), "")</f>
        <v/>
      </c>
      <c r="AI72" s="62">
        <f>IF( E72 &gt; 0,( SUMIF(M13:AD13,"=ME",$M$72:$AD$72)/E72)*24, "")</f>
        <v>0</v>
      </c>
      <c r="AJ72" s="33">
        <f>'Raw Detail STI Amber'!BS65</f>
        <v>10.8999996185303</v>
      </c>
      <c r="AK72" s="61">
        <f>'Raw Detail STI Amber'!BD65</f>
        <v>0</v>
      </c>
      <c r="AL72" s="58">
        <f>'Raw Detail STI Amber'!BE65</f>
        <v>0</v>
      </c>
      <c r="AM72" s="43">
        <f>'Raw Detail STI Amber'!BW65</f>
        <v>0.5</v>
      </c>
      <c r="AN72" s="44">
        <f>'Raw Detail STI Amber'!BP65</f>
        <v>0</v>
      </c>
      <c r="AO72" s="59">
        <f>'Raw Detail STI Amber'!BH65</f>
        <v>0</v>
      </c>
      <c r="AP72" s="37">
        <f>'Raw Detail STI Amber'!CA65</f>
        <v>0</v>
      </c>
      <c r="AQ72" s="38">
        <f>'Raw Detail STI Amber'!AO65</f>
        <v>0</v>
      </c>
      <c r="AR72" s="39" t="str">
        <f>IF('Raw Detail STI Amber'!F65=FALSE,"B","L")</f>
        <v>L</v>
      </c>
      <c r="AS72" s="40">
        <f>'Raw Detail STI Amber'!AC65</f>
        <v>11.1</v>
      </c>
      <c r="AT72" s="40">
        <f>'Raw Detail STI Amber'!AB65</f>
        <v>11.1</v>
      </c>
      <c r="AU72" s="45"/>
      <c r="AV72" s="41">
        <f>'Raw Detail STI Amber'!AI65</f>
        <v>35826.609375</v>
      </c>
      <c r="AW72" s="38"/>
      <c r="AX72" s="40">
        <f>'Raw Detail STI Amber'!CC65</f>
        <v>21.9</v>
      </c>
      <c r="AY72" s="40">
        <f>'Raw Detail STI Amber'!CE65</f>
        <v>23</v>
      </c>
      <c r="AZ72" s="40">
        <f>'Raw Detail STI Amber'!CF65</f>
        <v>1009.3</v>
      </c>
      <c r="BA72" s="42">
        <f>'Raw Detail STI Amber'!CG65</f>
        <v>0</v>
      </c>
    </row>
    <row r="73" spans="2:53" s="24" customFormat="1" ht="12.75" customHeight="1" thickBot="1" x14ac:dyDescent="0.25">
      <c r="B73" s="30" t="str">
        <f>IF('Raw Detail STI Amber'!I66 = "Start Passage",'Raw Detail STI Amber'!R66,IF('Raw Detail STI Amber'!I66= "End Passage",'Raw Detail STI Amber'!S66, Utils.FormatLat('Raw Detail STI Amber'!L66) &amp;" / " &amp; Utils.FormatLon('Raw Detail STI Amber'!M66)))</f>
        <v>37-49S / 144-57E</v>
      </c>
      <c r="C73" s="69" t="str">
        <f>'Raw Detail STI Amber'!I66</f>
        <v>In Port</v>
      </c>
      <c r="D73" s="31">
        <f>'Raw Detail STI Amber'!J66</f>
        <v>43150.041666666701</v>
      </c>
      <c r="E73" s="32">
        <f>'Raw Detail STI Amber'!AK66</f>
        <v>24</v>
      </c>
      <c r="F73" s="33">
        <f>'Raw Detail STI Amber'!AV66</f>
        <v>10</v>
      </c>
      <c r="G73" s="34">
        <f>'Raw Detail STI Amber'!AM66</f>
        <v>0.41666666666666702</v>
      </c>
      <c r="H73" s="35">
        <f>'Raw Detail STI Amber'!N66</f>
        <v>208</v>
      </c>
      <c r="I73" s="46">
        <f>'Raw Detail STI Amber'!AQ66</f>
        <v>13</v>
      </c>
      <c r="J73" s="36">
        <f>'Raw Detail STI Amber'!DV66</f>
        <v>781.59997558593795</v>
      </c>
      <c r="K73" s="36">
        <f>'Raw Detail STI Amber'!IL66</f>
        <v>184.30000305175801</v>
      </c>
      <c r="L73" s="36">
        <f>'Raw Detail STI Amber'!WH66</f>
        <v>0</v>
      </c>
      <c r="M73" s="60">
        <f>'Raw Detail STI Amber'!EY66</f>
        <v>0.5</v>
      </c>
      <c r="N73" s="60">
        <f>'Raw Detail STI Amber'!VC66</f>
        <v>0</v>
      </c>
      <c r="O73" s="60">
        <f>'Raw Detail STI Amber'!JO66</f>
        <v>0</v>
      </c>
      <c r="P73" s="60">
        <f>'Raw Detail STI Amber'!HG66</f>
        <v>1.70000004768372</v>
      </c>
      <c r="Q73" s="60">
        <f>'Raw Detail STI Amber'!TY66</f>
        <v>0</v>
      </c>
      <c r="R73" s="60">
        <f>'Raw Detail STI Amber'!QM66</f>
        <v>0</v>
      </c>
      <c r="S73" s="60">
        <f>'Raw Detail STI Amber'!GC66</f>
        <v>2.9000000953674299</v>
      </c>
      <c r="T73" s="60">
        <f>'Raw Detail STI Amber'!SU66</f>
        <v>0</v>
      </c>
      <c r="U73" s="60">
        <f>'Raw Detail STI Amber'!RQ66</f>
        <v>0</v>
      </c>
      <c r="V73" s="60">
        <f>'Raw Detail STI Amber'!KS66</f>
        <v>0</v>
      </c>
      <c r="W73" s="60">
        <f>'Raw Detail STI Amber'!XK66</f>
        <v>0</v>
      </c>
      <c r="X73" s="60">
        <f>'Raw Detail STI Amber'!PI66</f>
        <v>0</v>
      </c>
      <c r="Y73" s="60">
        <f>'Raw Detail STI Amber'!YO66</f>
        <v>0</v>
      </c>
      <c r="Z73" s="60">
        <f>'Raw Detail STI Amber'!NA66</f>
        <v>0</v>
      </c>
      <c r="AA73" s="60">
        <f>'Raw Detail STI Amber'!OE66</f>
        <v>0</v>
      </c>
      <c r="AB73" s="60">
        <f>'Raw Detail STI Amber'!ZS66</f>
        <v>0</v>
      </c>
      <c r="AC73" s="60">
        <f>'Raw Detail STI Amber'!LW66</f>
        <v>0</v>
      </c>
      <c r="AD73" s="60">
        <f>'Raw Detail STI Amber'!AAW66</f>
        <v>0</v>
      </c>
      <c r="AE73" s="36">
        <f>'Raw Detail STI Amber'!AL66</f>
        <v>36.270000000000003</v>
      </c>
      <c r="AF73" s="34">
        <f>'Raw Detail STI Amber'!AY66</f>
        <v>22.48</v>
      </c>
      <c r="AG73" s="33">
        <f>'Raw Detail STI Amber'!BB66</f>
        <v>947.14001464843795</v>
      </c>
      <c r="AH73" s="34">
        <f>IF(AND(SUMIF(M13:AD13,"=ME",$M$73:$AD$73) &gt; 0, F73 &gt; 0), F73/SUMIF(M13:AD13,"=ME",$M$73:$AD$73), "")</f>
        <v>20</v>
      </c>
      <c r="AI73" s="62">
        <f>IF( E73 &gt; 0,( SUMIF(M13:AD13,"=ME",$M$73:$AD$73)/E73)*24, "")</f>
        <v>0.5</v>
      </c>
      <c r="AJ73" s="33">
        <f>'Raw Detail STI Amber'!BS66</f>
        <v>16.899999618530298</v>
      </c>
      <c r="AK73" s="61">
        <f>'Raw Detail STI Amber'!BD66</f>
        <v>0</v>
      </c>
      <c r="AL73" s="58">
        <f>'Raw Detail STI Amber'!BE66</f>
        <v>0</v>
      </c>
      <c r="AM73" s="43">
        <f>'Raw Detail STI Amber'!BW66</f>
        <v>0.5</v>
      </c>
      <c r="AN73" s="44">
        <f>'Raw Detail STI Amber'!BP66</f>
        <v>0</v>
      </c>
      <c r="AO73" s="59">
        <f>'Raw Detail STI Amber'!BH66</f>
        <v>0</v>
      </c>
      <c r="AP73" s="37">
        <f>'Raw Detail STI Amber'!CA66</f>
        <v>0</v>
      </c>
      <c r="AQ73" s="38">
        <f>'Raw Detail STI Amber'!AO66</f>
        <v>0</v>
      </c>
      <c r="AR73" s="39" t="str">
        <f>IF('Raw Detail STI Amber'!F66=FALSE,"B","L")</f>
        <v>L</v>
      </c>
      <c r="AS73" s="40">
        <f>'Raw Detail STI Amber'!AC66</f>
        <v>11.1</v>
      </c>
      <c r="AT73" s="40">
        <f>'Raw Detail STI Amber'!AB66</f>
        <v>11.1</v>
      </c>
      <c r="AU73" s="45"/>
      <c r="AV73" s="41">
        <f>'Raw Detail STI Amber'!AI66</f>
        <v>35826.609375</v>
      </c>
      <c r="AW73" s="38"/>
      <c r="AX73" s="40">
        <f>'Raw Detail STI Amber'!CC66</f>
        <v>21</v>
      </c>
      <c r="AY73" s="40">
        <f>'Raw Detail STI Amber'!CE66</f>
        <v>23</v>
      </c>
      <c r="AZ73" s="40">
        <f>'Raw Detail STI Amber'!CF66</f>
        <v>1010.3</v>
      </c>
      <c r="BA73" s="42" t="str">
        <f>'Raw Detail STI Amber'!CG66</f>
        <v>Vessel under pilotage and shifting to Holden dock.</v>
      </c>
    </row>
    <row r="74" spans="2:53" s="24" customFormat="1" ht="12.75" customHeight="1" thickBot="1" x14ac:dyDescent="0.25">
      <c r="B74" s="30" t="str">
        <f>IF('Raw Detail STI Amber'!I67 = "Start Passage",'Raw Detail STI Amber'!R67,IF('Raw Detail STI Amber'!I67= "End Passage",'Raw Detail STI Amber'!S67, Utils.FormatLat('Raw Detail STI Amber'!L67) &amp;" / " &amp; Utils.FormatLon('Raw Detail STI Amber'!M67)))</f>
        <v>37-49S / 144-57E</v>
      </c>
      <c r="C74" s="69" t="str">
        <f>'Raw Detail STI Amber'!I67</f>
        <v>In Port</v>
      </c>
      <c r="D74" s="31">
        <f>'Raw Detail STI Amber'!J67</f>
        <v>43151.041666666701</v>
      </c>
      <c r="E74" s="32">
        <f>'Raw Detail STI Amber'!AK67</f>
        <v>24</v>
      </c>
      <c r="F74" s="33">
        <f>'Raw Detail STI Amber'!AV67</f>
        <v>1</v>
      </c>
      <c r="G74" s="34">
        <f>'Raw Detail STI Amber'!AM67</f>
        <v>4.1666666666666699E-2</v>
      </c>
      <c r="H74" s="35">
        <f>'Raw Detail STI Amber'!N67</f>
        <v>208</v>
      </c>
      <c r="I74" s="46">
        <f>'Raw Detail STI Amber'!AQ67</f>
        <v>13</v>
      </c>
      <c r="J74" s="36">
        <f>'Raw Detail STI Amber'!DV67</f>
        <v>774.90002441406295</v>
      </c>
      <c r="K74" s="36">
        <f>'Raw Detail STI Amber'!IL67</f>
        <v>180.19999694824199</v>
      </c>
      <c r="L74" s="36">
        <f>'Raw Detail STI Amber'!WH67</f>
        <v>0</v>
      </c>
      <c r="M74" s="60">
        <f>'Raw Detail STI Amber'!EY67</f>
        <v>0.20000000298023199</v>
      </c>
      <c r="N74" s="60">
        <f>'Raw Detail STI Amber'!VC67</f>
        <v>0</v>
      </c>
      <c r="O74" s="60">
        <f>'Raw Detail STI Amber'!JO67</f>
        <v>0</v>
      </c>
      <c r="P74" s="60">
        <f>'Raw Detail STI Amber'!HG67</f>
        <v>1.6000000238418599</v>
      </c>
      <c r="Q74" s="60">
        <f>'Raw Detail STI Amber'!TY67</f>
        <v>0</v>
      </c>
      <c r="R74" s="60">
        <f>'Raw Detail STI Amber'!QM67</f>
        <v>0</v>
      </c>
      <c r="S74" s="60">
        <f>'Raw Detail STI Amber'!GC67</f>
        <v>4.9000000953674299</v>
      </c>
      <c r="T74" s="60">
        <f>'Raw Detail STI Amber'!SU67</f>
        <v>0</v>
      </c>
      <c r="U74" s="60">
        <f>'Raw Detail STI Amber'!RQ67</f>
        <v>0</v>
      </c>
      <c r="V74" s="60">
        <f>'Raw Detail STI Amber'!KS67</f>
        <v>3.4000000953674299</v>
      </c>
      <c r="W74" s="60">
        <f>'Raw Detail STI Amber'!XK67</f>
        <v>0</v>
      </c>
      <c r="X74" s="60">
        <f>'Raw Detail STI Amber'!PI67</f>
        <v>0</v>
      </c>
      <c r="Y74" s="60">
        <f>'Raw Detail STI Amber'!YO67</f>
        <v>0</v>
      </c>
      <c r="Z74" s="60">
        <f>'Raw Detail STI Amber'!NA67</f>
        <v>0</v>
      </c>
      <c r="AA74" s="60">
        <f>'Raw Detail STI Amber'!OE67</f>
        <v>0.69999998807907104</v>
      </c>
      <c r="AB74" s="60">
        <f>'Raw Detail STI Amber'!ZS67</f>
        <v>0</v>
      </c>
      <c r="AC74" s="60">
        <f>'Raw Detail STI Amber'!LW67</f>
        <v>0</v>
      </c>
      <c r="AD74" s="60">
        <f>'Raw Detail STI Amber'!AAW67</f>
        <v>0</v>
      </c>
      <c r="AE74" s="36">
        <f>'Raw Detail STI Amber'!AL67</f>
        <v>12.22</v>
      </c>
      <c r="AF74" s="34">
        <f>'Raw Detail STI Amber'!AY67</f>
        <v>47.37</v>
      </c>
      <c r="AG74" s="33">
        <f>'Raw Detail STI Amber'!BB67</f>
        <v>583.33001708984398</v>
      </c>
      <c r="AH74" s="34">
        <f>IF(AND(SUMIF(M13:AD13,"=ME",$M$74:$AD$74) &gt; 0, F74 &gt; 0), F74/SUMIF(M13:AD13,"=ME",$M$74:$AD$74), "")</f>
        <v>4.9999999254942011</v>
      </c>
      <c r="AI74" s="62">
        <f>IF( E74 &gt; 0,( SUMIF(M13:AD13,"=ME",$M$74:$AD$74)/E74)*24, "")</f>
        <v>0.20000000298023196</v>
      </c>
      <c r="AJ74" s="33">
        <f>'Raw Detail STI Amber'!BS67</f>
        <v>10.8999996185303</v>
      </c>
      <c r="AK74" s="61">
        <f>'Raw Detail STI Amber'!BD67</f>
        <v>0</v>
      </c>
      <c r="AL74" s="58">
        <f>'Raw Detail STI Amber'!BE67</f>
        <v>0</v>
      </c>
      <c r="AM74" s="43">
        <f>'Raw Detail STI Amber'!BW67</f>
        <v>0.5</v>
      </c>
      <c r="AN74" s="44">
        <f>'Raw Detail STI Amber'!BP67</f>
        <v>0</v>
      </c>
      <c r="AO74" s="59">
        <f>'Raw Detail STI Amber'!BH67</f>
        <v>0</v>
      </c>
      <c r="AP74" s="37">
        <f>'Raw Detail STI Amber'!CA67</f>
        <v>0</v>
      </c>
      <c r="AQ74" s="38">
        <f>'Raw Detail STI Amber'!AO67</f>
        <v>0</v>
      </c>
      <c r="AR74" s="39" t="str">
        <f>IF('Raw Detail STI Amber'!F67=FALSE,"B","L")</f>
        <v>L</v>
      </c>
      <c r="AS74" s="40">
        <f>'Raw Detail STI Amber'!AC67</f>
        <v>9.6</v>
      </c>
      <c r="AT74" s="40">
        <f>'Raw Detail STI Amber'!AB67</f>
        <v>9.4</v>
      </c>
      <c r="AU74" s="45"/>
      <c r="AV74" s="41">
        <f>'Raw Detail STI Amber'!AI67</f>
        <v>35826.609375</v>
      </c>
      <c r="AW74" s="38"/>
      <c r="AX74" s="40">
        <f>'Raw Detail STI Amber'!CC67</f>
        <v>22</v>
      </c>
      <c r="AY74" s="40">
        <f>'Raw Detail STI Amber'!CE67</f>
        <v>25</v>
      </c>
      <c r="AZ74" s="40">
        <f>'Raw Detail STI Amber'!CF67</f>
        <v>1011.3</v>
      </c>
      <c r="BA74" s="42">
        <f>'Raw Detail STI Amber'!CG67</f>
        <v>0</v>
      </c>
    </row>
    <row r="75" spans="2:53" s="24" customFormat="1" ht="12.75" customHeight="1" thickBot="1" x14ac:dyDescent="0.25">
      <c r="B75" s="30" t="str">
        <f>IF('Raw Detail STI Amber'!I68 = "Start Passage",'Raw Detail STI Amber'!R68,IF('Raw Detail STI Amber'!I68= "End Passage",'Raw Detail STI Amber'!S68, Utils.FormatLat('Raw Detail STI Amber'!L68) &amp;" / " &amp; Utils.FormatLon('Raw Detail STI Amber'!M68)))</f>
        <v>37-49S / 144-57E</v>
      </c>
      <c r="C75" s="69" t="str">
        <f>'Raw Detail STI Amber'!I68</f>
        <v>In Port</v>
      </c>
      <c r="D75" s="31">
        <f>'Raw Detail STI Amber'!J68</f>
        <v>43152.041666666701</v>
      </c>
      <c r="E75" s="32">
        <f>'Raw Detail STI Amber'!AK68</f>
        <v>24</v>
      </c>
      <c r="F75" s="33">
        <f>'Raw Detail STI Amber'!AV68</f>
        <v>1</v>
      </c>
      <c r="G75" s="34">
        <f>'Raw Detail STI Amber'!AM68</f>
        <v>4.1666666666666699E-2</v>
      </c>
      <c r="H75" s="35">
        <f>'Raw Detail STI Amber'!N68</f>
        <v>208</v>
      </c>
      <c r="I75" s="46">
        <f>'Raw Detail STI Amber'!AQ68</f>
        <v>13</v>
      </c>
      <c r="J75" s="36">
        <f>'Raw Detail STI Amber'!DV68</f>
        <v>768.40002441406295</v>
      </c>
      <c r="K75" s="36">
        <f>'Raw Detail STI Amber'!IL68</f>
        <v>178.5</v>
      </c>
      <c r="L75" s="36">
        <f>'Raw Detail STI Amber'!WH68</f>
        <v>0</v>
      </c>
      <c r="M75" s="60">
        <f>'Raw Detail STI Amber'!EY68</f>
        <v>0</v>
      </c>
      <c r="N75" s="60">
        <f>'Raw Detail STI Amber'!VC68</f>
        <v>0</v>
      </c>
      <c r="O75" s="60">
        <f>'Raw Detail STI Amber'!JO68</f>
        <v>0</v>
      </c>
      <c r="P75" s="60">
        <f>'Raw Detail STI Amber'!HG68</f>
        <v>1.79999995231628</v>
      </c>
      <c r="Q75" s="60">
        <f>'Raw Detail STI Amber'!TY68</f>
        <v>0</v>
      </c>
      <c r="R75" s="60">
        <f>'Raw Detail STI Amber'!QM68</f>
        <v>0</v>
      </c>
      <c r="S75" s="60">
        <f>'Raw Detail STI Amber'!GC68</f>
        <v>4.6999998092651403</v>
      </c>
      <c r="T75" s="60">
        <f>'Raw Detail STI Amber'!SU68</f>
        <v>0</v>
      </c>
      <c r="U75" s="60">
        <f>'Raw Detail STI Amber'!RQ68</f>
        <v>0</v>
      </c>
      <c r="V75" s="60">
        <f>'Raw Detail STI Amber'!KS68</f>
        <v>1.70000004768372</v>
      </c>
      <c r="W75" s="60">
        <f>'Raw Detail STI Amber'!XK68</f>
        <v>0</v>
      </c>
      <c r="X75" s="60">
        <f>'Raw Detail STI Amber'!PI68</f>
        <v>0</v>
      </c>
      <c r="Y75" s="60">
        <f>'Raw Detail STI Amber'!YO68</f>
        <v>0</v>
      </c>
      <c r="Z75" s="60">
        <f>'Raw Detail STI Amber'!NA68</f>
        <v>0</v>
      </c>
      <c r="AA75" s="60">
        <f>'Raw Detail STI Amber'!OE68</f>
        <v>0</v>
      </c>
      <c r="AB75" s="60">
        <f>'Raw Detail STI Amber'!ZS68</f>
        <v>0</v>
      </c>
      <c r="AC75" s="60">
        <f>'Raw Detail STI Amber'!LW68</f>
        <v>0</v>
      </c>
      <c r="AD75" s="60">
        <f>'Raw Detail STI Amber'!AAW68</f>
        <v>0</v>
      </c>
      <c r="AE75" s="36">
        <f>'Raw Detail STI Amber'!AL68</f>
        <v>0</v>
      </c>
      <c r="AF75" s="34">
        <f>'Raw Detail STI Amber'!AY68</f>
        <v>0</v>
      </c>
      <c r="AG75" s="33">
        <f>'Raw Detail STI Amber'!BB68</f>
        <v>0</v>
      </c>
      <c r="AH75" s="34" t="str">
        <f>IF(AND(SUMIF(M13:AD13,"=ME",$M$75:$AD$75) &gt; 0, F75 &gt; 0), F75/SUMIF(M13:AD13,"=ME",$M$75:$AD$75), "")</f>
        <v/>
      </c>
      <c r="AI75" s="62">
        <f>IF( E75 &gt; 0,( SUMIF(M13:AD13,"=ME",$M$75:$AD$75)/E75)*24, "")</f>
        <v>0</v>
      </c>
      <c r="AJ75" s="33">
        <f>'Raw Detail STI Amber'!BS68</f>
        <v>10.8999996185303</v>
      </c>
      <c r="AK75" s="61">
        <f>'Raw Detail STI Amber'!BD68</f>
        <v>0</v>
      </c>
      <c r="AL75" s="58">
        <f>'Raw Detail STI Amber'!BE68</f>
        <v>0</v>
      </c>
      <c r="AM75" s="43">
        <f>'Raw Detail STI Amber'!BW68</f>
        <v>0.5</v>
      </c>
      <c r="AN75" s="44">
        <f>'Raw Detail STI Amber'!BP68</f>
        <v>0</v>
      </c>
      <c r="AO75" s="59">
        <f>'Raw Detail STI Amber'!BH68</f>
        <v>0</v>
      </c>
      <c r="AP75" s="37">
        <f>'Raw Detail STI Amber'!CA68</f>
        <v>0</v>
      </c>
      <c r="AQ75" s="38">
        <f>'Raw Detail STI Amber'!AO68</f>
        <v>0</v>
      </c>
      <c r="AR75" s="39" t="str">
        <f>IF('Raw Detail STI Amber'!F68=FALSE,"B","L")</f>
        <v>L</v>
      </c>
      <c r="AS75" s="40">
        <f>'Raw Detail STI Amber'!AC68</f>
        <v>11</v>
      </c>
      <c r="AT75" s="40">
        <f>'Raw Detail STI Amber'!AB68</f>
        <v>8</v>
      </c>
      <c r="AU75" s="45"/>
      <c r="AV75" s="41">
        <f>'Raw Detail STI Amber'!AI68</f>
        <v>35826.609375</v>
      </c>
      <c r="AW75" s="38"/>
      <c r="AX75" s="40">
        <f>'Raw Detail STI Amber'!CC68</f>
        <v>22</v>
      </c>
      <c r="AY75" s="40">
        <f>'Raw Detail STI Amber'!CE68</f>
        <v>25</v>
      </c>
      <c r="AZ75" s="40">
        <f>'Raw Detail STI Amber'!CF68</f>
        <v>1011.3</v>
      </c>
      <c r="BA75" s="42">
        <f>'Raw Detail STI Amber'!CG68</f>
        <v>0</v>
      </c>
    </row>
    <row r="76" spans="2:53" s="24" customFormat="1" ht="12.75" customHeight="1" thickBot="1" x14ac:dyDescent="0.25">
      <c r="B76" s="30" t="str">
        <f>IF('Raw Detail STI Amber'!I69 = "Start Passage",'Raw Detail STI Amber'!R69,IF('Raw Detail STI Amber'!I69= "End Passage",'Raw Detail STI Amber'!S69, Utils.FormatLat('Raw Detail STI Amber'!L69) &amp;" / " &amp; Utils.FormatLon('Raw Detail STI Amber'!M69)))</f>
        <v>37-49S / 144-57E</v>
      </c>
      <c r="C76" s="69" t="str">
        <f>'Raw Detail STI Amber'!I69</f>
        <v>In Port</v>
      </c>
      <c r="D76" s="31">
        <f>'Raw Detail STI Amber'!J69</f>
        <v>43153.041666666701</v>
      </c>
      <c r="E76" s="32">
        <f>'Raw Detail STI Amber'!AK69</f>
        <v>24</v>
      </c>
      <c r="F76" s="33">
        <f>'Raw Detail STI Amber'!AV69</f>
        <v>0</v>
      </c>
      <c r="G76" s="34">
        <f>'Raw Detail STI Amber'!AM69</f>
        <v>0</v>
      </c>
      <c r="H76" s="35">
        <f>'Raw Detail STI Amber'!N69</f>
        <v>208</v>
      </c>
      <c r="I76" s="46">
        <f>'Raw Detail STI Amber'!AQ69</f>
        <v>13</v>
      </c>
      <c r="J76" s="36">
        <f>'Raw Detail STI Amber'!DV69</f>
        <v>761</v>
      </c>
      <c r="K76" s="36">
        <f>'Raw Detail STI Amber'!IL69</f>
        <v>174.5</v>
      </c>
      <c r="L76" s="36">
        <f>'Raw Detail STI Amber'!WH69</f>
        <v>0</v>
      </c>
      <c r="M76" s="60">
        <f>'Raw Detail STI Amber'!EY69</f>
        <v>0</v>
      </c>
      <c r="N76" s="60">
        <f>'Raw Detail STI Amber'!VC69</f>
        <v>0</v>
      </c>
      <c r="O76" s="60">
        <f>'Raw Detail STI Amber'!JO69</f>
        <v>0</v>
      </c>
      <c r="P76" s="60">
        <f>'Raw Detail STI Amber'!HG69</f>
        <v>1.70000004768372</v>
      </c>
      <c r="Q76" s="60">
        <f>'Raw Detail STI Amber'!TY69</f>
        <v>0</v>
      </c>
      <c r="R76" s="60">
        <f>'Raw Detail STI Amber'!QM69</f>
        <v>0</v>
      </c>
      <c r="S76" s="60">
        <f>'Raw Detail STI Amber'!GC69</f>
        <v>5.6999998092651403</v>
      </c>
      <c r="T76" s="60">
        <f>'Raw Detail STI Amber'!SU69</f>
        <v>0</v>
      </c>
      <c r="U76" s="60">
        <f>'Raw Detail STI Amber'!RQ69</f>
        <v>0</v>
      </c>
      <c r="V76" s="60">
        <f>'Raw Detail STI Amber'!KS69</f>
        <v>3.5999999046325701</v>
      </c>
      <c r="W76" s="60">
        <f>'Raw Detail STI Amber'!XK69</f>
        <v>0</v>
      </c>
      <c r="X76" s="60">
        <f>'Raw Detail STI Amber'!PI69</f>
        <v>0</v>
      </c>
      <c r="Y76" s="60">
        <f>'Raw Detail STI Amber'!YO69</f>
        <v>0</v>
      </c>
      <c r="Z76" s="60">
        <f>'Raw Detail STI Amber'!NA69</f>
        <v>0</v>
      </c>
      <c r="AA76" s="60">
        <f>'Raw Detail STI Amber'!OE69</f>
        <v>0.40000000596046398</v>
      </c>
      <c r="AB76" s="60">
        <f>'Raw Detail STI Amber'!ZS69</f>
        <v>0</v>
      </c>
      <c r="AC76" s="60">
        <f>'Raw Detail STI Amber'!LW69</f>
        <v>0</v>
      </c>
      <c r="AD76" s="60">
        <f>'Raw Detail STI Amber'!AAW69</f>
        <v>0</v>
      </c>
      <c r="AE76" s="36">
        <f>'Raw Detail STI Amber'!AL69</f>
        <v>0</v>
      </c>
      <c r="AF76" s="34">
        <f>'Raw Detail STI Amber'!AY69</f>
        <v>0</v>
      </c>
      <c r="AG76" s="33">
        <f>'Raw Detail STI Amber'!BB69</f>
        <v>0</v>
      </c>
      <c r="AH76" s="34" t="str">
        <f>IF(AND(SUMIF(M13:AD13,"=ME",$M$76:$AD$76) &gt; 0, F76 &gt; 0), F76/SUMIF(M13:AD13,"=ME",$M$76:$AD$76), "")</f>
        <v/>
      </c>
      <c r="AI76" s="62">
        <f>IF( E76 &gt; 0,( SUMIF(M13:AD13,"=ME",$M$76:$AD$76)/E76)*24, "")</f>
        <v>0</v>
      </c>
      <c r="AJ76" s="33">
        <f>'Raw Detail STI Amber'!BS69</f>
        <v>10.8999996185303</v>
      </c>
      <c r="AK76" s="61">
        <f>'Raw Detail STI Amber'!BD69</f>
        <v>0</v>
      </c>
      <c r="AL76" s="58">
        <f>'Raw Detail STI Amber'!BE69</f>
        <v>0</v>
      </c>
      <c r="AM76" s="43">
        <f>'Raw Detail STI Amber'!BW69</f>
        <v>0.5</v>
      </c>
      <c r="AN76" s="44">
        <f>'Raw Detail STI Amber'!BP69</f>
        <v>0</v>
      </c>
      <c r="AO76" s="59">
        <f>'Raw Detail STI Amber'!BH69</f>
        <v>0</v>
      </c>
      <c r="AP76" s="37">
        <f>'Raw Detail STI Amber'!CA69</f>
        <v>0</v>
      </c>
      <c r="AQ76" s="38">
        <f>'Raw Detail STI Amber'!AO69</f>
        <v>0</v>
      </c>
      <c r="AR76" s="39" t="str">
        <f>IF('Raw Detail STI Amber'!F69=FALSE,"B","L")</f>
        <v>L</v>
      </c>
      <c r="AS76" s="40">
        <f>'Raw Detail STI Amber'!AC69</f>
        <v>9.6999999999999993</v>
      </c>
      <c r="AT76" s="40">
        <f>'Raw Detail STI Amber'!AB69</f>
        <v>7.5</v>
      </c>
      <c r="AU76" s="45"/>
      <c r="AV76" s="41">
        <f>'Raw Detail STI Amber'!AI69</f>
        <v>35826.609375</v>
      </c>
      <c r="AW76" s="38"/>
      <c r="AX76" s="40">
        <f>'Raw Detail STI Amber'!CC69</f>
        <v>21</v>
      </c>
      <c r="AY76" s="40">
        <f>'Raw Detail STI Amber'!CE69</f>
        <v>25</v>
      </c>
      <c r="AZ76" s="40">
        <f>'Raw Detail STI Amber'!CF69</f>
        <v>1010.3</v>
      </c>
      <c r="BA76" s="42">
        <f>'Raw Detail STI Amber'!CG69</f>
        <v>0</v>
      </c>
    </row>
    <row r="77" spans="2:53" s="24" customFormat="1" ht="12.75" customHeight="1" thickBot="1" x14ac:dyDescent="0.25">
      <c r="B77" s="30" t="str">
        <f>IF('Raw Detail STI Amber'!I70 = "Start Passage",'Raw Detail STI Amber'!R70,IF('Raw Detail STI Amber'!I70= "End Passage",'Raw Detail STI Amber'!S70, Utils.FormatLat('Raw Detail STI Amber'!L70) &amp;" / " &amp; Utils.FormatLon('Raw Detail STI Amber'!M70)))</f>
        <v>MELBOURNE</v>
      </c>
      <c r="C77" s="69" t="str">
        <f>'Raw Detail STI Amber'!I70</f>
        <v>Start Passage</v>
      </c>
      <c r="D77" s="31">
        <f>'Raw Detail STI Amber'!J70</f>
        <v>43153.55</v>
      </c>
      <c r="E77" s="32">
        <f>'Raw Detail STI Amber'!AK70</f>
        <v>0</v>
      </c>
      <c r="F77" s="33">
        <f>'Raw Detail STI Amber'!AV70</f>
        <v>48.4</v>
      </c>
      <c r="G77" s="34">
        <f>'Raw Detail STI Amber'!AM70</f>
        <v>0</v>
      </c>
      <c r="H77" s="35">
        <f>'Raw Detail STI Amber'!N70</f>
        <v>0</v>
      </c>
      <c r="I77" s="46">
        <f>'Raw Detail STI Amber'!AQ70</f>
        <v>13</v>
      </c>
      <c r="J77" s="36">
        <f>'Raw Detail STI Amber'!DV70</f>
        <v>751.79998779296898</v>
      </c>
      <c r="K77" s="36">
        <f>'Raw Detail STI Amber'!IL70</f>
        <v>172.30000305175801</v>
      </c>
      <c r="L77" s="36">
        <f>'Raw Detail STI Amber'!WH70</f>
        <v>0</v>
      </c>
      <c r="M77" s="60">
        <f>'Raw Detail STI Amber'!EY70</f>
        <v>2.7000000476837198</v>
      </c>
      <c r="N77" s="60">
        <f>'Raw Detail STI Amber'!VC70</f>
        <v>0</v>
      </c>
      <c r="O77" s="60">
        <f>'Raw Detail STI Amber'!JO70</f>
        <v>0</v>
      </c>
      <c r="P77" s="60">
        <f>'Raw Detail STI Amber'!HG70</f>
        <v>1.6000000238418599</v>
      </c>
      <c r="Q77" s="60">
        <f>'Raw Detail STI Amber'!TY70</f>
        <v>0</v>
      </c>
      <c r="R77" s="60">
        <f>'Raw Detail STI Amber'!QM70</f>
        <v>0</v>
      </c>
      <c r="S77" s="60">
        <f>'Raw Detail STI Amber'!GC70</f>
        <v>4.9000000953674299</v>
      </c>
      <c r="T77" s="60">
        <f>'Raw Detail STI Amber'!SU70</f>
        <v>0</v>
      </c>
      <c r="U77" s="60">
        <f>'Raw Detail STI Amber'!RQ70</f>
        <v>0</v>
      </c>
      <c r="V77" s="60">
        <f>'Raw Detail STI Amber'!KS70</f>
        <v>1.8999999761581401</v>
      </c>
      <c r="W77" s="60">
        <f>'Raw Detail STI Amber'!XK70</f>
        <v>0</v>
      </c>
      <c r="X77" s="60">
        <f>'Raw Detail STI Amber'!PI70</f>
        <v>0</v>
      </c>
      <c r="Y77" s="60">
        <f>'Raw Detail STI Amber'!YO70</f>
        <v>0</v>
      </c>
      <c r="Z77" s="60">
        <f>'Raw Detail STI Amber'!NA70</f>
        <v>0</v>
      </c>
      <c r="AA77" s="60">
        <f>'Raw Detail STI Amber'!OE70</f>
        <v>0.30000001192092901</v>
      </c>
      <c r="AB77" s="60">
        <f>'Raw Detail STI Amber'!ZS70</f>
        <v>0</v>
      </c>
      <c r="AC77" s="60">
        <f>'Raw Detail STI Amber'!LW70</f>
        <v>0</v>
      </c>
      <c r="AD77" s="60">
        <f>'Raw Detail STI Amber'!AAW70</f>
        <v>0</v>
      </c>
      <c r="AE77" s="36">
        <f>'Raw Detail STI Amber'!AL70</f>
        <v>0</v>
      </c>
      <c r="AF77" s="34">
        <f>'Raw Detail STI Amber'!AY70</f>
        <v>0</v>
      </c>
      <c r="AG77" s="33">
        <f>'Raw Detail STI Amber'!BB70</f>
        <v>0</v>
      </c>
      <c r="AH77" s="34">
        <f>IF(AND(SUMIF(M13:AD13,"=ME",$M$77:$AD$77) &gt; 0, F77 &gt; 0), F77/SUMIF(M13:AD13,"=ME",$M$77:$AD$77), "")</f>
        <v>17.925925609342659</v>
      </c>
      <c r="AI77" s="62" t="str">
        <f>IF( E77 &gt; 0,( SUMIF(M13:AD13,"=ME",$M$77:$AD$77)/E77)*24, "")</f>
        <v/>
      </c>
      <c r="AJ77" s="33">
        <f>'Raw Detail STI Amber'!BS70</f>
        <v>10.8999996185303</v>
      </c>
      <c r="AK77" s="61">
        <f>'Raw Detail STI Amber'!BD70</f>
        <v>0</v>
      </c>
      <c r="AL77" s="58">
        <f>'Raw Detail STI Amber'!BE70</f>
        <v>0</v>
      </c>
      <c r="AM77" s="43">
        <f>'Raw Detail STI Amber'!BW70</f>
        <v>0.5</v>
      </c>
      <c r="AN77" s="44">
        <f>'Raw Detail STI Amber'!BP70</f>
        <v>0</v>
      </c>
      <c r="AO77" s="59">
        <f>'Raw Detail STI Amber'!BH70</f>
        <v>0</v>
      </c>
      <c r="AP77" s="37">
        <f>'Raw Detail STI Amber'!CA70</f>
        <v>0</v>
      </c>
      <c r="AQ77" s="38">
        <f>'Raw Detail STI Amber'!AO70</f>
        <v>0</v>
      </c>
      <c r="AR77" s="39" t="str">
        <f>IF('Raw Detail STI Amber'!F70=FALSE,"B","L")</f>
        <v>L</v>
      </c>
      <c r="AS77" s="40">
        <f>'Raw Detail STI Amber'!AC70</f>
        <v>8.6</v>
      </c>
      <c r="AT77" s="40">
        <f>'Raw Detail STI Amber'!AB70</f>
        <v>6.6</v>
      </c>
      <c r="AU77" s="45"/>
      <c r="AV77" s="41">
        <f>'Raw Detail STI Amber'!AI70</f>
        <v>6958.58984375</v>
      </c>
      <c r="AW77" s="38"/>
      <c r="AX77" s="40">
        <f>'Raw Detail STI Amber'!CC70</f>
        <v>22</v>
      </c>
      <c r="AY77" s="40">
        <f>'Raw Detail STI Amber'!CE70</f>
        <v>25</v>
      </c>
      <c r="AZ77" s="40">
        <f>'Raw Detail STI Amber'!CF70</f>
        <v>1006</v>
      </c>
      <c r="BA77" s="42" t="str">
        <f>'Raw Detail STI Amber'!CG70</f>
        <v>VSL DEPARTED FROM MELBOURNE TO BOTANY PILOT STATION.</v>
      </c>
    </row>
    <row r="78" spans="2:53" s="24" customFormat="1" ht="12.75" customHeight="1" thickBot="1" x14ac:dyDescent="0.25">
      <c r="B78" s="30" t="str">
        <f>IF('Raw Detail STI Amber'!I71 = "Start Passage",'Raw Detail STI Amber'!R71,IF('Raw Detail STI Amber'!I71= "End Passage",'Raw Detail STI Amber'!S71, Utils.FormatLat('Raw Detail STI Amber'!L71) &amp;" / " &amp; Utils.FormatLon('Raw Detail STI Amber'!M71)))</f>
        <v>38-30S / 144-28E</v>
      </c>
      <c r="C78" s="69" t="str">
        <f>'Raw Detail STI Amber'!I71</f>
        <v>At Sea</v>
      </c>
      <c r="D78" s="31">
        <f>'Raw Detail STI Amber'!J71</f>
        <v>43154.041666666701</v>
      </c>
      <c r="E78" s="32">
        <f>'Raw Detail STI Amber'!AK71</f>
        <v>11.8</v>
      </c>
      <c r="F78" s="33">
        <f>'Raw Detail STI Amber'!AV71</f>
        <v>10.5</v>
      </c>
      <c r="G78" s="34">
        <f>'Raw Detail STI Amber'!AM71</f>
        <v>0.88983050847457601</v>
      </c>
      <c r="H78" s="35">
        <f>'Raw Detail STI Amber'!N71</f>
        <v>205</v>
      </c>
      <c r="I78" s="46">
        <f>'Raw Detail STI Amber'!AQ71</f>
        <v>13</v>
      </c>
      <c r="J78" s="36">
        <f>'Raw Detail STI Amber'!DV71</f>
        <v>751.09997558593795</v>
      </c>
      <c r="K78" s="36">
        <f>'Raw Detail STI Amber'!IL71</f>
        <v>172.30000305175801</v>
      </c>
      <c r="L78" s="36">
        <f>'Raw Detail STI Amber'!WH71</f>
        <v>0</v>
      </c>
      <c r="M78" s="60">
        <f>'Raw Detail STI Amber'!EY71</f>
        <v>0</v>
      </c>
      <c r="N78" s="60">
        <f>'Raw Detail STI Amber'!VC71</f>
        <v>0</v>
      </c>
      <c r="O78" s="60">
        <f>'Raw Detail STI Amber'!JO71</f>
        <v>0.60000002384185802</v>
      </c>
      <c r="P78" s="60">
        <f>'Raw Detail STI Amber'!HG71</f>
        <v>0</v>
      </c>
      <c r="Q78" s="60">
        <f>'Raw Detail STI Amber'!TY71</f>
        <v>0</v>
      </c>
      <c r="R78" s="60">
        <f>'Raw Detail STI Amber'!QM71</f>
        <v>0</v>
      </c>
      <c r="S78" s="60">
        <f>'Raw Detail STI Amber'!GC71</f>
        <v>0.10000000149011599</v>
      </c>
      <c r="T78" s="60">
        <f>'Raw Detail STI Amber'!SU71</f>
        <v>0</v>
      </c>
      <c r="U78" s="60">
        <f>'Raw Detail STI Amber'!RQ71</f>
        <v>0</v>
      </c>
      <c r="V78" s="60">
        <f>'Raw Detail STI Amber'!KS71</f>
        <v>0</v>
      </c>
      <c r="W78" s="60">
        <f>'Raw Detail STI Amber'!XK71</f>
        <v>0</v>
      </c>
      <c r="X78" s="60">
        <f>'Raw Detail STI Amber'!PI71</f>
        <v>0</v>
      </c>
      <c r="Y78" s="60">
        <f>'Raw Detail STI Amber'!YO71</f>
        <v>0</v>
      </c>
      <c r="Z78" s="60">
        <f>'Raw Detail STI Amber'!NA71</f>
        <v>0</v>
      </c>
      <c r="AA78" s="60">
        <f>'Raw Detail STI Amber'!OE71</f>
        <v>0</v>
      </c>
      <c r="AB78" s="60">
        <f>'Raw Detail STI Amber'!ZS71</f>
        <v>0</v>
      </c>
      <c r="AC78" s="60">
        <f>'Raw Detail STI Amber'!LW71</f>
        <v>0</v>
      </c>
      <c r="AD78" s="60">
        <f>'Raw Detail STI Amber'!AAW71</f>
        <v>0</v>
      </c>
      <c r="AE78" s="36">
        <f>'Raw Detail STI Amber'!AL71</f>
        <v>73.959999999999994</v>
      </c>
      <c r="AF78" s="34">
        <f>'Raw Detail STI Amber'!AY71</f>
        <v>-3.96</v>
      </c>
      <c r="AG78" s="33">
        <f>'Raw Detail STI Amber'!BB71</f>
        <v>4000</v>
      </c>
      <c r="AH78" s="34">
        <f>IF(AND(SUMIF(M13:AD13,"=ME",$M$78:$AD$78) &gt; 0, F78 &gt; 0), F78/SUMIF(M13:AD13,"=ME",$M$78:$AD$78), "")</f>
        <v>17.499999304612501</v>
      </c>
      <c r="AI78" s="62">
        <f>IF( E78 &gt; 0,( SUMIF(M13:AD13,"=ME",$M$78:$AD$78)/E78)*24, "")</f>
        <v>1.220339031542762</v>
      </c>
      <c r="AJ78" s="33">
        <f>'Raw Detail STI Amber'!BS71</f>
        <v>10.8999996185303</v>
      </c>
      <c r="AK78" s="61">
        <f>'Raw Detail STI Amber'!BD71</f>
        <v>7.0185933517197396</v>
      </c>
      <c r="AL78" s="58">
        <f>'Raw Detail STI Amber'!BE71</f>
        <v>60.845039367675803</v>
      </c>
      <c r="AM78" s="43">
        <f>'Raw Detail STI Amber'!BW71</f>
        <v>0.5</v>
      </c>
      <c r="AN78" s="44">
        <f>'Raw Detail STI Amber'!BP71</f>
        <v>0.70042026042938199</v>
      </c>
      <c r="AO78" s="59">
        <f>'Raw Detail STI Amber'!BH71</f>
        <v>233.23913574218801</v>
      </c>
      <c r="AP78" s="37">
        <f>'Raw Detail STI Amber'!CA71</f>
        <v>0</v>
      </c>
      <c r="AQ78" s="38">
        <f>'Raw Detail STI Amber'!AO71</f>
        <v>0</v>
      </c>
      <c r="AR78" s="39" t="str">
        <f>IF('Raw Detail STI Amber'!F71=FALSE,"B","L")</f>
        <v>L</v>
      </c>
      <c r="AS78" s="40">
        <f>'Raw Detail STI Amber'!AC71</f>
        <v>8.6</v>
      </c>
      <c r="AT78" s="40">
        <f>'Raw Detail STI Amber'!AB71</f>
        <v>6.6</v>
      </c>
      <c r="AU78" s="45"/>
      <c r="AV78" s="41">
        <f>'Raw Detail STI Amber'!AI71</f>
        <v>6958.58984375</v>
      </c>
      <c r="AW78" s="38"/>
      <c r="AX78" s="40">
        <f>'Raw Detail STI Amber'!CC71</f>
        <v>21</v>
      </c>
      <c r="AY78" s="40">
        <f>'Raw Detail STI Amber'!CE71</f>
        <v>25</v>
      </c>
      <c r="AZ78" s="40">
        <f>'Raw Detail STI Amber'!CF71</f>
        <v>1010.3</v>
      </c>
      <c r="BA78" s="42">
        <f>'Raw Detail STI Amber'!CG71</f>
        <v>0</v>
      </c>
    </row>
    <row r="79" spans="2:53" s="24" customFormat="1" ht="12.75" customHeight="1" thickBot="1" x14ac:dyDescent="0.25">
      <c r="B79" s="30" t="str">
        <f>IF('Raw Detail STI Amber'!I72 = "Start Passage",'Raw Detail STI Amber'!R72,IF('Raw Detail STI Amber'!I72= "End Passage",'Raw Detail STI Amber'!S72, Utils.FormatLat('Raw Detail STI Amber'!L72) &amp;" / " &amp; Utils.FormatLon('Raw Detail STI Amber'!M72)))</f>
        <v>38-10S / 149-53E</v>
      </c>
      <c r="C79" s="69" t="str">
        <f>'Raw Detail STI Amber'!I72</f>
        <v>At Sea</v>
      </c>
      <c r="D79" s="31">
        <f>'Raw Detail STI Amber'!J72</f>
        <v>43155.041666666701</v>
      </c>
      <c r="E79" s="32">
        <f>'Raw Detail STI Amber'!AK72</f>
        <v>24</v>
      </c>
      <c r="F79" s="33">
        <f>'Raw Detail STI Amber'!AV72</f>
        <v>313</v>
      </c>
      <c r="G79" s="34">
        <f>'Raw Detail STI Amber'!AM72</f>
        <v>13.0416666666667</v>
      </c>
      <c r="H79" s="35">
        <f>'Raw Detail STI Amber'!N72</f>
        <v>34</v>
      </c>
      <c r="I79" s="46">
        <f>'Raw Detail STI Amber'!AQ72</f>
        <v>13</v>
      </c>
      <c r="J79" s="36">
        <f>'Raw Detail STI Amber'!DV72</f>
        <v>728.70001220703102</v>
      </c>
      <c r="K79" s="36">
        <f>'Raw Detail STI Amber'!IL72</f>
        <v>172.19999694824199</v>
      </c>
      <c r="L79" s="36">
        <f>'Raw Detail STI Amber'!WH72</f>
        <v>0</v>
      </c>
      <c r="M79" s="60">
        <f>'Raw Detail STI Amber'!EY72</f>
        <v>0</v>
      </c>
      <c r="N79" s="60">
        <f>'Raw Detail STI Amber'!VC72</f>
        <v>0</v>
      </c>
      <c r="O79" s="60">
        <f>'Raw Detail STI Amber'!JO72</f>
        <v>19.399999618530298</v>
      </c>
      <c r="P79" s="60">
        <f>'Raw Detail STI Amber'!HG72</f>
        <v>0</v>
      </c>
      <c r="Q79" s="60">
        <f>'Raw Detail STI Amber'!TY72</f>
        <v>0</v>
      </c>
      <c r="R79" s="60">
        <f>'Raw Detail STI Amber'!QM72</f>
        <v>0</v>
      </c>
      <c r="S79" s="60">
        <f>'Raw Detail STI Amber'!GC72</f>
        <v>3</v>
      </c>
      <c r="T79" s="60">
        <f>'Raw Detail STI Amber'!SU72</f>
        <v>0</v>
      </c>
      <c r="U79" s="60">
        <f>'Raw Detail STI Amber'!RQ72</f>
        <v>0</v>
      </c>
      <c r="V79" s="60">
        <f>'Raw Detail STI Amber'!KS72</f>
        <v>0</v>
      </c>
      <c r="W79" s="60">
        <f>'Raw Detail STI Amber'!XK72</f>
        <v>0</v>
      </c>
      <c r="X79" s="60">
        <f>'Raw Detail STI Amber'!PI72</f>
        <v>0.10000000149011599</v>
      </c>
      <c r="Y79" s="60">
        <f>'Raw Detail STI Amber'!YO72</f>
        <v>0</v>
      </c>
      <c r="Z79" s="60">
        <f>'Raw Detail STI Amber'!NA72</f>
        <v>0</v>
      </c>
      <c r="AA79" s="60">
        <f>'Raw Detail STI Amber'!OE72</f>
        <v>0</v>
      </c>
      <c r="AB79" s="60">
        <f>'Raw Detail STI Amber'!ZS72</f>
        <v>0</v>
      </c>
      <c r="AC79" s="60">
        <f>'Raw Detail STI Amber'!LW72</f>
        <v>0</v>
      </c>
      <c r="AD79" s="60">
        <f>'Raw Detail STI Amber'!AAW72</f>
        <v>0</v>
      </c>
      <c r="AE79" s="36">
        <f>'Raw Detail STI Amber'!AL72</f>
        <v>79.87</v>
      </c>
      <c r="AF79" s="34">
        <f>'Raw Detail STI Amber'!AY72</f>
        <v>4.13</v>
      </c>
      <c r="AG79" s="33">
        <f>'Raw Detail STI Amber'!BB72</f>
        <v>4195</v>
      </c>
      <c r="AH79" s="34">
        <f>IF(AND(SUMIF(M13:AD13,"=ME",$M$79:$AD$79) &gt; 0, F79 &gt; 0), F79/SUMIF(M13:AD13,"=ME",$M$79:$AD$79), "")</f>
        <v>16.134020935806195</v>
      </c>
      <c r="AI79" s="62">
        <f>IF( E79 &gt; 0,( SUMIF(M13:AD13,"=ME",$M$79:$AD$79)/E79)*24, "")</f>
        <v>19.399999618530298</v>
      </c>
      <c r="AJ79" s="33">
        <f>'Raw Detail STI Amber'!BS72</f>
        <v>21.899999618530298</v>
      </c>
      <c r="AK79" s="61">
        <f>'Raw Detail STI Amber'!BD72</f>
        <v>13.9873668750127</v>
      </c>
      <c r="AL79" s="58">
        <f>'Raw Detail STI Amber'!BE72</f>
        <v>5.0704069137573198</v>
      </c>
      <c r="AM79" s="43">
        <f>'Raw Detail STI Amber'!BW72</f>
        <v>1.5</v>
      </c>
      <c r="AN79" s="44">
        <f>'Raw Detail STI Amber'!BP72</f>
        <v>1.90805768966675</v>
      </c>
      <c r="AO79" s="59">
        <f>'Raw Detail STI Amber'!BH72</f>
        <v>35.492870330810497</v>
      </c>
      <c r="AP79" s="37">
        <f>'Raw Detail STI Amber'!CA72</f>
        <v>0</v>
      </c>
      <c r="AQ79" s="38">
        <f>'Raw Detail STI Amber'!AO72</f>
        <v>0.116252127491559</v>
      </c>
      <c r="AR79" s="39" t="str">
        <f>IF('Raw Detail STI Amber'!F72=FALSE,"B","L")</f>
        <v>L</v>
      </c>
      <c r="AS79" s="40">
        <f>'Raw Detail STI Amber'!AC72</f>
        <v>8.6</v>
      </c>
      <c r="AT79" s="40">
        <f>'Raw Detail STI Amber'!AB72</f>
        <v>6.6</v>
      </c>
      <c r="AU79" s="45"/>
      <c r="AV79" s="41">
        <f>'Raw Detail STI Amber'!AI72</f>
        <v>6958.58984375</v>
      </c>
      <c r="AW79" s="38"/>
      <c r="AX79" s="40">
        <f>'Raw Detail STI Amber'!CC72</f>
        <v>21.2</v>
      </c>
      <c r="AY79" s="40">
        <f>'Raw Detail STI Amber'!CE72</f>
        <v>23</v>
      </c>
      <c r="AZ79" s="40">
        <f>'Raw Detail STI Amber'!CF72</f>
        <v>1008.4</v>
      </c>
      <c r="BA79" s="42">
        <f>'Raw Detail STI Amber'!CG72</f>
        <v>0</v>
      </c>
    </row>
    <row r="80" spans="2:53" s="24" customFormat="1" ht="12.75" customHeight="1" thickBot="1" x14ac:dyDescent="0.25">
      <c r="B80" s="30" t="str">
        <f>IF('Raw Detail STI Amber'!I73 = "Start Passage",'Raw Detail STI Amber'!R73,IF('Raw Detail STI Amber'!I73= "End Passage",'Raw Detail STI Amber'!S73, Utils.FormatLat('Raw Detail STI Amber'!L73) &amp;" / " &amp; Utils.FormatLon('Raw Detail STI Amber'!M73)))</f>
        <v>BOTANY BAY</v>
      </c>
      <c r="C80" s="69" t="str">
        <f>'Raw Detail STI Amber'!I73</f>
        <v>End Passage</v>
      </c>
      <c r="D80" s="31">
        <f>'Raw Detail STI Amber'!J73</f>
        <v>43155.9375</v>
      </c>
      <c r="E80" s="32">
        <f>'Raw Detail STI Amber'!AK73</f>
        <v>21.5</v>
      </c>
      <c r="F80" s="33">
        <f>'Raw Detail STI Amber'!AV73</f>
        <v>263</v>
      </c>
      <c r="G80" s="34">
        <f>'Raw Detail STI Amber'!AM73</f>
        <v>12.2325581395349</v>
      </c>
      <c r="H80" s="35">
        <f>'Raw Detail STI Amber'!N73</f>
        <v>354</v>
      </c>
      <c r="I80" s="46">
        <f>'Raw Detail STI Amber'!AQ73</f>
        <v>13</v>
      </c>
      <c r="J80" s="36">
        <f>'Raw Detail STI Amber'!DV73</f>
        <v>708.59997558593795</v>
      </c>
      <c r="K80" s="36">
        <f>'Raw Detail STI Amber'!IL73</f>
        <v>172.10000610351599</v>
      </c>
      <c r="L80" s="36">
        <f>'Raw Detail STI Amber'!WH73</f>
        <v>0</v>
      </c>
      <c r="M80" s="60">
        <f>'Raw Detail STI Amber'!EY73</f>
        <v>0</v>
      </c>
      <c r="N80" s="60">
        <f>'Raw Detail STI Amber'!VC73</f>
        <v>0</v>
      </c>
      <c r="O80" s="60">
        <f>'Raw Detail STI Amber'!JO73</f>
        <v>17.5</v>
      </c>
      <c r="P80" s="60">
        <f>'Raw Detail STI Amber'!HG73</f>
        <v>0</v>
      </c>
      <c r="Q80" s="60">
        <f>'Raw Detail STI Amber'!TY73</f>
        <v>0</v>
      </c>
      <c r="R80" s="60">
        <f>'Raw Detail STI Amber'!QM73</f>
        <v>0</v>
      </c>
      <c r="S80" s="60">
        <f>'Raw Detail STI Amber'!GC73</f>
        <v>2.5999999046325701</v>
      </c>
      <c r="T80" s="60">
        <f>'Raw Detail STI Amber'!SU73</f>
        <v>0</v>
      </c>
      <c r="U80" s="60">
        <f>'Raw Detail STI Amber'!RQ73</f>
        <v>0</v>
      </c>
      <c r="V80" s="60">
        <f>'Raw Detail STI Amber'!KS73</f>
        <v>0</v>
      </c>
      <c r="W80" s="60">
        <f>'Raw Detail STI Amber'!XK73</f>
        <v>0</v>
      </c>
      <c r="X80" s="60">
        <f>'Raw Detail STI Amber'!PI73</f>
        <v>0.10000000149011599</v>
      </c>
      <c r="Y80" s="60">
        <f>'Raw Detail STI Amber'!YO73</f>
        <v>0</v>
      </c>
      <c r="Z80" s="60">
        <f>'Raw Detail STI Amber'!NA73</f>
        <v>0</v>
      </c>
      <c r="AA80" s="60">
        <f>'Raw Detail STI Amber'!OE73</f>
        <v>0</v>
      </c>
      <c r="AB80" s="60">
        <f>'Raw Detail STI Amber'!ZS73</f>
        <v>0</v>
      </c>
      <c r="AC80" s="60">
        <f>'Raw Detail STI Amber'!LW73</f>
        <v>0</v>
      </c>
      <c r="AD80" s="60">
        <f>'Raw Detail STI Amber'!AAW73</f>
        <v>0</v>
      </c>
      <c r="AE80" s="36">
        <f>'Raw Detail STI Amber'!AL73</f>
        <v>79.98</v>
      </c>
      <c r="AF80" s="34">
        <f>'Raw Detail STI Amber'!AY73</f>
        <v>10.210000000000001</v>
      </c>
      <c r="AG80" s="33">
        <f>'Raw Detail STI Amber'!BB73</f>
        <v>4311.6298828125</v>
      </c>
      <c r="AH80" s="34">
        <f>IF(AND(SUMIF(M13:AD13,"=ME",$M$80:$AD$80) &gt; 0, F80 &gt; 0), F80/SUMIF(M13:AD13,"=ME",$M$80:$AD$80), "")</f>
        <v>15.028571428571428</v>
      </c>
      <c r="AI80" s="62">
        <f>IF( E80 &gt; 0,( SUMIF(M13:AD13,"=ME",$M$80:$AD$80)/E80)*24, "")</f>
        <v>19.534883720930232</v>
      </c>
      <c r="AJ80" s="33">
        <f>'Raw Detail STI Amber'!BS73</f>
        <v>27.899999618530298</v>
      </c>
      <c r="AK80" s="61">
        <f>'Raw Detail STI Amber'!BD73</f>
        <v>18.036039019739899</v>
      </c>
      <c r="AL80" s="58">
        <f>'Raw Detail STI Amber'!BE73</f>
        <v>177.46466064453099</v>
      </c>
      <c r="AM80" s="43">
        <f>'Raw Detail STI Amber'!BW73</f>
        <v>2.5</v>
      </c>
      <c r="AN80" s="44">
        <f>'Raw Detail STI Amber'!BP73</f>
        <v>1.9649631977081301</v>
      </c>
      <c r="AO80" s="59">
        <f>'Raw Detail STI Amber'!BH73</f>
        <v>50.704078674316399</v>
      </c>
      <c r="AP80" s="37">
        <f>'Raw Detail STI Amber'!CA73</f>
        <v>0</v>
      </c>
      <c r="AQ80" s="38">
        <f>'Raw Detail STI Amber'!AO73</f>
        <v>-3.7102844046298898E-2</v>
      </c>
      <c r="AR80" s="39" t="str">
        <f>IF('Raw Detail STI Amber'!F73=FALSE,"B","L")</f>
        <v>L</v>
      </c>
      <c r="AS80" s="40">
        <f>'Raw Detail STI Amber'!AC73</f>
        <v>8.6</v>
      </c>
      <c r="AT80" s="40">
        <f>'Raw Detail STI Amber'!AB73</f>
        <v>6.6</v>
      </c>
      <c r="AU80" s="45"/>
      <c r="AV80" s="41">
        <f>'Raw Detail STI Amber'!AI73</f>
        <v>6958.58984375</v>
      </c>
      <c r="AW80" s="38"/>
      <c r="AX80" s="40">
        <f>'Raw Detail STI Amber'!CC73</f>
        <v>24</v>
      </c>
      <c r="AY80" s="40">
        <f>'Raw Detail STI Amber'!CE73</f>
        <v>20</v>
      </c>
      <c r="AZ80" s="40">
        <f>'Raw Detail STI Amber'!CF73</f>
        <v>1010.3</v>
      </c>
      <c r="BA80" s="42" t="str">
        <f>'Raw Detail STI Amber'!CG73</f>
        <v>1) AFTER TENDERING NOR, SYDNEY VTS ADVISED TO DRIFT MORE THAN 5 NM FROM BOATANY BAY PBG.
2) 1100 LT - VESSEL COMMENCED DRIFITNG.</v>
      </c>
    </row>
    <row r="81" spans="2:53" s="24" customFormat="1" ht="12.75" customHeight="1" thickBot="1" x14ac:dyDescent="0.25">
      <c r="B81" s="30" t="str">
        <f>IF('Raw Detail STI Amber'!I74 = "Start Passage",'Raw Detail STI Amber'!R74,IF('Raw Detail STI Amber'!I74= "End Passage",'Raw Detail STI Amber'!S74, Utils.FormatLat('Raw Detail STI Amber'!L74) &amp;" / " &amp; Utils.FormatLon('Raw Detail STI Amber'!M74)))</f>
        <v>34-00S / 151-14E</v>
      </c>
      <c r="C81" s="69" t="str">
        <f>'Raw Detail STI Amber'!I74</f>
        <v>In Port</v>
      </c>
      <c r="D81" s="31">
        <f>'Raw Detail STI Amber'!J74</f>
        <v>43156.041666666701</v>
      </c>
      <c r="E81" s="32">
        <f>'Raw Detail STI Amber'!AK74</f>
        <v>2.5</v>
      </c>
      <c r="F81" s="33">
        <f>'Raw Detail STI Amber'!AV74</f>
        <v>16</v>
      </c>
      <c r="G81" s="34">
        <f>'Raw Detail STI Amber'!AM74</f>
        <v>6.4</v>
      </c>
      <c r="H81" s="35">
        <f>'Raw Detail STI Amber'!N74</f>
        <v>34</v>
      </c>
      <c r="I81" s="46">
        <f>'Raw Detail STI Amber'!AQ74</f>
        <v>13</v>
      </c>
      <c r="J81" s="36">
        <f>'Raw Detail STI Amber'!DV74</f>
        <v>707.5</v>
      </c>
      <c r="K81" s="36">
        <f>'Raw Detail STI Amber'!IL74</f>
        <v>172.10000610351599</v>
      </c>
      <c r="L81" s="36">
        <f>'Raw Detail STI Amber'!WH74</f>
        <v>0</v>
      </c>
      <c r="M81" s="60">
        <f>'Raw Detail STI Amber'!EY74</f>
        <v>0.69999998807907104</v>
      </c>
      <c r="N81" s="60">
        <f>'Raw Detail STI Amber'!VC74</f>
        <v>0</v>
      </c>
      <c r="O81" s="60">
        <f>'Raw Detail STI Amber'!JO74</f>
        <v>0</v>
      </c>
      <c r="P81" s="60">
        <f>'Raw Detail STI Amber'!HG74</f>
        <v>0.10000000149011599</v>
      </c>
      <c r="Q81" s="60">
        <f>'Raw Detail STI Amber'!TY74</f>
        <v>0</v>
      </c>
      <c r="R81" s="60">
        <f>'Raw Detail STI Amber'!QM74</f>
        <v>0</v>
      </c>
      <c r="S81" s="60">
        <f>'Raw Detail STI Amber'!GC74</f>
        <v>0.30000001192092901</v>
      </c>
      <c r="T81" s="60">
        <f>'Raw Detail STI Amber'!SU74</f>
        <v>0</v>
      </c>
      <c r="U81" s="60">
        <f>'Raw Detail STI Amber'!RQ74</f>
        <v>0</v>
      </c>
      <c r="V81" s="60">
        <f>'Raw Detail STI Amber'!KS74</f>
        <v>0</v>
      </c>
      <c r="W81" s="60">
        <f>'Raw Detail STI Amber'!XK74</f>
        <v>0</v>
      </c>
      <c r="X81" s="60">
        <f>'Raw Detail STI Amber'!PI74</f>
        <v>0</v>
      </c>
      <c r="Y81" s="60">
        <f>'Raw Detail STI Amber'!YO74</f>
        <v>0</v>
      </c>
      <c r="Z81" s="60">
        <f>'Raw Detail STI Amber'!NA74</f>
        <v>0</v>
      </c>
      <c r="AA81" s="60">
        <f>'Raw Detail STI Amber'!OE74</f>
        <v>0</v>
      </c>
      <c r="AB81" s="60">
        <f>'Raw Detail STI Amber'!ZS74</f>
        <v>0</v>
      </c>
      <c r="AC81" s="60">
        <f>'Raw Detail STI Amber'!LW74</f>
        <v>0</v>
      </c>
      <c r="AD81" s="60">
        <f>'Raw Detail STI Amber'!AAW74</f>
        <v>0</v>
      </c>
      <c r="AE81" s="36">
        <f>'Raw Detail STI Amber'!AL74</f>
        <v>58.22</v>
      </c>
      <c r="AF81" s="34">
        <f>'Raw Detail STI Amber'!AY74</f>
        <v>-7.38</v>
      </c>
      <c r="AG81" s="33">
        <f>'Raw Detail STI Amber'!BB74</f>
        <v>2071.42993164063</v>
      </c>
      <c r="AH81" s="34">
        <f>IF(AND(SUMIF(M13:AD13,"=ME",$M$81:$AD$81) &gt; 0, F81 &gt; 0), F81/SUMIF(M13:AD13,"=ME",$M$81:$AD$81), "")</f>
        <v>22.857143246397687</v>
      </c>
      <c r="AI81" s="62">
        <f>IF( E81 &gt; 0,( SUMIF(M13:AD13,"=ME",$M$81:$AD$81)/E81)*24, "")</f>
        <v>6.7199998855590826</v>
      </c>
      <c r="AJ81" s="33">
        <f>'Raw Detail STI Amber'!BS74</f>
        <v>27.899999618530298</v>
      </c>
      <c r="AK81" s="61">
        <f>'Raw Detail STI Amber'!BD74</f>
        <v>0</v>
      </c>
      <c r="AL81" s="58">
        <f>'Raw Detail STI Amber'!BE74</f>
        <v>0</v>
      </c>
      <c r="AM81" s="43">
        <f>'Raw Detail STI Amber'!BW74</f>
        <v>2.2000000476837198</v>
      </c>
      <c r="AN81" s="44">
        <f>'Raw Detail STI Amber'!BP74</f>
        <v>0</v>
      </c>
      <c r="AO81" s="59">
        <f>'Raw Detail STI Amber'!BH74</f>
        <v>0</v>
      </c>
      <c r="AP81" s="37">
        <f>'Raw Detail STI Amber'!CA74</f>
        <v>0</v>
      </c>
      <c r="AQ81" s="38">
        <f>'Raw Detail STI Amber'!AO74</f>
        <v>0</v>
      </c>
      <c r="AR81" s="39" t="str">
        <f>IF('Raw Detail STI Amber'!F74=FALSE,"B","L")</f>
        <v>L</v>
      </c>
      <c r="AS81" s="40">
        <f>'Raw Detail STI Amber'!AC74</f>
        <v>8.6</v>
      </c>
      <c r="AT81" s="40">
        <f>'Raw Detail STI Amber'!AB74</f>
        <v>6.6</v>
      </c>
      <c r="AU81" s="45"/>
      <c r="AV81" s="41">
        <f>'Raw Detail STI Amber'!AI74</f>
        <v>6958.58984375</v>
      </c>
      <c r="AW81" s="38"/>
      <c r="AX81" s="40">
        <f>'Raw Detail STI Amber'!CC74</f>
        <v>24</v>
      </c>
      <c r="AY81" s="40">
        <f>'Raw Detail STI Amber'!CE74</f>
        <v>20</v>
      </c>
      <c r="AZ81" s="40">
        <f>'Raw Detail STI Amber'!CF74</f>
        <v>1002.3</v>
      </c>
      <c r="BA81" s="42" t="str">
        <f>'Raw Detail STI Amber'!CG74</f>
        <v>VESSEL DRIFTING 5 NM OFF BOTANY PBG AS PER SYDNEY VTS ADVISED.</v>
      </c>
    </row>
    <row r="82" spans="2:53" s="24" customFormat="1" ht="12.75" customHeight="1" thickBot="1" x14ac:dyDescent="0.25">
      <c r="B82" s="30" t="str">
        <f>IF('Raw Detail STI Amber'!I75 = "Start Passage",'Raw Detail STI Amber'!R75,IF('Raw Detail STI Amber'!I75= "End Passage",'Raw Detail STI Amber'!S75, Utils.FormatLat('Raw Detail STI Amber'!L75) &amp;" / " &amp; Utils.FormatLon('Raw Detail STI Amber'!M75)))</f>
        <v>34-00S / 151-14E</v>
      </c>
      <c r="C82" s="69" t="str">
        <f>'Raw Detail STI Amber'!I75</f>
        <v>In Port</v>
      </c>
      <c r="D82" s="31">
        <f>'Raw Detail STI Amber'!J75</f>
        <v>43157.041666666701</v>
      </c>
      <c r="E82" s="32">
        <f>'Raw Detail STI Amber'!AK75</f>
        <v>24</v>
      </c>
      <c r="F82" s="33">
        <f>'Raw Detail STI Amber'!AV75</f>
        <v>85</v>
      </c>
      <c r="G82" s="34">
        <f>'Raw Detail STI Amber'!AM75</f>
        <v>3.5416666666666701</v>
      </c>
      <c r="H82" s="35">
        <f>'Raw Detail STI Amber'!N75</f>
        <v>156</v>
      </c>
      <c r="I82" s="46">
        <f>'Raw Detail STI Amber'!AQ75</f>
        <v>13</v>
      </c>
      <c r="J82" s="36">
        <f>'Raw Detail STI Amber'!DV75</f>
        <v>700.70001220703102</v>
      </c>
      <c r="K82" s="36">
        <f>'Raw Detail STI Amber'!IL75</f>
        <v>172.10000610351599</v>
      </c>
      <c r="L82" s="36">
        <f>'Raw Detail STI Amber'!WH75</f>
        <v>0</v>
      </c>
      <c r="M82" s="60">
        <f>'Raw Detail STI Amber'!EY75</f>
        <v>2.5</v>
      </c>
      <c r="N82" s="60">
        <f>'Raw Detail STI Amber'!VC75</f>
        <v>0</v>
      </c>
      <c r="O82" s="60">
        <f>'Raw Detail STI Amber'!JO75</f>
        <v>0</v>
      </c>
      <c r="P82" s="60">
        <f>'Raw Detail STI Amber'!HG75</f>
        <v>1.29999995231628</v>
      </c>
      <c r="Q82" s="60">
        <f>'Raw Detail STI Amber'!TY75</f>
        <v>0</v>
      </c>
      <c r="R82" s="60">
        <f>'Raw Detail STI Amber'!QM75</f>
        <v>0</v>
      </c>
      <c r="S82" s="60">
        <f>'Raw Detail STI Amber'!GC75</f>
        <v>3</v>
      </c>
      <c r="T82" s="60">
        <f>'Raw Detail STI Amber'!SU75</f>
        <v>0</v>
      </c>
      <c r="U82" s="60">
        <f>'Raw Detail STI Amber'!RQ75</f>
        <v>0</v>
      </c>
      <c r="V82" s="60">
        <f>'Raw Detail STI Amber'!KS75</f>
        <v>0</v>
      </c>
      <c r="W82" s="60">
        <f>'Raw Detail STI Amber'!XK75</f>
        <v>0</v>
      </c>
      <c r="X82" s="60">
        <f>'Raw Detail STI Amber'!PI75</f>
        <v>0</v>
      </c>
      <c r="Y82" s="60">
        <f>'Raw Detail STI Amber'!YO75</f>
        <v>0</v>
      </c>
      <c r="Z82" s="60">
        <f>'Raw Detail STI Amber'!NA75</f>
        <v>0</v>
      </c>
      <c r="AA82" s="60">
        <f>'Raw Detail STI Amber'!OE75</f>
        <v>0</v>
      </c>
      <c r="AB82" s="60">
        <f>'Raw Detail STI Amber'!ZS75</f>
        <v>0</v>
      </c>
      <c r="AC82" s="60">
        <f>'Raw Detail STI Amber'!LW75</f>
        <v>0</v>
      </c>
      <c r="AD82" s="60">
        <f>'Raw Detail STI Amber'!AAW75</f>
        <v>0</v>
      </c>
      <c r="AE82" s="36">
        <f>'Raw Detail STI Amber'!AL75</f>
        <v>35.21</v>
      </c>
      <c r="AF82" s="34">
        <f>'Raw Detail STI Amber'!AY75</f>
        <v>21.3</v>
      </c>
      <c r="AG82" s="33">
        <f>'Raw Detail STI Amber'!BB75</f>
        <v>819.72998046875</v>
      </c>
      <c r="AH82" s="34">
        <f>IF(AND(SUMIF(M13:AD13,"=ME",$M$82:$AD$82) &gt; 0, F82 &gt; 0), F82/SUMIF(M13:AD13,"=ME",$M$82:$AD$82), "")</f>
        <v>34</v>
      </c>
      <c r="AI82" s="62">
        <f>IF( E82 &gt; 0,( SUMIF(M13:AD13,"=ME",$M$82:$AD$82)/E82)*24, "")</f>
        <v>2.5</v>
      </c>
      <c r="AJ82" s="33">
        <f>'Raw Detail STI Amber'!BS75</f>
        <v>27.899999618530298</v>
      </c>
      <c r="AK82" s="61">
        <f>'Raw Detail STI Amber'!BD75</f>
        <v>0</v>
      </c>
      <c r="AL82" s="58">
        <f>'Raw Detail STI Amber'!BE75</f>
        <v>0</v>
      </c>
      <c r="AM82" s="43">
        <f>'Raw Detail STI Amber'!BW75</f>
        <v>3.7999999523162802</v>
      </c>
      <c r="AN82" s="44">
        <f>'Raw Detail STI Amber'!BP75</f>
        <v>0</v>
      </c>
      <c r="AO82" s="59">
        <f>'Raw Detail STI Amber'!BH75</f>
        <v>0</v>
      </c>
      <c r="AP82" s="37">
        <f>'Raw Detail STI Amber'!CA75</f>
        <v>0</v>
      </c>
      <c r="AQ82" s="38">
        <f>'Raw Detail STI Amber'!AO75</f>
        <v>0</v>
      </c>
      <c r="AR82" s="39" t="str">
        <f>IF('Raw Detail STI Amber'!F75=FALSE,"B","L")</f>
        <v>L</v>
      </c>
      <c r="AS82" s="40">
        <f>'Raw Detail STI Amber'!AC75</f>
        <v>8.6</v>
      </c>
      <c r="AT82" s="40">
        <f>'Raw Detail STI Amber'!AB75</f>
        <v>6.6</v>
      </c>
      <c r="AU82" s="45"/>
      <c r="AV82" s="41">
        <f>'Raw Detail STI Amber'!AI75</f>
        <v>6958.58984375</v>
      </c>
      <c r="AW82" s="38"/>
      <c r="AX82" s="40">
        <f>'Raw Detail STI Amber'!CC75</f>
        <v>24</v>
      </c>
      <c r="AY82" s="40">
        <f>'Raw Detail STI Amber'!CE75</f>
        <v>20</v>
      </c>
      <c r="AZ82" s="40">
        <f>'Raw Detail STI Amber'!CF75</f>
        <v>1002.3</v>
      </c>
      <c r="BA82" s="42" t="str">
        <f>'Raw Detail STI Amber'!CG75</f>
        <v>VESSEL AT SLOW STEAMING 5 NM OFF BOTANY PBG AND EXP. WEATHER AS PER WX PARAMETERS.</v>
      </c>
    </row>
    <row r="83" spans="2:53" s="24" customFormat="1" ht="12.75" customHeight="1" thickBot="1" x14ac:dyDescent="0.25">
      <c r="B83" s="30" t="str">
        <f>IF('Raw Detail STI Amber'!I76 = "Start Passage",'Raw Detail STI Amber'!R76,IF('Raw Detail STI Amber'!I76= "End Passage",'Raw Detail STI Amber'!S76, Utils.FormatLat('Raw Detail STI Amber'!L76) &amp;" / " &amp; Utils.FormatLon('Raw Detail STI Amber'!M76)))</f>
        <v>34-00S / 151-14E</v>
      </c>
      <c r="C83" s="69" t="str">
        <f>'Raw Detail STI Amber'!I76</f>
        <v>In Port</v>
      </c>
      <c r="D83" s="31">
        <f>'Raw Detail STI Amber'!J76</f>
        <v>43158.041666666701</v>
      </c>
      <c r="E83" s="32">
        <f>'Raw Detail STI Amber'!AK76</f>
        <v>24</v>
      </c>
      <c r="F83" s="33">
        <f>'Raw Detail STI Amber'!AV76</f>
        <v>65</v>
      </c>
      <c r="G83" s="34">
        <f>'Raw Detail STI Amber'!AM76</f>
        <v>2.7083333333333299</v>
      </c>
      <c r="H83" s="35">
        <f>'Raw Detail STI Amber'!N76</f>
        <v>192</v>
      </c>
      <c r="I83" s="46">
        <f>'Raw Detail STI Amber'!AQ76</f>
        <v>13</v>
      </c>
      <c r="J83" s="36">
        <f>'Raw Detail STI Amber'!DV76</f>
        <v>692.70001220703102</v>
      </c>
      <c r="K83" s="36">
        <f>'Raw Detail STI Amber'!IL76</f>
        <v>170.10000610351599</v>
      </c>
      <c r="L83" s="36">
        <f>'Raw Detail STI Amber'!WH76</f>
        <v>0</v>
      </c>
      <c r="M83" s="60">
        <f>'Raw Detail STI Amber'!EY76</f>
        <v>2.7000000476837198</v>
      </c>
      <c r="N83" s="60">
        <f>'Raw Detail STI Amber'!VC76</f>
        <v>0</v>
      </c>
      <c r="O83" s="60">
        <f>'Raw Detail STI Amber'!JO76</f>
        <v>0</v>
      </c>
      <c r="P83" s="60">
        <f>'Raw Detail STI Amber'!HG76</f>
        <v>1.29999995231628</v>
      </c>
      <c r="Q83" s="60">
        <f>'Raw Detail STI Amber'!TY76</f>
        <v>0</v>
      </c>
      <c r="R83" s="60">
        <f>'Raw Detail STI Amber'!QM76</f>
        <v>0</v>
      </c>
      <c r="S83" s="60">
        <f>'Raw Detail STI Amber'!GC76</f>
        <v>4</v>
      </c>
      <c r="T83" s="60">
        <f>'Raw Detail STI Amber'!SU76</f>
        <v>0</v>
      </c>
      <c r="U83" s="60">
        <f>'Raw Detail STI Amber'!RQ76</f>
        <v>0</v>
      </c>
      <c r="V83" s="60">
        <f>'Raw Detail STI Amber'!KS76</f>
        <v>2</v>
      </c>
      <c r="W83" s="60">
        <f>'Raw Detail STI Amber'!XK76</f>
        <v>0</v>
      </c>
      <c r="X83" s="60">
        <f>'Raw Detail STI Amber'!PI76</f>
        <v>0</v>
      </c>
      <c r="Y83" s="60">
        <f>'Raw Detail STI Amber'!YO76</f>
        <v>0</v>
      </c>
      <c r="Z83" s="60">
        <f>'Raw Detail STI Amber'!NA76</f>
        <v>0</v>
      </c>
      <c r="AA83" s="60">
        <f>'Raw Detail STI Amber'!OE76</f>
        <v>0</v>
      </c>
      <c r="AB83" s="60">
        <f>'Raw Detail STI Amber'!ZS76</f>
        <v>0</v>
      </c>
      <c r="AC83" s="60">
        <f>'Raw Detail STI Amber'!LW76</f>
        <v>0</v>
      </c>
      <c r="AD83" s="60">
        <f>'Raw Detail STI Amber'!AAW76</f>
        <v>0</v>
      </c>
      <c r="AE83" s="36">
        <f>'Raw Detail STI Amber'!AL76</f>
        <v>44.96</v>
      </c>
      <c r="AF83" s="34">
        <f>'Raw Detail STI Amber'!AY76</f>
        <v>29.81</v>
      </c>
      <c r="AG83" s="33">
        <f>'Raw Detail STI Amber'!BB76</f>
        <v>687.59997558593795</v>
      </c>
      <c r="AH83" s="34">
        <f>IF(AND(SUMIF(M13:AD13,"=ME",$M$83:$AD$83) &gt; 0, F83 &gt; 0), F83/SUMIF(M13:AD13,"=ME",$M$83:$AD$83), "")</f>
        <v>24.074073648910598</v>
      </c>
      <c r="AI83" s="62">
        <f>IF( E83 &gt; 0,( SUMIF(M13:AD13,"=ME",$M$83:$AD$83)/E83)*24, "")</f>
        <v>2.7000000476837198</v>
      </c>
      <c r="AJ83" s="33">
        <f>'Raw Detail STI Amber'!BS76</f>
        <v>10.8999996185303</v>
      </c>
      <c r="AK83" s="61">
        <f>'Raw Detail STI Amber'!BD76</f>
        <v>0</v>
      </c>
      <c r="AL83" s="58">
        <f>'Raw Detail STI Amber'!BE76</f>
        <v>0</v>
      </c>
      <c r="AM83" s="43">
        <f>'Raw Detail STI Amber'!BW76</f>
        <v>0.5</v>
      </c>
      <c r="AN83" s="44">
        <f>'Raw Detail STI Amber'!BP76</f>
        <v>0</v>
      </c>
      <c r="AO83" s="59">
        <f>'Raw Detail STI Amber'!BH76</f>
        <v>0</v>
      </c>
      <c r="AP83" s="37">
        <f>'Raw Detail STI Amber'!CA76</f>
        <v>0</v>
      </c>
      <c r="AQ83" s="38">
        <f>'Raw Detail STI Amber'!AO76</f>
        <v>0</v>
      </c>
      <c r="AR83" s="39" t="str">
        <f>IF('Raw Detail STI Amber'!F76=FALSE,"B","L")</f>
        <v>L</v>
      </c>
      <c r="AS83" s="40">
        <f>'Raw Detail STI Amber'!AC76</f>
        <v>8</v>
      </c>
      <c r="AT83" s="40">
        <f>'Raw Detail STI Amber'!AB76</f>
        <v>6</v>
      </c>
      <c r="AU83" s="45"/>
      <c r="AV83" s="41">
        <f>'Raw Detail STI Amber'!AI76</f>
        <v>6958.58984375</v>
      </c>
      <c r="AW83" s="38"/>
      <c r="AX83" s="40">
        <f>'Raw Detail STI Amber'!CC76</f>
        <v>23</v>
      </c>
      <c r="AY83" s="40">
        <f>'Raw Detail STI Amber'!CE76</f>
        <v>21</v>
      </c>
      <c r="AZ83" s="40">
        <f>'Raw Detail STI Amber'!CF76</f>
        <v>1012.3</v>
      </c>
      <c r="BA83" s="42" t="str">
        <f>'Raw Detail STI Amber'!CG76</f>
        <v>VESSEL MOORED AT BOTANY BAY VOPAK TERMINAL AND AWAITING PILOT BOARDING FOR CAST OFF.</v>
      </c>
    </row>
    <row r="84" spans="2:53" s="24" customFormat="1" ht="12.75" customHeight="1" thickBot="1" x14ac:dyDescent="0.25">
      <c r="B84" s="30" t="str">
        <f>IF('Raw Detail STI Amber'!I77 = "Start Passage",'Raw Detail STI Amber'!R77,IF('Raw Detail STI Amber'!I77= "End Passage",'Raw Detail STI Amber'!S77, Utils.FormatLat('Raw Detail STI Amber'!L77) &amp;" / " &amp; Utils.FormatLon('Raw Detail STI Amber'!M77)))</f>
        <v>BOTANY BAY</v>
      </c>
      <c r="C84" s="69" t="str">
        <f>'Raw Detail STI Amber'!I77</f>
        <v>Start Passage</v>
      </c>
      <c r="D84" s="31">
        <f>'Raw Detail STI Amber'!J77</f>
        <v>43158.15</v>
      </c>
      <c r="E84" s="32">
        <f>'Raw Detail STI Amber'!AK77</f>
        <v>0</v>
      </c>
      <c r="F84" s="33">
        <f>'Raw Detail STI Amber'!AV77</f>
        <v>6.5</v>
      </c>
      <c r="G84" s="34">
        <f>'Raw Detail STI Amber'!AM77</f>
        <v>0</v>
      </c>
      <c r="H84" s="35">
        <f>'Raw Detail STI Amber'!N77</f>
        <v>0</v>
      </c>
      <c r="I84" s="46">
        <f>'Raw Detail STI Amber'!AQ77</f>
        <v>12.4</v>
      </c>
      <c r="J84" s="36">
        <f>'Raw Detail STI Amber'!DV77</f>
        <v>691.79998779296898</v>
      </c>
      <c r="K84" s="36">
        <f>'Raw Detail STI Amber'!IL77</f>
        <v>170.10000610351599</v>
      </c>
      <c r="L84" s="36">
        <f>'Raw Detail STI Amber'!WH77</f>
        <v>0</v>
      </c>
      <c r="M84" s="60">
        <f>'Raw Detail STI Amber'!EY77</f>
        <v>0.30000001192092901</v>
      </c>
      <c r="N84" s="60">
        <f>'Raw Detail STI Amber'!VC77</f>
        <v>0</v>
      </c>
      <c r="O84" s="60">
        <f>'Raw Detail STI Amber'!JO77</f>
        <v>0</v>
      </c>
      <c r="P84" s="60">
        <f>'Raw Detail STI Amber'!HG77</f>
        <v>0.20000000298023199</v>
      </c>
      <c r="Q84" s="60">
        <f>'Raw Detail STI Amber'!TY77</f>
        <v>0</v>
      </c>
      <c r="R84" s="60">
        <f>'Raw Detail STI Amber'!QM77</f>
        <v>0</v>
      </c>
      <c r="S84" s="60">
        <f>'Raw Detail STI Amber'!GC77</f>
        <v>0.40000000596046398</v>
      </c>
      <c r="T84" s="60">
        <f>'Raw Detail STI Amber'!SU77</f>
        <v>0</v>
      </c>
      <c r="U84" s="60">
        <f>'Raw Detail STI Amber'!RQ77</f>
        <v>0</v>
      </c>
      <c r="V84" s="60">
        <f>'Raw Detail STI Amber'!KS77</f>
        <v>0</v>
      </c>
      <c r="W84" s="60">
        <f>'Raw Detail STI Amber'!XK77</f>
        <v>0</v>
      </c>
      <c r="X84" s="60">
        <f>'Raw Detail STI Amber'!PI77</f>
        <v>0</v>
      </c>
      <c r="Y84" s="60">
        <f>'Raw Detail STI Amber'!YO77</f>
        <v>0</v>
      </c>
      <c r="Z84" s="60">
        <f>'Raw Detail STI Amber'!NA77</f>
        <v>0</v>
      </c>
      <c r="AA84" s="60">
        <f>'Raw Detail STI Amber'!OE77</f>
        <v>0</v>
      </c>
      <c r="AB84" s="60">
        <f>'Raw Detail STI Amber'!ZS77</f>
        <v>0</v>
      </c>
      <c r="AC84" s="60">
        <f>'Raw Detail STI Amber'!LW77</f>
        <v>0</v>
      </c>
      <c r="AD84" s="60">
        <f>'Raw Detail STI Amber'!AAW77</f>
        <v>0</v>
      </c>
      <c r="AE84" s="36">
        <f>'Raw Detail STI Amber'!AL77</f>
        <v>0</v>
      </c>
      <c r="AF84" s="34">
        <f>'Raw Detail STI Amber'!AY77</f>
        <v>0</v>
      </c>
      <c r="AG84" s="33">
        <f>'Raw Detail STI Amber'!BB77</f>
        <v>0</v>
      </c>
      <c r="AH84" s="34">
        <f>IF(AND(SUMIF(M13:AD13,"=ME",$M$84:$AD$84) &gt; 0, F84 &gt; 0), F84/SUMIF(M13:AD13,"=ME",$M$84:$AD$84), "")</f>
        <v>21.666665805710718</v>
      </c>
      <c r="AI84" s="62" t="str">
        <f>IF( E84 &gt; 0,( SUMIF(M13:AD13,"=ME",$M$84:$AD$84)/E84)*24, "")</f>
        <v/>
      </c>
      <c r="AJ84" s="33">
        <f>'Raw Detail STI Amber'!BS77</f>
        <v>16.899999618530298</v>
      </c>
      <c r="AK84" s="61">
        <f>'Raw Detail STI Amber'!BD77</f>
        <v>0</v>
      </c>
      <c r="AL84" s="58">
        <f>'Raw Detail STI Amber'!BE77</f>
        <v>0</v>
      </c>
      <c r="AM84" s="43">
        <f>'Raw Detail STI Amber'!BW77</f>
        <v>1.20000004768372</v>
      </c>
      <c r="AN84" s="44">
        <f>'Raw Detail STI Amber'!BP77</f>
        <v>0</v>
      </c>
      <c r="AO84" s="59">
        <f>'Raw Detail STI Amber'!BH77</f>
        <v>0</v>
      </c>
      <c r="AP84" s="37">
        <f>'Raw Detail STI Amber'!CA77</f>
        <v>0</v>
      </c>
      <c r="AQ84" s="38">
        <f>'Raw Detail STI Amber'!AO77</f>
        <v>0</v>
      </c>
      <c r="AR84" s="39" t="str">
        <f>IF('Raw Detail STI Amber'!F77=FALSE,"B","L")</f>
        <v>B</v>
      </c>
      <c r="AS84" s="40">
        <f>'Raw Detail STI Amber'!AC77</f>
        <v>8</v>
      </c>
      <c r="AT84" s="40">
        <f>'Raw Detail STI Amber'!AB77</f>
        <v>6</v>
      </c>
      <c r="AU84" s="45"/>
      <c r="AV84" s="41">
        <f>'Raw Detail STI Amber'!AI77</f>
        <v>0</v>
      </c>
      <c r="AW84" s="38"/>
      <c r="AX84" s="40">
        <f>'Raw Detail STI Amber'!CC77</f>
        <v>24</v>
      </c>
      <c r="AY84" s="40">
        <f>'Raw Detail STI Amber'!CE77</f>
        <v>21</v>
      </c>
      <c r="AZ84" s="40">
        <f>'Raw Detail STI Amber'!CF77</f>
        <v>1012.3</v>
      </c>
      <c r="BA84" s="42" t="str">
        <f>'Raw Detail STI Amber'!CG77</f>
        <v>VSL DEPARTED FROM BOTANY PILOT STATION TO DEVIATION POINT.</v>
      </c>
    </row>
    <row r="85" spans="2:53" s="24" customFormat="1" ht="12.75" customHeight="1" thickBot="1" x14ac:dyDescent="0.25">
      <c r="B85" s="30" t="str">
        <f>IF('Raw Detail STI Amber'!I78 = "Start Passage",'Raw Detail STI Amber'!R78,IF('Raw Detail STI Amber'!I78= "End Passage",'Raw Detail STI Amber'!S78, Utils.FormatLat('Raw Detail STI Amber'!L78) &amp;" / " &amp; Utils.FormatLon('Raw Detail STI Amber'!M78)))</f>
        <v>31-04S / 154-36E</v>
      </c>
      <c r="C85" s="69" t="str">
        <f>'Raw Detail STI Amber'!I78</f>
        <v>At Sea</v>
      </c>
      <c r="D85" s="31">
        <f>'Raw Detail STI Amber'!J78</f>
        <v>43159.041666666701</v>
      </c>
      <c r="E85" s="32">
        <f>'Raw Detail STI Amber'!AK78</f>
        <v>21.4</v>
      </c>
      <c r="F85" s="33">
        <f>'Raw Detail STI Amber'!AV78</f>
        <v>255</v>
      </c>
      <c r="G85" s="34">
        <f>'Raw Detail STI Amber'!AM78</f>
        <v>11.9158878504673</v>
      </c>
      <c r="H85" s="35">
        <f>'Raw Detail STI Amber'!N78</f>
        <v>25</v>
      </c>
      <c r="I85" s="46">
        <f>'Raw Detail STI Amber'!AQ78</f>
        <v>12.4</v>
      </c>
      <c r="J85" s="36">
        <f>'Raw Detail STI Amber'!DV78</f>
        <v>674</v>
      </c>
      <c r="K85" s="36">
        <f>'Raw Detail STI Amber'!IL78</f>
        <v>168.69999694824199</v>
      </c>
      <c r="L85" s="36">
        <f>'Raw Detail STI Amber'!WH78</f>
        <v>0</v>
      </c>
      <c r="M85" s="60">
        <f>'Raw Detail STI Amber'!EY78</f>
        <v>0</v>
      </c>
      <c r="N85" s="60">
        <f>'Raw Detail STI Amber'!VC78</f>
        <v>0</v>
      </c>
      <c r="O85" s="60">
        <f>'Raw Detail STI Amber'!JO78</f>
        <v>14.6000003814697</v>
      </c>
      <c r="P85" s="60">
        <f>'Raw Detail STI Amber'!HG78</f>
        <v>0</v>
      </c>
      <c r="Q85" s="60">
        <f>'Raw Detail STI Amber'!TY78</f>
        <v>0</v>
      </c>
      <c r="R85" s="60">
        <f>'Raw Detail STI Amber'!QM78</f>
        <v>0</v>
      </c>
      <c r="S85" s="60">
        <f>'Raw Detail STI Amber'!GC78</f>
        <v>3.2000000476837198</v>
      </c>
      <c r="T85" s="60">
        <f>'Raw Detail STI Amber'!SU78</f>
        <v>0</v>
      </c>
      <c r="U85" s="60">
        <f>'Raw Detail STI Amber'!RQ78</f>
        <v>0</v>
      </c>
      <c r="V85" s="60">
        <f>'Raw Detail STI Amber'!KS78</f>
        <v>1.3999999761581401</v>
      </c>
      <c r="W85" s="60">
        <f>'Raw Detail STI Amber'!XK78</f>
        <v>0</v>
      </c>
      <c r="X85" s="60">
        <f>'Raw Detail STI Amber'!PI78</f>
        <v>0</v>
      </c>
      <c r="Y85" s="60">
        <f>'Raw Detail STI Amber'!YO78</f>
        <v>0</v>
      </c>
      <c r="Z85" s="60">
        <f>'Raw Detail STI Amber'!NA78</f>
        <v>0</v>
      </c>
      <c r="AA85" s="60">
        <f>'Raw Detail STI Amber'!OE78</f>
        <v>0</v>
      </c>
      <c r="AB85" s="60">
        <f>'Raw Detail STI Amber'!ZS78</f>
        <v>0</v>
      </c>
      <c r="AC85" s="60">
        <f>'Raw Detail STI Amber'!LW78</f>
        <v>0</v>
      </c>
      <c r="AD85" s="60">
        <f>'Raw Detail STI Amber'!AAW78</f>
        <v>0</v>
      </c>
      <c r="AE85" s="36">
        <f>'Raw Detail STI Amber'!AL78</f>
        <v>75.709999999999994</v>
      </c>
      <c r="AF85" s="34">
        <f>'Raw Detail STI Amber'!AY78</f>
        <v>7.61</v>
      </c>
      <c r="AG85" s="33">
        <f>'Raw Detail STI Amber'!BB78</f>
        <v>687.59997558593795</v>
      </c>
      <c r="AH85" s="34">
        <f>IF(AND(SUMIF(M13:AD13,"=ME",$M$85:$AD$85) &gt; 0, F85 &gt; 0), F85/SUMIF(M13:AD13,"=ME",$M$85:$AD$85), "")</f>
        <v>17.465752968311264</v>
      </c>
      <c r="AI85" s="62">
        <f>IF( E85 &gt; 0,( SUMIF(M13:AD13,"=ME",$M$85:$AD$85)/E85)*24, "")</f>
        <v>16.373832203517424</v>
      </c>
      <c r="AJ85" s="33">
        <f>'Raw Detail STI Amber'!BS78</f>
        <v>16.899999618530298</v>
      </c>
      <c r="AK85" s="61">
        <f>'Raw Detail STI Amber'!BD78</f>
        <v>7.1112993454264704</v>
      </c>
      <c r="AL85" s="58">
        <f>'Raw Detail STI Amber'!BE78</f>
        <v>294.08370971679699</v>
      </c>
      <c r="AM85" s="43">
        <f>'Raw Detail STI Amber'!BW78</f>
        <v>1.20000004768372</v>
      </c>
      <c r="AN85" s="44">
        <f>'Raw Detail STI Amber'!BP78</f>
        <v>2.1428685188293501</v>
      </c>
      <c r="AO85" s="59">
        <f>'Raw Detail STI Amber'!BH78</f>
        <v>152.11187744140599</v>
      </c>
      <c r="AP85" s="37">
        <f>'Raw Detail STI Amber'!CA78</f>
        <v>0</v>
      </c>
      <c r="AQ85" s="38">
        <f>'Raw Detail STI Amber'!AO78</f>
        <v>-0.78689438856650695</v>
      </c>
      <c r="AR85" s="39" t="str">
        <f>IF('Raw Detail STI Amber'!F78=FALSE,"B","L")</f>
        <v>B</v>
      </c>
      <c r="AS85" s="40">
        <f>'Raw Detail STI Amber'!AC78</f>
        <v>8</v>
      </c>
      <c r="AT85" s="40">
        <f>'Raw Detail STI Amber'!AB78</f>
        <v>6</v>
      </c>
      <c r="AU85" s="45"/>
      <c r="AV85" s="41">
        <f>'Raw Detail STI Amber'!AI78</f>
        <v>0</v>
      </c>
      <c r="AW85" s="38"/>
      <c r="AX85" s="40">
        <f>'Raw Detail STI Amber'!CC78</f>
        <v>25.3</v>
      </c>
      <c r="AY85" s="40">
        <f>'Raw Detail STI Amber'!CE78</f>
        <v>25</v>
      </c>
      <c r="AZ85" s="40">
        <f>'Raw Detail STI Amber'!CF78</f>
        <v>1012.3</v>
      </c>
      <c r="BA85" s="42" t="str">
        <f>'Raw Detail STI Amber'!CG78</f>
        <v>1) Vessel advised to proceed PNG LNG Terminal by Scorpio Operations Medium Range at eco speed.
2) Adverse current.</v>
      </c>
    </row>
    <row r="86" spans="2:53" s="24" customFormat="1" ht="12.75" customHeight="1" thickBot="1" x14ac:dyDescent="0.25">
      <c r="B86" s="30" t="str">
        <f>IF('Raw Detail STI Amber'!I79 = "Start Passage",'Raw Detail STI Amber'!R79,IF('Raw Detail STI Amber'!I79= "End Passage",'Raw Detail STI Amber'!S79, Utils.FormatLat('Raw Detail STI Amber'!L79) &amp;" / " &amp; Utils.FormatLon('Raw Detail STI Amber'!M79)))</f>
        <v>26-24S / 154-59E</v>
      </c>
      <c r="C86" s="69" t="str">
        <f>'Raw Detail STI Amber'!I79</f>
        <v>At Sea</v>
      </c>
      <c r="D86" s="31">
        <f>'Raw Detail STI Amber'!J79</f>
        <v>43160.041666666701</v>
      </c>
      <c r="E86" s="32">
        <f>'Raw Detail STI Amber'!AK79</f>
        <v>24</v>
      </c>
      <c r="F86" s="33">
        <f>'Raw Detail STI Amber'!AV79</f>
        <v>298</v>
      </c>
      <c r="G86" s="34">
        <f>'Raw Detail STI Amber'!AM79</f>
        <v>12.4166666666667</v>
      </c>
      <c r="H86" s="35">
        <f>'Raw Detail STI Amber'!N79</f>
        <v>0</v>
      </c>
      <c r="I86" s="46">
        <f>'Raw Detail STI Amber'!AQ79</f>
        <v>12.4</v>
      </c>
      <c r="J86" s="36">
        <f>'Raw Detail STI Amber'!DV79</f>
        <v>654.5</v>
      </c>
      <c r="K86" s="36">
        <f>'Raw Detail STI Amber'!IL79</f>
        <v>167.80000305175801</v>
      </c>
      <c r="L86" s="36">
        <f>'Raw Detail STI Amber'!WH79</f>
        <v>0</v>
      </c>
      <c r="M86" s="60">
        <f>'Raw Detail STI Amber'!EY79</f>
        <v>0</v>
      </c>
      <c r="N86" s="60">
        <f>'Raw Detail STI Amber'!VC79</f>
        <v>0</v>
      </c>
      <c r="O86" s="60">
        <f>'Raw Detail STI Amber'!JO79</f>
        <v>15</v>
      </c>
      <c r="P86" s="60">
        <f>'Raw Detail STI Amber'!HG79</f>
        <v>0</v>
      </c>
      <c r="Q86" s="60">
        <f>'Raw Detail STI Amber'!TY79</f>
        <v>0</v>
      </c>
      <c r="R86" s="60">
        <f>'Raw Detail STI Amber'!QM79</f>
        <v>0</v>
      </c>
      <c r="S86" s="60">
        <f>'Raw Detail STI Amber'!GC79</f>
        <v>4.5</v>
      </c>
      <c r="T86" s="60">
        <f>'Raw Detail STI Amber'!SU79</f>
        <v>0</v>
      </c>
      <c r="U86" s="60">
        <f>'Raw Detail STI Amber'!RQ79</f>
        <v>0</v>
      </c>
      <c r="V86" s="60">
        <f>'Raw Detail STI Amber'!KS79</f>
        <v>0.89999997615814198</v>
      </c>
      <c r="W86" s="60">
        <f>'Raw Detail STI Amber'!XK79</f>
        <v>0</v>
      </c>
      <c r="X86" s="60">
        <f>'Raw Detail STI Amber'!PI79</f>
        <v>0</v>
      </c>
      <c r="Y86" s="60">
        <f>'Raw Detail STI Amber'!YO79</f>
        <v>0</v>
      </c>
      <c r="Z86" s="60">
        <f>'Raw Detail STI Amber'!NA79</f>
        <v>0</v>
      </c>
      <c r="AA86" s="60">
        <f>'Raw Detail STI Amber'!OE79</f>
        <v>0</v>
      </c>
      <c r="AB86" s="60">
        <f>'Raw Detail STI Amber'!ZS79</f>
        <v>0</v>
      </c>
      <c r="AC86" s="60">
        <f>'Raw Detail STI Amber'!LW79</f>
        <v>0</v>
      </c>
      <c r="AD86" s="60">
        <f>'Raw Detail STI Amber'!AAW79</f>
        <v>0</v>
      </c>
      <c r="AE86" s="36">
        <f>'Raw Detail STI Amber'!AL79</f>
        <v>73.63</v>
      </c>
      <c r="AF86" s="34">
        <f>'Raw Detail STI Amber'!AY79</f>
        <v>1</v>
      </c>
      <c r="AG86" s="33">
        <f>'Raw Detail STI Amber'!BB79</f>
        <v>2720</v>
      </c>
      <c r="AH86" s="34">
        <f>IF(AND(SUMIF(M13:AD13,"=ME",$M$86:$AD$86) &gt; 0, F86 &gt; 0), F86/SUMIF(M13:AD13,"=ME",$M$86:$AD$86), "")</f>
        <v>19.866666666666667</v>
      </c>
      <c r="AI86" s="62">
        <f>IF( E86 &gt; 0,( SUMIF(M13:AD13,"=ME",$M$86:$AD$86)/E86)*24, "")</f>
        <v>15</v>
      </c>
      <c r="AJ86" s="33">
        <f>'Raw Detail STI Amber'!BS79</f>
        <v>10.8999996185303</v>
      </c>
      <c r="AK86" s="61">
        <f>'Raw Detail STI Amber'!BD79</f>
        <v>4.9246559739112898</v>
      </c>
      <c r="AL86" s="58">
        <f>'Raw Detail STI Amber'!BE79</f>
        <v>228.16874694824199</v>
      </c>
      <c r="AM86" s="43">
        <f>'Raw Detail STI Amber'!BW79</f>
        <v>1</v>
      </c>
      <c r="AN86" s="44">
        <f>'Raw Detail STI Amber'!BP79</f>
        <v>1.6817272901535001</v>
      </c>
      <c r="AO86" s="59">
        <f>'Raw Detail STI Amber'!BH79</f>
        <v>162.25318908691401</v>
      </c>
      <c r="AP86" s="37">
        <f>'Raw Detail STI Amber'!CA79</f>
        <v>0</v>
      </c>
      <c r="AQ86" s="38">
        <f>'Raw Detail STI Amber'!AO79</f>
        <v>-0.20708694376905101</v>
      </c>
      <c r="AR86" s="39" t="str">
        <f>IF('Raw Detail STI Amber'!F79=FALSE,"B","L")</f>
        <v>B</v>
      </c>
      <c r="AS86" s="40">
        <f>'Raw Detail STI Amber'!AC79</f>
        <v>8</v>
      </c>
      <c r="AT86" s="40">
        <f>'Raw Detail STI Amber'!AB79</f>
        <v>6</v>
      </c>
      <c r="AU86" s="45"/>
      <c r="AV86" s="41">
        <f>'Raw Detail STI Amber'!AI79</f>
        <v>0</v>
      </c>
      <c r="AW86" s="38"/>
      <c r="AX86" s="40">
        <f>'Raw Detail STI Amber'!CC79</f>
        <v>27.1</v>
      </c>
      <c r="AY86" s="40">
        <f>'Raw Detail STI Amber'!CE79</f>
        <v>25</v>
      </c>
      <c r="AZ86" s="40">
        <f>'Raw Detail STI Amber'!CF79</f>
        <v>1007.5</v>
      </c>
      <c r="BA86" s="42" t="str">
        <f>'Raw Detail STI Amber'!CG79</f>
        <v>Adverse currents.</v>
      </c>
    </row>
    <row r="87" spans="2:53" s="24" customFormat="1" ht="12.75" customHeight="1" thickBot="1" x14ac:dyDescent="0.25">
      <c r="B87" s="30" t="str">
        <f>IF('Raw Detail STI Amber'!I80 = "Start Passage",'Raw Detail STI Amber'!R80,IF('Raw Detail STI Amber'!I80= "End Passage",'Raw Detail STI Amber'!S80, Utils.FormatLat('Raw Detail STI Amber'!L80) &amp;" / " &amp; Utils.FormatLon('Raw Detail STI Amber'!M80)))</f>
        <v>21-33S / 153-60E</v>
      </c>
      <c r="C87" s="69" t="str">
        <f>'Raw Detail STI Amber'!I80</f>
        <v>At Sea</v>
      </c>
      <c r="D87" s="31">
        <f>'Raw Detail STI Amber'!J80</f>
        <v>43161.041666666701</v>
      </c>
      <c r="E87" s="32">
        <f>'Raw Detail STI Amber'!AK80</f>
        <v>24</v>
      </c>
      <c r="F87" s="33">
        <f>'Raw Detail STI Amber'!AV80</f>
        <v>315</v>
      </c>
      <c r="G87" s="34">
        <f>'Raw Detail STI Amber'!AM80</f>
        <v>13.125</v>
      </c>
      <c r="H87" s="35">
        <f>'Raw Detail STI Amber'!N80</f>
        <v>341</v>
      </c>
      <c r="I87" s="46">
        <f>'Raw Detail STI Amber'!AQ80</f>
        <v>12.4</v>
      </c>
      <c r="J87" s="36">
        <f>'Raw Detail STI Amber'!DV80</f>
        <v>635.5</v>
      </c>
      <c r="K87" s="36">
        <f>'Raw Detail STI Amber'!IL80</f>
        <v>160.80000305175801</v>
      </c>
      <c r="L87" s="36">
        <f>'Raw Detail STI Amber'!WH80</f>
        <v>0</v>
      </c>
      <c r="M87" s="60">
        <f>'Raw Detail STI Amber'!EY80</f>
        <v>0</v>
      </c>
      <c r="N87" s="60">
        <f>'Raw Detail STI Amber'!VC80</f>
        <v>0</v>
      </c>
      <c r="O87" s="60">
        <f>'Raw Detail STI Amber'!JO80</f>
        <v>14.6000003814697</v>
      </c>
      <c r="P87" s="60">
        <f>'Raw Detail STI Amber'!HG80</f>
        <v>0</v>
      </c>
      <c r="Q87" s="60">
        <f>'Raw Detail STI Amber'!TY80</f>
        <v>0</v>
      </c>
      <c r="R87" s="60">
        <f>'Raw Detail STI Amber'!QM80</f>
        <v>0</v>
      </c>
      <c r="S87" s="60">
        <f>'Raw Detail STI Amber'!GC80</f>
        <v>4.4000000953674299</v>
      </c>
      <c r="T87" s="60">
        <f>'Raw Detail STI Amber'!SU80</f>
        <v>0</v>
      </c>
      <c r="U87" s="60">
        <f>'Raw Detail STI Amber'!RQ80</f>
        <v>0</v>
      </c>
      <c r="V87" s="60">
        <f>'Raw Detail STI Amber'!KS80</f>
        <v>7</v>
      </c>
      <c r="W87" s="60">
        <f>'Raw Detail STI Amber'!XK80</f>
        <v>0</v>
      </c>
      <c r="X87" s="60">
        <f>'Raw Detail STI Amber'!PI80</f>
        <v>0</v>
      </c>
      <c r="Y87" s="60">
        <f>'Raw Detail STI Amber'!YO80</f>
        <v>0</v>
      </c>
      <c r="Z87" s="60">
        <f>'Raw Detail STI Amber'!NA80</f>
        <v>0</v>
      </c>
      <c r="AA87" s="60">
        <f>'Raw Detail STI Amber'!OE80</f>
        <v>0</v>
      </c>
      <c r="AB87" s="60">
        <f>'Raw Detail STI Amber'!ZS80</f>
        <v>0</v>
      </c>
      <c r="AC87" s="60">
        <f>'Raw Detail STI Amber'!LW80</f>
        <v>0</v>
      </c>
      <c r="AD87" s="60">
        <f>'Raw Detail STI Amber'!AAW80</f>
        <v>0</v>
      </c>
      <c r="AE87" s="36">
        <f>'Raw Detail STI Amber'!AL80</f>
        <v>73.959999999999994</v>
      </c>
      <c r="AF87" s="34">
        <f>'Raw Detail STI Amber'!AY80</f>
        <v>-4.2</v>
      </c>
      <c r="AG87" s="33">
        <f>'Raw Detail STI Amber'!BB80</f>
        <v>2800</v>
      </c>
      <c r="AH87" s="34">
        <f>IF(AND(SUMIF(M13:AD13,"=ME",$M$87:$AD$87) &gt; 0, F87 &gt; 0), F87/SUMIF(M13:AD13,"=ME",$M$87:$AD$87), "")</f>
        <v>21.57534190203156</v>
      </c>
      <c r="AI87" s="62">
        <f>IF( E87 &gt; 0,( SUMIF(M13:AD13,"=ME",$M$87:$AD$87)/E87)*24, "")</f>
        <v>14.6000003814697</v>
      </c>
      <c r="AJ87" s="33">
        <f>'Raw Detail STI Amber'!BS80</f>
        <v>10.8999996185303</v>
      </c>
      <c r="AK87" s="61">
        <f>'Raw Detail STI Amber'!BD80</f>
        <v>6.5333009858926099</v>
      </c>
      <c r="AL87" s="58">
        <f>'Raw Detail STI Amber'!BE80</f>
        <v>147.04130554199199</v>
      </c>
      <c r="AM87" s="43">
        <f>'Raw Detail STI Amber'!BW80</f>
        <v>0.80000001192092896</v>
      </c>
      <c r="AN87" s="44">
        <f>'Raw Detail STI Amber'!BP80</f>
        <v>1.4022690057754501</v>
      </c>
      <c r="AO87" s="59">
        <f>'Raw Detail STI Amber'!BH80</f>
        <v>157.182373046875</v>
      </c>
      <c r="AP87" s="37">
        <f>'Raw Detail STI Amber'!CA80</f>
        <v>0</v>
      </c>
      <c r="AQ87" s="38">
        <f>'Raw Detail STI Amber'!AO80</f>
        <v>0.331718086497858</v>
      </c>
      <c r="AR87" s="39" t="str">
        <f>IF('Raw Detail STI Amber'!F80=FALSE,"B","L")</f>
        <v>B</v>
      </c>
      <c r="AS87" s="40">
        <f>'Raw Detail STI Amber'!AC80</f>
        <v>8</v>
      </c>
      <c r="AT87" s="40">
        <f>'Raw Detail STI Amber'!AB80</f>
        <v>6</v>
      </c>
      <c r="AU87" s="45"/>
      <c r="AV87" s="41">
        <f>'Raw Detail STI Amber'!AI80</f>
        <v>0</v>
      </c>
      <c r="AW87" s="38"/>
      <c r="AX87" s="40">
        <f>'Raw Detail STI Amber'!CC80</f>
        <v>28.8</v>
      </c>
      <c r="AY87" s="40">
        <f>'Raw Detail STI Amber'!CE80</f>
        <v>27</v>
      </c>
      <c r="AZ87" s="40">
        <f>'Raw Detail STI Amber'!CF80</f>
        <v>1006.5</v>
      </c>
      <c r="BA87" s="42">
        <f>'Raw Detail STI Amber'!CG80</f>
        <v>0</v>
      </c>
    </row>
    <row r="88" spans="2:53" s="24" customFormat="1" ht="12.75" customHeight="1" thickBot="1" x14ac:dyDescent="0.25">
      <c r="B88" s="30" t="str">
        <f>IF('Raw Detail STI Amber'!I81 = "Start Passage",'Raw Detail STI Amber'!R81,IF('Raw Detail STI Amber'!I81= "End Passage",'Raw Detail STI Amber'!S81, Utils.FormatLat('Raw Detail STI Amber'!L81) &amp;" / " &amp; Utils.FormatLon('Raw Detail STI Amber'!M81)))</f>
        <v>16-59S / 152-20E</v>
      </c>
      <c r="C88" s="69" t="str">
        <f>'Raw Detail STI Amber'!I81</f>
        <v>At Sea</v>
      </c>
      <c r="D88" s="31">
        <f>'Raw Detail STI Amber'!J81</f>
        <v>43162.041666666701</v>
      </c>
      <c r="E88" s="32">
        <f>'Raw Detail STI Amber'!AK81</f>
        <v>24</v>
      </c>
      <c r="F88" s="33">
        <f>'Raw Detail STI Amber'!AV81</f>
        <v>315</v>
      </c>
      <c r="G88" s="34">
        <f>'Raw Detail STI Amber'!AM81</f>
        <v>13.125</v>
      </c>
      <c r="H88" s="35">
        <f>'Raw Detail STI Amber'!N81</f>
        <v>324</v>
      </c>
      <c r="I88" s="46">
        <f>'Raw Detail STI Amber'!AQ81</f>
        <v>12.4</v>
      </c>
      <c r="J88" s="36">
        <f>'Raw Detail STI Amber'!DV81</f>
        <v>618</v>
      </c>
      <c r="K88" s="36">
        <f>'Raw Detail STI Amber'!IL81</f>
        <v>160.80000305175801</v>
      </c>
      <c r="L88" s="36">
        <f>'Raw Detail STI Amber'!WH81</f>
        <v>0</v>
      </c>
      <c r="M88" s="60">
        <f>'Raw Detail STI Amber'!EY81</f>
        <v>0</v>
      </c>
      <c r="N88" s="60">
        <f>'Raw Detail STI Amber'!VC81</f>
        <v>0</v>
      </c>
      <c r="O88" s="60">
        <f>'Raw Detail STI Amber'!JO81</f>
        <v>13.5</v>
      </c>
      <c r="P88" s="60">
        <f>'Raw Detail STI Amber'!HG81</f>
        <v>0</v>
      </c>
      <c r="Q88" s="60">
        <f>'Raw Detail STI Amber'!TY81</f>
        <v>0</v>
      </c>
      <c r="R88" s="60">
        <f>'Raw Detail STI Amber'!QM81</f>
        <v>0</v>
      </c>
      <c r="S88" s="60">
        <f>'Raw Detail STI Amber'!GC81</f>
        <v>4</v>
      </c>
      <c r="T88" s="60">
        <f>'Raw Detail STI Amber'!SU81</f>
        <v>0</v>
      </c>
      <c r="U88" s="60">
        <f>'Raw Detail STI Amber'!RQ81</f>
        <v>0</v>
      </c>
      <c r="V88" s="60">
        <f>'Raw Detail STI Amber'!KS81</f>
        <v>0</v>
      </c>
      <c r="W88" s="60">
        <f>'Raw Detail STI Amber'!XK81</f>
        <v>0</v>
      </c>
      <c r="X88" s="60">
        <f>'Raw Detail STI Amber'!PI81</f>
        <v>0</v>
      </c>
      <c r="Y88" s="60">
        <f>'Raw Detail STI Amber'!YO81</f>
        <v>0</v>
      </c>
      <c r="Z88" s="60">
        <f>'Raw Detail STI Amber'!NA81</f>
        <v>0</v>
      </c>
      <c r="AA88" s="60">
        <f>'Raw Detail STI Amber'!OE81</f>
        <v>0</v>
      </c>
      <c r="AB88" s="60">
        <f>'Raw Detail STI Amber'!ZS81</f>
        <v>0</v>
      </c>
      <c r="AC88" s="60">
        <f>'Raw Detail STI Amber'!LW81</f>
        <v>0</v>
      </c>
      <c r="AD88" s="60">
        <f>'Raw Detail STI Amber'!AAW81</f>
        <v>0</v>
      </c>
      <c r="AE88" s="36">
        <f>'Raw Detail STI Amber'!AL81</f>
        <v>72.36</v>
      </c>
      <c r="AF88" s="34">
        <f>'Raw Detail STI Amber'!AY81</f>
        <v>-6.49</v>
      </c>
      <c r="AG88" s="33">
        <f>'Raw Detail STI Amber'!BB81</f>
        <v>2320</v>
      </c>
      <c r="AH88" s="34">
        <f>IF(AND(SUMIF(M13:AD13,"=ME",$M$88:$AD$88) &gt; 0, F88 &gt; 0), F88/SUMIF(M13:AD13,"=ME",$M$88:$AD$88), "")</f>
        <v>23.333333333333332</v>
      </c>
      <c r="AI88" s="62">
        <f>IF( E88 &gt; 0,( SUMIF(M13:AD13,"=ME",$M$88:$AD$88)/E88)*24, "")</f>
        <v>13.5</v>
      </c>
      <c r="AJ88" s="33">
        <f>'Raw Detail STI Amber'!BS81</f>
        <v>10.8999996185303</v>
      </c>
      <c r="AK88" s="61">
        <f>'Raw Detail STI Amber'!BD81</f>
        <v>12.672886967659</v>
      </c>
      <c r="AL88" s="58">
        <f>'Raw Detail STI Amber'!BE81</f>
        <v>126.75982666015599</v>
      </c>
      <c r="AM88" s="43">
        <f>'Raw Detail STI Amber'!BW81</f>
        <v>0.80000001192092896</v>
      </c>
      <c r="AN88" s="44">
        <f>'Raw Detail STI Amber'!BP81</f>
        <v>1.4247393608093299</v>
      </c>
      <c r="AO88" s="59">
        <f>'Raw Detail STI Amber'!BH81</f>
        <v>157.18272399902301</v>
      </c>
      <c r="AP88" s="37">
        <f>'Raw Detail STI Amber'!CA81</f>
        <v>0</v>
      </c>
      <c r="AQ88" s="38">
        <f>'Raw Detail STI Amber'!AO81</f>
        <v>-0.175354646344204</v>
      </c>
      <c r="AR88" s="39" t="str">
        <f>IF('Raw Detail STI Amber'!F81=FALSE,"B","L")</f>
        <v>B</v>
      </c>
      <c r="AS88" s="40">
        <f>'Raw Detail STI Amber'!AC81</f>
        <v>8</v>
      </c>
      <c r="AT88" s="40">
        <f>'Raw Detail STI Amber'!AB81</f>
        <v>6</v>
      </c>
      <c r="AU88" s="45"/>
      <c r="AV88" s="41">
        <f>'Raw Detail STI Amber'!AI81</f>
        <v>0</v>
      </c>
      <c r="AW88" s="38"/>
      <c r="AX88" s="40">
        <f>'Raw Detail STI Amber'!CC81</f>
        <v>29.1</v>
      </c>
      <c r="AY88" s="40">
        <f>'Raw Detail STI Amber'!CE81</f>
        <v>28</v>
      </c>
      <c r="AZ88" s="40">
        <f>'Raw Detail STI Amber'!CF81</f>
        <v>1006.7</v>
      </c>
      <c r="BA88" s="42">
        <f>'Raw Detail STI Amber'!CG81</f>
        <v>0</v>
      </c>
    </row>
    <row r="89" spans="2:53" s="24" customFormat="1" ht="12.75" customHeight="1" thickBot="1" x14ac:dyDescent="0.25">
      <c r="B89" s="30" t="str">
        <f>IF('Raw Detail STI Amber'!I82 = "Start Passage",'Raw Detail STI Amber'!R82,IF('Raw Detail STI Amber'!I82= "End Passage",'Raw Detail STI Amber'!S82, Utils.FormatLat('Raw Detail STI Amber'!L82) &amp;" / " &amp; Utils.FormatLon('Raw Detail STI Amber'!M82)))</f>
        <v>12-45S / 149-06E</v>
      </c>
      <c r="C89" s="69" t="str">
        <f>'Raw Detail STI Amber'!I82</f>
        <v>At Sea</v>
      </c>
      <c r="D89" s="31">
        <f>'Raw Detail STI Amber'!J82</f>
        <v>43163.083333333299</v>
      </c>
      <c r="E89" s="32">
        <f>'Raw Detail STI Amber'!AK82</f>
        <v>25</v>
      </c>
      <c r="F89" s="33">
        <f>'Raw Detail STI Amber'!AV82</f>
        <v>311</v>
      </c>
      <c r="G89" s="34">
        <f>'Raw Detail STI Amber'!AM82</f>
        <v>12.44</v>
      </c>
      <c r="H89" s="35">
        <f>'Raw Detail STI Amber'!N82</f>
        <v>324</v>
      </c>
      <c r="I89" s="46">
        <f>'Raw Detail STI Amber'!AQ82</f>
        <v>12.4</v>
      </c>
      <c r="J89" s="36">
        <f>'Raw Detail STI Amber'!DV82</f>
        <v>601</v>
      </c>
      <c r="K89" s="36">
        <f>'Raw Detail STI Amber'!IL82</f>
        <v>160.80000305175801</v>
      </c>
      <c r="L89" s="36">
        <f>'Raw Detail STI Amber'!WH82</f>
        <v>0</v>
      </c>
      <c r="M89" s="60">
        <f>'Raw Detail STI Amber'!EY82</f>
        <v>0</v>
      </c>
      <c r="N89" s="60">
        <f>'Raw Detail STI Amber'!VC82</f>
        <v>0</v>
      </c>
      <c r="O89" s="60">
        <f>'Raw Detail STI Amber'!JO82</f>
        <v>13.8999996185303</v>
      </c>
      <c r="P89" s="60">
        <f>'Raw Detail STI Amber'!HG82</f>
        <v>0</v>
      </c>
      <c r="Q89" s="60">
        <f>'Raw Detail STI Amber'!TY82</f>
        <v>0</v>
      </c>
      <c r="R89" s="60">
        <f>'Raw Detail STI Amber'!QM82</f>
        <v>0</v>
      </c>
      <c r="S89" s="60">
        <f>'Raw Detail STI Amber'!GC82</f>
        <v>3.0999999046325701</v>
      </c>
      <c r="T89" s="60">
        <f>'Raw Detail STI Amber'!SU82</f>
        <v>0</v>
      </c>
      <c r="U89" s="60">
        <f>'Raw Detail STI Amber'!RQ82</f>
        <v>0</v>
      </c>
      <c r="V89" s="60">
        <f>'Raw Detail STI Amber'!KS82</f>
        <v>0</v>
      </c>
      <c r="W89" s="60">
        <f>'Raw Detail STI Amber'!XK82</f>
        <v>0</v>
      </c>
      <c r="X89" s="60">
        <f>'Raw Detail STI Amber'!PI82</f>
        <v>0</v>
      </c>
      <c r="Y89" s="60">
        <f>'Raw Detail STI Amber'!YO82</f>
        <v>0</v>
      </c>
      <c r="Z89" s="60">
        <f>'Raw Detail STI Amber'!NA82</f>
        <v>0</v>
      </c>
      <c r="AA89" s="60">
        <f>'Raw Detail STI Amber'!OE82</f>
        <v>0</v>
      </c>
      <c r="AB89" s="60">
        <f>'Raw Detail STI Amber'!ZS82</f>
        <v>0</v>
      </c>
      <c r="AC89" s="60">
        <f>'Raw Detail STI Amber'!LW82</f>
        <v>0</v>
      </c>
      <c r="AD89" s="60">
        <f>'Raw Detail STI Amber'!AAW82</f>
        <v>0</v>
      </c>
      <c r="AE89" s="36">
        <f>'Raw Detail STI Amber'!AL82</f>
        <v>72.05</v>
      </c>
      <c r="AF89" s="34">
        <f>'Raw Detail STI Amber'!AY82</f>
        <v>-1.37</v>
      </c>
      <c r="AG89" s="33">
        <f>'Raw Detail STI Amber'!BB82</f>
        <v>2480</v>
      </c>
      <c r="AH89" s="34">
        <f>IF(AND(SUMIF(M13:AD13,"=ME",$M$89:$AD$89) &gt; 0, F89 &gt; 0), F89/SUMIF(M13:AD13,"=ME",$M$89:$AD$89), "")</f>
        <v>22.374101333456238</v>
      </c>
      <c r="AI89" s="62">
        <f>IF( E89 &gt; 0,( SUMIF(M13:AD13,"=ME",$M$89:$AD$89)/E89)*24, "")</f>
        <v>13.343999633789089</v>
      </c>
      <c r="AJ89" s="33">
        <f>'Raw Detail STI Amber'!BS82</f>
        <v>10.8999996185303</v>
      </c>
      <c r="AK89" s="61">
        <f>'Raw Detail STI Amber'!BD82</f>
        <v>9.5326430892944298</v>
      </c>
      <c r="AL89" s="58">
        <f>'Raw Detail STI Amber'!BE82</f>
        <v>106.478805541992</v>
      </c>
      <c r="AM89" s="43">
        <f>'Raw Detail STI Amber'!BW82</f>
        <v>0.80000001192092896</v>
      </c>
      <c r="AN89" s="44">
        <f>'Raw Detail STI Amber'!BP82</f>
        <v>0.76801228523254395</v>
      </c>
      <c r="AO89" s="59">
        <f>'Raw Detail STI Amber'!BH82</f>
        <v>147.04216003418</v>
      </c>
      <c r="AP89" s="37">
        <f>'Raw Detail STI Amber'!CA82</f>
        <v>0</v>
      </c>
      <c r="AQ89" s="38">
        <f>'Raw Detail STI Amber'!AO82</f>
        <v>0.16886906765401399</v>
      </c>
      <c r="AR89" s="39" t="str">
        <f>IF('Raw Detail STI Amber'!F82=FALSE,"B","L")</f>
        <v>B</v>
      </c>
      <c r="AS89" s="40">
        <f>'Raw Detail STI Amber'!AC82</f>
        <v>8</v>
      </c>
      <c r="AT89" s="40">
        <f>'Raw Detail STI Amber'!AB82</f>
        <v>6</v>
      </c>
      <c r="AU89" s="45"/>
      <c r="AV89" s="41">
        <f>'Raw Detail STI Amber'!AI82</f>
        <v>0</v>
      </c>
      <c r="AW89" s="38"/>
      <c r="AX89" s="40">
        <f>'Raw Detail STI Amber'!CC82</f>
        <v>29.2</v>
      </c>
      <c r="AY89" s="40">
        <f>'Raw Detail STI Amber'!CE82</f>
        <v>29</v>
      </c>
      <c r="AZ89" s="40">
        <f>'Raw Detail STI Amber'!CF82</f>
        <v>1006.2</v>
      </c>
      <c r="BA89" s="42">
        <f>'Raw Detail STI Amber'!CG82</f>
        <v>0</v>
      </c>
    </row>
    <row r="90" spans="2:53" s="24" customFormat="1" ht="12.75" customHeight="1" thickBot="1" x14ac:dyDescent="0.25">
      <c r="B90" s="30" t="str">
        <f>IF('Raw Detail STI Amber'!I83 = "Start Passage",'Raw Detail STI Amber'!R83,IF('Raw Detail STI Amber'!I83= "End Passage",'Raw Detail STI Amber'!S83, Utils.FormatLat('Raw Detail STI Amber'!L83) &amp;" / " &amp; Utils.FormatLon('Raw Detail STI Amber'!M83)))</f>
        <v>NAPA NAPA</v>
      </c>
      <c r="C90" s="69" t="str">
        <f>'Raw Detail STI Amber'!I83</f>
        <v>End Passage</v>
      </c>
      <c r="D90" s="31">
        <f>'Raw Detail STI Amber'!J83</f>
        <v>43163.841666666704</v>
      </c>
      <c r="E90" s="32">
        <f>'Raw Detail STI Amber'!AK83</f>
        <v>18.2</v>
      </c>
      <c r="F90" s="33">
        <f>'Raw Detail STI Amber'!AV83</f>
        <v>226</v>
      </c>
      <c r="G90" s="34">
        <f>'Raw Detail STI Amber'!AM83</f>
        <v>12.4175824175824</v>
      </c>
      <c r="H90" s="35">
        <f>'Raw Detail STI Amber'!N83</f>
        <v>359</v>
      </c>
      <c r="I90" s="46">
        <f>'Raw Detail STI Amber'!AQ83</f>
        <v>12.4</v>
      </c>
      <c r="J90" s="36">
        <f>'Raw Detail STI Amber'!DV83</f>
        <v>588</v>
      </c>
      <c r="K90" s="36">
        <f>'Raw Detail STI Amber'!IL83</f>
        <v>160.60000610351599</v>
      </c>
      <c r="L90" s="36">
        <f>'Raw Detail STI Amber'!WH83</f>
        <v>0</v>
      </c>
      <c r="M90" s="60">
        <f>'Raw Detail STI Amber'!EY83</f>
        <v>0</v>
      </c>
      <c r="N90" s="60">
        <f>'Raw Detail STI Amber'!VC83</f>
        <v>0</v>
      </c>
      <c r="O90" s="60">
        <f>'Raw Detail STI Amber'!JO83</f>
        <v>10.800000190734901</v>
      </c>
      <c r="P90" s="60">
        <f>'Raw Detail STI Amber'!HG83</f>
        <v>0</v>
      </c>
      <c r="Q90" s="60">
        <f>'Raw Detail STI Amber'!TY83</f>
        <v>0</v>
      </c>
      <c r="R90" s="60">
        <f>'Raw Detail STI Amber'!QM83</f>
        <v>0</v>
      </c>
      <c r="S90" s="60">
        <f>'Raw Detail STI Amber'!GC83</f>
        <v>2.2000000476837198</v>
      </c>
      <c r="T90" s="60">
        <f>'Raw Detail STI Amber'!SU83</f>
        <v>0</v>
      </c>
      <c r="U90" s="60">
        <f>'Raw Detail STI Amber'!RQ83</f>
        <v>0</v>
      </c>
      <c r="V90" s="60">
        <f>'Raw Detail STI Amber'!KS83</f>
        <v>0</v>
      </c>
      <c r="W90" s="60">
        <f>'Raw Detail STI Amber'!XK83</f>
        <v>0</v>
      </c>
      <c r="X90" s="60">
        <f>'Raw Detail STI Amber'!PI83</f>
        <v>0.20000000298023199</v>
      </c>
      <c r="Y90" s="60">
        <f>'Raw Detail STI Amber'!YO83</f>
        <v>0</v>
      </c>
      <c r="Z90" s="60">
        <f>'Raw Detail STI Amber'!NA83</f>
        <v>0</v>
      </c>
      <c r="AA90" s="60">
        <f>'Raw Detail STI Amber'!OE83</f>
        <v>0</v>
      </c>
      <c r="AB90" s="60">
        <f>'Raw Detail STI Amber'!ZS83</f>
        <v>0</v>
      </c>
      <c r="AC90" s="60">
        <f>'Raw Detail STI Amber'!LW83</f>
        <v>0</v>
      </c>
      <c r="AD90" s="60">
        <f>'Raw Detail STI Amber'!AAW83</f>
        <v>0</v>
      </c>
      <c r="AE90" s="36">
        <f>'Raw Detail STI Amber'!AL83</f>
        <v>73.510000000000005</v>
      </c>
      <c r="AF90" s="34">
        <f>'Raw Detail STI Amber'!AY83</f>
        <v>0.83</v>
      </c>
      <c r="AG90" s="33">
        <f>'Raw Detail STI Amber'!BB83</f>
        <v>2640.11010742188</v>
      </c>
      <c r="AH90" s="34">
        <f>IF(AND(SUMIF(M13:AD13,"=ME",$M$90:$AD$90) &gt; 0, F90 &gt; 0), F90/SUMIF(M13:AD13,"=ME",$M$90:$AD$90), "")</f>
        <v>20.92592555636071</v>
      </c>
      <c r="AI90" s="62">
        <f>IF( E90 &gt; 0,( SUMIF(M13:AD13,"=ME",$M$90:$AD$90)/E90)*24, "")</f>
        <v>14.241758493276791</v>
      </c>
      <c r="AJ90" s="33">
        <f>'Raw Detail STI Amber'!BS83</f>
        <v>16.899999618530298</v>
      </c>
      <c r="AK90" s="61">
        <f>'Raw Detail STI Amber'!BD83</f>
        <v>6.0361184025858803</v>
      </c>
      <c r="AL90" s="58">
        <f>'Raw Detail STI Amber'!BE83</f>
        <v>334.64691162109398</v>
      </c>
      <c r="AM90" s="43">
        <f>'Raw Detail STI Amber'!BW83</f>
        <v>1</v>
      </c>
      <c r="AN90" s="44">
        <f>'Raw Detail STI Amber'!BP83</f>
        <v>0.31505751609802202</v>
      </c>
      <c r="AO90" s="59">
        <f>'Raw Detail STI Amber'!BH83</f>
        <v>152.11225891113301</v>
      </c>
      <c r="AP90" s="37">
        <f>'Raw Detail STI Amber'!CA83</f>
        <v>0</v>
      </c>
      <c r="AQ90" s="38">
        <f>'Raw Detail STI Amber'!AO83</f>
        <v>-0.114631153847818</v>
      </c>
      <c r="AR90" s="39" t="str">
        <f>IF('Raw Detail STI Amber'!F83=FALSE,"B","L")</f>
        <v>B</v>
      </c>
      <c r="AS90" s="40">
        <f>'Raw Detail STI Amber'!AC83</f>
        <v>8</v>
      </c>
      <c r="AT90" s="40">
        <f>'Raw Detail STI Amber'!AB83</f>
        <v>6</v>
      </c>
      <c r="AU90" s="45"/>
      <c r="AV90" s="41">
        <f>'Raw Detail STI Amber'!AI83</f>
        <v>0</v>
      </c>
      <c r="AW90" s="38"/>
      <c r="AX90" s="40">
        <f>'Raw Detail STI Amber'!CC83</f>
        <v>29.9</v>
      </c>
      <c r="AY90" s="40">
        <f>'Raw Detail STI Amber'!CE83</f>
        <v>27</v>
      </c>
      <c r="AZ90" s="40">
        <f>'Raw Detail STI Amber'!CF83</f>
        <v>1004.3</v>
      </c>
      <c r="BA90" s="42">
        <f>'Raw Detail STI Amber'!CG83</f>
        <v>0</v>
      </c>
    </row>
    <row r="91" spans="2:53" s="24" customFormat="1" ht="12.75" customHeight="1" thickBot="1" x14ac:dyDescent="0.25">
      <c r="B91" s="30" t="str">
        <f>IF('Raw Detail STI Amber'!I84 = "Start Passage",'Raw Detail STI Amber'!R84,IF('Raw Detail STI Amber'!I84= "End Passage",'Raw Detail STI Amber'!S84, Utils.FormatLat('Raw Detail STI Amber'!L84) &amp;" / " &amp; Utils.FormatLon('Raw Detail STI Amber'!M84)))</f>
        <v>09-27S / 147-07E</v>
      </c>
      <c r="C91" s="69" t="str">
        <f>'Raw Detail STI Amber'!I84</f>
        <v>In Port</v>
      </c>
      <c r="D91" s="31">
        <f>'Raw Detail STI Amber'!J84</f>
        <v>43164.083333333299</v>
      </c>
      <c r="E91" s="32">
        <f>'Raw Detail STI Amber'!AK84</f>
        <v>5.8</v>
      </c>
      <c r="F91" s="33">
        <f>'Raw Detail STI Amber'!AV84</f>
        <v>23</v>
      </c>
      <c r="G91" s="34">
        <f>'Raw Detail STI Amber'!AM84</f>
        <v>3.9655172413793101</v>
      </c>
      <c r="H91" s="35">
        <f>'Raw Detail STI Amber'!N84</f>
        <v>326</v>
      </c>
      <c r="I91" s="46">
        <f>'Raw Detail STI Amber'!AQ84</f>
        <v>12.4</v>
      </c>
      <c r="J91" s="36">
        <f>'Raw Detail STI Amber'!DV84</f>
        <v>586.59997558593795</v>
      </c>
      <c r="K91" s="36">
        <f>'Raw Detail STI Amber'!IL84</f>
        <v>160.60000610351599</v>
      </c>
      <c r="L91" s="36">
        <f>'Raw Detail STI Amber'!WH84</f>
        <v>0</v>
      </c>
      <c r="M91" s="60">
        <f>'Raw Detail STI Amber'!EY84</f>
        <v>0.5</v>
      </c>
      <c r="N91" s="60">
        <f>'Raw Detail STI Amber'!VC84</f>
        <v>0</v>
      </c>
      <c r="O91" s="60">
        <f>'Raw Detail STI Amber'!JO84</f>
        <v>0</v>
      </c>
      <c r="P91" s="60">
        <f>'Raw Detail STI Amber'!HG84</f>
        <v>0</v>
      </c>
      <c r="Q91" s="60">
        <f>'Raw Detail STI Amber'!TY84</f>
        <v>0</v>
      </c>
      <c r="R91" s="60">
        <f>'Raw Detail STI Amber'!QM84</f>
        <v>0</v>
      </c>
      <c r="S91" s="60">
        <f>'Raw Detail STI Amber'!GC84</f>
        <v>0.89999997615814198</v>
      </c>
      <c r="T91" s="60">
        <f>'Raw Detail STI Amber'!SU84</f>
        <v>0</v>
      </c>
      <c r="U91" s="60">
        <f>'Raw Detail STI Amber'!RQ84</f>
        <v>0</v>
      </c>
      <c r="V91" s="60">
        <f>'Raw Detail STI Amber'!KS84</f>
        <v>0</v>
      </c>
      <c r="W91" s="60">
        <f>'Raw Detail STI Amber'!XK84</f>
        <v>0</v>
      </c>
      <c r="X91" s="60">
        <f>'Raw Detail STI Amber'!PI84</f>
        <v>0</v>
      </c>
      <c r="Y91" s="60">
        <f>'Raw Detail STI Amber'!YO84</f>
        <v>0</v>
      </c>
      <c r="Z91" s="60">
        <f>'Raw Detail STI Amber'!NA84</f>
        <v>0</v>
      </c>
      <c r="AA91" s="60">
        <f>'Raw Detail STI Amber'!OE84</f>
        <v>0</v>
      </c>
      <c r="AB91" s="60">
        <f>'Raw Detail STI Amber'!ZS84</f>
        <v>0</v>
      </c>
      <c r="AC91" s="60">
        <f>'Raw Detail STI Amber'!LW84</f>
        <v>0</v>
      </c>
      <c r="AD91" s="60">
        <f>'Raw Detail STI Amber'!AAW84</f>
        <v>0</v>
      </c>
      <c r="AE91" s="36">
        <f>'Raw Detail STI Amber'!AL84</f>
        <v>4.68</v>
      </c>
      <c r="AF91" s="34">
        <f>'Raw Detail STI Amber'!AY84</f>
        <v>-48.39</v>
      </c>
      <c r="AG91" s="33">
        <f>'Raw Detail STI Amber'!BB84</f>
        <v>2640.11010742188</v>
      </c>
      <c r="AH91" s="34">
        <f>IF(AND(SUMIF(M13:AD13,"=ME",$M$91:$AD$91) &gt; 0, F91 &gt; 0), F91/SUMIF(M13:AD13,"=ME",$M$91:$AD$91), "")</f>
        <v>46</v>
      </c>
      <c r="AI91" s="62">
        <f>IF( E91 &gt; 0,( SUMIF(M13:AD13,"=ME",$M$91:$AD$91)/E91)*24, "")</f>
        <v>2.0689655172413794</v>
      </c>
      <c r="AJ91" s="33">
        <f>'Raw Detail STI Amber'!BS84</f>
        <v>10.8999996185303</v>
      </c>
      <c r="AK91" s="61">
        <f>'Raw Detail STI Amber'!BD84</f>
        <v>0</v>
      </c>
      <c r="AL91" s="58">
        <f>'Raw Detail STI Amber'!BE84</f>
        <v>0</v>
      </c>
      <c r="AM91" s="43">
        <f>'Raw Detail STI Amber'!BW84</f>
        <v>0.20000000298023199</v>
      </c>
      <c r="AN91" s="44">
        <f>'Raw Detail STI Amber'!BP84</f>
        <v>0</v>
      </c>
      <c r="AO91" s="59">
        <f>'Raw Detail STI Amber'!BH84</f>
        <v>0</v>
      </c>
      <c r="AP91" s="37">
        <f>'Raw Detail STI Amber'!CA84</f>
        <v>0</v>
      </c>
      <c r="AQ91" s="38">
        <f>'Raw Detail STI Amber'!AO84</f>
        <v>0</v>
      </c>
      <c r="AR91" s="39" t="str">
        <f>IF('Raw Detail STI Amber'!F84=FALSE,"B","L")</f>
        <v>B</v>
      </c>
      <c r="AS91" s="40">
        <f>'Raw Detail STI Amber'!AC84</f>
        <v>8</v>
      </c>
      <c r="AT91" s="40">
        <f>'Raw Detail STI Amber'!AB84</f>
        <v>6</v>
      </c>
      <c r="AU91" s="45"/>
      <c r="AV91" s="41">
        <f>'Raw Detail STI Amber'!AI84</f>
        <v>0</v>
      </c>
      <c r="AW91" s="38"/>
      <c r="AX91" s="40">
        <f>'Raw Detail STI Amber'!CC84</f>
        <v>29.8</v>
      </c>
      <c r="AY91" s="40">
        <f>'Raw Detail STI Amber'!CE84</f>
        <v>27</v>
      </c>
      <c r="AZ91" s="40">
        <f>'Raw Detail STI Amber'!CF84</f>
        <v>1004.3</v>
      </c>
      <c r="BA91" s="42" t="str">
        <f>'Raw Detail STI Amber'!CG84</f>
        <v>05 March 2018
1) 1030 lt - Pilot Onboard for shifting to Port moresby inner anchorage.
2) 1130 lt - vessel anchored at port moresby inner anchorage.
30 1142 lt - Pilot Disembarked.</v>
      </c>
    </row>
    <row r="92" spans="2:53" s="24" customFormat="1" ht="12.75" customHeight="1" thickBot="1" x14ac:dyDescent="0.25">
      <c r="B92" s="30" t="str">
        <f>IF('Raw Detail STI Amber'!I85 = "Start Passage",'Raw Detail STI Amber'!R85,IF('Raw Detail STI Amber'!I85= "End Passage",'Raw Detail STI Amber'!S85, Utils.FormatLat('Raw Detail STI Amber'!L85) &amp;" / " &amp; Utils.FormatLon('Raw Detail STI Amber'!M85)))</f>
        <v>NAPA NAPA</v>
      </c>
      <c r="C92" s="69" t="str">
        <f>'Raw Detail STI Amber'!I85</f>
        <v>Start Passage</v>
      </c>
      <c r="D92" s="31">
        <f>'Raw Detail STI Amber'!J85</f>
        <v>43164.582638888904</v>
      </c>
      <c r="E92" s="32">
        <f>'Raw Detail STI Amber'!AK85</f>
        <v>0</v>
      </c>
      <c r="F92" s="33">
        <f>'Raw Detail STI Amber'!AV85</f>
        <v>0</v>
      </c>
      <c r="G92" s="34">
        <f>'Raw Detail STI Amber'!AM85</f>
        <v>0</v>
      </c>
      <c r="H92" s="35">
        <f>'Raw Detail STI Amber'!N85</f>
        <v>0</v>
      </c>
      <c r="I92" s="46">
        <f>'Raw Detail STI Amber'!AQ85</f>
        <v>12.4</v>
      </c>
      <c r="J92" s="36">
        <f>'Raw Detail STI Amber'!DV85</f>
        <v>584.20001220703102</v>
      </c>
      <c r="K92" s="36">
        <f>'Raw Detail STI Amber'!IL85</f>
        <v>160.60000610351599</v>
      </c>
      <c r="L92" s="36">
        <f>'Raw Detail STI Amber'!WH85</f>
        <v>0</v>
      </c>
      <c r="M92" s="60">
        <f>'Raw Detail STI Amber'!EY85</f>
        <v>0</v>
      </c>
      <c r="N92" s="60">
        <f>'Raw Detail STI Amber'!VC85</f>
        <v>0</v>
      </c>
      <c r="O92" s="60">
        <f>'Raw Detail STI Amber'!JO85</f>
        <v>0</v>
      </c>
      <c r="P92" s="60">
        <f>'Raw Detail STI Amber'!HG85</f>
        <v>0.89999997615814198</v>
      </c>
      <c r="Q92" s="60">
        <f>'Raw Detail STI Amber'!TY85</f>
        <v>0</v>
      </c>
      <c r="R92" s="60">
        <f>'Raw Detail STI Amber'!QM85</f>
        <v>0</v>
      </c>
      <c r="S92" s="60">
        <f>'Raw Detail STI Amber'!GC85</f>
        <v>1.5</v>
      </c>
      <c r="T92" s="60">
        <f>'Raw Detail STI Amber'!SU85</f>
        <v>0</v>
      </c>
      <c r="U92" s="60">
        <f>'Raw Detail STI Amber'!RQ85</f>
        <v>0</v>
      </c>
      <c r="V92" s="60">
        <f>'Raw Detail STI Amber'!KS85</f>
        <v>0</v>
      </c>
      <c r="W92" s="60">
        <f>'Raw Detail STI Amber'!XK85</f>
        <v>0</v>
      </c>
      <c r="X92" s="60">
        <f>'Raw Detail STI Amber'!PI85</f>
        <v>0</v>
      </c>
      <c r="Y92" s="60">
        <f>'Raw Detail STI Amber'!YO85</f>
        <v>0</v>
      </c>
      <c r="Z92" s="60">
        <f>'Raw Detail STI Amber'!NA85</f>
        <v>0</v>
      </c>
      <c r="AA92" s="60">
        <f>'Raw Detail STI Amber'!OE85</f>
        <v>0</v>
      </c>
      <c r="AB92" s="60">
        <f>'Raw Detail STI Amber'!ZS85</f>
        <v>0</v>
      </c>
      <c r="AC92" s="60">
        <f>'Raw Detail STI Amber'!LW85</f>
        <v>0</v>
      </c>
      <c r="AD92" s="60">
        <f>'Raw Detail STI Amber'!AAW85</f>
        <v>0</v>
      </c>
      <c r="AE92" s="36">
        <f>'Raw Detail STI Amber'!AL85</f>
        <v>0</v>
      </c>
      <c r="AF92" s="34">
        <f>'Raw Detail STI Amber'!AY85</f>
        <v>0</v>
      </c>
      <c r="AG92" s="33">
        <f>'Raw Detail STI Amber'!BB85</f>
        <v>0</v>
      </c>
      <c r="AH92" s="34" t="str">
        <f>IF(AND(SUMIF(M13:AD13,"=ME",$M$92:$AD$92) &gt; 0, F92 &gt; 0), F92/SUMIF(M13:AD13,"=ME",$M$92:$AD$92), "")</f>
        <v/>
      </c>
      <c r="AI92" s="62" t="str">
        <f>IF( E92 &gt; 0,( SUMIF(M13:AD13,"=ME",$M$92:$AD$92)/E92)*24, "")</f>
        <v/>
      </c>
      <c r="AJ92" s="33">
        <f>'Raw Detail STI Amber'!BS85</f>
        <v>10.8999996185303</v>
      </c>
      <c r="AK92" s="61">
        <f>'Raw Detail STI Amber'!BD85</f>
        <v>0</v>
      </c>
      <c r="AL92" s="58">
        <f>'Raw Detail STI Amber'!BE85</f>
        <v>0</v>
      </c>
      <c r="AM92" s="43">
        <f>'Raw Detail STI Amber'!BW85</f>
        <v>0.20000000298023199</v>
      </c>
      <c r="AN92" s="44">
        <f>'Raw Detail STI Amber'!BP85</f>
        <v>0</v>
      </c>
      <c r="AO92" s="59">
        <f>'Raw Detail STI Amber'!BH85</f>
        <v>0</v>
      </c>
      <c r="AP92" s="37">
        <f>'Raw Detail STI Amber'!CA85</f>
        <v>0</v>
      </c>
      <c r="AQ92" s="38">
        <f>'Raw Detail STI Amber'!AO85</f>
        <v>0</v>
      </c>
      <c r="AR92" s="39" t="str">
        <f>IF('Raw Detail STI Amber'!F85=FALSE,"B","L")</f>
        <v>B</v>
      </c>
      <c r="AS92" s="40">
        <f>'Raw Detail STI Amber'!AC85</f>
        <v>8</v>
      </c>
      <c r="AT92" s="40">
        <f>'Raw Detail STI Amber'!AB85</f>
        <v>6</v>
      </c>
      <c r="AU92" s="45"/>
      <c r="AV92" s="41">
        <f>'Raw Detail STI Amber'!AI85</f>
        <v>0</v>
      </c>
      <c r="AW92" s="38"/>
      <c r="AX92" s="40">
        <f>'Raw Detail STI Amber'!CC85</f>
        <v>29</v>
      </c>
      <c r="AY92" s="40">
        <f>'Raw Detail STI Amber'!CE85</f>
        <v>25</v>
      </c>
      <c r="AZ92" s="40">
        <f>'Raw Detail STI Amber'!CF85</f>
        <v>1003.3</v>
      </c>
      <c r="BA92" s="42">
        <f>'Raw Detail STI Amber'!CG85</f>
        <v>0</v>
      </c>
    </row>
    <row r="93" spans="2:53" s="24" customFormat="1" ht="12.75" customHeight="1" thickBot="1" x14ac:dyDescent="0.25">
      <c r="B93" s="30" t="str">
        <f>IF('Raw Detail STI Amber'!I86 = "Start Passage",'Raw Detail STI Amber'!R86,IF('Raw Detail STI Amber'!I86= "End Passage",'Raw Detail STI Amber'!S86, Utils.FormatLat('Raw Detail STI Amber'!L86) &amp;" / " &amp; Utils.FormatLon('Raw Detail STI Amber'!M86)))</f>
        <v>NAPA NAPA</v>
      </c>
      <c r="C93" s="69" t="str">
        <f>'Raw Detail STI Amber'!I86</f>
        <v>End Passage</v>
      </c>
      <c r="D93" s="31">
        <f>'Raw Detail STI Amber'!J86</f>
        <v>43164.584027777797</v>
      </c>
      <c r="E93" s="32">
        <f>'Raw Detail STI Amber'!AK86</f>
        <v>3.3333333333333298E-2</v>
      </c>
      <c r="F93" s="33">
        <f>'Raw Detail STI Amber'!AV86</f>
        <v>0</v>
      </c>
      <c r="G93" s="34">
        <f>'Raw Detail STI Amber'!AM86</f>
        <v>0</v>
      </c>
      <c r="H93" s="35">
        <f>'Raw Detail STI Amber'!N86</f>
        <v>345</v>
      </c>
      <c r="I93" s="46">
        <f>'Raw Detail STI Amber'!AQ86</f>
        <v>12.4</v>
      </c>
      <c r="J93" s="36">
        <f>'Raw Detail STI Amber'!DV86</f>
        <v>584.20001220703102</v>
      </c>
      <c r="K93" s="36">
        <f>'Raw Detail STI Amber'!IL86</f>
        <v>160.60000610351599</v>
      </c>
      <c r="L93" s="36">
        <f>'Raw Detail STI Amber'!WH86</f>
        <v>0</v>
      </c>
      <c r="M93" s="60">
        <f>'Raw Detail STI Amber'!EY86</f>
        <v>0</v>
      </c>
      <c r="N93" s="60">
        <f>'Raw Detail STI Amber'!VC86</f>
        <v>0</v>
      </c>
      <c r="O93" s="60">
        <f>'Raw Detail STI Amber'!JO86</f>
        <v>0</v>
      </c>
      <c r="P93" s="60">
        <f>'Raw Detail STI Amber'!HG86</f>
        <v>0</v>
      </c>
      <c r="Q93" s="60">
        <f>'Raw Detail STI Amber'!TY86</f>
        <v>0</v>
      </c>
      <c r="R93" s="60">
        <f>'Raw Detail STI Amber'!QM86</f>
        <v>0</v>
      </c>
      <c r="S93" s="60">
        <f>'Raw Detail STI Amber'!GC86</f>
        <v>0</v>
      </c>
      <c r="T93" s="60">
        <f>'Raw Detail STI Amber'!SU86</f>
        <v>0</v>
      </c>
      <c r="U93" s="60">
        <f>'Raw Detail STI Amber'!RQ86</f>
        <v>0</v>
      </c>
      <c r="V93" s="60">
        <f>'Raw Detail STI Amber'!KS86</f>
        <v>0</v>
      </c>
      <c r="W93" s="60">
        <f>'Raw Detail STI Amber'!XK86</f>
        <v>0</v>
      </c>
      <c r="X93" s="60">
        <f>'Raw Detail STI Amber'!PI86</f>
        <v>0</v>
      </c>
      <c r="Y93" s="60">
        <f>'Raw Detail STI Amber'!YO86</f>
        <v>0</v>
      </c>
      <c r="Z93" s="60">
        <f>'Raw Detail STI Amber'!NA86</f>
        <v>0</v>
      </c>
      <c r="AA93" s="60">
        <f>'Raw Detail STI Amber'!OE86</f>
        <v>0</v>
      </c>
      <c r="AB93" s="60">
        <f>'Raw Detail STI Amber'!ZS86</f>
        <v>0</v>
      </c>
      <c r="AC93" s="60">
        <f>'Raw Detail STI Amber'!LW86</f>
        <v>0</v>
      </c>
      <c r="AD93" s="60">
        <f>'Raw Detail STI Amber'!AAW86</f>
        <v>0</v>
      </c>
      <c r="AE93" s="36">
        <f>'Raw Detail STI Amber'!AL86</f>
        <v>0</v>
      </c>
      <c r="AF93" s="34">
        <f>'Raw Detail STI Amber'!AY86</f>
        <v>0</v>
      </c>
      <c r="AG93" s="33">
        <f>'Raw Detail STI Amber'!BB86</f>
        <v>0</v>
      </c>
      <c r="AH93" s="34" t="str">
        <f>IF(AND(SUMIF(M13:AD13,"=ME",$M$93:$AD$93) &gt; 0, F93 &gt; 0), F93/SUMIF(M13:AD13,"=ME",$M$93:$AD$93), "")</f>
        <v/>
      </c>
      <c r="AI93" s="62">
        <f>IF( E93 &gt; 0,( SUMIF(M13:AD13,"=ME",$M$93:$AD$93)/E93)*24, "")</f>
        <v>0</v>
      </c>
      <c r="AJ93" s="33">
        <f>'Raw Detail STI Amber'!BS86</f>
        <v>10.8999996185303</v>
      </c>
      <c r="AK93" s="61">
        <f>'Raw Detail STI Amber'!BD86</f>
        <v>8.0059385299682599</v>
      </c>
      <c r="AL93" s="58">
        <f>'Raw Detail STI Amber'!BE86</f>
        <v>334.64678955078102</v>
      </c>
      <c r="AM93" s="43">
        <f>'Raw Detail STI Amber'!BW86</f>
        <v>0.20000000298023199</v>
      </c>
      <c r="AN93" s="44">
        <f>'Raw Detail STI Amber'!BP86</f>
        <v>0</v>
      </c>
      <c r="AO93" s="59">
        <f>'Raw Detail STI Amber'!BH86</f>
        <v>182.53413391113301</v>
      </c>
      <c r="AP93" s="37">
        <f>'Raw Detail STI Amber'!CA86</f>
        <v>0</v>
      </c>
      <c r="AQ93" s="38">
        <f>'Raw Detail STI Amber'!AO86</f>
        <v>0</v>
      </c>
      <c r="AR93" s="39" t="str">
        <f>IF('Raw Detail STI Amber'!F86=FALSE,"B","L")</f>
        <v>B</v>
      </c>
      <c r="AS93" s="40">
        <f>'Raw Detail STI Amber'!AC86</f>
        <v>8</v>
      </c>
      <c r="AT93" s="40">
        <f>'Raw Detail STI Amber'!AB86</f>
        <v>6</v>
      </c>
      <c r="AU93" s="45"/>
      <c r="AV93" s="41">
        <f>'Raw Detail STI Amber'!AI86</f>
        <v>0</v>
      </c>
      <c r="AW93" s="38"/>
      <c r="AX93" s="40">
        <f>'Raw Detail STI Amber'!CC86</f>
        <v>29</v>
      </c>
      <c r="AY93" s="40">
        <f>'Raw Detail STI Amber'!CE86</f>
        <v>25</v>
      </c>
      <c r="AZ93" s="40">
        <f>'Raw Detail STI Amber'!CF86</f>
        <v>1004.3</v>
      </c>
      <c r="BA93" s="42">
        <f>'Raw Detail STI Amber'!CG86</f>
        <v>0</v>
      </c>
    </row>
    <row r="94" spans="2:53" s="24" customFormat="1" ht="12.75" customHeight="1" thickBot="1" x14ac:dyDescent="0.25">
      <c r="B94" s="30" t="str">
        <f>IF('Raw Detail STI Amber'!I87 = "Start Passage",'Raw Detail STI Amber'!R87,IF('Raw Detail STI Amber'!I87= "End Passage",'Raw Detail STI Amber'!S87, Utils.FormatLat('Raw Detail STI Amber'!L87) &amp;" / " &amp; Utils.FormatLon('Raw Detail STI Amber'!M87)))</f>
        <v>27-48N / 079-45E</v>
      </c>
      <c r="C94" s="69" t="str">
        <f>'Raw Detail STI Amber'!I87</f>
        <v>In Port</v>
      </c>
      <c r="D94" s="31">
        <f>'Raw Detail STI Amber'!J87</f>
        <v>43165.083333333299</v>
      </c>
      <c r="E94" s="32">
        <f>'Raw Detail STI Amber'!AK87</f>
        <v>11.983333333333301</v>
      </c>
      <c r="F94" s="33">
        <f>'Raw Detail STI Amber'!AV87</f>
        <v>0</v>
      </c>
      <c r="G94" s="34">
        <f>'Raw Detail STI Amber'!AM87</f>
        <v>0</v>
      </c>
      <c r="H94" s="35">
        <f>'Raw Detail STI Amber'!N87</f>
        <v>331</v>
      </c>
      <c r="I94" s="46">
        <f>'Raw Detail STI Amber'!AQ87</f>
        <v>12.4</v>
      </c>
      <c r="J94" s="36">
        <f>'Raw Detail STI Amber'!DV87</f>
        <v>581.79998779296898</v>
      </c>
      <c r="K94" s="36">
        <f>'Raw Detail STI Amber'!IL87</f>
        <v>160.60000610351599</v>
      </c>
      <c r="L94" s="36">
        <f>'Raw Detail STI Amber'!WH87</f>
        <v>0</v>
      </c>
      <c r="M94" s="60">
        <f>'Raw Detail STI Amber'!EY87</f>
        <v>0</v>
      </c>
      <c r="N94" s="60">
        <f>'Raw Detail STI Amber'!VC87</f>
        <v>0</v>
      </c>
      <c r="O94" s="60">
        <f>'Raw Detail STI Amber'!JO87</f>
        <v>0</v>
      </c>
      <c r="P94" s="60">
        <f>'Raw Detail STI Amber'!HG87</f>
        <v>0.89999997615814198</v>
      </c>
      <c r="Q94" s="60">
        <f>'Raw Detail STI Amber'!TY87</f>
        <v>0</v>
      </c>
      <c r="R94" s="60">
        <f>'Raw Detail STI Amber'!QM87</f>
        <v>0</v>
      </c>
      <c r="S94" s="60">
        <f>'Raw Detail STI Amber'!GC87</f>
        <v>1.5</v>
      </c>
      <c r="T94" s="60">
        <f>'Raw Detail STI Amber'!SU87</f>
        <v>0</v>
      </c>
      <c r="U94" s="60">
        <f>'Raw Detail STI Amber'!RQ87</f>
        <v>0</v>
      </c>
      <c r="V94" s="60">
        <f>'Raw Detail STI Amber'!KS87</f>
        <v>0</v>
      </c>
      <c r="W94" s="60">
        <f>'Raw Detail STI Amber'!XK87</f>
        <v>0</v>
      </c>
      <c r="X94" s="60">
        <f>'Raw Detail STI Amber'!PI87</f>
        <v>0</v>
      </c>
      <c r="Y94" s="60">
        <f>'Raw Detail STI Amber'!YO87</f>
        <v>0</v>
      </c>
      <c r="Z94" s="60">
        <f>'Raw Detail STI Amber'!NA87</f>
        <v>0</v>
      </c>
      <c r="AA94" s="60">
        <f>'Raw Detail STI Amber'!OE87</f>
        <v>0</v>
      </c>
      <c r="AB94" s="60">
        <f>'Raw Detail STI Amber'!ZS87</f>
        <v>0</v>
      </c>
      <c r="AC94" s="60">
        <f>'Raw Detail STI Amber'!LW87</f>
        <v>0</v>
      </c>
      <c r="AD94" s="60">
        <f>'Raw Detail STI Amber'!AAW87</f>
        <v>0</v>
      </c>
      <c r="AE94" s="36">
        <f>'Raw Detail STI Amber'!AL87</f>
        <v>0</v>
      </c>
      <c r="AF94" s="34">
        <f>'Raw Detail STI Amber'!AY87</f>
        <v>0</v>
      </c>
      <c r="AG94" s="33">
        <f>'Raw Detail STI Amber'!BB87</f>
        <v>0</v>
      </c>
      <c r="AH94" s="34" t="str">
        <f>IF(AND(SUMIF(M13:AD13,"=ME",$M$94:$AD$94) &gt; 0, F94 &gt; 0), F94/SUMIF(M13:AD13,"=ME",$M$94:$AD$94), "")</f>
        <v/>
      </c>
      <c r="AI94" s="62">
        <f>IF( E94 &gt; 0,( SUMIF(M13:AD13,"=ME",$M$94:$AD$94)/E94)*24, "")</f>
        <v>0</v>
      </c>
      <c r="AJ94" s="33">
        <f>'Raw Detail STI Amber'!BS87</f>
        <v>10.8999996185303</v>
      </c>
      <c r="AK94" s="61">
        <f>'Raw Detail STI Amber'!BD87</f>
        <v>0</v>
      </c>
      <c r="AL94" s="58">
        <f>'Raw Detail STI Amber'!BE87</f>
        <v>0</v>
      </c>
      <c r="AM94" s="43">
        <f>'Raw Detail STI Amber'!BW87</f>
        <v>0.20000000298023199</v>
      </c>
      <c r="AN94" s="44">
        <f>'Raw Detail STI Amber'!BP87</f>
        <v>0</v>
      </c>
      <c r="AO94" s="59">
        <f>'Raw Detail STI Amber'!BH87</f>
        <v>0</v>
      </c>
      <c r="AP94" s="37">
        <f>'Raw Detail STI Amber'!CA87</f>
        <v>0</v>
      </c>
      <c r="AQ94" s="38">
        <f>'Raw Detail STI Amber'!AO87</f>
        <v>0</v>
      </c>
      <c r="AR94" s="39" t="str">
        <f>IF('Raw Detail STI Amber'!F87=FALSE,"B","L")</f>
        <v>B</v>
      </c>
      <c r="AS94" s="40">
        <f>'Raw Detail STI Amber'!AC87</f>
        <v>8</v>
      </c>
      <c r="AT94" s="40">
        <f>'Raw Detail STI Amber'!AB87</f>
        <v>6</v>
      </c>
      <c r="AU94" s="45"/>
      <c r="AV94" s="41">
        <f>'Raw Detail STI Amber'!AI87</f>
        <v>0</v>
      </c>
      <c r="AW94" s="38"/>
      <c r="AX94" s="40">
        <f>'Raw Detail STI Amber'!CC87</f>
        <v>29.8</v>
      </c>
      <c r="AY94" s="40">
        <f>'Raw Detail STI Amber'!CE87</f>
        <v>25</v>
      </c>
      <c r="AZ94" s="40">
        <f>'Raw Detail STI Amber'!CF87</f>
        <v>1004.3</v>
      </c>
      <c r="BA94" s="42" t="str">
        <f>'Raw Detail STI Amber'!CG87</f>
        <v>05 March 2018
1) 1330 lt - Authorities and Agents onboard.
2) 1400 lt - Free Pratique Granted.
3) 1445 lt - Vessel cleared from customs.
4) 1500 lt - Authorities and agents Away.
06 March 2018
1) 0001 lt - NOR Tendered</v>
      </c>
    </row>
    <row r="95" spans="2:53" s="24" customFormat="1" ht="12.75" customHeight="1" thickBot="1" x14ac:dyDescent="0.25">
      <c r="B95" s="30" t="str">
        <f>IF('Raw Detail STI Amber'!I88 = "Start Passage",'Raw Detail STI Amber'!R88,IF('Raw Detail STI Amber'!I88= "End Passage",'Raw Detail STI Amber'!S88, Utils.FormatLat('Raw Detail STI Amber'!L88) &amp;" / " &amp; Utils.FormatLon('Raw Detail STI Amber'!M88)))</f>
        <v>09-27S / 147-07E</v>
      </c>
      <c r="C95" s="69" t="str">
        <f>'Raw Detail STI Amber'!I88</f>
        <v>In Port</v>
      </c>
      <c r="D95" s="31">
        <f>'Raw Detail STI Amber'!J88</f>
        <v>43166.083333333299</v>
      </c>
      <c r="E95" s="32">
        <f>'Raw Detail STI Amber'!AK88</f>
        <v>24</v>
      </c>
      <c r="F95" s="33">
        <f>'Raw Detail STI Amber'!AV88</f>
        <v>1</v>
      </c>
      <c r="G95" s="34">
        <f>'Raw Detail STI Amber'!AM88</f>
        <v>4.1666666666666699E-2</v>
      </c>
      <c r="H95" s="35">
        <f>'Raw Detail STI Amber'!N88</f>
        <v>175</v>
      </c>
      <c r="I95" s="46">
        <f>'Raw Detail STI Amber'!AQ88</f>
        <v>12.4</v>
      </c>
      <c r="J95" s="36">
        <f>'Raw Detail STI Amber'!DV88</f>
        <v>576</v>
      </c>
      <c r="K95" s="36">
        <f>'Raw Detail STI Amber'!IL88</f>
        <v>160.60000610351599</v>
      </c>
      <c r="L95" s="36">
        <f>'Raw Detail STI Amber'!WH88</f>
        <v>0</v>
      </c>
      <c r="M95" s="60">
        <f>'Raw Detail STI Amber'!EY88</f>
        <v>0.10000000149011599</v>
      </c>
      <c r="N95" s="60">
        <f>'Raw Detail STI Amber'!VC88</f>
        <v>0</v>
      </c>
      <c r="O95" s="60">
        <f>'Raw Detail STI Amber'!JO88</f>
        <v>0</v>
      </c>
      <c r="P95" s="60">
        <f>'Raw Detail STI Amber'!HG88</f>
        <v>1.70000004768372</v>
      </c>
      <c r="Q95" s="60">
        <f>'Raw Detail STI Amber'!TY88</f>
        <v>0</v>
      </c>
      <c r="R95" s="60">
        <f>'Raw Detail STI Amber'!QM88</f>
        <v>0</v>
      </c>
      <c r="S95" s="60">
        <f>'Raw Detail STI Amber'!GC88</f>
        <v>4</v>
      </c>
      <c r="T95" s="60">
        <f>'Raw Detail STI Amber'!SU88</f>
        <v>0</v>
      </c>
      <c r="U95" s="60">
        <f>'Raw Detail STI Amber'!RQ88</f>
        <v>0</v>
      </c>
      <c r="V95" s="60">
        <f>'Raw Detail STI Amber'!KS88</f>
        <v>0</v>
      </c>
      <c r="W95" s="60">
        <f>'Raw Detail STI Amber'!XK88</f>
        <v>0</v>
      </c>
      <c r="X95" s="60">
        <f>'Raw Detail STI Amber'!PI88</f>
        <v>0</v>
      </c>
      <c r="Y95" s="60">
        <f>'Raw Detail STI Amber'!YO88</f>
        <v>0</v>
      </c>
      <c r="Z95" s="60">
        <f>'Raw Detail STI Amber'!NA88</f>
        <v>0</v>
      </c>
      <c r="AA95" s="60">
        <f>'Raw Detail STI Amber'!OE88</f>
        <v>0</v>
      </c>
      <c r="AB95" s="60">
        <f>'Raw Detail STI Amber'!ZS88</f>
        <v>0</v>
      </c>
      <c r="AC95" s="60">
        <f>'Raw Detail STI Amber'!LW88</f>
        <v>0</v>
      </c>
      <c r="AD95" s="60">
        <f>'Raw Detail STI Amber'!AAW88</f>
        <v>0</v>
      </c>
      <c r="AE95" s="36">
        <f>'Raw Detail STI Amber'!AL88</f>
        <v>0</v>
      </c>
      <c r="AF95" s="34">
        <f>'Raw Detail STI Amber'!AY88</f>
        <v>0</v>
      </c>
      <c r="AG95" s="33">
        <f>'Raw Detail STI Amber'!BB88</f>
        <v>0</v>
      </c>
      <c r="AH95" s="34">
        <f>IF(AND(SUMIF(M13:AD13,"=ME",$M$95:$AD$95) &gt; 0, F95 &gt; 0), F95/SUMIF(M13:AD13,"=ME",$M$95:$AD$95), "")</f>
        <v>9.9999998509884023</v>
      </c>
      <c r="AI95" s="62">
        <f>IF( E95 &gt; 0,( SUMIF(M13:AD13,"=ME",$M$95:$AD$95)/E95)*24, "")</f>
        <v>0.10000000149011598</v>
      </c>
      <c r="AJ95" s="33">
        <f>'Raw Detail STI Amber'!BS88</f>
        <v>10.8999996185303</v>
      </c>
      <c r="AK95" s="61">
        <f>'Raw Detail STI Amber'!BD88</f>
        <v>0</v>
      </c>
      <c r="AL95" s="58">
        <f>'Raw Detail STI Amber'!BE88</f>
        <v>0</v>
      </c>
      <c r="AM95" s="43">
        <f>'Raw Detail STI Amber'!BW88</f>
        <v>0.20000000298023199</v>
      </c>
      <c r="AN95" s="44">
        <f>'Raw Detail STI Amber'!BP88</f>
        <v>0</v>
      </c>
      <c r="AO95" s="59">
        <f>'Raw Detail STI Amber'!BH88</f>
        <v>0</v>
      </c>
      <c r="AP95" s="37">
        <f>'Raw Detail STI Amber'!CA88</f>
        <v>0</v>
      </c>
      <c r="AQ95" s="38">
        <f>'Raw Detail STI Amber'!AO88</f>
        <v>0</v>
      </c>
      <c r="AR95" s="39" t="str">
        <f>IF('Raw Detail STI Amber'!F88=FALSE,"B","L")</f>
        <v>B</v>
      </c>
      <c r="AS95" s="40">
        <f>'Raw Detail STI Amber'!AC88</f>
        <v>8.8000000000000007</v>
      </c>
      <c r="AT95" s="40">
        <f>'Raw Detail STI Amber'!AB88</f>
        <v>7.6</v>
      </c>
      <c r="AU95" s="45"/>
      <c r="AV95" s="41">
        <f>'Raw Detail STI Amber'!AI88</f>
        <v>0</v>
      </c>
      <c r="AW95" s="38"/>
      <c r="AX95" s="40">
        <f>'Raw Detail STI Amber'!CC88</f>
        <v>29.8</v>
      </c>
      <c r="AY95" s="40">
        <f>'Raw Detail STI Amber'!CE88</f>
        <v>25</v>
      </c>
      <c r="AZ95" s="40">
        <f>'Raw Detail STI Amber'!CF88</f>
        <v>1004.3</v>
      </c>
      <c r="BA95" s="42">
        <f>'Raw Detail STI Amber'!CG88</f>
        <v>0</v>
      </c>
    </row>
    <row r="96" spans="2:53" s="24" customFormat="1" ht="12.75" customHeight="1" thickBot="1" x14ac:dyDescent="0.25">
      <c r="B96" s="30" t="str">
        <f>IF('Raw Detail STI Amber'!I89 = "Start Passage",'Raw Detail STI Amber'!R89,IF('Raw Detail STI Amber'!I89= "End Passage",'Raw Detail STI Amber'!S89, Utils.FormatLat('Raw Detail STI Amber'!L89) &amp;" / " &amp; Utils.FormatLon('Raw Detail STI Amber'!M89)))</f>
        <v>09-27S / 147-07E</v>
      </c>
      <c r="C96" s="69" t="str">
        <f>'Raw Detail STI Amber'!I89</f>
        <v>In Port</v>
      </c>
      <c r="D96" s="31">
        <f>'Raw Detail STI Amber'!J89</f>
        <v>43167.083333333299</v>
      </c>
      <c r="E96" s="32">
        <f>'Raw Detail STI Amber'!AK89</f>
        <v>24</v>
      </c>
      <c r="F96" s="33">
        <f>'Raw Detail STI Amber'!AV89</f>
        <v>0</v>
      </c>
      <c r="G96" s="34">
        <f>'Raw Detail STI Amber'!AM89</f>
        <v>0</v>
      </c>
      <c r="H96" s="35">
        <f>'Raw Detail STI Amber'!N89</f>
        <v>175</v>
      </c>
      <c r="I96" s="46">
        <f>'Raw Detail STI Amber'!AQ89</f>
        <v>12.4</v>
      </c>
      <c r="J96" s="36">
        <f>'Raw Detail STI Amber'!DV89</f>
        <v>570.5</v>
      </c>
      <c r="K96" s="36">
        <f>'Raw Detail STI Amber'!IL89</f>
        <v>160.60000610351599</v>
      </c>
      <c r="L96" s="36">
        <f>'Raw Detail STI Amber'!WH89</f>
        <v>0</v>
      </c>
      <c r="M96" s="60">
        <f>'Raw Detail STI Amber'!EY89</f>
        <v>0</v>
      </c>
      <c r="N96" s="60">
        <f>'Raw Detail STI Amber'!VC89</f>
        <v>0</v>
      </c>
      <c r="O96" s="60">
        <f>'Raw Detail STI Amber'!JO89</f>
        <v>0</v>
      </c>
      <c r="P96" s="60">
        <f>'Raw Detail STI Amber'!HG89</f>
        <v>1.70000004768372</v>
      </c>
      <c r="Q96" s="60">
        <f>'Raw Detail STI Amber'!TY89</f>
        <v>0</v>
      </c>
      <c r="R96" s="60">
        <f>'Raw Detail STI Amber'!QM89</f>
        <v>0</v>
      </c>
      <c r="S96" s="60">
        <f>'Raw Detail STI Amber'!GC89</f>
        <v>3.7999999523162802</v>
      </c>
      <c r="T96" s="60">
        <f>'Raw Detail STI Amber'!SU89</f>
        <v>0</v>
      </c>
      <c r="U96" s="60">
        <f>'Raw Detail STI Amber'!RQ89</f>
        <v>0</v>
      </c>
      <c r="V96" s="60">
        <f>'Raw Detail STI Amber'!KS89</f>
        <v>0</v>
      </c>
      <c r="W96" s="60">
        <f>'Raw Detail STI Amber'!XK89</f>
        <v>0</v>
      </c>
      <c r="X96" s="60">
        <f>'Raw Detail STI Amber'!PI89</f>
        <v>0</v>
      </c>
      <c r="Y96" s="60">
        <f>'Raw Detail STI Amber'!YO89</f>
        <v>0</v>
      </c>
      <c r="Z96" s="60">
        <f>'Raw Detail STI Amber'!NA89</f>
        <v>0</v>
      </c>
      <c r="AA96" s="60">
        <f>'Raw Detail STI Amber'!OE89</f>
        <v>0</v>
      </c>
      <c r="AB96" s="60">
        <f>'Raw Detail STI Amber'!ZS89</f>
        <v>0</v>
      </c>
      <c r="AC96" s="60">
        <f>'Raw Detail STI Amber'!LW89</f>
        <v>0</v>
      </c>
      <c r="AD96" s="60">
        <f>'Raw Detail STI Amber'!AAW89</f>
        <v>0</v>
      </c>
      <c r="AE96" s="36">
        <f>'Raw Detail STI Amber'!AL89</f>
        <v>0</v>
      </c>
      <c r="AF96" s="34">
        <f>'Raw Detail STI Amber'!AY89</f>
        <v>0</v>
      </c>
      <c r="AG96" s="33">
        <f>'Raw Detail STI Amber'!BB89</f>
        <v>0</v>
      </c>
      <c r="AH96" s="34" t="str">
        <f>IF(AND(SUMIF(M13:AD13,"=ME",$M$96:$AD$96) &gt; 0, F96 &gt; 0), F96/SUMIF(M13:AD13,"=ME",$M$96:$AD$96), "")</f>
        <v/>
      </c>
      <c r="AI96" s="62">
        <f>IF( E96 &gt; 0,( SUMIF(M13:AD13,"=ME",$M$96:$AD$96)/E96)*24, "")</f>
        <v>0</v>
      </c>
      <c r="AJ96" s="33">
        <f>'Raw Detail STI Amber'!BS89</f>
        <v>10.8999996185303</v>
      </c>
      <c r="AK96" s="61">
        <f>'Raw Detail STI Amber'!BD89</f>
        <v>0</v>
      </c>
      <c r="AL96" s="58">
        <f>'Raw Detail STI Amber'!BE89</f>
        <v>0</v>
      </c>
      <c r="AM96" s="43">
        <f>'Raw Detail STI Amber'!BW89</f>
        <v>0.20000000298023199</v>
      </c>
      <c r="AN96" s="44">
        <f>'Raw Detail STI Amber'!BP89</f>
        <v>0</v>
      </c>
      <c r="AO96" s="59">
        <f>'Raw Detail STI Amber'!BH89</f>
        <v>0</v>
      </c>
      <c r="AP96" s="37">
        <f>'Raw Detail STI Amber'!CA89</f>
        <v>0</v>
      </c>
      <c r="AQ96" s="38">
        <f>'Raw Detail STI Amber'!AO89</f>
        <v>0</v>
      </c>
      <c r="AR96" s="39" t="str">
        <f>IF('Raw Detail STI Amber'!F89=FALSE,"B","L")</f>
        <v>B</v>
      </c>
      <c r="AS96" s="40">
        <f>'Raw Detail STI Amber'!AC89</f>
        <v>9.4</v>
      </c>
      <c r="AT96" s="40">
        <f>'Raw Detail STI Amber'!AB89</f>
        <v>6.6</v>
      </c>
      <c r="AU96" s="45"/>
      <c r="AV96" s="41">
        <f>'Raw Detail STI Amber'!AI89</f>
        <v>0</v>
      </c>
      <c r="AW96" s="38"/>
      <c r="AX96" s="40">
        <f>'Raw Detail STI Amber'!CC89</f>
        <v>29.8</v>
      </c>
      <c r="AY96" s="40">
        <f>'Raw Detail STI Amber'!CE89</f>
        <v>25</v>
      </c>
      <c r="AZ96" s="40">
        <f>'Raw Detail STI Amber'!CF89</f>
        <v>1004.3</v>
      </c>
      <c r="BA96" s="42" t="str">
        <f>'Raw Detail STI Amber'!CG89</f>
        <v>Vessel awaiting to resumed loading operation - Ceased as per terminal request.</v>
      </c>
    </row>
    <row r="97" spans="2:53" s="24" customFormat="1" ht="12.75" customHeight="1" thickBot="1" x14ac:dyDescent="0.25">
      <c r="B97" s="30" t="str">
        <f>IF('Raw Detail STI Amber'!I90 = "Start Passage",'Raw Detail STI Amber'!R90,IF('Raw Detail STI Amber'!I90= "End Passage",'Raw Detail STI Amber'!S90, Utils.FormatLat('Raw Detail STI Amber'!L90) &amp;" / " &amp; Utils.FormatLon('Raw Detail STI Amber'!M90)))</f>
        <v>09-27S / 147-07E</v>
      </c>
      <c r="C97" s="69" t="str">
        <f>'Raw Detail STI Amber'!I90</f>
        <v>In Port</v>
      </c>
      <c r="D97" s="31">
        <f>'Raw Detail STI Amber'!J90</f>
        <v>43168.083333333299</v>
      </c>
      <c r="E97" s="32">
        <f>'Raw Detail STI Amber'!AK90</f>
        <v>24</v>
      </c>
      <c r="F97" s="33">
        <f>'Raw Detail STI Amber'!AV90</f>
        <v>0</v>
      </c>
      <c r="G97" s="34">
        <f>'Raw Detail STI Amber'!AM90</f>
        <v>0</v>
      </c>
      <c r="H97" s="35">
        <f>'Raw Detail STI Amber'!N90</f>
        <v>175</v>
      </c>
      <c r="I97" s="46">
        <f>'Raw Detail STI Amber'!AQ90</f>
        <v>12.4</v>
      </c>
      <c r="J97" s="36">
        <f>'Raw Detail STI Amber'!DV90</f>
        <v>564.79998779296898</v>
      </c>
      <c r="K97" s="36">
        <f>'Raw Detail STI Amber'!IL90</f>
        <v>160.60000610351599</v>
      </c>
      <c r="L97" s="36">
        <f>'Raw Detail STI Amber'!WH90</f>
        <v>0</v>
      </c>
      <c r="M97" s="60">
        <f>'Raw Detail STI Amber'!EY90</f>
        <v>0</v>
      </c>
      <c r="N97" s="60">
        <f>'Raw Detail STI Amber'!VC90</f>
        <v>0</v>
      </c>
      <c r="O97" s="60">
        <f>'Raw Detail STI Amber'!JO90</f>
        <v>0</v>
      </c>
      <c r="P97" s="60">
        <f>'Raw Detail STI Amber'!HG90</f>
        <v>1.70000004768372</v>
      </c>
      <c r="Q97" s="60">
        <f>'Raw Detail STI Amber'!TY90</f>
        <v>0</v>
      </c>
      <c r="R97" s="60">
        <f>'Raw Detail STI Amber'!QM90</f>
        <v>0</v>
      </c>
      <c r="S97" s="60">
        <f>'Raw Detail STI Amber'!GC90</f>
        <v>4</v>
      </c>
      <c r="T97" s="60">
        <f>'Raw Detail STI Amber'!SU90</f>
        <v>0</v>
      </c>
      <c r="U97" s="60">
        <f>'Raw Detail STI Amber'!RQ90</f>
        <v>0</v>
      </c>
      <c r="V97" s="60">
        <f>'Raw Detail STI Amber'!KS90</f>
        <v>0</v>
      </c>
      <c r="W97" s="60">
        <f>'Raw Detail STI Amber'!XK90</f>
        <v>0</v>
      </c>
      <c r="X97" s="60">
        <f>'Raw Detail STI Amber'!PI90</f>
        <v>0</v>
      </c>
      <c r="Y97" s="60">
        <f>'Raw Detail STI Amber'!YO90</f>
        <v>0</v>
      </c>
      <c r="Z97" s="60">
        <f>'Raw Detail STI Amber'!NA90</f>
        <v>0</v>
      </c>
      <c r="AA97" s="60">
        <f>'Raw Detail STI Amber'!OE90</f>
        <v>0</v>
      </c>
      <c r="AB97" s="60">
        <f>'Raw Detail STI Amber'!ZS90</f>
        <v>0</v>
      </c>
      <c r="AC97" s="60">
        <f>'Raw Detail STI Amber'!LW90</f>
        <v>0</v>
      </c>
      <c r="AD97" s="60">
        <f>'Raw Detail STI Amber'!AAW90</f>
        <v>0</v>
      </c>
      <c r="AE97" s="36">
        <f>'Raw Detail STI Amber'!AL90</f>
        <v>0</v>
      </c>
      <c r="AF97" s="34">
        <f>'Raw Detail STI Amber'!AY90</f>
        <v>0</v>
      </c>
      <c r="AG97" s="33">
        <f>'Raw Detail STI Amber'!BB90</f>
        <v>0</v>
      </c>
      <c r="AH97" s="34" t="str">
        <f>IF(AND(SUMIF(M13:AD13,"=ME",$M$97:$AD$97) &gt; 0, F97 &gt; 0), F97/SUMIF(M13:AD13,"=ME",$M$97:$AD$97), "")</f>
        <v/>
      </c>
      <c r="AI97" s="62">
        <f>IF( E97 &gt; 0,( SUMIF(M13:AD13,"=ME",$M$97:$AD$97)/E97)*24, "")</f>
        <v>0</v>
      </c>
      <c r="AJ97" s="33">
        <f>'Raw Detail STI Amber'!BS90</f>
        <v>10.8999996185303</v>
      </c>
      <c r="AK97" s="61">
        <f>'Raw Detail STI Amber'!BD90</f>
        <v>0</v>
      </c>
      <c r="AL97" s="58">
        <f>'Raw Detail STI Amber'!BE90</f>
        <v>0</v>
      </c>
      <c r="AM97" s="43">
        <f>'Raw Detail STI Amber'!BW90</f>
        <v>0.20000000298023199</v>
      </c>
      <c r="AN97" s="44">
        <f>'Raw Detail STI Amber'!BP90</f>
        <v>0</v>
      </c>
      <c r="AO97" s="59">
        <f>'Raw Detail STI Amber'!BH90</f>
        <v>0</v>
      </c>
      <c r="AP97" s="37">
        <f>'Raw Detail STI Amber'!CA90</f>
        <v>0</v>
      </c>
      <c r="AQ97" s="38">
        <f>'Raw Detail STI Amber'!AO90</f>
        <v>0</v>
      </c>
      <c r="AR97" s="39" t="str">
        <f>IF('Raw Detail STI Amber'!F90=FALSE,"B","L")</f>
        <v>B</v>
      </c>
      <c r="AS97" s="40">
        <f>'Raw Detail STI Amber'!AC90</f>
        <v>10.4</v>
      </c>
      <c r="AT97" s="40">
        <f>'Raw Detail STI Amber'!AB90</f>
        <v>7.8</v>
      </c>
      <c r="AU97" s="45"/>
      <c r="AV97" s="41">
        <f>'Raw Detail STI Amber'!AI90</f>
        <v>0</v>
      </c>
      <c r="AW97" s="38"/>
      <c r="AX97" s="40">
        <f>'Raw Detail STI Amber'!CC90</f>
        <v>29.8</v>
      </c>
      <c r="AY97" s="40">
        <f>'Raw Detail STI Amber'!CE90</f>
        <v>29</v>
      </c>
      <c r="AZ97" s="40">
        <f>'Raw Detail STI Amber'!CF90</f>
        <v>1004.3</v>
      </c>
      <c r="BA97" s="42" t="str">
        <f>'Raw Detail STI Amber'!CG90</f>
        <v>Vessel moored at Napa Napa Berth B and Awaiting shore readiness to resume HVN parcel.</v>
      </c>
    </row>
    <row r="98" spans="2:53" s="24" customFormat="1" ht="12.75" customHeight="1" thickBot="1" x14ac:dyDescent="0.25">
      <c r="B98" s="30" t="str">
        <f>IF('Raw Detail STI Amber'!I91 = "Start Passage",'Raw Detail STI Amber'!R91,IF('Raw Detail STI Amber'!I91= "End Passage",'Raw Detail STI Amber'!S91, Utils.FormatLat('Raw Detail STI Amber'!L91) &amp;" / " &amp; Utils.FormatLon('Raw Detail STI Amber'!M91)))</f>
        <v>NAPA NAPA</v>
      </c>
      <c r="C98" s="69" t="str">
        <f>'Raw Detail STI Amber'!I91</f>
        <v>Start Passage</v>
      </c>
      <c r="D98" s="31">
        <f>'Raw Detail STI Amber'!J91</f>
        <v>43169.029166666704</v>
      </c>
      <c r="E98" s="32">
        <f>'Raw Detail STI Amber'!AK91</f>
        <v>0</v>
      </c>
      <c r="F98" s="33">
        <f>'Raw Detail STI Amber'!AV91</f>
        <v>10</v>
      </c>
      <c r="G98" s="34">
        <f>'Raw Detail STI Amber'!AM91</f>
        <v>0</v>
      </c>
      <c r="H98" s="35">
        <f>'Raw Detail STI Amber'!N91</f>
        <v>0</v>
      </c>
      <c r="I98" s="46">
        <f>'Raw Detail STI Amber'!AQ91</f>
        <v>13</v>
      </c>
      <c r="J98" s="36">
        <f>'Raw Detail STI Amber'!DV91</f>
        <v>559.59997558593795</v>
      </c>
      <c r="K98" s="36">
        <f>'Raw Detail STI Amber'!IL91</f>
        <v>160.60000610351599</v>
      </c>
      <c r="L98" s="36">
        <f>'Raw Detail STI Amber'!WH91</f>
        <v>0</v>
      </c>
      <c r="M98" s="60">
        <f>'Raw Detail STI Amber'!EY91</f>
        <v>0.30000001192092901</v>
      </c>
      <c r="N98" s="60">
        <f>'Raw Detail STI Amber'!VC91</f>
        <v>0</v>
      </c>
      <c r="O98" s="60">
        <f>'Raw Detail STI Amber'!JO91</f>
        <v>0</v>
      </c>
      <c r="P98" s="60">
        <f>'Raw Detail STI Amber'!HG91</f>
        <v>1.6000000238418599</v>
      </c>
      <c r="Q98" s="60">
        <f>'Raw Detail STI Amber'!TY91</f>
        <v>0</v>
      </c>
      <c r="R98" s="60">
        <f>'Raw Detail STI Amber'!QM91</f>
        <v>0</v>
      </c>
      <c r="S98" s="60">
        <f>'Raw Detail STI Amber'!GC91</f>
        <v>3.2999999523162802</v>
      </c>
      <c r="T98" s="60">
        <f>'Raw Detail STI Amber'!SU91</f>
        <v>0</v>
      </c>
      <c r="U98" s="60">
        <f>'Raw Detail STI Amber'!RQ91</f>
        <v>0</v>
      </c>
      <c r="V98" s="60">
        <f>'Raw Detail STI Amber'!KS91</f>
        <v>0</v>
      </c>
      <c r="W98" s="60">
        <f>'Raw Detail STI Amber'!XK91</f>
        <v>0</v>
      </c>
      <c r="X98" s="60">
        <f>'Raw Detail STI Amber'!PI91</f>
        <v>0</v>
      </c>
      <c r="Y98" s="60">
        <f>'Raw Detail STI Amber'!YO91</f>
        <v>0</v>
      </c>
      <c r="Z98" s="60">
        <f>'Raw Detail STI Amber'!NA91</f>
        <v>0</v>
      </c>
      <c r="AA98" s="60">
        <f>'Raw Detail STI Amber'!OE91</f>
        <v>0</v>
      </c>
      <c r="AB98" s="60">
        <f>'Raw Detail STI Amber'!ZS91</f>
        <v>0</v>
      </c>
      <c r="AC98" s="60">
        <f>'Raw Detail STI Amber'!LW91</f>
        <v>0</v>
      </c>
      <c r="AD98" s="60">
        <f>'Raw Detail STI Amber'!AAW91</f>
        <v>0</v>
      </c>
      <c r="AE98" s="36">
        <f>'Raw Detail STI Amber'!AL91</f>
        <v>0</v>
      </c>
      <c r="AF98" s="34">
        <f>'Raw Detail STI Amber'!AY91</f>
        <v>0</v>
      </c>
      <c r="AG98" s="33">
        <f>'Raw Detail STI Amber'!BB91</f>
        <v>0</v>
      </c>
      <c r="AH98" s="34">
        <f>IF(AND(SUMIF(M13:AD13,"=ME",$M$98:$AD$98) &gt; 0, F98 &gt; 0), F98/SUMIF(M13:AD13,"=ME",$M$98:$AD$98), "")</f>
        <v>33.333332008785717</v>
      </c>
      <c r="AI98" s="62" t="str">
        <f>IF( E98 &gt; 0,( SUMIF(M13:AD13,"=ME",$M$98:$AD$98)/E98)*24, "")</f>
        <v/>
      </c>
      <c r="AJ98" s="33">
        <f>'Raw Detail STI Amber'!BS91</f>
        <v>10.8999996185303</v>
      </c>
      <c r="AK98" s="61">
        <f>'Raw Detail STI Amber'!BD91</f>
        <v>0</v>
      </c>
      <c r="AL98" s="58">
        <f>'Raw Detail STI Amber'!BE91</f>
        <v>0</v>
      </c>
      <c r="AM98" s="43">
        <f>'Raw Detail STI Amber'!BW91</f>
        <v>0.80000001192092896</v>
      </c>
      <c r="AN98" s="44">
        <f>'Raw Detail STI Amber'!BP91</f>
        <v>0</v>
      </c>
      <c r="AO98" s="59">
        <f>'Raw Detail STI Amber'!BH91</f>
        <v>0</v>
      </c>
      <c r="AP98" s="37">
        <f>'Raw Detail STI Amber'!CA91</f>
        <v>0</v>
      </c>
      <c r="AQ98" s="38">
        <f>'Raw Detail STI Amber'!AO91</f>
        <v>0</v>
      </c>
      <c r="AR98" s="39" t="str">
        <f>IF('Raw Detail STI Amber'!F91=FALSE,"B","L")</f>
        <v>L</v>
      </c>
      <c r="AS98" s="40">
        <f>'Raw Detail STI Amber'!AC91</f>
        <v>11</v>
      </c>
      <c r="AT98" s="40">
        <f>'Raw Detail STI Amber'!AB91</f>
        <v>9</v>
      </c>
      <c r="AU98" s="45"/>
      <c r="AV98" s="41">
        <f>'Raw Detail STI Amber'!AI91</f>
        <v>28062.779296875</v>
      </c>
      <c r="AW98" s="38"/>
      <c r="AX98" s="40">
        <f>'Raw Detail STI Amber'!CC91</f>
        <v>29.9</v>
      </c>
      <c r="AY98" s="40">
        <f>'Raw Detail STI Amber'!CE91</f>
        <v>29</v>
      </c>
      <c r="AZ98" s="40">
        <f>'Raw Detail STI Amber'!CF91</f>
        <v>1003.3</v>
      </c>
      <c r="BA98" s="42" t="str">
        <f>'Raw Detail STI Amber'!CG91</f>
        <v>VSL DEPARTED FOR PNG LNG TERMINAL.</v>
      </c>
    </row>
    <row r="99" spans="2:53" s="24" customFormat="1" ht="12.75" customHeight="1" thickBot="1" x14ac:dyDescent="0.25">
      <c r="B99" s="30" t="str">
        <f>IF('Raw Detail STI Amber'!I92 = "Start Passage",'Raw Detail STI Amber'!R92,IF('Raw Detail STI Amber'!I92= "End Passage",'Raw Detail STI Amber'!S92, Utils.FormatLat('Raw Detail STI Amber'!L92) &amp;" / " &amp; Utils.FormatLon('Raw Detail STI Amber'!M92)))</f>
        <v>09-33S / 146-52E</v>
      </c>
      <c r="C99" s="69" t="str">
        <f>'Raw Detail STI Amber'!I92</f>
        <v>At Sea</v>
      </c>
      <c r="D99" s="31">
        <f>'Raw Detail STI Amber'!J92</f>
        <v>43169.083333333299</v>
      </c>
      <c r="E99" s="32">
        <f>'Raw Detail STI Amber'!AK92</f>
        <v>1.3</v>
      </c>
      <c r="F99" s="33">
        <f>'Raw Detail STI Amber'!AV92</f>
        <v>17</v>
      </c>
      <c r="G99" s="34">
        <f>'Raw Detail STI Amber'!AM92</f>
        <v>13.0769230769231</v>
      </c>
      <c r="H99" s="35">
        <f>'Raw Detail STI Amber'!N92</f>
        <v>297</v>
      </c>
      <c r="I99" s="46">
        <f>'Raw Detail STI Amber'!AQ92</f>
        <v>13</v>
      </c>
      <c r="J99" s="36">
        <f>'Raw Detail STI Amber'!DV92</f>
        <v>558</v>
      </c>
      <c r="K99" s="36">
        <f>'Raw Detail STI Amber'!IL92</f>
        <v>160.60000610351599</v>
      </c>
      <c r="L99" s="36">
        <f>'Raw Detail STI Amber'!WH92</f>
        <v>0</v>
      </c>
      <c r="M99" s="60">
        <f>'Raw Detail STI Amber'!EY92</f>
        <v>0</v>
      </c>
      <c r="N99" s="60">
        <f>'Raw Detail STI Amber'!VC92</f>
        <v>0</v>
      </c>
      <c r="O99" s="60">
        <f>'Raw Detail STI Amber'!JO92</f>
        <v>1.29999995231628</v>
      </c>
      <c r="P99" s="60">
        <f>'Raw Detail STI Amber'!HG92</f>
        <v>0</v>
      </c>
      <c r="Q99" s="60">
        <f>'Raw Detail STI Amber'!TY92</f>
        <v>0</v>
      </c>
      <c r="R99" s="60">
        <f>'Raw Detail STI Amber'!QM92</f>
        <v>0</v>
      </c>
      <c r="S99" s="60">
        <f>'Raw Detail STI Amber'!GC92</f>
        <v>0.30000001192092901</v>
      </c>
      <c r="T99" s="60">
        <f>'Raw Detail STI Amber'!SU92</f>
        <v>0</v>
      </c>
      <c r="U99" s="60">
        <f>'Raw Detail STI Amber'!RQ92</f>
        <v>0</v>
      </c>
      <c r="V99" s="60">
        <f>'Raw Detail STI Amber'!KS92</f>
        <v>0</v>
      </c>
      <c r="W99" s="60">
        <f>'Raw Detail STI Amber'!XK92</f>
        <v>0</v>
      </c>
      <c r="X99" s="60">
        <f>'Raw Detail STI Amber'!PI92</f>
        <v>0</v>
      </c>
      <c r="Y99" s="60">
        <f>'Raw Detail STI Amber'!YO92</f>
        <v>0</v>
      </c>
      <c r="Z99" s="60">
        <f>'Raw Detail STI Amber'!NA92</f>
        <v>0</v>
      </c>
      <c r="AA99" s="60">
        <f>'Raw Detail STI Amber'!OE92</f>
        <v>0</v>
      </c>
      <c r="AB99" s="60">
        <f>'Raw Detail STI Amber'!ZS92</f>
        <v>0</v>
      </c>
      <c r="AC99" s="60">
        <f>'Raw Detail STI Amber'!LW92</f>
        <v>0</v>
      </c>
      <c r="AD99" s="60">
        <f>'Raw Detail STI Amber'!AAW92</f>
        <v>0</v>
      </c>
      <c r="AE99" s="36">
        <f>'Raw Detail STI Amber'!AL92</f>
        <v>80.260000000000005</v>
      </c>
      <c r="AF99" s="34">
        <f>'Raw Detail STI Amber'!AY92</f>
        <v>4.49</v>
      </c>
      <c r="AG99" s="33">
        <f>'Raw Detail STI Amber'!BB92</f>
        <v>4430.77001953125</v>
      </c>
      <c r="AH99" s="34">
        <f>IF(AND(SUMIF(M13:AD13,"=ME",$M$99:$AD$99) &gt; 0, F99 &gt; 0), F99/SUMIF(M13:AD13,"=ME",$M$99:$AD$99), "")</f>
        <v>13.076923556581816</v>
      </c>
      <c r="AI99" s="62">
        <f>IF( E99 &gt; 0,( SUMIF(M13:AD13,"=ME",$M$99:$AD$99)/E99)*24, "")</f>
        <v>23.999999119685167</v>
      </c>
      <c r="AJ99" s="33">
        <f>'Raw Detail STI Amber'!BS92</f>
        <v>10.8999996185303</v>
      </c>
      <c r="AK99" s="61">
        <f>'Raw Detail STI Amber'!BD92</f>
        <v>9.0359315872192401</v>
      </c>
      <c r="AL99" s="58">
        <f>'Raw Detail STI Amber'!BE92</f>
        <v>283.94277954101602</v>
      </c>
      <c r="AM99" s="43">
        <f>'Raw Detail STI Amber'!BW92</f>
        <v>1</v>
      </c>
      <c r="AN99" s="44">
        <f>'Raw Detail STI Amber'!BP92</f>
        <v>1.27974569797516</v>
      </c>
      <c r="AO99" s="59">
        <f>'Raw Detail STI Amber'!BH92</f>
        <v>147.04193115234401</v>
      </c>
      <c r="AP99" s="37">
        <f>'Raw Detail STI Amber'!CA92</f>
        <v>0</v>
      </c>
      <c r="AQ99" s="38">
        <f>'Raw Detail STI Amber'!AO92</f>
        <v>-8.5137203335761996E-2</v>
      </c>
      <c r="AR99" s="39" t="str">
        <f>IF('Raw Detail STI Amber'!F92=FALSE,"B","L")</f>
        <v>L</v>
      </c>
      <c r="AS99" s="40">
        <f>'Raw Detail STI Amber'!AC92</f>
        <v>11</v>
      </c>
      <c r="AT99" s="40">
        <f>'Raw Detail STI Amber'!AB92</f>
        <v>9</v>
      </c>
      <c r="AU99" s="45"/>
      <c r="AV99" s="41">
        <f>'Raw Detail STI Amber'!AI92</f>
        <v>28062.779296875</v>
      </c>
      <c r="AW99" s="38"/>
      <c r="AX99" s="40">
        <f>'Raw Detail STI Amber'!CC92</f>
        <v>29.9</v>
      </c>
      <c r="AY99" s="40">
        <f>'Raw Detail STI Amber'!CE92</f>
        <v>31</v>
      </c>
      <c r="AZ99" s="40">
        <f>'Raw Detail STI Amber'!CF92</f>
        <v>1003.2</v>
      </c>
      <c r="BA99" s="42">
        <f>'Raw Detail STI Amber'!CG92</f>
        <v>0</v>
      </c>
    </row>
    <row r="100" spans="2:53" s="24" customFormat="1" ht="12.75" customHeight="1" thickBot="1" x14ac:dyDescent="0.25">
      <c r="B100" s="30" t="str">
        <f>IF('Raw Detail STI Amber'!I93 = "Start Passage",'Raw Detail STI Amber'!R93,IF('Raw Detail STI Amber'!I93= "End Passage",'Raw Detail STI Amber'!S93, Utils.FormatLat('Raw Detail STI Amber'!L93) &amp;" / " &amp; Utils.FormatLon('Raw Detail STI Amber'!M93)))</f>
        <v>PNGLNG TERMINAL</v>
      </c>
      <c r="C100" s="69" t="str">
        <f>'Raw Detail STI Amber'!I93</f>
        <v>End Passage</v>
      </c>
      <c r="D100" s="31">
        <f>'Raw Detail STI Amber'!J93</f>
        <v>43169.166666666701</v>
      </c>
      <c r="E100" s="32">
        <f>'Raw Detail STI Amber'!AK93</f>
        <v>2</v>
      </c>
      <c r="F100" s="33">
        <f>'Raw Detail STI Amber'!AV93</f>
        <v>26.5</v>
      </c>
      <c r="G100" s="34">
        <f>'Raw Detail STI Amber'!AM93</f>
        <v>13.25</v>
      </c>
      <c r="H100" s="35">
        <f>'Raw Detail STI Amber'!N93</f>
        <v>94</v>
      </c>
      <c r="I100" s="46">
        <f>'Raw Detail STI Amber'!AQ93</f>
        <v>13</v>
      </c>
      <c r="J100" s="36">
        <f>'Raw Detail STI Amber'!DV93</f>
        <v>555.59997558593795</v>
      </c>
      <c r="K100" s="36">
        <f>'Raw Detail STI Amber'!IL93</f>
        <v>160.60000610351599</v>
      </c>
      <c r="L100" s="36">
        <f>'Raw Detail STI Amber'!WH93</f>
        <v>0</v>
      </c>
      <c r="M100" s="60">
        <f>'Raw Detail STI Amber'!EY93</f>
        <v>0</v>
      </c>
      <c r="N100" s="60">
        <f>'Raw Detail STI Amber'!VC93</f>
        <v>0</v>
      </c>
      <c r="O100" s="60">
        <f>'Raw Detail STI Amber'!JO93</f>
        <v>2</v>
      </c>
      <c r="P100" s="60">
        <f>'Raw Detail STI Amber'!HG93</f>
        <v>0</v>
      </c>
      <c r="Q100" s="60">
        <f>'Raw Detail STI Amber'!TY93</f>
        <v>0</v>
      </c>
      <c r="R100" s="60">
        <f>'Raw Detail STI Amber'!QM93</f>
        <v>0</v>
      </c>
      <c r="S100" s="60">
        <f>'Raw Detail STI Amber'!GC93</f>
        <v>0.40000000596046398</v>
      </c>
      <c r="T100" s="60">
        <f>'Raw Detail STI Amber'!SU93</f>
        <v>0</v>
      </c>
      <c r="U100" s="60">
        <f>'Raw Detail STI Amber'!RQ93</f>
        <v>0</v>
      </c>
      <c r="V100" s="60">
        <f>'Raw Detail STI Amber'!KS93</f>
        <v>0</v>
      </c>
      <c r="W100" s="60">
        <f>'Raw Detail STI Amber'!XK93</f>
        <v>0</v>
      </c>
      <c r="X100" s="60">
        <f>'Raw Detail STI Amber'!PI93</f>
        <v>0</v>
      </c>
      <c r="Y100" s="60">
        <f>'Raw Detail STI Amber'!YO93</f>
        <v>0</v>
      </c>
      <c r="Z100" s="60">
        <f>'Raw Detail STI Amber'!NA93</f>
        <v>0</v>
      </c>
      <c r="AA100" s="60">
        <f>'Raw Detail STI Amber'!OE93</f>
        <v>0</v>
      </c>
      <c r="AB100" s="60">
        <f>'Raw Detail STI Amber'!ZS93</f>
        <v>0</v>
      </c>
      <c r="AC100" s="60">
        <f>'Raw Detail STI Amber'!LW93</f>
        <v>0</v>
      </c>
      <c r="AD100" s="60">
        <f>'Raw Detail STI Amber'!AAW93</f>
        <v>0</v>
      </c>
      <c r="AE100" s="36">
        <f>'Raw Detail STI Amber'!AL93</f>
        <v>65.08</v>
      </c>
      <c r="AF100" s="34">
        <f>'Raw Detail STI Amber'!AY93</f>
        <v>-19.37</v>
      </c>
      <c r="AG100" s="33">
        <f>'Raw Detail STI Amber'!BB93</f>
        <v>5025</v>
      </c>
      <c r="AH100" s="34">
        <f>IF(AND(SUMIF(M13:AD13,"=ME",$M$100:$AD$100) &gt; 0, F100 &gt; 0), F100/SUMIF(M13:AD13,"=ME",$M$100:$AD$100), "")</f>
        <v>13.25</v>
      </c>
      <c r="AI100" s="62">
        <f>IF( E100 &gt; 0,( SUMIF(M13:AD13,"=ME",$M$100:$AD$100)/E100)*24, "")</f>
        <v>24</v>
      </c>
      <c r="AJ100" s="33">
        <f>'Raw Detail STI Amber'!BS93</f>
        <v>10.8999996185303</v>
      </c>
      <c r="AK100" s="61">
        <f>'Raw Detail STI Amber'!BD93</f>
        <v>8.533935546875</v>
      </c>
      <c r="AL100" s="58">
        <f>'Raw Detail STI Amber'!BE93</f>
        <v>283.94277954101602</v>
      </c>
      <c r="AM100" s="43">
        <f>'Raw Detail STI Amber'!BW93</f>
        <v>0.80000001192092896</v>
      </c>
      <c r="AN100" s="44">
        <f>'Raw Detail STI Amber'!BP93</f>
        <v>1.27974569797516</v>
      </c>
      <c r="AO100" s="59">
        <f>'Raw Detail STI Amber'!BH93</f>
        <v>147.04193115234401</v>
      </c>
      <c r="AP100" s="37">
        <f>'Raw Detail STI Amber'!CA93</f>
        <v>0</v>
      </c>
      <c r="AQ100" s="38">
        <f>'Raw Detail STI Amber'!AO93</f>
        <v>0.230050228536129</v>
      </c>
      <c r="AR100" s="39" t="str">
        <f>IF('Raw Detail STI Amber'!F93=FALSE,"B","L")</f>
        <v>L</v>
      </c>
      <c r="AS100" s="40">
        <f>'Raw Detail STI Amber'!AC93</f>
        <v>11</v>
      </c>
      <c r="AT100" s="40">
        <f>'Raw Detail STI Amber'!AB93</f>
        <v>9</v>
      </c>
      <c r="AU100" s="45"/>
      <c r="AV100" s="41">
        <f>'Raw Detail STI Amber'!AI93</f>
        <v>28062.779296875</v>
      </c>
      <c r="AW100" s="38"/>
      <c r="AX100" s="40">
        <f>'Raw Detail STI Amber'!CC93</f>
        <v>29.9</v>
      </c>
      <c r="AY100" s="40">
        <f>'Raw Detail STI Amber'!CE93</f>
        <v>30</v>
      </c>
      <c r="AZ100" s="40">
        <f>'Raw Detail STI Amber'!CF93</f>
        <v>1004.3</v>
      </c>
      <c r="BA100" s="42" t="str">
        <f>'Raw Detail STI Amber'!CG93</f>
        <v>Berthing on arrival.</v>
      </c>
    </row>
    <row r="101" spans="2:53" s="24" customFormat="1" ht="12.75" customHeight="1" thickBot="1" x14ac:dyDescent="0.25">
      <c r="B101" s="30" t="str">
        <f>IF('Raw Detail STI Amber'!I94 = "Start Passage",'Raw Detail STI Amber'!R94,IF('Raw Detail STI Amber'!I94= "End Passage",'Raw Detail STI Amber'!S94, Utils.FormatLat('Raw Detail STI Amber'!L94) &amp;" / " &amp; Utils.FormatLon('Raw Detail STI Amber'!M94)))</f>
        <v>09-17S / 146-45E</v>
      </c>
      <c r="C101" s="69" t="str">
        <f>'Raw Detail STI Amber'!I94</f>
        <v>In Port</v>
      </c>
      <c r="D101" s="31">
        <f>'Raw Detail STI Amber'!J94</f>
        <v>43170.083333333299</v>
      </c>
      <c r="E101" s="32">
        <f>'Raw Detail STI Amber'!AK94</f>
        <v>22</v>
      </c>
      <c r="F101" s="33">
        <f>'Raw Detail STI Amber'!AV94</f>
        <v>19</v>
      </c>
      <c r="G101" s="34">
        <f>'Raw Detail STI Amber'!AM94</f>
        <v>0.86363636363636398</v>
      </c>
      <c r="H101" s="35">
        <f>'Raw Detail STI Amber'!N94</f>
        <v>340</v>
      </c>
      <c r="I101" s="46">
        <f>'Raw Detail STI Amber'!AQ94</f>
        <v>13</v>
      </c>
      <c r="J101" s="36">
        <f>'Raw Detail STI Amber'!DV94</f>
        <v>549.40002441406295</v>
      </c>
      <c r="K101" s="36">
        <f>'Raw Detail STI Amber'!IL94</f>
        <v>160.60000610351599</v>
      </c>
      <c r="L101" s="36">
        <f>'Raw Detail STI Amber'!WH94</f>
        <v>0</v>
      </c>
      <c r="M101" s="60">
        <f>'Raw Detail STI Amber'!EY94</f>
        <v>0.60000002384185802</v>
      </c>
      <c r="N101" s="60">
        <f>'Raw Detail STI Amber'!VC94</f>
        <v>0</v>
      </c>
      <c r="O101" s="60">
        <f>'Raw Detail STI Amber'!JO94</f>
        <v>0</v>
      </c>
      <c r="P101" s="60">
        <f>'Raw Detail STI Amber'!HG94</f>
        <v>1.70000004768372</v>
      </c>
      <c r="Q101" s="60">
        <f>'Raw Detail STI Amber'!TY94</f>
        <v>0</v>
      </c>
      <c r="R101" s="60">
        <f>'Raw Detail STI Amber'!QM94</f>
        <v>0</v>
      </c>
      <c r="S101" s="60">
        <f>'Raw Detail STI Amber'!GC94</f>
        <v>3.9000000953674299</v>
      </c>
      <c r="T101" s="60">
        <f>'Raw Detail STI Amber'!SU94</f>
        <v>0</v>
      </c>
      <c r="U101" s="60">
        <f>'Raw Detail STI Amber'!RQ94</f>
        <v>0</v>
      </c>
      <c r="V101" s="60">
        <f>'Raw Detail STI Amber'!KS94</f>
        <v>0</v>
      </c>
      <c r="W101" s="60">
        <f>'Raw Detail STI Amber'!XK94</f>
        <v>0</v>
      </c>
      <c r="X101" s="60">
        <f>'Raw Detail STI Amber'!PI94</f>
        <v>0</v>
      </c>
      <c r="Y101" s="60">
        <f>'Raw Detail STI Amber'!YO94</f>
        <v>0</v>
      </c>
      <c r="Z101" s="60">
        <f>'Raw Detail STI Amber'!NA94</f>
        <v>0</v>
      </c>
      <c r="AA101" s="60">
        <f>'Raw Detail STI Amber'!OE94</f>
        <v>0</v>
      </c>
      <c r="AB101" s="60">
        <f>'Raw Detail STI Amber'!ZS94</f>
        <v>0</v>
      </c>
      <c r="AC101" s="60">
        <f>'Raw Detail STI Amber'!LW94</f>
        <v>0</v>
      </c>
      <c r="AD101" s="60">
        <f>'Raw Detail STI Amber'!AAW94</f>
        <v>0</v>
      </c>
      <c r="AE101" s="36">
        <f>'Raw Detail STI Amber'!AL94</f>
        <v>56.59</v>
      </c>
      <c r="AF101" s="34">
        <f>'Raw Detail STI Amber'!AY94</f>
        <v>14.41</v>
      </c>
      <c r="AG101" s="33">
        <f>'Raw Detail STI Amber'!BB94</f>
        <v>2504.35009765625</v>
      </c>
      <c r="AH101" s="34">
        <f>IF(AND(SUMIF(M13:AD13,"=ME",$M$101:$AD$101) &gt; 0, F101 &gt; 0), F101/SUMIF(M13:AD13,"=ME",$M$101:$AD$101), "")</f>
        <v>31.666665408346432</v>
      </c>
      <c r="AI101" s="62">
        <f>IF( E101 &gt; 0,( SUMIF(M13:AD13,"=ME",$M$101:$AD$101)/E101)*24, "")</f>
        <v>0.65454548055475426</v>
      </c>
      <c r="AJ101" s="33">
        <f>'Raw Detail STI Amber'!BS94</f>
        <v>16.899999618530298</v>
      </c>
      <c r="AK101" s="61">
        <f>'Raw Detail STI Amber'!BD94</f>
        <v>0</v>
      </c>
      <c r="AL101" s="58">
        <f>'Raw Detail STI Amber'!BE94</f>
        <v>0</v>
      </c>
      <c r="AM101" s="43">
        <f>'Raw Detail STI Amber'!BW94</f>
        <v>1</v>
      </c>
      <c r="AN101" s="44">
        <f>'Raw Detail STI Amber'!BP94</f>
        <v>0</v>
      </c>
      <c r="AO101" s="59">
        <f>'Raw Detail STI Amber'!BH94</f>
        <v>0</v>
      </c>
      <c r="AP101" s="37">
        <f>'Raw Detail STI Amber'!CA94</f>
        <v>0</v>
      </c>
      <c r="AQ101" s="38">
        <f>'Raw Detail STI Amber'!AO94</f>
        <v>0</v>
      </c>
      <c r="AR101" s="39" t="str">
        <f>IF('Raw Detail STI Amber'!F94=FALSE,"B","L")</f>
        <v>L</v>
      </c>
      <c r="AS101" s="40">
        <f>'Raw Detail STI Amber'!AC94</f>
        <v>10.8</v>
      </c>
      <c r="AT101" s="40">
        <f>'Raw Detail STI Amber'!AB94</f>
        <v>10.8</v>
      </c>
      <c r="AU101" s="45"/>
      <c r="AV101" s="41">
        <f>'Raw Detail STI Amber'!AI94</f>
        <v>28062.779296875</v>
      </c>
      <c r="AW101" s="38"/>
      <c r="AX101" s="40">
        <f>'Raw Detail STI Amber'!CC94</f>
        <v>29.9</v>
      </c>
      <c r="AY101" s="40">
        <f>'Raw Detail STI Amber'!CE94</f>
        <v>31</v>
      </c>
      <c r="AZ101" s="40">
        <f>'Raw Detail STI Amber'!CF94</f>
        <v>1004.3</v>
      </c>
      <c r="BA101" s="42" t="str">
        <f>'Raw Detail STI Amber'!CG94</f>
        <v>Vessel moored at PNG LNG Terminal and Cargo Documentation in progress.</v>
      </c>
    </row>
    <row r="102" spans="2:53" s="24" customFormat="1" ht="12.75" customHeight="1" thickBot="1" x14ac:dyDescent="0.25">
      <c r="B102" s="30" t="str">
        <f>IF('Raw Detail STI Amber'!I95 = "Start Passage",'Raw Detail STI Amber'!R95,IF('Raw Detail STI Amber'!I95= "End Passage",'Raw Detail STI Amber'!S95, Utils.FormatLat('Raw Detail STI Amber'!L95) &amp;" / " &amp; Utils.FormatLon('Raw Detail STI Amber'!M95)))</f>
        <v>PNGLNG TERMINAL</v>
      </c>
      <c r="C102" s="69" t="str">
        <f>'Raw Detail STI Amber'!I95</f>
        <v>Start Passage</v>
      </c>
      <c r="D102" s="31">
        <f>'Raw Detail STI Amber'!J95</f>
        <v>43170.166666666701</v>
      </c>
      <c r="E102" s="32">
        <f>'Raw Detail STI Amber'!AK95</f>
        <v>0</v>
      </c>
      <c r="F102" s="33">
        <f>'Raw Detail STI Amber'!AV95</f>
        <v>7.4</v>
      </c>
      <c r="G102" s="34">
        <f>'Raw Detail STI Amber'!AM95</f>
        <v>0</v>
      </c>
      <c r="H102" s="35">
        <f>'Raw Detail STI Amber'!N95</f>
        <v>0</v>
      </c>
      <c r="I102" s="46">
        <f>'Raw Detail STI Amber'!AQ95</f>
        <v>13</v>
      </c>
      <c r="J102" s="36">
        <f>'Raw Detail STI Amber'!DV95</f>
        <v>548.40002441406295</v>
      </c>
      <c r="K102" s="36">
        <f>'Raw Detail STI Amber'!IL95</f>
        <v>160.60000610351599</v>
      </c>
      <c r="L102" s="36">
        <f>'Raw Detail STI Amber'!WH95</f>
        <v>0</v>
      </c>
      <c r="M102" s="60">
        <f>'Raw Detail STI Amber'!EY95</f>
        <v>0.5</v>
      </c>
      <c r="N102" s="60">
        <f>'Raw Detail STI Amber'!VC95</f>
        <v>0</v>
      </c>
      <c r="O102" s="60">
        <f>'Raw Detail STI Amber'!JO95</f>
        <v>0</v>
      </c>
      <c r="P102" s="60">
        <f>'Raw Detail STI Amber'!HG95</f>
        <v>0.10000000149011599</v>
      </c>
      <c r="Q102" s="60">
        <f>'Raw Detail STI Amber'!TY95</f>
        <v>0</v>
      </c>
      <c r="R102" s="60">
        <f>'Raw Detail STI Amber'!QM95</f>
        <v>0</v>
      </c>
      <c r="S102" s="60">
        <f>'Raw Detail STI Amber'!GC95</f>
        <v>0.40000000596046398</v>
      </c>
      <c r="T102" s="60">
        <f>'Raw Detail STI Amber'!SU95</f>
        <v>0</v>
      </c>
      <c r="U102" s="60">
        <f>'Raw Detail STI Amber'!RQ95</f>
        <v>0</v>
      </c>
      <c r="V102" s="60">
        <f>'Raw Detail STI Amber'!KS95</f>
        <v>0</v>
      </c>
      <c r="W102" s="60">
        <f>'Raw Detail STI Amber'!XK95</f>
        <v>0</v>
      </c>
      <c r="X102" s="60">
        <f>'Raw Detail STI Amber'!PI95</f>
        <v>0</v>
      </c>
      <c r="Y102" s="60">
        <f>'Raw Detail STI Amber'!YO95</f>
        <v>0</v>
      </c>
      <c r="Z102" s="60">
        <f>'Raw Detail STI Amber'!NA95</f>
        <v>0</v>
      </c>
      <c r="AA102" s="60">
        <f>'Raw Detail STI Amber'!OE95</f>
        <v>0</v>
      </c>
      <c r="AB102" s="60">
        <f>'Raw Detail STI Amber'!ZS95</f>
        <v>0</v>
      </c>
      <c r="AC102" s="60">
        <f>'Raw Detail STI Amber'!LW95</f>
        <v>0</v>
      </c>
      <c r="AD102" s="60">
        <f>'Raw Detail STI Amber'!AAW95</f>
        <v>0</v>
      </c>
      <c r="AE102" s="36">
        <f>'Raw Detail STI Amber'!AL95</f>
        <v>0</v>
      </c>
      <c r="AF102" s="34">
        <f>'Raw Detail STI Amber'!AY95</f>
        <v>0</v>
      </c>
      <c r="AG102" s="33">
        <f>'Raw Detail STI Amber'!BB95</f>
        <v>0</v>
      </c>
      <c r="AH102" s="34">
        <f>IF(AND(SUMIF(M13:AD13,"=ME",$M$102:$AD$102) &gt; 0, F102 &gt; 0), F102/SUMIF(M13:AD13,"=ME",$M$102:$AD$102), "")</f>
        <v>14.8</v>
      </c>
      <c r="AI102" s="62" t="str">
        <f>IF( E102 &gt; 0,( SUMIF(M13:AD13,"=ME",$M$102:$AD$102)/E102)*24, "")</f>
        <v/>
      </c>
      <c r="AJ102" s="33">
        <f>'Raw Detail STI Amber'!BS95</f>
        <v>16.899999618530298</v>
      </c>
      <c r="AK102" s="61">
        <f>'Raw Detail STI Amber'!BD95</f>
        <v>0</v>
      </c>
      <c r="AL102" s="58">
        <f>'Raw Detail STI Amber'!BE95</f>
        <v>0</v>
      </c>
      <c r="AM102" s="43">
        <f>'Raw Detail STI Amber'!BW95</f>
        <v>1</v>
      </c>
      <c r="AN102" s="44">
        <f>'Raw Detail STI Amber'!BP95</f>
        <v>0</v>
      </c>
      <c r="AO102" s="59">
        <f>'Raw Detail STI Amber'!BH95</f>
        <v>0</v>
      </c>
      <c r="AP102" s="37">
        <f>'Raw Detail STI Amber'!CA95</f>
        <v>0</v>
      </c>
      <c r="AQ102" s="38">
        <f>'Raw Detail STI Amber'!AO95</f>
        <v>0</v>
      </c>
      <c r="AR102" s="39" t="str">
        <f>IF('Raw Detail STI Amber'!F95=FALSE,"B","L")</f>
        <v>L</v>
      </c>
      <c r="AS102" s="40">
        <f>'Raw Detail STI Amber'!AC95</f>
        <v>10.8</v>
      </c>
      <c r="AT102" s="40">
        <f>'Raw Detail STI Amber'!AB95</f>
        <v>10.8</v>
      </c>
      <c r="AU102" s="45"/>
      <c r="AV102" s="41">
        <f>'Raw Detail STI Amber'!AI95</f>
        <v>35491.5</v>
      </c>
      <c r="AW102" s="38"/>
      <c r="AX102" s="40">
        <f>'Raw Detail STI Amber'!CC95</f>
        <v>29.9</v>
      </c>
      <c r="AY102" s="40">
        <f>'Raw Detail STI Amber'!CE95</f>
        <v>31</v>
      </c>
      <c r="AZ102" s="40">
        <f>'Raw Detail STI Amber'!CF95</f>
        <v>1004.3</v>
      </c>
      <c r="BA102" s="42" t="str">
        <f>'Raw Detail STI Amber'!CG95</f>
        <v>VSL DEPARTED SINGAPORE FOR ORDERS VIA TORRES STRAITS TRANSIT.</v>
      </c>
    </row>
    <row r="103" spans="2:53" s="24" customFormat="1" ht="12.75" customHeight="1" thickBot="1" x14ac:dyDescent="0.25">
      <c r="B103" s="30" t="str">
        <f>IF('Raw Detail STI Amber'!I96 = "Start Passage",'Raw Detail STI Amber'!R96,IF('Raw Detail STI Amber'!I96= "End Passage",'Raw Detail STI Amber'!S96, Utils.FormatLat('Raw Detail STI Amber'!L96) &amp;" / " &amp; Utils.FormatLon('Raw Detail STI Amber'!M96)))</f>
        <v>TORRES STRAIT</v>
      </c>
      <c r="C103" s="69" t="str">
        <f>'Raw Detail STI Amber'!I96</f>
        <v>End Passage</v>
      </c>
      <c r="D103" s="31">
        <f>'Raw Detail STI Amber'!J96</f>
        <v>43170.858333333301</v>
      </c>
      <c r="E103" s="32">
        <f>'Raw Detail STI Amber'!AK96</f>
        <v>16.600000000000001</v>
      </c>
      <c r="F103" s="33">
        <f>'Raw Detail STI Amber'!AV96</f>
        <v>213</v>
      </c>
      <c r="G103" s="34">
        <f>'Raw Detail STI Amber'!AM96</f>
        <v>12.831325301204799</v>
      </c>
      <c r="H103" s="35">
        <f>'Raw Detail STI Amber'!N96</f>
        <v>247</v>
      </c>
      <c r="I103" s="46">
        <f>'Raw Detail STI Amber'!AQ96</f>
        <v>13</v>
      </c>
      <c r="J103" s="36">
        <f>'Raw Detail STI Amber'!DV96</f>
        <v>532.5</v>
      </c>
      <c r="K103" s="36">
        <f>'Raw Detail STI Amber'!IL96</f>
        <v>160.60000610351599</v>
      </c>
      <c r="L103" s="36">
        <f>'Raw Detail STI Amber'!WH96</f>
        <v>0</v>
      </c>
      <c r="M103" s="60">
        <f>'Raw Detail STI Amber'!EY96</f>
        <v>0</v>
      </c>
      <c r="N103" s="60">
        <f>'Raw Detail STI Amber'!VC96</f>
        <v>0</v>
      </c>
      <c r="O103" s="60">
        <f>'Raw Detail STI Amber'!JO96</f>
        <v>13.5</v>
      </c>
      <c r="P103" s="60">
        <f>'Raw Detail STI Amber'!HG96</f>
        <v>0</v>
      </c>
      <c r="Q103" s="60">
        <f>'Raw Detail STI Amber'!TY96</f>
        <v>0</v>
      </c>
      <c r="R103" s="60">
        <f>'Raw Detail STI Amber'!QM96</f>
        <v>0</v>
      </c>
      <c r="S103" s="60">
        <f>'Raw Detail STI Amber'!GC96</f>
        <v>2.4000000953674299</v>
      </c>
      <c r="T103" s="60">
        <f>'Raw Detail STI Amber'!SU96</f>
        <v>0</v>
      </c>
      <c r="U103" s="60">
        <f>'Raw Detail STI Amber'!RQ96</f>
        <v>0</v>
      </c>
      <c r="V103" s="60">
        <f>'Raw Detail STI Amber'!KS96</f>
        <v>0</v>
      </c>
      <c r="W103" s="60">
        <f>'Raw Detail STI Amber'!XK96</f>
        <v>0</v>
      </c>
      <c r="X103" s="60">
        <f>'Raw Detail STI Amber'!PI96</f>
        <v>0</v>
      </c>
      <c r="Y103" s="60">
        <f>'Raw Detail STI Amber'!YO96</f>
        <v>0</v>
      </c>
      <c r="Z103" s="60">
        <f>'Raw Detail STI Amber'!NA96</f>
        <v>0</v>
      </c>
      <c r="AA103" s="60">
        <f>'Raw Detail STI Amber'!OE96</f>
        <v>0</v>
      </c>
      <c r="AB103" s="60">
        <f>'Raw Detail STI Amber'!ZS96</f>
        <v>0</v>
      </c>
      <c r="AC103" s="60">
        <f>'Raw Detail STI Amber'!LW96</f>
        <v>0</v>
      </c>
      <c r="AD103" s="60">
        <f>'Raw Detail STI Amber'!AAW96</f>
        <v>0</v>
      </c>
      <c r="AE103" s="36">
        <f>'Raw Detail STI Amber'!AL96</f>
        <v>81.96</v>
      </c>
      <c r="AF103" s="34">
        <f>'Raw Detail STI Amber'!AY96</f>
        <v>8.07</v>
      </c>
      <c r="AG103" s="33">
        <f>'Raw Detail STI Amber'!BB96</f>
        <v>4400</v>
      </c>
      <c r="AH103" s="34">
        <f>IF(AND(SUMIF(M13:AD13,"=ME",$M$103:$AD$103) &gt; 0, F103 &gt; 0), F103/SUMIF(M13:AD13,"=ME",$M$103:$AD$103), "")</f>
        <v>15.777777777777779</v>
      </c>
      <c r="AI103" s="62">
        <f>IF( E103 &gt; 0,( SUMIF(M13:AD13,"=ME",$M$103:$AD$103)/E103)*24, "")</f>
        <v>19.518072289156624</v>
      </c>
      <c r="AJ103" s="33">
        <f>'Raw Detail STI Amber'!BS96</f>
        <v>10.8999996185303</v>
      </c>
      <c r="AK103" s="61">
        <f>'Raw Detail STI Amber'!BD96</f>
        <v>6.6014246998063104</v>
      </c>
      <c r="AL103" s="58">
        <f>'Raw Detail STI Amber'!BE96</f>
        <v>248.45057678222699</v>
      </c>
      <c r="AM103" s="43">
        <f>'Raw Detail STI Amber'!BW96</f>
        <v>1</v>
      </c>
      <c r="AN103" s="44">
        <f>'Raw Detail STI Amber'!BP96</f>
        <v>1.26315116882324</v>
      </c>
      <c r="AO103" s="59">
        <f>'Raw Detail STI Amber'!BH96</f>
        <v>126.76016998291</v>
      </c>
      <c r="AP103" s="37">
        <f>'Raw Detail STI Amber'!CA96</f>
        <v>0</v>
      </c>
      <c r="AQ103" s="38">
        <f>'Raw Detail STI Amber'!AO96</f>
        <v>-0.75593178243522197</v>
      </c>
      <c r="AR103" s="39" t="str">
        <f>IF('Raw Detail STI Amber'!F96=FALSE,"B","L")</f>
        <v>L</v>
      </c>
      <c r="AS103" s="40">
        <f>'Raw Detail STI Amber'!AC96</f>
        <v>10.8</v>
      </c>
      <c r="AT103" s="40">
        <f>'Raw Detail STI Amber'!AB96</f>
        <v>10.8</v>
      </c>
      <c r="AU103" s="45"/>
      <c r="AV103" s="41">
        <f>'Raw Detail STI Amber'!AI96</f>
        <v>35491.5</v>
      </c>
      <c r="AW103" s="38"/>
      <c r="AX103" s="40">
        <f>'Raw Detail STI Amber'!CC96</f>
        <v>29.9</v>
      </c>
      <c r="AY103" s="40">
        <f>'Raw Detail STI Amber'!CE96</f>
        <v>30</v>
      </c>
      <c r="AZ103" s="40">
        <f>'Raw Detail STI Amber'!CF96</f>
        <v>1004.3</v>
      </c>
      <c r="BA103" s="42" t="str">
        <f>'Raw Detail STI Amber'!CG96</f>
        <v>1) Torres Strait Transit.
2) Adverse Current.</v>
      </c>
    </row>
    <row r="104" spans="2:53" s="24" customFormat="1" ht="12.75" customHeight="1" thickBot="1" x14ac:dyDescent="0.25">
      <c r="B104" s="30" t="str">
        <f>IF('Raw Detail STI Amber'!I97 = "Start Passage",'Raw Detail STI Amber'!R97,IF('Raw Detail STI Amber'!I97= "End Passage",'Raw Detail STI Amber'!S97, Utils.FormatLat('Raw Detail STI Amber'!L97) &amp;" / " &amp; Utils.FormatLon('Raw Detail STI Amber'!M97)))</f>
        <v>10-36S / 141-51E</v>
      </c>
      <c r="C104" s="69" t="str">
        <f>'Raw Detail STI Amber'!I97</f>
        <v>In Port</v>
      </c>
      <c r="D104" s="31">
        <f>'Raw Detail STI Amber'!J97</f>
        <v>43171.083333333299</v>
      </c>
      <c r="E104" s="32">
        <f>'Raw Detail STI Amber'!AK97</f>
        <v>5.4</v>
      </c>
      <c r="F104" s="33">
        <f>'Raw Detail STI Amber'!AV97</f>
        <v>71</v>
      </c>
      <c r="G104" s="34">
        <f>'Raw Detail STI Amber'!AM97</f>
        <v>13.148148148148101</v>
      </c>
      <c r="H104" s="35">
        <f>'Raw Detail STI Amber'!N97</f>
        <v>246</v>
      </c>
      <c r="I104" s="46">
        <f>'Raw Detail STI Amber'!AQ97</f>
        <v>13</v>
      </c>
      <c r="J104" s="36">
        <f>'Raw Detail STI Amber'!DV97</f>
        <v>527.29998779296898</v>
      </c>
      <c r="K104" s="36">
        <f>'Raw Detail STI Amber'!IL97</f>
        <v>160.60000610351599</v>
      </c>
      <c r="L104" s="36">
        <f>'Raw Detail STI Amber'!WH97</f>
        <v>0</v>
      </c>
      <c r="M104" s="60">
        <f>'Raw Detail STI Amber'!EY97</f>
        <v>4.3000001907348597</v>
      </c>
      <c r="N104" s="60">
        <f>'Raw Detail STI Amber'!VC97</f>
        <v>0</v>
      </c>
      <c r="O104" s="60">
        <f>'Raw Detail STI Amber'!JO97</f>
        <v>0</v>
      </c>
      <c r="P104" s="60">
        <f>'Raw Detail STI Amber'!HG97</f>
        <v>0</v>
      </c>
      <c r="Q104" s="60">
        <f>'Raw Detail STI Amber'!TY97</f>
        <v>0</v>
      </c>
      <c r="R104" s="60">
        <f>'Raw Detail STI Amber'!QM97</f>
        <v>0</v>
      </c>
      <c r="S104" s="60">
        <f>'Raw Detail STI Amber'!GC97</f>
        <v>0.89999997615814198</v>
      </c>
      <c r="T104" s="60">
        <f>'Raw Detail STI Amber'!SU97</f>
        <v>0</v>
      </c>
      <c r="U104" s="60">
        <f>'Raw Detail STI Amber'!RQ97</f>
        <v>0</v>
      </c>
      <c r="V104" s="60">
        <f>'Raw Detail STI Amber'!KS97</f>
        <v>0</v>
      </c>
      <c r="W104" s="60">
        <f>'Raw Detail STI Amber'!XK97</f>
        <v>0</v>
      </c>
      <c r="X104" s="60">
        <f>'Raw Detail STI Amber'!PI97</f>
        <v>0</v>
      </c>
      <c r="Y104" s="60">
        <f>'Raw Detail STI Amber'!YO97</f>
        <v>0</v>
      </c>
      <c r="Z104" s="60">
        <f>'Raw Detail STI Amber'!NA97</f>
        <v>0</v>
      </c>
      <c r="AA104" s="60">
        <f>'Raw Detail STI Amber'!OE97</f>
        <v>0</v>
      </c>
      <c r="AB104" s="60">
        <f>'Raw Detail STI Amber'!ZS97</f>
        <v>0</v>
      </c>
      <c r="AC104" s="60">
        <f>'Raw Detail STI Amber'!LW97</f>
        <v>0</v>
      </c>
      <c r="AD104" s="60">
        <f>'Raw Detail STI Amber'!AAW97</f>
        <v>0</v>
      </c>
      <c r="AE104" s="36">
        <f>'Raw Detail STI Amber'!AL97</f>
        <v>73.180000000000007</v>
      </c>
      <c r="AF104" s="34">
        <f>'Raw Detail STI Amber'!AY97</f>
        <v>-5.5</v>
      </c>
      <c r="AG104" s="33">
        <f>'Raw Detail STI Amber'!BB97</f>
        <v>3500</v>
      </c>
      <c r="AH104" s="34">
        <f>IF(AND(SUMIF(M13:AD13,"=ME",$M$104:$AD$104) &gt; 0, F104 &gt; 0), F104/SUMIF(M13:AD13,"=ME",$M$104:$AD$104), "")</f>
        <v>16.511627174571419</v>
      </c>
      <c r="AI104" s="62">
        <f>IF( E104 &gt; 0,( SUMIF(M13:AD13,"=ME",$M$104:$AD$104)/E104)*24, "")</f>
        <v>19.111111958821596</v>
      </c>
      <c r="AJ104" s="33">
        <f>'Raw Detail STI Amber'!BS97</f>
        <v>10.8999996185303</v>
      </c>
      <c r="AK104" s="61">
        <f>'Raw Detail STI Amber'!BD97</f>
        <v>0</v>
      </c>
      <c r="AL104" s="58">
        <f>'Raw Detail STI Amber'!BE97</f>
        <v>0</v>
      </c>
      <c r="AM104" s="43">
        <f>'Raw Detail STI Amber'!BW97</f>
        <v>1</v>
      </c>
      <c r="AN104" s="44">
        <f>'Raw Detail STI Amber'!BP97</f>
        <v>0</v>
      </c>
      <c r="AO104" s="59">
        <f>'Raw Detail STI Amber'!BH97</f>
        <v>0</v>
      </c>
      <c r="AP104" s="37">
        <f>'Raw Detail STI Amber'!CA97</f>
        <v>0</v>
      </c>
      <c r="AQ104" s="38">
        <f>'Raw Detail STI Amber'!AO97</f>
        <v>0</v>
      </c>
      <c r="AR104" s="39" t="str">
        <f>IF('Raw Detail STI Amber'!F97=FALSE,"B","L")</f>
        <v>L</v>
      </c>
      <c r="AS104" s="40">
        <f>'Raw Detail STI Amber'!AC97</f>
        <v>10.8</v>
      </c>
      <c r="AT104" s="40">
        <f>'Raw Detail STI Amber'!AB97</f>
        <v>10.8</v>
      </c>
      <c r="AU104" s="45"/>
      <c r="AV104" s="41">
        <f>'Raw Detail STI Amber'!AI97</f>
        <v>35491.5</v>
      </c>
      <c r="AW104" s="38"/>
      <c r="AX104" s="40">
        <f>'Raw Detail STI Amber'!CC97</f>
        <v>29.9</v>
      </c>
      <c r="AY104" s="40">
        <f>'Raw Detail STI Amber'!CE97</f>
        <v>31</v>
      </c>
      <c r="AZ104" s="40">
        <f>'Raw Detail STI Amber'!CF97</f>
        <v>1003.2</v>
      </c>
      <c r="BA104" s="42" t="str">
        <f>'Raw Detail STI Amber'!CG97</f>
        <v>TORRES STRAITS TRANSIT.</v>
      </c>
    </row>
    <row r="105" spans="2:53" s="24" customFormat="1" ht="12.75" customHeight="1" thickBot="1" x14ac:dyDescent="0.25">
      <c r="B105" s="30" t="str">
        <f>IF('Raw Detail STI Amber'!I98 = "Start Passage",'Raw Detail STI Amber'!R98,IF('Raw Detail STI Amber'!I98= "End Passage",'Raw Detail STI Amber'!S98, Utils.FormatLat('Raw Detail STI Amber'!L98) &amp;" / " &amp; Utils.FormatLon('Raw Detail STI Amber'!M98)))</f>
        <v>TORRES STRAIT</v>
      </c>
      <c r="C105" s="69" t="str">
        <f>'Raw Detail STI Amber'!I98</f>
        <v>Start Passage</v>
      </c>
      <c r="D105" s="31">
        <f>'Raw Detail STI Amber'!J98</f>
        <v>43171.283333333296</v>
      </c>
      <c r="E105" s="32">
        <f>'Raw Detail STI Amber'!AK98</f>
        <v>0</v>
      </c>
      <c r="F105" s="33">
        <f>'Raw Detail STI Amber'!AV98</f>
        <v>63</v>
      </c>
      <c r="G105" s="34">
        <f>'Raw Detail STI Amber'!AM98</f>
        <v>0</v>
      </c>
      <c r="H105" s="35">
        <f>'Raw Detail STI Amber'!N98</f>
        <v>0</v>
      </c>
      <c r="I105" s="46">
        <f>'Raw Detail STI Amber'!AQ98</f>
        <v>13</v>
      </c>
      <c r="J105" s="36">
        <f>'Raw Detail STI Amber'!DV98</f>
        <v>523.09997558593795</v>
      </c>
      <c r="K105" s="36">
        <f>'Raw Detail STI Amber'!IL98</f>
        <v>160.60000610351599</v>
      </c>
      <c r="L105" s="36">
        <f>'Raw Detail STI Amber'!WH98</f>
        <v>0</v>
      </c>
      <c r="M105" s="60">
        <f>'Raw Detail STI Amber'!EY98</f>
        <v>3.5</v>
      </c>
      <c r="N105" s="60">
        <f>'Raw Detail STI Amber'!VC98</f>
        <v>0</v>
      </c>
      <c r="O105" s="60">
        <f>'Raw Detail STI Amber'!JO98</f>
        <v>0</v>
      </c>
      <c r="P105" s="60">
        <f>'Raw Detail STI Amber'!HG98</f>
        <v>0</v>
      </c>
      <c r="Q105" s="60">
        <f>'Raw Detail STI Amber'!TY98</f>
        <v>0</v>
      </c>
      <c r="R105" s="60">
        <f>'Raw Detail STI Amber'!QM98</f>
        <v>0</v>
      </c>
      <c r="S105" s="60">
        <f>'Raw Detail STI Amber'!GC98</f>
        <v>0.69999998807907104</v>
      </c>
      <c r="T105" s="60">
        <f>'Raw Detail STI Amber'!SU98</f>
        <v>0</v>
      </c>
      <c r="U105" s="60">
        <f>'Raw Detail STI Amber'!RQ98</f>
        <v>0</v>
      </c>
      <c r="V105" s="60">
        <f>'Raw Detail STI Amber'!KS98</f>
        <v>0</v>
      </c>
      <c r="W105" s="60">
        <f>'Raw Detail STI Amber'!XK98</f>
        <v>0</v>
      </c>
      <c r="X105" s="60">
        <f>'Raw Detail STI Amber'!PI98</f>
        <v>0</v>
      </c>
      <c r="Y105" s="60">
        <f>'Raw Detail STI Amber'!YO98</f>
        <v>0</v>
      </c>
      <c r="Z105" s="60">
        <f>'Raw Detail STI Amber'!NA98</f>
        <v>0</v>
      </c>
      <c r="AA105" s="60">
        <f>'Raw Detail STI Amber'!OE98</f>
        <v>0</v>
      </c>
      <c r="AB105" s="60">
        <f>'Raw Detail STI Amber'!ZS98</f>
        <v>0</v>
      </c>
      <c r="AC105" s="60">
        <f>'Raw Detail STI Amber'!LW98</f>
        <v>0</v>
      </c>
      <c r="AD105" s="60">
        <f>'Raw Detail STI Amber'!AAW98</f>
        <v>0</v>
      </c>
      <c r="AE105" s="36">
        <f>'Raw Detail STI Amber'!AL98</f>
        <v>0</v>
      </c>
      <c r="AF105" s="34">
        <f>'Raw Detail STI Amber'!AY98</f>
        <v>0</v>
      </c>
      <c r="AG105" s="33">
        <f>'Raw Detail STI Amber'!BB98</f>
        <v>0</v>
      </c>
      <c r="AH105" s="34">
        <f>IF(AND(SUMIF(M13:AD13,"=ME",$M$105:$AD$105) &gt; 0, F105 &gt; 0), F105/SUMIF(M13:AD13,"=ME",$M$105:$AD$105), "")</f>
        <v>18</v>
      </c>
      <c r="AI105" s="62" t="str">
        <f>IF( E105 &gt; 0,( SUMIF(M13:AD13,"=ME",$M$105:$AD$105)/E105)*24, "")</f>
        <v/>
      </c>
      <c r="AJ105" s="33">
        <f>'Raw Detail STI Amber'!BS98</f>
        <v>16.899999618530298</v>
      </c>
      <c r="AK105" s="61">
        <f>'Raw Detail STI Amber'!BD98</f>
        <v>0</v>
      </c>
      <c r="AL105" s="58">
        <f>'Raw Detail STI Amber'!BE98</f>
        <v>0</v>
      </c>
      <c r="AM105" s="43">
        <f>'Raw Detail STI Amber'!BW98</f>
        <v>1.20000004768372</v>
      </c>
      <c r="AN105" s="44">
        <f>'Raw Detail STI Amber'!BP98</f>
        <v>0</v>
      </c>
      <c r="AO105" s="59">
        <f>'Raw Detail STI Amber'!BH98</f>
        <v>0</v>
      </c>
      <c r="AP105" s="37">
        <f>'Raw Detail STI Amber'!CA98</f>
        <v>0</v>
      </c>
      <c r="AQ105" s="38">
        <f>'Raw Detail STI Amber'!AO98</f>
        <v>0</v>
      </c>
      <c r="AR105" s="39" t="str">
        <f>IF('Raw Detail STI Amber'!F98=FALSE,"B","L")</f>
        <v>L</v>
      </c>
      <c r="AS105" s="40">
        <f>'Raw Detail STI Amber'!AC98</f>
        <v>10.8</v>
      </c>
      <c r="AT105" s="40">
        <f>'Raw Detail STI Amber'!AB98</f>
        <v>10.8</v>
      </c>
      <c r="AU105" s="45"/>
      <c r="AV105" s="41">
        <f>'Raw Detail STI Amber'!AI98</f>
        <v>35491.5</v>
      </c>
      <c r="AW105" s="38"/>
      <c r="AX105" s="40">
        <f>'Raw Detail STI Amber'!CC98</f>
        <v>29</v>
      </c>
      <c r="AY105" s="40">
        <f>'Raw Detail STI Amber'!CE98</f>
        <v>28</v>
      </c>
      <c r="AZ105" s="40">
        <f>'Raw Detail STI Amber'!CF98</f>
        <v>1005.3</v>
      </c>
      <c r="BA105" s="42" t="str">
        <f>'Raw Detail STI Amber'!CG98</f>
        <v>VSL DEPARTED SINGAPORE FOR ORDERS.</v>
      </c>
    </row>
    <row r="106" spans="2:53" s="24" customFormat="1" ht="12.75" customHeight="1" thickBot="1" x14ac:dyDescent="0.25">
      <c r="B106" s="30" t="str">
        <f>IF('Raw Detail STI Amber'!I99 = "Start Passage",'Raw Detail STI Amber'!R99,IF('Raw Detail STI Amber'!I99= "End Passage",'Raw Detail STI Amber'!S99, Utils.FormatLat('Raw Detail STI Amber'!L99) &amp;" / " &amp; Utils.FormatLon('Raw Detail STI Amber'!M99)))</f>
        <v>10-34S / 137-37E</v>
      </c>
      <c r="C106" s="69" t="str">
        <f>'Raw Detail STI Amber'!I99</f>
        <v>At Sea</v>
      </c>
      <c r="D106" s="31">
        <f>'Raw Detail STI Amber'!J99</f>
        <v>43172.083333333299</v>
      </c>
      <c r="E106" s="32">
        <f>'Raw Detail STI Amber'!AK99</f>
        <v>19.2</v>
      </c>
      <c r="F106" s="33">
        <f>'Raw Detail STI Amber'!AV99</f>
        <v>251</v>
      </c>
      <c r="G106" s="34">
        <f>'Raw Detail STI Amber'!AM99</f>
        <v>13.0729166666667</v>
      </c>
      <c r="H106" s="35">
        <f>'Raw Detail STI Amber'!N99</f>
        <v>278</v>
      </c>
      <c r="I106" s="46">
        <f>'Raw Detail STI Amber'!AQ99</f>
        <v>13</v>
      </c>
      <c r="J106" s="36">
        <f>'Raw Detail STI Amber'!DV99</f>
        <v>503.5</v>
      </c>
      <c r="K106" s="36">
        <f>'Raw Detail STI Amber'!IL99</f>
        <v>160.60000610351599</v>
      </c>
      <c r="L106" s="36">
        <f>'Raw Detail STI Amber'!WH99</f>
        <v>0</v>
      </c>
      <c r="M106" s="60">
        <f>'Raw Detail STI Amber'!EY99</f>
        <v>0</v>
      </c>
      <c r="N106" s="60">
        <f>'Raw Detail STI Amber'!VC99</f>
        <v>0</v>
      </c>
      <c r="O106" s="60">
        <f>'Raw Detail STI Amber'!JO99</f>
        <v>16.299999237060501</v>
      </c>
      <c r="P106" s="60">
        <f>'Raw Detail STI Amber'!HG99</f>
        <v>0</v>
      </c>
      <c r="Q106" s="60">
        <f>'Raw Detail STI Amber'!TY99</f>
        <v>0</v>
      </c>
      <c r="R106" s="60">
        <f>'Raw Detail STI Amber'!QM99</f>
        <v>0</v>
      </c>
      <c r="S106" s="60">
        <f>'Raw Detail STI Amber'!GC99</f>
        <v>2.5999999046325701</v>
      </c>
      <c r="T106" s="60">
        <f>'Raw Detail STI Amber'!SU99</f>
        <v>0</v>
      </c>
      <c r="U106" s="60">
        <f>'Raw Detail STI Amber'!RQ99</f>
        <v>0.69999998807907104</v>
      </c>
      <c r="V106" s="60">
        <f>'Raw Detail STI Amber'!KS99</f>
        <v>0</v>
      </c>
      <c r="W106" s="60">
        <f>'Raw Detail STI Amber'!XK99</f>
        <v>0</v>
      </c>
      <c r="X106" s="60">
        <f>'Raw Detail STI Amber'!PI99</f>
        <v>0</v>
      </c>
      <c r="Y106" s="60">
        <f>'Raw Detail STI Amber'!YO99</f>
        <v>0</v>
      </c>
      <c r="Z106" s="60">
        <f>'Raw Detail STI Amber'!NA99</f>
        <v>0</v>
      </c>
      <c r="AA106" s="60">
        <f>'Raw Detail STI Amber'!OE99</f>
        <v>0</v>
      </c>
      <c r="AB106" s="60">
        <f>'Raw Detail STI Amber'!ZS99</f>
        <v>0</v>
      </c>
      <c r="AC106" s="60">
        <f>'Raw Detail STI Amber'!LW99</f>
        <v>0</v>
      </c>
      <c r="AD106" s="60">
        <f>'Raw Detail STI Amber'!AAW99</f>
        <v>0</v>
      </c>
      <c r="AE106" s="36">
        <f>'Raw Detail STI Amber'!AL99</f>
        <v>83.2</v>
      </c>
      <c r="AF106" s="34">
        <f>'Raw Detail STI Amber'!AY99</f>
        <v>8.02</v>
      </c>
      <c r="AG106" s="33">
        <f>'Raw Detail STI Amber'!BB99</f>
        <v>3360.419921875</v>
      </c>
      <c r="AH106" s="34">
        <f>IF(AND(SUMIF(M13:AD13,"=ME",$M$106:$AD$106) &gt; 0, F106 &gt; 0), F106/SUMIF(M13:AD13,"=ME",$M$106:$AD$106), "")</f>
        <v>15.398773726891578</v>
      </c>
      <c r="AI106" s="62">
        <f>IF( E106 &gt; 0,( SUMIF(M13:AD13,"=ME",$M$106:$AD$106)/E106)*24, "")</f>
        <v>20.374999046325627</v>
      </c>
      <c r="AJ106" s="33">
        <f>'Raw Detail STI Amber'!BS99</f>
        <v>16.899999618530298</v>
      </c>
      <c r="AK106" s="61">
        <f>'Raw Detail STI Amber'!BD99</f>
        <v>15.4583543340365</v>
      </c>
      <c r="AL106" s="58">
        <f>'Raw Detail STI Amber'!BE99</f>
        <v>60.845016479492202</v>
      </c>
      <c r="AM106" s="43">
        <f>'Raw Detail STI Amber'!BW99</f>
        <v>1</v>
      </c>
      <c r="AN106" s="44">
        <f>'Raw Detail STI Amber'!BP99</f>
        <v>0.97459089756011996</v>
      </c>
      <c r="AO106" s="59">
        <f>'Raw Detail STI Amber'!BH99</f>
        <v>136.90103149414099</v>
      </c>
      <c r="AP106" s="37">
        <f>'Raw Detail STI Amber'!CA99</f>
        <v>0</v>
      </c>
      <c r="AQ106" s="38">
        <f>'Raw Detail STI Amber'!AO99</f>
        <v>6.3388668737995105E-2</v>
      </c>
      <c r="AR106" s="39" t="str">
        <f>IF('Raw Detail STI Amber'!F99=FALSE,"B","L")</f>
        <v>L</v>
      </c>
      <c r="AS106" s="40">
        <f>'Raw Detail STI Amber'!AC99</f>
        <v>10.8</v>
      </c>
      <c r="AT106" s="40">
        <f>'Raw Detail STI Amber'!AB99</f>
        <v>10.8</v>
      </c>
      <c r="AU106" s="45"/>
      <c r="AV106" s="41">
        <f>'Raw Detail STI Amber'!AI99</f>
        <v>35491.5</v>
      </c>
      <c r="AW106" s="38"/>
      <c r="AX106" s="40">
        <f>'Raw Detail STI Amber'!CC99</f>
        <v>29.9</v>
      </c>
      <c r="AY106" s="40">
        <f>'Raw Detail STI Amber'!CE99</f>
        <v>31</v>
      </c>
      <c r="AZ106" s="40">
        <f>'Raw Detail STI Amber'!CF99</f>
        <v>1005.3</v>
      </c>
      <c r="BA106" s="42">
        <f>'Raw Detail STI Amber'!CG99</f>
        <v>0</v>
      </c>
    </row>
    <row r="107" spans="2:53" s="24" customFormat="1" ht="12.75" customHeight="1" thickBot="1" x14ac:dyDescent="0.25">
      <c r="B107" s="30" t="str">
        <f>IF('Raw Detail STI Amber'!I100 = "Start Passage",'Raw Detail STI Amber'!R100,IF('Raw Detail STI Amber'!I100= "End Passage",'Raw Detail STI Amber'!S100, Utils.FormatLat('Raw Detail STI Amber'!L100) &amp;" / " &amp; Utils.FormatLon('Raw Detail STI Amber'!M100)))</f>
        <v>09-48S / 132-21E</v>
      </c>
      <c r="C107" s="69" t="str">
        <f>'Raw Detail STI Amber'!I100</f>
        <v>At Sea</v>
      </c>
      <c r="D107" s="31">
        <f>'Raw Detail STI Amber'!J100</f>
        <v>43173.083333333299</v>
      </c>
      <c r="E107" s="32">
        <f>'Raw Detail STI Amber'!AK100</f>
        <v>24</v>
      </c>
      <c r="F107" s="33">
        <f>'Raw Detail STI Amber'!AV100</f>
        <v>313</v>
      </c>
      <c r="G107" s="34">
        <f>'Raw Detail STI Amber'!AM100</f>
        <v>13.0416666666667</v>
      </c>
      <c r="H107" s="35">
        <f>'Raw Detail STI Amber'!N100</f>
        <v>282</v>
      </c>
      <c r="I107" s="46">
        <f>'Raw Detail STI Amber'!AQ100</f>
        <v>13</v>
      </c>
      <c r="J107" s="36">
        <f>'Raw Detail STI Amber'!DV100</f>
        <v>483.20001220703102</v>
      </c>
      <c r="K107" s="36">
        <f>'Raw Detail STI Amber'!IL100</f>
        <v>160.39999389648401</v>
      </c>
      <c r="L107" s="36">
        <f>'Raw Detail STI Amber'!WH100</f>
        <v>0</v>
      </c>
      <c r="M107" s="60">
        <f>'Raw Detail STI Amber'!EY100</f>
        <v>0</v>
      </c>
      <c r="N107" s="60">
        <f>'Raw Detail STI Amber'!VC100</f>
        <v>0</v>
      </c>
      <c r="O107" s="60">
        <f>'Raw Detail STI Amber'!JO100</f>
        <v>17.299999237060501</v>
      </c>
      <c r="P107" s="60">
        <f>'Raw Detail STI Amber'!HG100</f>
        <v>0</v>
      </c>
      <c r="Q107" s="60">
        <f>'Raw Detail STI Amber'!TY100</f>
        <v>0</v>
      </c>
      <c r="R107" s="60">
        <f>'Raw Detail STI Amber'!QM100</f>
        <v>0</v>
      </c>
      <c r="S107" s="60">
        <f>'Raw Detail STI Amber'!GC100</f>
        <v>2.5999999046325701</v>
      </c>
      <c r="T107" s="60">
        <f>'Raw Detail STI Amber'!SU100</f>
        <v>0</v>
      </c>
      <c r="U107" s="60">
        <f>'Raw Detail STI Amber'!RQ100</f>
        <v>0.40000000596046398</v>
      </c>
      <c r="V107" s="60">
        <f>'Raw Detail STI Amber'!KS100</f>
        <v>0</v>
      </c>
      <c r="W107" s="60">
        <f>'Raw Detail STI Amber'!XK100</f>
        <v>0</v>
      </c>
      <c r="X107" s="60">
        <f>'Raw Detail STI Amber'!PI100</f>
        <v>0.20000000298023199</v>
      </c>
      <c r="Y107" s="60">
        <f>'Raw Detail STI Amber'!YO100</f>
        <v>0</v>
      </c>
      <c r="Z107" s="60">
        <f>'Raw Detail STI Amber'!NA100</f>
        <v>0</v>
      </c>
      <c r="AA107" s="60">
        <f>'Raw Detail STI Amber'!OE100</f>
        <v>0</v>
      </c>
      <c r="AB107" s="60">
        <f>'Raw Detail STI Amber'!ZS100</f>
        <v>0</v>
      </c>
      <c r="AC107" s="60">
        <f>'Raw Detail STI Amber'!LW100</f>
        <v>0</v>
      </c>
      <c r="AD107" s="60">
        <f>'Raw Detail STI Amber'!AAW100</f>
        <v>0</v>
      </c>
      <c r="AE107" s="36">
        <f>'Raw Detail STI Amber'!AL100</f>
        <v>77.75</v>
      </c>
      <c r="AF107" s="34">
        <f>'Raw Detail STI Amber'!AY100</f>
        <v>1.51</v>
      </c>
      <c r="AG107" s="33">
        <f>'Raw Detail STI Amber'!BB100</f>
        <v>2960</v>
      </c>
      <c r="AH107" s="34">
        <f>IF(AND(SUMIF(M13:AD13,"=ME",$M$107:$AD$107) &gt; 0, F107 &gt; 0), F107/SUMIF(M13:AD13,"=ME",$M$107:$AD$107), "")</f>
        <v>18.092486347021531</v>
      </c>
      <c r="AI107" s="62">
        <f>IF( E107 &gt; 0,( SUMIF(M13:AD13,"=ME",$M$107:$AD$107)/E107)*24, "")</f>
        <v>17.299999237060501</v>
      </c>
      <c r="AJ107" s="33">
        <f>'Raw Detail STI Amber'!BS100</f>
        <v>16.899999618530298</v>
      </c>
      <c r="AK107" s="61">
        <f>'Raw Detail STI Amber'!BD100</f>
        <v>8.3389373421669006</v>
      </c>
      <c r="AL107" s="58">
        <f>'Raw Detail STI Amber'!BE100</f>
        <v>334.64709472656301</v>
      </c>
      <c r="AM107" s="43">
        <f>'Raw Detail STI Amber'!BW100</f>
        <v>1.20000004768372</v>
      </c>
      <c r="AN107" s="44">
        <f>'Raw Detail STI Amber'!BP100</f>
        <v>0.53508478403091397</v>
      </c>
      <c r="AO107" s="59">
        <f>'Raw Detail STI Amber'!BH100</f>
        <v>131.83087158203099</v>
      </c>
      <c r="AP107" s="37">
        <f>'Raw Detail STI Amber'!CA100</f>
        <v>0</v>
      </c>
      <c r="AQ107" s="38">
        <f>'Raw Detail STI Amber'!AO100</f>
        <v>6.4350014707694497E-2</v>
      </c>
      <c r="AR107" s="39" t="str">
        <f>IF('Raw Detail STI Amber'!F100=FALSE,"B","L")</f>
        <v>L</v>
      </c>
      <c r="AS107" s="40">
        <f>'Raw Detail STI Amber'!AC100</f>
        <v>10.8</v>
      </c>
      <c r="AT107" s="40">
        <f>'Raw Detail STI Amber'!AB100</f>
        <v>10.8</v>
      </c>
      <c r="AU107" s="45"/>
      <c r="AV107" s="41">
        <f>'Raw Detail STI Amber'!AI100</f>
        <v>35491.5</v>
      </c>
      <c r="AW107" s="38"/>
      <c r="AX107" s="40">
        <f>'Raw Detail STI Amber'!CC100</f>
        <v>29.7</v>
      </c>
      <c r="AY107" s="40">
        <f>'Raw Detail STI Amber'!CE100</f>
        <v>27</v>
      </c>
      <c r="AZ107" s="40">
        <f>'Raw Detail STI Amber'!CF100</f>
        <v>1005.3</v>
      </c>
      <c r="BA107" s="42">
        <f>'Raw Detail STI Amber'!CG100</f>
        <v>0</v>
      </c>
    </row>
    <row r="108" spans="2:53" s="24" customFormat="1" ht="12.75" customHeight="1" thickBot="1" x14ac:dyDescent="0.25">
      <c r="B108" s="30" t="str">
        <f>IF('Raw Detail STI Amber'!I101 = "Start Passage",'Raw Detail STI Amber'!R101,IF('Raw Detail STI Amber'!I101= "End Passage",'Raw Detail STI Amber'!S101, Utils.FormatLat('Raw Detail STI Amber'!L101) &amp;" / " &amp; Utils.FormatLon('Raw Detail STI Amber'!M101)))</f>
        <v>08-12S / 127-09E</v>
      </c>
      <c r="C108" s="69" t="str">
        <f>'Raw Detail STI Amber'!I101</f>
        <v>At Sea</v>
      </c>
      <c r="D108" s="31">
        <f>'Raw Detail STI Amber'!J101</f>
        <v>43174.125</v>
      </c>
      <c r="E108" s="32">
        <f>'Raw Detail STI Amber'!AK101</f>
        <v>25</v>
      </c>
      <c r="F108" s="33">
        <f>'Raw Detail STI Amber'!AV101</f>
        <v>326</v>
      </c>
      <c r="G108" s="34">
        <f>'Raw Detail STI Amber'!AM101</f>
        <v>13.04</v>
      </c>
      <c r="H108" s="35">
        <f>'Raw Detail STI Amber'!N101</f>
        <v>296</v>
      </c>
      <c r="I108" s="46">
        <f>'Raw Detail STI Amber'!AQ101</f>
        <v>13</v>
      </c>
      <c r="J108" s="36">
        <f>'Raw Detail STI Amber'!DV101</f>
        <v>461</v>
      </c>
      <c r="K108" s="36">
        <f>'Raw Detail STI Amber'!IL101</f>
        <v>160.19999694824199</v>
      </c>
      <c r="L108" s="36">
        <f>'Raw Detail STI Amber'!WH101</f>
        <v>0</v>
      </c>
      <c r="M108" s="60">
        <f>'Raw Detail STI Amber'!EY101</f>
        <v>0</v>
      </c>
      <c r="N108" s="60">
        <f>'Raw Detail STI Amber'!VC101</f>
        <v>0</v>
      </c>
      <c r="O108" s="60">
        <f>'Raw Detail STI Amber'!JO101</f>
        <v>19.200000762939499</v>
      </c>
      <c r="P108" s="60">
        <f>'Raw Detail STI Amber'!HG101</f>
        <v>0</v>
      </c>
      <c r="Q108" s="60">
        <f>'Raw Detail STI Amber'!TY101</f>
        <v>0</v>
      </c>
      <c r="R108" s="60">
        <f>'Raw Detail STI Amber'!QM101</f>
        <v>0</v>
      </c>
      <c r="S108" s="60">
        <f>'Raw Detail STI Amber'!GC101</f>
        <v>2.7000000476837198</v>
      </c>
      <c r="T108" s="60">
        <f>'Raw Detail STI Amber'!SU101</f>
        <v>0</v>
      </c>
      <c r="U108" s="60">
        <f>'Raw Detail STI Amber'!RQ101</f>
        <v>0.30000001192092901</v>
      </c>
      <c r="V108" s="60">
        <f>'Raw Detail STI Amber'!KS101</f>
        <v>0</v>
      </c>
      <c r="W108" s="60">
        <f>'Raw Detail STI Amber'!XK101</f>
        <v>0</v>
      </c>
      <c r="X108" s="60">
        <f>'Raw Detail STI Amber'!PI101</f>
        <v>0.20000000298023199</v>
      </c>
      <c r="Y108" s="60">
        <f>'Raw Detail STI Amber'!YO101</f>
        <v>0</v>
      </c>
      <c r="Z108" s="60">
        <f>'Raw Detail STI Amber'!NA101</f>
        <v>0</v>
      </c>
      <c r="AA108" s="60">
        <f>'Raw Detail STI Amber'!OE101</f>
        <v>0</v>
      </c>
      <c r="AB108" s="60">
        <f>'Raw Detail STI Amber'!ZS101</f>
        <v>0</v>
      </c>
      <c r="AC108" s="60">
        <f>'Raw Detail STI Amber'!LW101</f>
        <v>0</v>
      </c>
      <c r="AD108" s="60">
        <f>'Raw Detail STI Amber'!AAW101</f>
        <v>0</v>
      </c>
      <c r="AE108" s="36">
        <f>'Raw Detail STI Amber'!AL101</f>
        <v>78.989999999999995</v>
      </c>
      <c r="AF108" s="34">
        <f>'Raw Detail STI Amber'!AY101</f>
        <v>3.09</v>
      </c>
      <c r="AG108" s="33">
        <f>'Raw Detail STI Amber'!BB101</f>
        <v>3520</v>
      </c>
      <c r="AH108" s="34">
        <f>IF(AND(SUMIF(M13:AD13,"=ME",$M$108:$AD$108) &gt; 0, F108 &gt; 0), F108/SUMIF(M13:AD13,"=ME",$M$108:$AD$108), "")</f>
        <v>16.979165991975187</v>
      </c>
      <c r="AI108" s="62">
        <f>IF( E108 &gt; 0,( SUMIF(M13:AD13,"=ME",$M$108:$AD$108)/E108)*24, "")</f>
        <v>18.432000732421919</v>
      </c>
      <c r="AJ108" s="33">
        <f>'Raw Detail STI Amber'!BS101</f>
        <v>10.8999996185303</v>
      </c>
      <c r="AK108" s="61">
        <f>'Raw Detail STI Amber'!BD101</f>
        <v>13.114853935241699</v>
      </c>
      <c r="AL108" s="58">
        <f>'Raw Detail STI Amber'!BE101</f>
        <v>223.09849548339801</v>
      </c>
      <c r="AM108" s="43">
        <f>'Raw Detail STI Amber'!BW101</f>
        <v>0.69999998807907104</v>
      </c>
      <c r="AN108" s="44">
        <f>'Raw Detail STI Amber'!BP101</f>
        <v>0.43402075767517101</v>
      </c>
      <c r="AO108" s="59">
        <f>'Raw Detail STI Amber'!BH101</f>
        <v>167.32385253906301</v>
      </c>
      <c r="AP108" s="37">
        <f>'Raw Detail STI Amber'!CA101</f>
        <v>0</v>
      </c>
      <c r="AQ108" s="38">
        <f>'Raw Detail STI Amber'!AO101</f>
        <v>5.1787420585751497E-2</v>
      </c>
      <c r="AR108" s="39" t="str">
        <f>IF('Raw Detail STI Amber'!F101=FALSE,"B","L")</f>
        <v>L</v>
      </c>
      <c r="AS108" s="40">
        <f>'Raw Detail STI Amber'!AC101</f>
        <v>10.75</v>
      </c>
      <c r="AT108" s="40">
        <f>'Raw Detail STI Amber'!AB101</f>
        <v>10.75</v>
      </c>
      <c r="AU108" s="45"/>
      <c r="AV108" s="41">
        <f>'Raw Detail STI Amber'!AI101</f>
        <v>35491.5</v>
      </c>
      <c r="AW108" s="38"/>
      <c r="AX108" s="40">
        <f>'Raw Detail STI Amber'!CC101</f>
        <v>29.6</v>
      </c>
      <c r="AY108" s="40">
        <f>'Raw Detail STI Amber'!CE101</f>
        <v>28</v>
      </c>
      <c r="AZ108" s="40">
        <f>'Raw Detail STI Amber'!CF101</f>
        <v>1005.3</v>
      </c>
      <c r="BA108" s="42">
        <f>'Raw Detail STI Amber'!CG101</f>
        <v>0</v>
      </c>
    </row>
    <row r="109" spans="2:53" s="24" customFormat="1" ht="12.75" customHeight="1" thickBot="1" x14ac:dyDescent="0.25">
      <c r="B109" s="30" t="str">
        <f>IF('Raw Detail STI Amber'!I102 = "Start Passage",'Raw Detail STI Amber'!R102,IF('Raw Detail STI Amber'!I102= "End Passage",'Raw Detail STI Amber'!S102, Utils.FormatLat('Raw Detail STI Amber'!L102) &amp;" / " &amp; Utils.FormatLon('Raw Detail STI Amber'!M102)))</f>
        <v>07-38S / 122-29E</v>
      </c>
      <c r="C109" s="69" t="str">
        <f>'Raw Detail STI Amber'!I102</f>
        <v>At Sea</v>
      </c>
      <c r="D109" s="31">
        <f>'Raw Detail STI Amber'!J102</f>
        <v>43175.125</v>
      </c>
      <c r="E109" s="32">
        <f>'Raw Detail STI Amber'!AK102</f>
        <v>24</v>
      </c>
      <c r="F109" s="33">
        <f>'Raw Detail STI Amber'!AV102</f>
        <v>296</v>
      </c>
      <c r="G109" s="34">
        <f>'Raw Detail STI Amber'!AM102</f>
        <v>12.3333333333333</v>
      </c>
      <c r="H109" s="35">
        <f>'Raw Detail STI Amber'!N102</f>
        <v>268</v>
      </c>
      <c r="I109" s="46">
        <f>'Raw Detail STI Amber'!AQ102</f>
        <v>13</v>
      </c>
      <c r="J109" s="36">
        <f>'Raw Detail STI Amber'!DV102</f>
        <v>441.20001220703102</v>
      </c>
      <c r="K109" s="36">
        <f>'Raw Detail STI Amber'!IL102</f>
        <v>160</v>
      </c>
      <c r="L109" s="36">
        <f>'Raw Detail STI Amber'!WH102</f>
        <v>0</v>
      </c>
      <c r="M109" s="60">
        <f>'Raw Detail STI Amber'!EY102</f>
        <v>0</v>
      </c>
      <c r="N109" s="60">
        <f>'Raw Detail STI Amber'!VC102</f>
        <v>0</v>
      </c>
      <c r="O109" s="60">
        <f>'Raw Detail STI Amber'!JO102</f>
        <v>17.399999618530298</v>
      </c>
      <c r="P109" s="60">
        <f>'Raw Detail STI Amber'!HG102</f>
        <v>0</v>
      </c>
      <c r="Q109" s="60">
        <f>'Raw Detail STI Amber'!TY102</f>
        <v>0</v>
      </c>
      <c r="R109" s="60">
        <f>'Raw Detail STI Amber'!QM102</f>
        <v>0</v>
      </c>
      <c r="S109" s="60">
        <f>'Raw Detail STI Amber'!GC102</f>
        <v>2.4000000953674299</v>
      </c>
      <c r="T109" s="60">
        <f>'Raw Detail STI Amber'!SU102</f>
        <v>0</v>
      </c>
      <c r="U109" s="60">
        <f>'Raw Detail STI Amber'!RQ102</f>
        <v>0</v>
      </c>
      <c r="V109" s="60">
        <f>'Raw Detail STI Amber'!KS102</f>
        <v>0</v>
      </c>
      <c r="W109" s="60">
        <f>'Raw Detail STI Amber'!XK102</f>
        <v>0</v>
      </c>
      <c r="X109" s="60">
        <f>'Raw Detail STI Amber'!PI102</f>
        <v>0.20000000298023199</v>
      </c>
      <c r="Y109" s="60">
        <f>'Raw Detail STI Amber'!YO102</f>
        <v>0</v>
      </c>
      <c r="Z109" s="60">
        <f>'Raw Detail STI Amber'!NA102</f>
        <v>0</v>
      </c>
      <c r="AA109" s="60">
        <f>'Raw Detail STI Amber'!OE102</f>
        <v>0</v>
      </c>
      <c r="AB109" s="60">
        <f>'Raw Detail STI Amber'!ZS102</f>
        <v>0</v>
      </c>
      <c r="AC109" s="60">
        <f>'Raw Detail STI Amber'!LW102</f>
        <v>0</v>
      </c>
      <c r="AD109" s="60">
        <f>'Raw Detail STI Amber'!AAW102</f>
        <v>0</v>
      </c>
      <c r="AE109" s="36">
        <f>'Raw Detail STI Amber'!AL102</f>
        <v>76.02</v>
      </c>
      <c r="AF109" s="34">
        <f>'Raw Detail STI Amber'!AY102</f>
        <v>4.76</v>
      </c>
      <c r="AG109" s="33">
        <f>'Raw Detail STI Amber'!BB102</f>
        <v>3360</v>
      </c>
      <c r="AH109" s="34">
        <f>IF(AND(SUMIF(M13:AD13,"=ME",$M$109:$AD$109) &gt; 0, F109 &gt; 0), F109/SUMIF(M13:AD13,"=ME",$M$109:$AD$109), "")</f>
        <v>17.011494625825851</v>
      </c>
      <c r="AI109" s="62">
        <f>IF( E109 &gt; 0,( SUMIF(M13:AD13,"=ME",$M$109:$AD$109)/E109)*24, "")</f>
        <v>17.399999618530298</v>
      </c>
      <c r="AJ109" s="33">
        <f>'Raw Detail STI Amber'!BS102</f>
        <v>21.899999618530298</v>
      </c>
      <c r="AK109" s="61">
        <f>'Raw Detail STI Amber'!BD102</f>
        <v>5.3070780634880101</v>
      </c>
      <c r="AL109" s="58">
        <f>'Raw Detail STI Amber'!BE102</f>
        <v>268.73223876953102</v>
      </c>
      <c r="AM109" s="43">
        <f>'Raw Detail STI Amber'!BW102</f>
        <v>2.2000000476837198</v>
      </c>
      <c r="AN109" s="44">
        <f>'Raw Detail STI Amber'!BP102</f>
        <v>0.30904269218444802</v>
      </c>
      <c r="AO109" s="59">
        <f>'Raw Detail STI Amber'!BH102</f>
        <v>289.01312255859398</v>
      </c>
      <c r="AP109" s="37">
        <f>'Raw Detail STI Amber'!CA102</f>
        <v>0</v>
      </c>
      <c r="AQ109" s="38">
        <f>'Raw Detail STI Amber'!AO102</f>
        <v>0.22286635986529299</v>
      </c>
      <c r="AR109" s="39" t="str">
        <f>IF('Raw Detail STI Amber'!F102=FALSE,"B","L")</f>
        <v>L</v>
      </c>
      <c r="AS109" s="40">
        <f>'Raw Detail STI Amber'!AC102</f>
        <v>10.75</v>
      </c>
      <c r="AT109" s="40">
        <f>'Raw Detail STI Amber'!AB102</f>
        <v>10.75</v>
      </c>
      <c r="AU109" s="45"/>
      <c r="AV109" s="41">
        <f>'Raw Detail STI Amber'!AI102</f>
        <v>35491.5</v>
      </c>
      <c r="AW109" s="38"/>
      <c r="AX109" s="40">
        <f>'Raw Detail STI Amber'!CC102</f>
        <v>28.7</v>
      </c>
      <c r="AY109" s="40">
        <f>'Raw Detail STI Amber'!CE102</f>
        <v>29</v>
      </c>
      <c r="AZ109" s="40">
        <f>'Raw Detail STI Amber'!CF102</f>
        <v>1006.3</v>
      </c>
      <c r="BA109" s="42" t="str">
        <f>'Raw Detail STI Amber'!CG102</f>
        <v>1) Strong Adverse currents.
2) ETA Below at Eastern Pilot Boarding Ground Alpha (PEBGA)</v>
      </c>
    </row>
    <row r="110" spans="2:53" s="24" customFormat="1" ht="12.75" customHeight="1" thickBot="1" x14ac:dyDescent="0.25">
      <c r="B110" s="30" t="str">
        <f>IF('Raw Detail STI Amber'!I103 = "Start Passage",'Raw Detail STI Amber'!R103,IF('Raw Detail STI Amber'!I103= "End Passage",'Raw Detail STI Amber'!S103, Utils.FormatLat('Raw Detail STI Amber'!L103) &amp;" / " &amp; Utils.FormatLon('Raw Detail STI Amber'!M103)))</f>
        <v>06-22S / 118-01E</v>
      </c>
      <c r="C110" s="69" t="str">
        <f>'Raw Detail STI Amber'!I103</f>
        <v>At Sea</v>
      </c>
      <c r="D110" s="31">
        <f>'Raw Detail STI Amber'!J103</f>
        <v>43176.125</v>
      </c>
      <c r="E110" s="32">
        <f>'Raw Detail STI Amber'!AK103</f>
        <v>24</v>
      </c>
      <c r="F110" s="33">
        <f>'Raw Detail STI Amber'!AV103</f>
        <v>309</v>
      </c>
      <c r="G110" s="34">
        <f>'Raw Detail STI Amber'!AM103</f>
        <v>12.875</v>
      </c>
      <c r="H110" s="35">
        <f>'Raw Detail STI Amber'!N103</f>
        <v>272</v>
      </c>
      <c r="I110" s="46">
        <f>'Raw Detail STI Amber'!AQ103</f>
        <v>13</v>
      </c>
      <c r="J110" s="36">
        <f>'Raw Detail STI Amber'!DV103</f>
        <v>418.20001220703102</v>
      </c>
      <c r="K110" s="36">
        <f>'Raw Detail STI Amber'!IL103</f>
        <v>159.80000305175801</v>
      </c>
      <c r="L110" s="36">
        <f>'Raw Detail STI Amber'!WH103</f>
        <v>0</v>
      </c>
      <c r="M110" s="60">
        <f>'Raw Detail STI Amber'!EY103</f>
        <v>0</v>
      </c>
      <c r="N110" s="60">
        <f>'Raw Detail STI Amber'!VC103</f>
        <v>0</v>
      </c>
      <c r="O110" s="60">
        <f>'Raw Detail STI Amber'!JO103</f>
        <v>20.299999237060501</v>
      </c>
      <c r="P110" s="60">
        <f>'Raw Detail STI Amber'!HG103</f>
        <v>0</v>
      </c>
      <c r="Q110" s="60">
        <f>'Raw Detail STI Amber'!TY103</f>
        <v>0</v>
      </c>
      <c r="R110" s="60">
        <f>'Raw Detail STI Amber'!QM103</f>
        <v>0</v>
      </c>
      <c r="S110" s="60">
        <f>'Raw Detail STI Amber'!GC103</f>
        <v>2.7000000476837198</v>
      </c>
      <c r="T110" s="60">
        <f>'Raw Detail STI Amber'!SU103</f>
        <v>0</v>
      </c>
      <c r="U110" s="60">
        <f>'Raw Detail STI Amber'!RQ103</f>
        <v>0</v>
      </c>
      <c r="V110" s="60">
        <f>'Raw Detail STI Amber'!KS103</f>
        <v>0</v>
      </c>
      <c r="W110" s="60">
        <f>'Raw Detail STI Amber'!XK103</f>
        <v>0</v>
      </c>
      <c r="X110" s="60">
        <f>'Raw Detail STI Amber'!PI103</f>
        <v>0.20000000298023199</v>
      </c>
      <c r="Y110" s="60">
        <f>'Raw Detail STI Amber'!YO103</f>
        <v>0</v>
      </c>
      <c r="Z110" s="60">
        <f>'Raw Detail STI Amber'!NA103</f>
        <v>0</v>
      </c>
      <c r="AA110" s="60">
        <f>'Raw Detail STI Amber'!OE103</f>
        <v>0</v>
      </c>
      <c r="AB110" s="60">
        <f>'Raw Detail STI Amber'!ZS103</f>
        <v>0</v>
      </c>
      <c r="AC110" s="60">
        <f>'Raw Detail STI Amber'!LW103</f>
        <v>0</v>
      </c>
      <c r="AD110" s="60">
        <f>'Raw Detail STI Amber'!AAW103</f>
        <v>0</v>
      </c>
      <c r="AE110" s="36">
        <f>'Raw Detail STI Amber'!AL103</f>
        <v>81.56</v>
      </c>
      <c r="AF110" s="34">
        <f>'Raw Detail STI Amber'!AY103</f>
        <v>7.32</v>
      </c>
      <c r="AG110" s="33">
        <f>'Raw Detail STI Amber'!BB103</f>
        <v>3920</v>
      </c>
      <c r="AH110" s="34">
        <f>IF(AND(SUMIF(M13:AD13,"=ME",$M$110:$AD$110) &gt; 0, F110 &gt; 0), F110/SUMIF(M13:AD13,"=ME",$M$110:$AD$110), "")</f>
        <v>15.221675448926968</v>
      </c>
      <c r="AI110" s="62">
        <f>IF( E110 &gt; 0,( SUMIF(M13:AD13,"=ME",$M$110:$AD$110)/E110)*24, "")</f>
        <v>20.299999237060501</v>
      </c>
      <c r="AJ110" s="33">
        <f>'Raw Detail STI Amber'!BS103</f>
        <v>21.899999618530298</v>
      </c>
      <c r="AK110" s="61">
        <f>'Raw Detail STI Amber'!BD103</f>
        <v>8.0824238657951408</v>
      </c>
      <c r="AL110" s="58">
        <f>'Raw Detail STI Amber'!BE103</f>
        <v>294.082763671875</v>
      </c>
      <c r="AM110" s="43">
        <f>'Raw Detail STI Amber'!BW103</f>
        <v>2</v>
      </c>
      <c r="AN110" s="44">
        <f>'Raw Detail STI Amber'!BP103</f>
        <v>0.32230263948440602</v>
      </c>
      <c r="AO110" s="59">
        <f>'Raw Detail STI Amber'!BH103</f>
        <v>10.140835762023899</v>
      </c>
      <c r="AP110" s="37">
        <f>'Raw Detail STI Amber'!CA103</f>
        <v>0</v>
      </c>
      <c r="AQ110" s="38">
        <f>'Raw Detail STI Amber'!AO103</f>
        <v>-0.89907241798937299</v>
      </c>
      <c r="AR110" s="39" t="str">
        <f>IF('Raw Detail STI Amber'!F103=FALSE,"B","L")</f>
        <v>L</v>
      </c>
      <c r="AS110" s="40">
        <f>'Raw Detail STI Amber'!AC103</f>
        <v>10.75</v>
      </c>
      <c r="AT110" s="40">
        <f>'Raw Detail STI Amber'!AB103</f>
        <v>10.75</v>
      </c>
      <c r="AU110" s="45"/>
      <c r="AV110" s="41">
        <f>'Raw Detail STI Amber'!AI103</f>
        <v>35491.5</v>
      </c>
      <c r="AW110" s="38"/>
      <c r="AX110" s="40">
        <f>'Raw Detail STI Amber'!CC103</f>
        <v>28.9</v>
      </c>
      <c r="AY110" s="40">
        <f>'Raw Detail STI Amber'!CE103</f>
        <v>29</v>
      </c>
      <c r="AZ110" s="40">
        <f>'Raw Detail STI Amber'!CF103</f>
        <v>1006.3</v>
      </c>
      <c r="BA110" s="42" t="str">
        <f>'Raw Detail STI Amber'!CG103</f>
        <v>1) Strong Adverse currents.
2) ETA Below at Eastern Pilot Boarding Ground Charlie (PEBGC)</v>
      </c>
    </row>
    <row r="111" spans="2:53" s="24" customFormat="1" ht="12.75" customHeight="1" thickBot="1" x14ac:dyDescent="0.25">
      <c r="B111" s="30" t="str">
        <f>IF('Raw Detail STI Amber'!I104 = "Start Passage",'Raw Detail STI Amber'!R104,IF('Raw Detail STI Amber'!I104= "End Passage",'Raw Detail STI Amber'!S104, Utils.FormatLat('Raw Detail STI Amber'!L104) &amp;" / " &amp; Utils.FormatLon('Raw Detail STI Amber'!M104)))</f>
        <v>04-57S / 112-59E</v>
      </c>
      <c r="C111" s="69" t="str">
        <f>'Raw Detail STI Amber'!I104</f>
        <v>At Sea</v>
      </c>
      <c r="D111" s="31">
        <f>'Raw Detail STI Amber'!J104</f>
        <v>43177.166666666701</v>
      </c>
      <c r="E111" s="32">
        <f>'Raw Detail STI Amber'!AK104</f>
        <v>25</v>
      </c>
      <c r="F111" s="33">
        <f>'Raw Detail STI Amber'!AV104</f>
        <v>323</v>
      </c>
      <c r="G111" s="34">
        <f>'Raw Detail STI Amber'!AM104</f>
        <v>12.92</v>
      </c>
      <c r="H111" s="35">
        <f>'Raw Detail STI Amber'!N104</f>
        <v>283</v>
      </c>
      <c r="I111" s="46">
        <f>'Raw Detail STI Amber'!AQ104</f>
        <v>13</v>
      </c>
      <c r="J111" s="36">
        <f>'Raw Detail STI Amber'!DV104</f>
        <v>395</v>
      </c>
      <c r="K111" s="36">
        <f>'Raw Detail STI Amber'!IL104</f>
        <v>159.60000610351599</v>
      </c>
      <c r="L111" s="36">
        <f>'Raw Detail STI Amber'!WH104</f>
        <v>0</v>
      </c>
      <c r="M111" s="60">
        <f>'Raw Detail STI Amber'!EY104</f>
        <v>0</v>
      </c>
      <c r="N111" s="60">
        <f>'Raw Detail STI Amber'!VC104</f>
        <v>0</v>
      </c>
      <c r="O111" s="60">
        <f>'Raw Detail STI Amber'!JO104</f>
        <v>20.200000762939499</v>
      </c>
      <c r="P111" s="60">
        <f>'Raw Detail STI Amber'!HG104</f>
        <v>0</v>
      </c>
      <c r="Q111" s="60">
        <f>'Raw Detail STI Amber'!TY104</f>
        <v>0</v>
      </c>
      <c r="R111" s="60">
        <f>'Raw Detail STI Amber'!QM104</f>
        <v>0</v>
      </c>
      <c r="S111" s="60">
        <f>'Raw Detail STI Amber'!GC104</f>
        <v>3</v>
      </c>
      <c r="T111" s="60">
        <f>'Raw Detail STI Amber'!SU104</f>
        <v>0</v>
      </c>
      <c r="U111" s="60">
        <f>'Raw Detail STI Amber'!RQ104</f>
        <v>0</v>
      </c>
      <c r="V111" s="60">
        <f>'Raw Detail STI Amber'!KS104</f>
        <v>0</v>
      </c>
      <c r="W111" s="60">
        <f>'Raw Detail STI Amber'!XK104</f>
        <v>0</v>
      </c>
      <c r="X111" s="60">
        <f>'Raw Detail STI Amber'!PI104</f>
        <v>0.20000000298023199</v>
      </c>
      <c r="Y111" s="60">
        <f>'Raw Detail STI Amber'!YO104</f>
        <v>0</v>
      </c>
      <c r="Z111" s="60">
        <f>'Raw Detail STI Amber'!NA104</f>
        <v>0</v>
      </c>
      <c r="AA111" s="60">
        <f>'Raw Detail STI Amber'!OE104</f>
        <v>0</v>
      </c>
      <c r="AB111" s="60">
        <f>'Raw Detail STI Amber'!ZS104</f>
        <v>0</v>
      </c>
      <c r="AC111" s="60">
        <f>'Raw Detail STI Amber'!LW104</f>
        <v>0</v>
      </c>
      <c r="AD111" s="60">
        <f>'Raw Detail STI Amber'!AAW104</f>
        <v>0</v>
      </c>
      <c r="AE111" s="36">
        <f>'Raw Detail STI Amber'!AL104</f>
        <v>80.89</v>
      </c>
      <c r="AF111" s="34">
        <f>'Raw Detail STI Amber'!AY104</f>
        <v>6.24</v>
      </c>
      <c r="AG111" s="33">
        <f>'Raw Detail STI Amber'!BB104</f>
        <v>3440</v>
      </c>
      <c r="AH111" s="34">
        <f>IF(AND(SUMIF(M13:AD13,"=ME",$M$111:$AD$111) &gt; 0, F111 &gt; 0), F111/SUMIF(M13:AD13,"=ME",$M$111:$AD$111), "")</f>
        <v>15.990098405966451</v>
      </c>
      <c r="AI111" s="62">
        <f>IF( E111 &gt; 0,( SUMIF(M13:AD13,"=ME",$M$111:$AD$111)/E111)*24, "")</f>
        <v>19.39200073242192</v>
      </c>
      <c r="AJ111" s="33">
        <f>'Raw Detail STI Amber'!BS104</f>
        <v>21.899999618530298</v>
      </c>
      <c r="AK111" s="61">
        <f>'Raw Detail STI Amber'!BD104</f>
        <v>5.4291267967224099</v>
      </c>
      <c r="AL111" s="58">
        <f>'Raw Detail STI Amber'!BE104</f>
        <v>5.0704078674316397</v>
      </c>
      <c r="AM111" s="43">
        <f>'Raw Detail STI Amber'!BW104</f>
        <v>2</v>
      </c>
      <c r="AN111" s="44">
        <f>'Raw Detail STI Amber'!BP104</f>
        <v>0.31540361046791099</v>
      </c>
      <c r="AO111" s="59">
        <f>'Raw Detail STI Amber'!BH104</f>
        <v>268.73190307617199</v>
      </c>
      <c r="AP111" s="37">
        <f>'Raw Detail STI Amber'!CA104</f>
        <v>0</v>
      </c>
      <c r="AQ111" s="38">
        <f>'Raw Detail STI Amber'!AO104</f>
        <v>-0.145038017481565</v>
      </c>
      <c r="AR111" s="39" t="str">
        <f>IF('Raw Detail STI Amber'!F104=FALSE,"B","L")</f>
        <v>L</v>
      </c>
      <c r="AS111" s="40">
        <f>'Raw Detail STI Amber'!AC104</f>
        <v>10.75</v>
      </c>
      <c r="AT111" s="40">
        <f>'Raw Detail STI Amber'!AB104</f>
        <v>10.75</v>
      </c>
      <c r="AU111" s="45"/>
      <c r="AV111" s="41">
        <f>'Raw Detail STI Amber'!AI104</f>
        <v>35491.5</v>
      </c>
      <c r="AW111" s="38"/>
      <c r="AX111" s="40">
        <f>'Raw Detail STI Amber'!CC104</f>
        <v>28.8</v>
      </c>
      <c r="AY111" s="40">
        <f>'Raw Detail STI Amber'!CE104</f>
        <v>25</v>
      </c>
      <c r="AZ111" s="40">
        <f>'Raw Detail STI Amber'!CF104</f>
        <v>1008.3</v>
      </c>
      <c r="BA111" s="42" t="str">
        <f>'Raw Detail STI Amber'!CG104</f>
        <v>1) Adverse currents.
2) ETA Below at Eastern Pilot Boarding Ground Charlie (PEBGC)</v>
      </c>
    </row>
    <row r="112" spans="2:53" s="24" customFormat="1" ht="12.75" customHeight="1" thickBot="1" x14ac:dyDescent="0.25">
      <c r="B112" s="30" t="str">
        <f>IF('Raw Detail STI Amber'!I105 = "Start Passage",'Raw Detail STI Amber'!R105,IF('Raw Detail STI Amber'!I105= "End Passage",'Raw Detail STI Amber'!S105, Utils.FormatLat('Raw Detail STI Amber'!L105) &amp;" / " &amp; Utils.FormatLon('Raw Detail STI Amber'!M105)))</f>
        <v>02-30S / 109-26E</v>
      </c>
      <c r="C112" s="69" t="str">
        <f>'Raw Detail STI Amber'!I105</f>
        <v>At Sea</v>
      </c>
      <c r="D112" s="31">
        <f>'Raw Detail STI Amber'!J105</f>
        <v>43178.166666666701</v>
      </c>
      <c r="E112" s="32">
        <f>'Raw Detail STI Amber'!AK105</f>
        <v>24</v>
      </c>
      <c r="F112" s="33">
        <f>'Raw Detail STI Amber'!AV105</f>
        <v>306</v>
      </c>
      <c r="G112" s="34">
        <f>'Raw Detail STI Amber'!AM105</f>
        <v>12.75</v>
      </c>
      <c r="H112" s="35">
        <f>'Raw Detail STI Amber'!N105</f>
        <v>332</v>
      </c>
      <c r="I112" s="46">
        <f>'Raw Detail STI Amber'!AQ105</f>
        <v>13</v>
      </c>
      <c r="J112" s="36">
        <f>'Raw Detail STI Amber'!DV105</f>
        <v>373.20001220703102</v>
      </c>
      <c r="K112" s="36">
        <f>'Raw Detail STI Amber'!IL105</f>
        <v>159.39999389648401</v>
      </c>
      <c r="L112" s="36">
        <f>'Raw Detail STI Amber'!WH105</f>
        <v>0</v>
      </c>
      <c r="M112" s="60">
        <f>'Raw Detail STI Amber'!EY105</f>
        <v>0</v>
      </c>
      <c r="N112" s="60">
        <f>'Raw Detail STI Amber'!VC105</f>
        <v>0</v>
      </c>
      <c r="O112" s="60">
        <f>'Raw Detail STI Amber'!JO105</f>
        <v>19.299999237060501</v>
      </c>
      <c r="P112" s="60">
        <f>'Raw Detail STI Amber'!HG105</f>
        <v>0</v>
      </c>
      <c r="Q112" s="60">
        <f>'Raw Detail STI Amber'!TY105</f>
        <v>0</v>
      </c>
      <c r="R112" s="60">
        <f>'Raw Detail STI Amber'!QM105</f>
        <v>0</v>
      </c>
      <c r="S112" s="60">
        <f>'Raw Detail STI Amber'!GC105</f>
        <v>2.5</v>
      </c>
      <c r="T112" s="60">
        <f>'Raw Detail STI Amber'!SU105</f>
        <v>0</v>
      </c>
      <c r="U112" s="60">
        <f>'Raw Detail STI Amber'!RQ105</f>
        <v>0</v>
      </c>
      <c r="V112" s="60">
        <f>'Raw Detail STI Amber'!KS105</f>
        <v>0</v>
      </c>
      <c r="W112" s="60">
        <f>'Raw Detail STI Amber'!XK105</f>
        <v>0</v>
      </c>
      <c r="X112" s="60">
        <f>'Raw Detail STI Amber'!PI105</f>
        <v>0.20000000298023199</v>
      </c>
      <c r="Y112" s="60">
        <f>'Raw Detail STI Amber'!YO105</f>
        <v>0</v>
      </c>
      <c r="Z112" s="60">
        <f>'Raw Detail STI Amber'!NA105</f>
        <v>0</v>
      </c>
      <c r="AA112" s="60">
        <f>'Raw Detail STI Amber'!OE105</f>
        <v>0</v>
      </c>
      <c r="AB112" s="60">
        <f>'Raw Detail STI Amber'!ZS105</f>
        <v>0</v>
      </c>
      <c r="AC112" s="60">
        <f>'Raw Detail STI Amber'!LW105</f>
        <v>0</v>
      </c>
      <c r="AD112" s="60">
        <f>'Raw Detail STI Amber'!AAW105</f>
        <v>0</v>
      </c>
      <c r="AE112" s="36">
        <f>'Raw Detail STI Amber'!AL105</f>
        <v>79.67</v>
      </c>
      <c r="AF112" s="34">
        <f>'Raw Detail STI Amber'!AY105</f>
        <v>6.05</v>
      </c>
      <c r="AG112" s="33">
        <f>'Raw Detail STI Amber'!BB105</f>
        <v>3520</v>
      </c>
      <c r="AH112" s="34">
        <f>IF(AND(SUMIF(M13:AD13,"=ME",$M$112:$AD$112) &gt; 0, F112 &gt; 0), F112/SUMIF(M13:AD13,"=ME",$M$112:$AD$112), "")</f>
        <v>15.854922906546474</v>
      </c>
      <c r="AI112" s="62">
        <f>IF( E112 &gt; 0,( SUMIF(M13:AD13,"=ME",$M$112:$AD$112)/E112)*24, "")</f>
        <v>19.299999237060501</v>
      </c>
      <c r="AJ112" s="33">
        <f>'Raw Detail STI Amber'!BS105</f>
        <v>21.899999618530298</v>
      </c>
      <c r="AK112" s="61">
        <f>'Raw Detail STI Amber'!BD105</f>
        <v>4.8697740236918099</v>
      </c>
      <c r="AL112" s="58">
        <f>'Raw Detail STI Amber'!BE105</f>
        <v>263.66036987304699</v>
      </c>
      <c r="AM112" s="43">
        <f>'Raw Detail STI Amber'!BW105</f>
        <v>2</v>
      </c>
      <c r="AN112" s="44">
        <f>'Raw Detail STI Amber'!BP105</f>
        <v>0</v>
      </c>
      <c r="AO112" s="59">
        <f>'Raw Detail STI Amber'!BH105</f>
        <v>258.59146118164102</v>
      </c>
      <c r="AP112" s="37">
        <f>'Raw Detail STI Amber'!CA105</f>
        <v>0</v>
      </c>
      <c r="AQ112" s="38">
        <f>'Raw Detail STI Amber'!AO105</f>
        <v>-0.20727399022628901</v>
      </c>
      <c r="AR112" s="39" t="str">
        <f>IF('Raw Detail STI Amber'!F105=FALSE,"B","L")</f>
        <v>L</v>
      </c>
      <c r="AS112" s="40">
        <f>'Raw Detail STI Amber'!AC105</f>
        <v>10.75</v>
      </c>
      <c r="AT112" s="40">
        <f>'Raw Detail STI Amber'!AB105</f>
        <v>10.75</v>
      </c>
      <c r="AU112" s="45"/>
      <c r="AV112" s="41">
        <f>'Raw Detail STI Amber'!AI105</f>
        <v>35491.5</v>
      </c>
      <c r="AW112" s="38"/>
      <c r="AX112" s="40">
        <f>'Raw Detail STI Amber'!CC105</f>
        <v>29</v>
      </c>
      <c r="AY112" s="40">
        <f>'Raw Detail STI Amber'!CE105</f>
        <v>27</v>
      </c>
      <c r="AZ112" s="40">
        <f>'Raw Detail STI Amber'!CF105</f>
        <v>1008.3</v>
      </c>
      <c r="BA112" s="42" t="str">
        <f>'Raw Detail STI Amber'!CG105</f>
        <v>1) Adverse currents.
2) ETA Below at Eastern Pilot Boarding Ground Charlie (PEBGC)</v>
      </c>
    </row>
    <row r="113" spans="2:53" s="24" customFormat="1" ht="12.75" customHeight="1" thickBot="1" x14ac:dyDescent="0.25">
      <c r="B113" s="30" t="str">
        <f>IF('Raw Detail STI Amber'!I106 = "Start Passage",'Raw Detail STI Amber'!R106,IF('Raw Detail STI Amber'!I106= "End Passage",'Raw Detail STI Amber'!S106, Utils.FormatLat('Raw Detail STI Amber'!L106) &amp;" / " &amp; Utils.FormatLon('Raw Detail STI Amber'!M106)))</f>
        <v>01-20N / 106-09E</v>
      </c>
      <c r="C113" s="69" t="str">
        <f>'Raw Detail STI Amber'!I106</f>
        <v>At Sea</v>
      </c>
      <c r="D113" s="31">
        <f>'Raw Detail STI Amber'!J106</f>
        <v>43179.166666666701</v>
      </c>
      <c r="E113" s="32">
        <f>'Raw Detail STI Amber'!AK106</f>
        <v>24</v>
      </c>
      <c r="F113" s="33">
        <f>'Raw Detail STI Amber'!AV106</f>
        <v>300</v>
      </c>
      <c r="G113" s="34">
        <f>'Raw Detail STI Amber'!AM106</f>
        <v>12.5</v>
      </c>
      <c r="H113" s="35">
        <f>'Raw Detail STI Amber'!N106</f>
        <v>304</v>
      </c>
      <c r="I113" s="46">
        <f>'Raw Detail STI Amber'!AQ106</f>
        <v>13</v>
      </c>
      <c r="J113" s="36">
        <f>'Raw Detail STI Amber'!DV106</f>
        <v>351.20001220703102</v>
      </c>
      <c r="K113" s="36">
        <f>'Raw Detail STI Amber'!IL106</f>
        <v>159.19999694824199</v>
      </c>
      <c r="L113" s="36">
        <f>'Raw Detail STI Amber'!WH106</f>
        <v>0</v>
      </c>
      <c r="M113" s="60">
        <f>'Raw Detail STI Amber'!EY106</f>
        <v>0</v>
      </c>
      <c r="N113" s="60">
        <f>'Raw Detail STI Amber'!VC106</f>
        <v>0</v>
      </c>
      <c r="O113" s="60">
        <f>'Raw Detail STI Amber'!JO106</f>
        <v>19.299999237060501</v>
      </c>
      <c r="P113" s="60">
        <f>'Raw Detail STI Amber'!HG106</f>
        <v>0</v>
      </c>
      <c r="Q113" s="60">
        <f>'Raw Detail STI Amber'!TY106</f>
        <v>0</v>
      </c>
      <c r="R113" s="60">
        <f>'Raw Detail STI Amber'!QM106</f>
        <v>0</v>
      </c>
      <c r="S113" s="60">
        <f>'Raw Detail STI Amber'!GC106</f>
        <v>2.7000000476837198</v>
      </c>
      <c r="T113" s="60">
        <f>'Raw Detail STI Amber'!SU106</f>
        <v>0</v>
      </c>
      <c r="U113" s="60">
        <f>'Raw Detail STI Amber'!RQ106</f>
        <v>0</v>
      </c>
      <c r="V113" s="60">
        <f>'Raw Detail STI Amber'!KS106</f>
        <v>0</v>
      </c>
      <c r="W113" s="60">
        <f>'Raw Detail STI Amber'!XK106</f>
        <v>0</v>
      </c>
      <c r="X113" s="60">
        <f>'Raw Detail STI Amber'!PI106</f>
        <v>0.20000000298023199</v>
      </c>
      <c r="Y113" s="60">
        <f>'Raw Detail STI Amber'!YO106</f>
        <v>0</v>
      </c>
      <c r="Z113" s="60">
        <f>'Raw Detail STI Amber'!NA106</f>
        <v>0</v>
      </c>
      <c r="AA113" s="60">
        <f>'Raw Detail STI Amber'!OE106</f>
        <v>0</v>
      </c>
      <c r="AB113" s="60">
        <f>'Raw Detail STI Amber'!ZS106</f>
        <v>0</v>
      </c>
      <c r="AC113" s="60">
        <f>'Raw Detail STI Amber'!LW106</f>
        <v>0</v>
      </c>
      <c r="AD113" s="60">
        <f>'Raw Detail STI Amber'!AAW106</f>
        <v>0</v>
      </c>
      <c r="AE113" s="36">
        <f>'Raw Detail STI Amber'!AL106</f>
        <v>81.78</v>
      </c>
      <c r="AF113" s="34">
        <f>'Raw Detail STI Amber'!AY106</f>
        <v>10.26</v>
      </c>
      <c r="AG113" s="33">
        <f>'Raw Detail STI Amber'!BB106</f>
        <v>3760</v>
      </c>
      <c r="AH113" s="34">
        <f>IF(AND(SUMIF(M13:AD13,"=ME",$M$113:$AD$113) &gt; 0, F113 &gt; 0), F113/SUMIF(M13:AD13,"=ME",$M$113:$AD$113), "")</f>
        <v>15.544042065241641</v>
      </c>
      <c r="AI113" s="62">
        <f>IF( E113 &gt; 0,( SUMIF(M13:AD13,"=ME",$M$113:$AD$113)/E113)*24, "")</f>
        <v>19.299999237060501</v>
      </c>
      <c r="AJ113" s="33">
        <f>'Raw Detail STI Amber'!BS106</f>
        <v>21.899999618530298</v>
      </c>
      <c r="AK113" s="61">
        <f>'Raw Detail STI Amber'!BD106</f>
        <v>4.9128509759902999</v>
      </c>
      <c r="AL113" s="58">
        <f>'Raw Detail STI Amber'!BE106</f>
        <v>50.704132080078097</v>
      </c>
      <c r="AM113" s="43">
        <f>'Raw Detail STI Amber'!BW106</f>
        <v>1.79999995231628</v>
      </c>
      <c r="AN113" s="44">
        <f>'Raw Detail STI Amber'!BP106</f>
        <v>0.30863592028617898</v>
      </c>
      <c r="AO113" s="59">
        <f>'Raw Detail STI Amber'!BH106</f>
        <v>30.422519683837901</v>
      </c>
      <c r="AP113" s="37">
        <f>'Raw Detail STI Amber'!CA106</f>
        <v>0</v>
      </c>
      <c r="AQ113" s="38">
        <f>'Raw Detail STI Amber'!AO106</f>
        <v>-0.32049653710176501</v>
      </c>
      <c r="AR113" s="39" t="str">
        <f>IF('Raw Detail STI Amber'!F106=FALSE,"B","L")</f>
        <v>L</v>
      </c>
      <c r="AS113" s="40">
        <f>'Raw Detail STI Amber'!AC106</f>
        <v>10.75</v>
      </c>
      <c r="AT113" s="40">
        <f>'Raw Detail STI Amber'!AB106</f>
        <v>10.75</v>
      </c>
      <c r="AU113" s="45"/>
      <c r="AV113" s="41">
        <f>'Raw Detail STI Amber'!AI106</f>
        <v>35491.5</v>
      </c>
      <c r="AW113" s="38"/>
      <c r="AX113" s="40">
        <f>'Raw Detail STI Amber'!CC106</f>
        <v>28.2</v>
      </c>
      <c r="AY113" s="40">
        <f>'Raw Detail STI Amber'!CE106</f>
        <v>27</v>
      </c>
      <c r="AZ113" s="40">
        <f>'Raw Detail STI Amber'!CF106</f>
        <v>1006.3</v>
      </c>
      <c r="BA113" s="42" t="str">
        <f>'Raw Detail STI Amber'!CG106</f>
        <v>1) Adverse currents.
2) ETA Below at Eastern Pilot Boarding Ground Charlie (PEBGC).</v>
      </c>
    </row>
    <row r="114" spans="2:53" s="24" customFormat="1" ht="12.75" customHeight="1" thickBot="1" x14ac:dyDescent="0.25">
      <c r="B114" s="30" t="str">
        <f>IF('Raw Detail STI Amber'!I107 = "Start Passage",'Raw Detail STI Amber'!R107,IF('Raw Detail STI Amber'!I107= "End Passage",'Raw Detail STI Amber'!S107, Utils.FormatLat('Raw Detail STI Amber'!L107) &amp;" / " &amp; Utils.FormatLon('Raw Detail STI Amber'!M107)))</f>
        <v>Singapore</v>
      </c>
      <c r="C114" s="69" t="str">
        <f>'Raw Detail STI Amber'!I107</f>
        <v>End Passage</v>
      </c>
      <c r="D114" s="31">
        <f>'Raw Detail STI Amber'!J107</f>
        <v>43179.608333333301</v>
      </c>
      <c r="E114" s="32">
        <f>'Raw Detail STI Amber'!AK107</f>
        <v>10.6</v>
      </c>
      <c r="F114" s="33">
        <f>'Raw Detail STI Amber'!AV107</f>
        <v>140</v>
      </c>
      <c r="G114" s="34">
        <f>'Raw Detail STI Amber'!AM107</f>
        <v>13.207547169811299</v>
      </c>
      <c r="H114" s="35">
        <f>'Raw Detail STI Amber'!N107</f>
        <v>268</v>
      </c>
      <c r="I114" s="46">
        <f>'Raw Detail STI Amber'!AQ107</f>
        <v>13</v>
      </c>
      <c r="J114" s="36">
        <f>'Raw Detail STI Amber'!DV107</f>
        <v>341.29998779296898</v>
      </c>
      <c r="K114" s="36">
        <f>'Raw Detail STI Amber'!IL107</f>
        <v>159.19999694824199</v>
      </c>
      <c r="L114" s="36">
        <f>'Raw Detail STI Amber'!WH107</f>
        <v>0</v>
      </c>
      <c r="M114" s="60">
        <f>'Raw Detail STI Amber'!EY107</f>
        <v>0</v>
      </c>
      <c r="N114" s="60">
        <f>'Raw Detail STI Amber'!VC107</f>
        <v>0</v>
      </c>
      <c r="O114" s="60">
        <f>'Raw Detail STI Amber'!JO107</f>
        <v>8.6000003814697301</v>
      </c>
      <c r="P114" s="60">
        <f>'Raw Detail STI Amber'!HG107</f>
        <v>0</v>
      </c>
      <c r="Q114" s="60">
        <f>'Raw Detail STI Amber'!TY107</f>
        <v>0</v>
      </c>
      <c r="R114" s="60">
        <f>'Raw Detail STI Amber'!QM107</f>
        <v>0</v>
      </c>
      <c r="S114" s="60">
        <f>'Raw Detail STI Amber'!GC107</f>
        <v>1.29999995231628</v>
      </c>
      <c r="T114" s="60">
        <f>'Raw Detail STI Amber'!SU107</f>
        <v>0</v>
      </c>
      <c r="U114" s="60">
        <f>'Raw Detail STI Amber'!RQ107</f>
        <v>0</v>
      </c>
      <c r="V114" s="60">
        <f>'Raw Detail STI Amber'!KS107</f>
        <v>0</v>
      </c>
      <c r="W114" s="60">
        <f>'Raw Detail STI Amber'!XK107</f>
        <v>0</v>
      </c>
      <c r="X114" s="60">
        <f>'Raw Detail STI Amber'!PI107</f>
        <v>0</v>
      </c>
      <c r="Y114" s="60">
        <f>'Raw Detail STI Amber'!YO107</f>
        <v>0</v>
      </c>
      <c r="Z114" s="60">
        <f>'Raw Detail STI Amber'!NA107</f>
        <v>0</v>
      </c>
      <c r="AA114" s="60">
        <f>'Raw Detail STI Amber'!OE107</f>
        <v>0</v>
      </c>
      <c r="AB114" s="60">
        <f>'Raw Detail STI Amber'!ZS107</f>
        <v>0</v>
      </c>
      <c r="AC114" s="60">
        <f>'Raw Detail STI Amber'!LW107</f>
        <v>0</v>
      </c>
      <c r="AD114" s="60">
        <f>'Raw Detail STI Amber'!AAW107</f>
        <v>0</v>
      </c>
      <c r="AE114" s="36">
        <f>'Raw Detail STI Amber'!AL107</f>
        <v>83.1</v>
      </c>
      <c r="AF114" s="34">
        <f>'Raw Detail STI Amber'!AY107</f>
        <v>6.67</v>
      </c>
      <c r="AG114" s="33">
        <f>'Raw Detail STI Amber'!BB107</f>
        <v>4080.18994140625</v>
      </c>
      <c r="AH114" s="34">
        <f>IF(AND(SUMIF(M13:AD13,"=ME",$M$114:$AD$114) &gt; 0, F114 &gt; 0), F114/SUMIF(M13:AD13,"=ME",$M$114:$AD$114), "")</f>
        <v>16.279069045352085</v>
      </c>
      <c r="AI114" s="62">
        <f>IF( E114 &gt; 0,( SUMIF(M13:AD13,"=ME",$M$114:$AD$114)/E114)*24, "")</f>
        <v>19.471698976912599</v>
      </c>
      <c r="AJ114" s="33">
        <f>'Raw Detail STI Amber'!BS107</f>
        <v>16.899999618530298</v>
      </c>
      <c r="AK114" s="61">
        <f>'Raw Detail STI Amber'!BD107</f>
        <v>6.7144309349779796</v>
      </c>
      <c r="AL114" s="58">
        <f>'Raw Detail STI Amber'!BE107</f>
        <v>15.211209297180201</v>
      </c>
      <c r="AM114" s="43">
        <f>'Raw Detail STI Amber'!BW107</f>
        <v>0.60000002384185802</v>
      </c>
      <c r="AN114" s="44">
        <f>'Raw Detail STI Amber'!BP107</f>
        <v>0</v>
      </c>
      <c r="AO114" s="59">
        <f>'Raw Detail STI Amber'!BH107</f>
        <v>45.633640289306598</v>
      </c>
      <c r="AP114" s="37">
        <f>'Raw Detail STI Amber'!CA107</f>
        <v>0</v>
      </c>
      <c r="AQ114" s="38">
        <f>'Raw Detail STI Amber'!AO107</f>
        <v>-4.6631272109049502E-4</v>
      </c>
      <c r="AR114" s="39" t="str">
        <f>IF('Raw Detail STI Amber'!F107=FALSE,"B","L")</f>
        <v>L</v>
      </c>
      <c r="AS114" s="40">
        <f>'Raw Detail STI Amber'!AC107</f>
        <v>10.75</v>
      </c>
      <c r="AT114" s="40">
        <f>'Raw Detail STI Amber'!AB107</f>
        <v>10.75</v>
      </c>
      <c r="AU114" s="45"/>
      <c r="AV114" s="41">
        <f>'Raw Detail STI Amber'!AI107</f>
        <v>35491.5</v>
      </c>
      <c r="AW114" s="38"/>
      <c r="AX114" s="40">
        <f>'Raw Detail STI Amber'!CC107</f>
        <v>28</v>
      </c>
      <c r="AY114" s="40">
        <f>'Raw Detail STI Amber'!CE107</f>
        <v>25</v>
      </c>
      <c r="AZ114" s="40">
        <f>'Raw Detail STI Amber'!CF107</f>
        <v>1006.3</v>
      </c>
      <c r="BA114" s="42">
        <f>'Raw Detail STI Amber'!CG107</f>
        <v>0</v>
      </c>
    </row>
    <row r="115" spans="2:53" s="24" customFormat="1" ht="12.75" customHeight="1" thickBot="1" x14ac:dyDescent="0.25">
      <c r="B115" s="30" t="str">
        <f>IF('Raw Detail STI Amber'!I108 = "Start Passage",'Raw Detail STI Amber'!R108,IF('Raw Detail STI Amber'!I108= "End Passage",'Raw Detail STI Amber'!S108, Utils.FormatLat('Raw Detail STI Amber'!L108) &amp;" / " &amp; Utils.FormatLon('Raw Detail STI Amber'!M108)))</f>
        <v>01-18N / 103-41E</v>
      </c>
      <c r="C115" s="69" t="str">
        <f>'Raw Detail STI Amber'!I108</f>
        <v>In Port</v>
      </c>
      <c r="D115" s="31">
        <f>'Raw Detail STI Amber'!J108</f>
        <v>43180.166666666701</v>
      </c>
      <c r="E115" s="32">
        <f>'Raw Detail STI Amber'!AK108</f>
        <v>13.4</v>
      </c>
      <c r="F115" s="33">
        <f>'Raw Detail STI Amber'!AV108</f>
        <v>12</v>
      </c>
      <c r="G115" s="34">
        <f>'Raw Detail STI Amber'!AM108</f>
        <v>0.89552238805970197</v>
      </c>
      <c r="H115" s="35">
        <f>'Raw Detail STI Amber'!N108</f>
        <v>87</v>
      </c>
      <c r="I115" s="46">
        <f>'Raw Detail STI Amber'!AQ108</f>
        <v>13</v>
      </c>
      <c r="J115" s="36">
        <f>'Raw Detail STI Amber'!DV108</f>
        <v>338.10000610351602</v>
      </c>
      <c r="K115" s="36">
        <f>'Raw Detail STI Amber'!IL108</f>
        <v>159.19999694824199</v>
      </c>
      <c r="L115" s="36">
        <f>'Raw Detail STI Amber'!WH108</f>
        <v>0</v>
      </c>
      <c r="M115" s="60">
        <f>'Raw Detail STI Amber'!EY108</f>
        <v>0.40000000596046398</v>
      </c>
      <c r="N115" s="60">
        <f>'Raw Detail STI Amber'!VC108</f>
        <v>0</v>
      </c>
      <c r="O115" s="60">
        <f>'Raw Detail STI Amber'!JO108</f>
        <v>0</v>
      </c>
      <c r="P115" s="60">
        <f>'Raw Detail STI Amber'!HG108</f>
        <v>0.89999997615814198</v>
      </c>
      <c r="Q115" s="60">
        <f>'Raw Detail STI Amber'!TY108</f>
        <v>0</v>
      </c>
      <c r="R115" s="60">
        <f>'Raw Detail STI Amber'!QM108</f>
        <v>0</v>
      </c>
      <c r="S115" s="60">
        <f>'Raw Detail STI Amber'!GC108</f>
        <v>1.8999999761581401</v>
      </c>
      <c r="T115" s="60">
        <f>'Raw Detail STI Amber'!SU108</f>
        <v>0</v>
      </c>
      <c r="U115" s="60">
        <f>'Raw Detail STI Amber'!RQ108</f>
        <v>0</v>
      </c>
      <c r="V115" s="60">
        <f>'Raw Detail STI Amber'!KS108</f>
        <v>0</v>
      </c>
      <c r="W115" s="60">
        <f>'Raw Detail STI Amber'!XK108</f>
        <v>0</v>
      </c>
      <c r="X115" s="60">
        <f>'Raw Detail STI Amber'!PI108</f>
        <v>0</v>
      </c>
      <c r="Y115" s="60">
        <f>'Raw Detail STI Amber'!YO108</f>
        <v>0</v>
      </c>
      <c r="Z115" s="60">
        <f>'Raw Detail STI Amber'!NA108</f>
        <v>0</v>
      </c>
      <c r="AA115" s="60">
        <f>'Raw Detail STI Amber'!OE108</f>
        <v>0</v>
      </c>
      <c r="AB115" s="60">
        <f>'Raw Detail STI Amber'!ZS108</f>
        <v>0</v>
      </c>
      <c r="AC115" s="60">
        <f>'Raw Detail STI Amber'!LW108</f>
        <v>0</v>
      </c>
      <c r="AD115" s="60">
        <f>'Raw Detail STI Amber'!AAW108</f>
        <v>0</v>
      </c>
      <c r="AE115" s="36">
        <f>'Raw Detail STI Amber'!AL108</f>
        <v>30.17</v>
      </c>
      <c r="AF115" s="34">
        <f>'Raw Detail STI Amber'!AY108</f>
        <v>-17.649999999999999</v>
      </c>
      <c r="AG115" s="33">
        <f>'Raw Detail STI Amber'!BB108</f>
        <v>825</v>
      </c>
      <c r="AH115" s="34">
        <f>IF(AND(SUMIF(M13:AD13,"=ME",$M$115:$AD$115) &gt; 0, F115 &gt; 0), F115/SUMIF(M13:AD13,"=ME",$M$115:$AD$115), "")</f>
        <v>29.999999552965207</v>
      </c>
      <c r="AI115" s="62">
        <f>IF( E115 &gt; 0,( SUMIF(M13:AD13,"=ME",$M$115:$AD$115)/E115)*24, "")</f>
        <v>0.716417921123219</v>
      </c>
      <c r="AJ115" s="33">
        <f>'Raw Detail STI Amber'!BS108</f>
        <v>16.899999618530298</v>
      </c>
      <c r="AK115" s="61">
        <f>'Raw Detail STI Amber'!BD108</f>
        <v>0</v>
      </c>
      <c r="AL115" s="58">
        <f>'Raw Detail STI Amber'!BE108</f>
        <v>0</v>
      </c>
      <c r="AM115" s="43">
        <f>'Raw Detail STI Amber'!BW108</f>
        <v>0.5</v>
      </c>
      <c r="AN115" s="44">
        <f>'Raw Detail STI Amber'!BP108</f>
        <v>0</v>
      </c>
      <c r="AO115" s="59">
        <f>'Raw Detail STI Amber'!BH108</f>
        <v>0</v>
      </c>
      <c r="AP115" s="37">
        <f>'Raw Detail STI Amber'!CA108</f>
        <v>0</v>
      </c>
      <c r="AQ115" s="38">
        <f>'Raw Detail STI Amber'!AO108</f>
        <v>0</v>
      </c>
      <c r="AR115" s="39" t="str">
        <f>IF('Raw Detail STI Amber'!F108=FALSE,"B","L")</f>
        <v>L</v>
      </c>
      <c r="AS115" s="40">
        <f>'Raw Detail STI Amber'!AC108</f>
        <v>10.75</v>
      </c>
      <c r="AT115" s="40">
        <f>'Raw Detail STI Amber'!AB108</f>
        <v>10.75</v>
      </c>
      <c r="AU115" s="45"/>
      <c r="AV115" s="41">
        <f>'Raw Detail STI Amber'!AI108</f>
        <v>35491.5</v>
      </c>
      <c r="AW115" s="38"/>
      <c r="AX115" s="40">
        <f>'Raw Detail STI Amber'!CC108</f>
        <v>29</v>
      </c>
      <c r="AY115" s="40">
        <f>'Raw Detail STI Amber'!CE108</f>
        <v>29</v>
      </c>
      <c r="AZ115" s="40">
        <f>'Raw Detail STI Amber'!CF108</f>
        <v>1007.3</v>
      </c>
      <c r="BA115" s="42" t="str">
        <f>'Raw Detail STI Amber'!CG108</f>
        <v>Vessel Anchored Singapore Eastern anchorage Area and awaiting berthing at ExxonMobil Terminal.</v>
      </c>
    </row>
    <row r="116" spans="2:53" s="24" customFormat="1" ht="12.75" customHeight="1" thickBot="1" x14ac:dyDescent="0.25">
      <c r="B116" s="30" t="str">
        <f>IF('Raw Detail STI Amber'!I109 = "Start Passage",'Raw Detail STI Amber'!R109,IF('Raw Detail STI Amber'!I109= "End Passage",'Raw Detail STI Amber'!S109, Utils.FormatLat('Raw Detail STI Amber'!L109) &amp;" / " &amp; Utils.FormatLon('Raw Detail STI Amber'!M109)))</f>
        <v>01-18N / 103-41E</v>
      </c>
      <c r="C116" s="69" t="str">
        <f>'Raw Detail STI Amber'!I109</f>
        <v>In Port</v>
      </c>
      <c r="D116" s="31">
        <f>'Raw Detail STI Amber'!J109</f>
        <v>43181.166666666701</v>
      </c>
      <c r="E116" s="32">
        <f>'Raw Detail STI Amber'!AK109</f>
        <v>24</v>
      </c>
      <c r="F116" s="33">
        <f>'Raw Detail STI Amber'!AV109</f>
        <v>0</v>
      </c>
      <c r="G116" s="34">
        <f>'Raw Detail STI Amber'!AM109</f>
        <v>0</v>
      </c>
      <c r="H116" s="35">
        <f>'Raw Detail STI Amber'!N109</f>
        <v>44</v>
      </c>
      <c r="I116" s="46">
        <f>'Raw Detail STI Amber'!AQ109</f>
        <v>13</v>
      </c>
      <c r="J116" s="36">
        <f>'Raw Detail STI Amber'!DV109</f>
        <v>833.29998779296898</v>
      </c>
      <c r="K116" s="36">
        <f>'Raw Detail STI Amber'!IL109</f>
        <v>159.19999694824199</v>
      </c>
      <c r="L116" s="36">
        <f>'Raw Detail STI Amber'!WH109</f>
        <v>0</v>
      </c>
      <c r="M116" s="60">
        <f>'Raw Detail STI Amber'!EY109</f>
        <v>0</v>
      </c>
      <c r="N116" s="60">
        <f>'Raw Detail STI Amber'!VC109</f>
        <v>0</v>
      </c>
      <c r="O116" s="60">
        <f>'Raw Detail STI Amber'!JO109</f>
        <v>0</v>
      </c>
      <c r="P116" s="60">
        <f>'Raw Detail STI Amber'!HG109</f>
        <v>1.7840000391006501</v>
      </c>
      <c r="Q116" s="60">
        <f>'Raw Detail STI Amber'!TY109</f>
        <v>0</v>
      </c>
      <c r="R116" s="60">
        <f>'Raw Detail STI Amber'!QM109</f>
        <v>0</v>
      </c>
      <c r="S116" s="60">
        <f>'Raw Detail STI Amber'!GC109</f>
        <v>3</v>
      </c>
      <c r="T116" s="60">
        <f>'Raw Detail STI Amber'!SU109</f>
        <v>0</v>
      </c>
      <c r="U116" s="60">
        <f>'Raw Detail STI Amber'!RQ109</f>
        <v>0</v>
      </c>
      <c r="V116" s="60">
        <f>'Raw Detail STI Amber'!KS109</f>
        <v>0</v>
      </c>
      <c r="W116" s="60">
        <f>'Raw Detail STI Amber'!XK109</f>
        <v>0</v>
      </c>
      <c r="X116" s="60">
        <f>'Raw Detail STI Amber'!PI109</f>
        <v>0</v>
      </c>
      <c r="Y116" s="60">
        <f>'Raw Detail STI Amber'!YO109</f>
        <v>0</v>
      </c>
      <c r="Z116" s="60">
        <f>'Raw Detail STI Amber'!NA109</f>
        <v>0</v>
      </c>
      <c r="AA116" s="60">
        <f>'Raw Detail STI Amber'!OE109</f>
        <v>0</v>
      </c>
      <c r="AB116" s="60">
        <f>'Raw Detail STI Amber'!ZS109</f>
        <v>0</v>
      </c>
      <c r="AC116" s="60">
        <f>'Raw Detail STI Amber'!LW109</f>
        <v>0</v>
      </c>
      <c r="AD116" s="60">
        <f>'Raw Detail STI Amber'!AAW109</f>
        <v>0</v>
      </c>
      <c r="AE116" s="36">
        <f>'Raw Detail STI Amber'!AL109</f>
        <v>0</v>
      </c>
      <c r="AF116" s="34">
        <f>'Raw Detail STI Amber'!AY109</f>
        <v>0</v>
      </c>
      <c r="AG116" s="33">
        <f>'Raw Detail STI Amber'!BB109</f>
        <v>0</v>
      </c>
      <c r="AH116" s="34" t="str">
        <f>IF(AND(SUMIF(M13:AD13,"=ME",$M$116:$AD$116) &gt; 0, F116 &gt; 0), F116/SUMIF(M13:AD13,"=ME",$M$116:$AD$116), "")</f>
        <v/>
      </c>
      <c r="AI116" s="62">
        <f>IF( E116 &gt; 0,( SUMIF(M13:AD13,"=ME",$M$116:$AD$116)/E116)*24, "")</f>
        <v>0</v>
      </c>
      <c r="AJ116" s="33">
        <f>'Raw Detail STI Amber'!BS109</f>
        <v>16.899999618530298</v>
      </c>
      <c r="AK116" s="61">
        <f>'Raw Detail STI Amber'!BD109</f>
        <v>0</v>
      </c>
      <c r="AL116" s="58">
        <f>'Raw Detail STI Amber'!BE109</f>
        <v>0</v>
      </c>
      <c r="AM116" s="43">
        <f>'Raw Detail STI Amber'!BW109</f>
        <v>0.5</v>
      </c>
      <c r="AN116" s="44">
        <f>'Raw Detail STI Amber'!BP109</f>
        <v>0</v>
      </c>
      <c r="AO116" s="59">
        <f>'Raw Detail STI Amber'!BH109</f>
        <v>0</v>
      </c>
      <c r="AP116" s="37">
        <f>'Raw Detail STI Amber'!CA109</f>
        <v>0</v>
      </c>
      <c r="AQ116" s="38">
        <f>'Raw Detail STI Amber'!AO109</f>
        <v>0</v>
      </c>
      <c r="AR116" s="39" t="str">
        <f>IF('Raw Detail STI Amber'!F109=FALSE,"B","L")</f>
        <v>L</v>
      </c>
      <c r="AS116" s="40">
        <f>'Raw Detail STI Amber'!AC109</f>
        <v>10.9</v>
      </c>
      <c r="AT116" s="40">
        <f>'Raw Detail STI Amber'!AB109</f>
        <v>10.9</v>
      </c>
      <c r="AU116" s="45"/>
      <c r="AV116" s="41">
        <f>'Raw Detail STI Amber'!AI109</f>
        <v>35491.5</v>
      </c>
      <c r="AW116" s="38"/>
      <c r="AX116" s="40">
        <f>'Raw Detail STI Amber'!CC109</f>
        <v>29</v>
      </c>
      <c r="AY116" s="40">
        <f>'Raw Detail STI Amber'!CE109</f>
        <v>29</v>
      </c>
      <c r="AZ116" s="40">
        <f>'Raw Detail STI Amber'!CF109</f>
        <v>1007.3</v>
      </c>
      <c r="BA116" s="42">
        <f>'Raw Detail STI Amber'!CG109</f>
        <v>0</v>
      </c>
    </row>
    <row r="117" spans="2:53" s="24" customFormat="1" ht="12.75" customHeight="1" thickBot="1" x14ac:dyDescent="0.25">
      <c r="B117" s="30" t="str">
        <f>IF('Raw Detail STI Amber'!I110 = "Start Passage",'Raw Detail STI Amber'!R110,IF('Raw Detail STI Amber'!I110= "End Passage",'Raw Detail STI Amber'!S110, Utils.FormatLat('Raw Detail STI Amber'!L110) &amp;" / " &amp; Utils.FormatLon('Raw Detail STI Amber'!M110)))</f>
        <v>01-18N / 103-41E</v>
      </c>
      <c r="C117" s="69" t="str">
        <f>'Raw Detail STI Amber'!I110</f>
        <v>In Port</v>
      </c>
      <c r="D117" s="31">
        <f>'Raw Detail STI Amber'!J110</f>
        <v>43182.166666666701</v>
      </c>
      <c r="E117" s="32">
        <f>'Raw Detail STI Amber'!AK110</f>
        <v>24</v>
      </c>
      <c r="F117" s="33">
        <f>'Raw Detail STI Amber'!AV110</f>
        <v>30</v>
      </c>
      <c r="G117" s="34">
        <f>'Raw Detail STI Amber'!AM110</f>
        <v>1.25</v>
      </c>
      <c r="H117" s="35">
        <f>'Raw Detail STI Amber'!N110</f>
        <v>44</v>
      </c>
      <c r="I117" s="46">
        <f>'Raw Detail STI Amber'!AQ110</f>
        <v>13</v>
      </c>
      <c r="J117" s="36">
        <f>'Raw Detail STI Amber'!DV110</f>
        <v>826.90002441406295</v>
      </c>
      <c r="K117" s="36">
        <f>'Raw Detail STI Amber'!IL110</f>
        <v>153.60000610351599</v>
      </c>
      <c r="L117" s="36">
        <f>'Raw Detail STI Amber'!WH110</f>
        <v>0</v>
      </c>
      <c r="M117" s="60">
        <f>'Raw Detail STI Amber'!EY110</f>
        <v>1.3999999761581401</v>
      </c>
      <c r="N117" s="60">
        <f>'Raw Detail STI Amber'!VC110</f>
        <v>0</v>
      </c>
      <c r="O117" s="60">
        <f>'Raw Detail STI Amber'!JO110</f>
        <v>0</v>
      </c>
      <c r="P117" s="60">
        <f>'Raw Detail STI Amber'!HG110</f>
        <v>1.29999995231628</v>
      </c>
      <c r="Q117" s="60">
        <f>'Raw Detail STI Amber'!TY110</f>
        <v>0</v>
      </c>
      <c r="R117" s="60">
        <f>'Raw Detail STI Amber'!QM110</f>
        <v>0</v>
      </c>
      <c r="S117" s="60">
        <f>'Raw Detail STI Amber'!GC110</f>
        <v>3.7000000476837198</v>
      </c>
      <c r="T117" s="60">
        <f>'Raw Detail STI Amber'!SU110</f>
        <v>0</v>
      </c>
      <c r="U117" s="60">
        <f>'Raw Detail STI Amber'!RQ110</f>
        <v>0</v>
      </c>
      <c r="V117" s="60">
        <f>'Raw Detail STI Amber'!KS110</f>
        <v>4</v>
      </c>
      <c r="W117" s="60">
        <f>'Raw Detail STI Amber'!XK110</f>
        <v>0</v>
      </c>
      <c r="X117" s="60">
        <f>'Raw Detail STI Amber'!PI110</f>
        <v>0</v>
      </c>
      <c r="Y117" s="60">
        <f>'Raw Detail STI Amber'!YO110</f>
        <v>0</v>
      </c>
      <c r="Z117" s="60">
        <f>'Raw Detail STI Amber'!NA110</f>
        <v>0</v>
      </c>
      <c r="AA117" s="60">
        <f>'Raw Detail STI Amber'!OE110</f>
        <v>1.6000000238418599</v>
      </c>
      <c r="AB117" s="60">
        <f>'Raw Detail STI Amber'!ZS110</f>
        <v>0</v>
      </c>
      <c r="AC117" s="60">
        <f>'Raw Detail STI Amber'!LW110</f>
        <v>0</v>
      </c>
      <c r="AD117" s="60">
        <f>'Raw Detail STI Amber'!AAW110</f>
        <v>0</v>
      </c>
      <c r="AE117" s="36">
        <f>'Raw Detail STI Amber'!AL110</f>
        <v>43.82</v>
      </c>
      <c r="AF117" s="34">
        <f>'Raw Detail STI Amber'!AY110</f>
        <v>1.96</v>
      </c>
      <c r="AG117" s="33">
        <f>'Raw Detail STI Amber'!BB110</f>
        <v>1121.94995117188</v>
      </c>
      <c r="AH117" s="34">
        <f>IF(AND(SUMIF(M13:AD13,"=ME",$M$117:$AD$117) &gt; 0, F117 &gt; 0), F117/SUMIF(M13:AD13,"=ME",$M$117:$AD$117), "")</f>
        <v>21.428571793497863</v>
      </c>
      <c r="AI117" s="62">
        <f>IF( E117 &gt; 0,( SUMIF(M13:AD13,"=ME",$M$117:$AD$117)/E117)*24, "")</f>
        <v>1.3999999761581401</v>
      </c>
      <c r="AJ117" s="33">
        <f>'Raw Detail STI Amber'!BS110</f>
        <v>10.8999996185303</v>
      </c>
      <c r="AK117" s="61">
        <f>'Raw Detail STI Amber'!BD110</f>
        <v>0</v>
      </c>
      <c r="AL117" s="58">
        <f>'Raw Detail STI Amber'!BE110</f>
        <v>0</v>
      </c>
      <c r="AM117" s="43">
        <f>'Raw Detail STI Amber'!BW110</f>
        <v>0.20000000298023199</v>
      </c>
      <c r="AN117" s="44">
        <f>'Raw Detail STI Amber'!BP110</f>
        <v>0</v>
      </c>
      <c r="AO117" s="59">
        <f>'Raw Detail STI Amber'!BH110</f>
        <v>0</v>
      </c>
      <c r="AP117" s="37">
        <f>'Raw Detail STI Amber'!CA110</f>
        <v>0</v>
      </c>
      <c r="AQ117" s="38">
        <f>'Raw Detail STI Amber'!AO110</f>
        <v>0</v>
      </c>
      <c r="AR117" s="39" t="str">
        <f>IF('Raw Detail STI Amber'!F110=FALSE,"B","L")</f>
        <v>L</v>
      </c>
      <c r="AS117" s="40">
        <f>'Raw Detail STI Amber'!AC110</f>
        <v>8.9</v>
      </c>
      <c r="AT117" s="40">
        <f>'Raw Detail STI Amber'!AB110</f>
        <v>8.9</v>
      </c>
      <c r="AU117" s="45"/>
      <c r="AV117" s="41">
        <f>'Raw Detail STI Amber'!AI110</f>
        <v>35491.5</v>
      </c>
      <c r="AW117" s="38"/>
      <c r="AX117" s="40">
        <f>'Raw Detail STI Amber'!CC110</f>
        <v>29</v>
      </c>
      <c r="AY117" s="40">
        <f>'Raw Detail STI Amber'!CE110</f>
        <v>29</v>
      </c>
      <c r="AZ117" s="40">
        <f>'Raw Detail STI Amber'!CF110</f>
        <v>1006.3</v>
      </c>
      <c r="BA117" s="42" t="str">
        <f>'Raw Detail STI Amber'!CG110</f>
        <v>Vessel moored at ExxonMobil OM5 and unloading operation in progress.</v>
      </c>
    </row>
    <row r="118" spans="2:53" s="24" customFormat="1" ht="12.75" customHeight="1" thickBot="1" x14ac:dyDescent="0.25">
      <c r="B118" s="30" t="str">
        <f>IF('Raw Detail STI Amber'!I111 = "Start Passage",'Raw Detail STI Amber'!R111,IF('Raw Detail STI Amber'!I111= "End Passage",'Raw Detail STI Amber'!S111, Utils.FormatLat('Raw Detail STI Amber'!L111) &amp;" / " &amp; Utils.FormatLon('Raw Detail STI Amber'!M111)))</f>
        <v>01-18N / 103-41E</v>
      </c>
      <c r="C118" s="69" t="str">
        <f>'Raw Detail STI Amber'!I111</f>
        <v>In Port</v>
      </c>
      <c r="D118" s="31">
        <f>'Raw Detail STI Amber'!J111</f>
        <v>43183.166666666701</v>
      </c>
      <c r="E118" s="32">
        <f>'Raw Detail STI Amber'!AK111</f>
        <v>24</v>
      </c>
      <c r="F118" s="33">
        <f>'Raw Detail STI Amber'!AV111</f>
        <v>18</v>
      </c>
      <c r="G118" s="34">
        <f>'Raw Detail STI Amber'!AM111</f>
        <v>0.75</v>
      </c>
      <c r="H118" s="35">
        <f>'Raw Detail STI Amber'!N111</f>
        <v>311</v>
      </c>
      <c r="I118" s="46">
        <f>'Raw Detail STI Amber'!AQ111</f>
        <v>13</v>
      </c>
      <c r="J118" s="36">
        <f>'Raw Detail STI Amber'!DV111</f>
        <v>819.29998779296898</v>
      </c>
      <c r="K118" s="36">
        <f>'Raw Detail STI Amber'!IL111</f>
        <v>147.39999389648401</v>
      </c>
      <c r="L118" s="36">
        <f>'Raw Detail STI Amber'!WH111</f>
        <v>0</v>
      </c>
      <c r="M118" s="60">
        <f>'Raw Detail STI Amber'!EY111</f>
        <v>1.5</v>
      </c>
      <c r="N118" s="60">
        <f>'Raw Detail STI Amber'!VC111</f>
        <v>0</v>
      </c>
      <c r="O118" s="60">
        <f>'Raw Detail STI Amber'!JO111</f>
        <v>0</v>
      </c>
      <c r="P118" s="60">
        <f>'Raw Detail STI Amber'!HG111</f>
        <v>1.6000000238418599</v>
      </c>
      <c r="Q118" s="60">
        <f>'Raw Detail STI Amber'!TY111</f>
        <v>0</v>
      </c>
      <c r="R118" s="60">
        <f>'Raw Detail STI Amber'!QM111</f>
        <v>0</v>
      </c>
      <c r="S118" s="60">
        <f>'Raw Detail STI Amber'!GC111</f>
        <v>4.5</v>
      </c>
      <c r="T118" s="60">
        <f>'Raw Detail STI Amber'!SU111</f>
        <v>0</v>
      </c>
      <c r="U118" s="60">
        <f>'Raw Detail STI Amber'!RQ111</f>
        <v>0</v>
      </c>
      <c r="V118" s="60">
        <f>'Raw Detail STI Amber'!KS111</f>
        <v>5.0999999046325701</v>
      </c>
      <c r="W118" s="60">
        <f>'Raw Detail STI Amber'!XK111</f>
        <v>0</v>
      </c>
      <c r="X118" s="60">
        <f>'Raw Detail STI Amber'!PI111</f>
        <v>0</v>
      </c>
      <c r="Y118" s="60">
        <f>'Raw Detail STI Amber'!YO111</f>
        <v>0</v>
      </c>
      <c r="Z118" s="60">
        <f>'Raw Detail STI Amber'!NA111</f>
        <v>0</v>
      </c>
      <c r="AA118" s="60">
        <f>'Raw Detail STI Amber'!OE111</f>
        <v>1.1000000238418599</v>
      </c>
      <c r="AB118" s="60">
        <f>'Raw Detail STI Amber'!ZS111</f>
        <v>0</v>
      </c>
      <c r="AC118" s="60">
        <f>'Raw Detail STI Amber'!LW111</f>
        <v>0</v>
      </c>
      <c r="AD118" s="60">
        <f>'Raw Detail STI Amber'!AAW111</f>
        <v>0</v>
      </c>
      <c r="AE118" s="36">
        <f>'Raw Detail STI Amber'!AL111</f>
        <v>34.89</v>
      </c>
      <c r="AF118" s="34">
        <f>'Raw Detail STI Amber'!AY111</f>
        <v>-1.1200000000000001</v>
      </c>
      <c r="AG118" s="33">
        <f>'Raw Detail STI Amber'!BB111</f>
        <v>1066.67004394531</v>
      </c>
      <c r="AH118" s="34">
        <f>IF(AND(SUMIF(M13:AD13,"=ME",$M$118:$AD$118) &gt; 0, F118 &gt; 0), F118/SUMIF(M13:AD13,"=ME",$M$118:$AD$118), "")</f>
        <v>12</v>
      </c>
      <c r="AI118" s="62">
        <f>IF( E118 &gt; 0,( SUMIF(M13:AD13,"=ME",$M$118:$AD$118)/E118)*24, "")</f>
        <v>1.5</v>
      </c>
      <c r="AJ118" s="33">
        <f>'Raw Detail STI Amber'!BS111</f>
        <v>16.899999618530298</v>
      </c>
      <c r="AK118" s="61">
        <f>'Raw Detail STI Amber'!BD111</f>
        <v>0</v>
      </c>
      <c r="AL118" s="58">
        <f>'Raw Detail STI Amber'!BE111</f>
        <v>0</v>
      </c>
      <c r="AM118" s="43">
        <f>'Raw Detail STI Amber'!BW111</f>
        <v>0.5</v>
      </c>
      <c r="AN118" s="44">
        <f>'Raw Detail STI Amber'!BP111</f>
        <v>0</v>
      </c>
      <c r="AO118" s="59">
        <f>'Raw Detail STI Amber'!BH111</f>
        <v>0</v>
      </c>
      <c r="AP118" s="37">
        <f>'Raw Detail STI Amber'!CA111</f>
        <v>0</v>
      </c>
      <c r="AQ118" s="38">
        <f>'Raw Detail STI Amber'!AO111</f>
        <v>0</v>
      </c>
      <c r="AR118" s="39" t="str">
        <f>IF('Raw Detail STI Amber'!F111=FALSE,"B","L")</f>
        <v>L</v>
      </c>
      <c r="AS118" s="40">
        <f>'Raw Detail STI Amber'!AC111</f>
        <v>9.1999999999999993</v>
      </c>
      <c r="AT118" s="40">
        <f>'Raw Detail STI Amber'!AB111</f>
        <v>7.2</v>
      </c>
      <c r="AU118" s="45"/>
      <c r="AV118" s="41">
        <f>'Raw Detail STI Amber'!AI111</f>
        <v>35491.5</v>
      </c>
      <c r="AW118" s="38"/>
      <c r="AX118" s="40">
        <f>'Raw Detail STI Amber'!CC111</f>
        <v>29</v>
      </c>
      <c r="AY118" s="40">
        <f>'Raw Detail STI Amber'!CE111</f>
        <v>29</v>
      </c>
      <c r="AZ118" s="40">
        <f>'Raw Detail STI Amber'!CF111</f>
        <v>1007.3</v>
      </c>
      <c r="BA118" s="42" t="str">
        <f>'Raw Detail STI Amber'!CG111</f>
        <v>Vessel moored at Oil tanking terminal.</v>
      </c>
    </row>
    <row r="119" spans="2:53" s="24" customFormat="1" ht="12.75" customHeight="1" thickBot="1" x14ac:dyDescent="0.25">
      <c r="B119" s="30" t="str">
        <f>IF('Raw Detail STI Amber'!I112 = "Start Passage",'Raw Detail STI Amber'!R112,IF('Raw Detail STI Amber'!I112= "End Passage",'Raw Detail STI Amber'!S112, Utils.FormatLat('Raw Detail STI Amber'!L112) &amp;" / " &amp; Utils.FormatLon('Raw Detail STI Amber'!M112)))</f>
        <v>Singapore</v>
      </c>
      <c r="C119" s="69" t="str">
        <f>'Raw Detail STI Amber'!I112</f>
        <v>Start Passage</v>
      </c>
      <c r="D119" s="31">
        <f>'Raw Detail STI Amber'!J112</f>
        <v>43183.525000000001</v>
      </c>
      <c r="E119" s="32">
        <f>'Raw Detail STI Amber'!AK112</f>
        <v>0</v>
      </c>
      <c r="F119" s="33">
        <f>'Raw Detail STI Amber'!AV112</f>
        <v>13</v>
      </c>
      <c r="G119" s="34">
        <f>'Raw Detail STI Amber'!AM112</f>
        <v>0</v>
      </c>
      <c r="H119" s="35">
        <f>'Raw Detail STI Amber'!N112</f>
        <v>0</v>
      </c>
      <c r="I119" s="46">
        <f>'Raw Detail STI Amber'!AQ112</f>
        <v>13</v>
      </c>
      <c r="J119" s="36">
        <f>'Raw Detail STI Amber'!DV112</f>
        <v>816.40002441406295</v>
      </c>
      <c r="K119" s="36">
        <f>'Raw Detail STI Amber'!IL112</f>
        <v>147.39999389648401</v>
      </c>
      <c r="L119" s="36">
        <f>'Raw Detail STI Amber'!WH112</f>
        <v>0</v>
      </c>
      <c r="M119" s="60">
        <f>'Raw Detail STI Amber'!EY112</f>
        <v>0.80000001192092896</v>
      </c>
      <c r="N119" s="60">
        <f>'Raw Detail STI Amber'!VC112</f>
        <v>0</v>
      </c>
      <c r="O119" s="60">
        <f>'Raw Detail STI Amber'!JO112</f>
        <v>0</v>
      </c>
      <c r="P119" s="60">
        <f>'Raw Detail STI Amber'!HG112</f>
        <v>0.60000002384185802</v>
      </c>
      <c r="Q119" s="60">
        <f>'Raw Detail STI Amber'!TY112</f>
        <v>0</v>
      </c>
      <c r="R119" s="60">
        <f>'Raw Detail STI Amber'!QM112</f>
        <v>0</v>
      </c>
      <c r="S119" s="60">
        <f>'Raw Detail STI Amber'!GC112</f>
        <v>1.5</v>
      </c>
      <c r="T119" s="60">
        <f>'Raw Detail STI Amber'!SU112</f>
        <v>0</v>
      </c>
      <c r="U119" s="60">
        <f>'Raw Detail STI Amber'!RQ112</f>
        <v>0</v>
      </c>
      <c r="V119" s="60">
        <f>'Raw Detail STI Amber'!KS112</f>
        <v>0</v>
      </c>
      <c r="W119" s="60">
        <f>'Raw Detail STI Amber'!XK112</f>
        <v>0</v>
      </c>
      <c r="X119" s="60">
        <f>'Raw Detail STI Amber'!PI112</f>
        <v>0</v>
      </c>
      <c r="Y119" s="60">
        <f>'Raw Detail STI Amber'!YO112</f>
        <v>0</v>
      </c>
      <c r="Z119" s="60">
        <f>'Raw Detail STI Amber'!NA112</f>
        <v>0</v>
      </c>
      <c r="AA119" s="60">
        <f>'Raw Detail STI Amber'!OE112</f>
        <v>0</v>
      </c>
      <c r="AB119" s="60">
        <f>'Raw Detail STI Amber'!ZS112</f>
        <v>0</v>
      </c>
      <c r="AC119" s="60">
        <f>'Raw Detail STI Amber'!LW112</f>
        <v>0</v>
      </c>
      <c r="AD119" s="60">
        <f>'Raw Detail STI Amber'!AAW112</f>
        <v>0</v>
      </c>
      <c r="AE119" s="36">
        <f>'Raw Detail STI Amber'!AL112</f>
        <v>0</v>
      </c>
      <c r="AF119" s="34">
        <f>'Raw Detail STI Amber'!AY112</f>
        <v>0</v>
      </c>
      <c r="AG119" s="33">
        <f>'Raw Detail STI Amber'!BB112</f>
        <v>0</v>
      </c>
      <c r="AH119" s="34">
        <f>IF(AND(SUMIF(M13:AD13,"=ME",$M$119:$AD$119) &gt; 0, F119 &gt; 0), F119/SUMIF(M13:AD13,"=ME",$M$119:$AD$119), "")</f>
        <v>16.249999757856134</v>
      </c>
      <c r="AI119" s="62" t="str">
        <f>IF( E119 &gt; 0,( SUMIF(M13:AD13,"=ME",$M$119:$AD$119)/E119)*24, "")</f>
        <v/>
      </c>
      <c r="AJ119" s="33">
        <f>'Raw Detail STI Amber'!BS112</f>
        <v>16.899999618530298</v>
      </c>
      <c r="AK119" s="61">
        <f>'Raw Detail STI Amber'!BD112</f>
        <v>0</v>
      </c>
      <c r="AL119" s="58">
        <f>'Raw Detail STI Amber'!BE112</f>
        <v>0</v>
      </c>
      <c r="AM119" s="43">
        <f>'Raw Detail STI Amber'!BW112</f>
        <v>1</v>
      </c>
      <c r="AN119" s="44">
        <f>'Raw Detail STI Amber'!BP112</f>
        <v>0</v>
      </c>
      <c r="AO119" s="59">
        <f>'Raw Detail STI Amber'!BH112</f>
        <v>0</v>
      </c>
      <c r="AP119" s="37">
        <f>'Raw Detail STI Amber'!CA112</f>
        <v>0</v>
      </c>
      <c r="AQ119" s="38">
        <f>'Raw Detail STI Amber'!AO112</f>
        <v>0</v>
      </c>
      <c r="AR119" s="39" t="str">
        <f>IF('Raw Detail STI Amber'!F112=FALSE,"B","L")</f>
        <v>L</v>
      </c>
      <c r="AS119" s="40">
        <f>'Raw Detail STI Amber'!AC112</f>
        <v>9.1999999999999993</v>
      </c>
      <c r="AT119" s="40">
        <f>'Raw Detail STI Amber'!AB112</f>
        <v>7.2</v>
      </c>
      <c r="AU119" s="45"/>
      <c r="AV119" s="41">
        <f>'Raw Detail STI Amber'!AI112</f>
        <v>7436.490234375</v>
      </c>
      <c r="AW119" s="38"/>
      <c r="AX119" s="40">
        <f>'Raw Detail STI Amber'!CC112</f>
        <v>27.7</v>
      </c>
      <c r="AY119" s="40">
        <f>'Raw Detail STI Amber'!CE112</f>
        <v>25</v>
      </c>
      <c r="AZ119" s="40">
        <f>'Raw Detail STI Amber'!CF112</f>
        <v>1007.3</v>
      </c>
      <c r="BA119" s="42" t="str">
        <f>'Raw Detail STI Amber'!CG112</f>
        <v>Vessel departed for Tolo Harbour,Hong Kong</v>
      </c>
    </row>
    <row r="120" spans="2:53" s="24" customFormat="1" ht="12.75" customHeight="1" thickBot="1" x14ac:dyDescent="0.25">
      <c r="B120" s="30" t="str">
        <f>IF('Raw Detail STI Amber'!I113 = "Start Passage",'Raw Detail STI Amber'!R113,IF('Raw Detail STI Amber'!I113= "End Passage",'Raw Detail STI Amber'!S113, Utils.FormatLat('Raw Detail STI Amber'!L113) &amp;" / " &amp; Utils.FormatLon('Raw Detail STI Amber'!M113)))</f>
        <v>03-40N / 105-34E</v>
      </c>
      <c r="C120" s="69" t="str">
        <f>'Raw Detail STI Amber'!I113</f>
        <v>At Sea</v>
      </c>
      <c r="D120" s="31">
        <f>'Raw Detail STI Amber'!J113</f>
        <v>43184.166666666701</v>
      </c>
      <c r="E120" s="32">
        <f>'Raw Detail STI Amber'!AK113</f>
        <v>15.4</v>
      </c>
      <c r="F120" s="33">
        <f>'Raw Detail STI Amber'!AV113</f>
        <v>195</v>
      </c>
      <c r="G120" s="34">
        <f>'Raw Detail STI Amber'!AM113</f>
        <v>12.6623376623377</v>
      </c>
      <c r="H120" s="35">
        <f>'Raw Detail STI Amber'!N113</f>
        <v>39</v>
      </c>
      <c r="I120" s="46">
        <f>'Raw Detail STI Amber'!AQ113</f>
        <v>13</v>
      </c>
      <c r="J120" s="36">
        <f>'Raw Detail STI Amber'!DV113</f>
        <v>802.20001220703102</v>
      </c>
      <c r="K120" s="36">
        <f>'Raw Detail STI Amber'!IL113</f>
        <v>147.39999389648401</v>
      </c>
      <c r="L120" s="36">
        <f>'Raw Detail STI Amber'!WH113</f>
        <v>0</v>
      </c>
      <c r="M120" s="60">
        <f>'Raw Detail STI Amber'!EY113</f>
        <v>0</v>
      </c>
      <c r="N120" s="60">
        <f>'Raw Detail STI Amber'!VC113</f>
        <v>0</v>
      </c>
      <c r="O120" s="60">
        <f>'Raw Detail STI Amber'!JO113</f>
        <v>12.300000190734901</v>
      </c>
      <c r="P120" s="60">
        <f>'Raw Detail STI Amber'!HG113</f>
        <v>0</v>
      </c>
      <c r="Q120" s="60">
        <f>'Raw Detail STI Amber'!TY113</f>
        <v>0</v>
      </c>
      <c r="R120" s="60">
        <f>'Raw Detail STI Amber'!QM113</f>
        <v>0</v>
      </c>
      <c r="S120" s="60">
        <f>'Raw Detail STI Amber'!GC113</f>
        <v>1.8999999761581401</v>
      </c>
      <c r="T120" s="60">
        <f>'Raw Detail STI Amber'!SU113</f>
        <v>0</v>
      </c>
      <c r="U120" s="60">
        <f>'Raw Detail STI Amber'!RQ113</f>
        <v>0</v>
      </c>
      <c r="V120" s="60">
        <f>'Raw Detail STI Amber'!KS113</f>
        <v>0</v>
      </c>
      <c r="W120" s="60">
        <f>'Raw Detail STI Amber'!XK113</f>
        <v>0</v>
      </c>
      <c r="X120" s="60">
        <f>'Raw Detail STI Amber'!PI113</f>
        <v>0</v>
      </c>
      <c r="Y120" s="60">
        <f>'Raw Detail STI Amber'!YO113</f>
        <v>0</v>
      </c>
      <c r="Z120" s="60">
        <f>'Raw Detail STI Amber'!NA113</f>
        <v>0</v>
      </c>
      <c r="AA120" s="60">
        <f>'Raw Detail STI Amber'!OE113</f>
        <v>0</v>
      </c>
      <c r="AB120" s="60">
        <f>'Raw Detail STI Amber'!ZS113</f>
        <v>0</v>
      </c>
      <c r="AC120" s="60">
        <f>'Raw Detail STI Amber'!LW113</f>
        <v>0</v>
      </c>
      <c r="AD120" s="60">
        <f>'Raw Detail STI Amber'!AAW113</f>
        <v>0</v>
      </c>
      <c r="AE120" s="36">
        <f>'Raw Detail STI Amber'!AL113</f>
        <v>77.14</v>
      </c>
      <c r="AF120" s="34">
        <f>'Raw Detail STI Amber'!AY113</f>
        <v>3.66</v>
      </c>
      <c r="AG120" s="33">
        <f>'Raw Detail STI Amber'!BB113</f>
        <v>3520.1298828125</v>
      </c>
      <c r="AH120" s="34">
        <f>IF(AND(SUMIF(M13:AD13,"=ME",$M$120:$AD$120) &gt; 0, F120 &gt; 0), F120/SUMIF(M13:AD13,"=ME",$M$120:$AD$120), "")</f>
        <v>15.853658290744233</v>
      </c>
      <c r="AI120" s="62">
        <f>IF( E120 &gt; 0,( SUMIF(M13:AD13,"=ME",$M$120:$AD$120)/E120)*24, "")</f>
        <v>19.168831466080363</v>
      </c>
      <c r="AJ120" s="33">
        <f>'Raw Detail STI Amber'!BS113</f>
        <v>21.899999618530298</v>
      </c>
      <c r="AK120" s="61">
        <f>'Raw Detail STI Amber'!BD113</f>
        <v>10.0727121922877</v>
      </c>
      <c r="AL120" s="58">
        <f>'Raw Detail STI Amber'!BE113</f>
        <v>76.055473327636705</v>
      </c>
      <c r="AM120" s="43">
        <f>'Raw Detail STI Amber'!BW113</f>
        <v>2</v>
      </c>
      <c r="AN120" s="44">
        <f>'Raw Detail STI Amber'!BP113</f>
        <v>0.97010922431945801</v>
      </c>
      <c r="AO120" s="59">
        <f>'Raw Detail STI Amber'!BH113</f>
        <v>25.351942062377901</v>
      </c>
      <c r="AP120" s="37">
        <f>'Raw Detail STI Amber'!CA113</f>
        <v>0</v>
      </c>
      <c r="AQ120" s="38">
        <f>'Raw Detail STI Amber'!AO113</f>
        <v>-0.24400948795985899</v>
      </c>
      <c r="AR120" s="39" t="str">
        <f>IF('Raw Detail STI Amber'!F113=FALSE,"B","L")</f>
        <v>L</v>
      </c>
      <c r="AS120" s="40">
        <f>'Raw Detail STI Amber'!AC113</f>
        <v>9.1999999999999993</v>
      </c>
      <c r="AT120" s="40">
        <f>'Raw Detail STI Amber'!AB113</f>
        <v>7.2</v>
      </c>
      <c r="AU120" s="45"/>
      <c r="AV120" s="41">
        <f>'Raw Detail STI Amber'!AI113</f>
        <v>7436.490234375</v>
      </c>
      <c r="AW120" s="38"/>
      <c r="AX120" s="40">
        <f>'Raw Detail STI Amber'!CC113</f>
        <v>27.8</v>
      </c>
      <c r="AY120" s="40">
        <f>'Raw Detail STI Amber'!CE113</f>
        <v>26</v>
      </c>
      <c r="AZ120" s="40">
        <f>'Raw Detail STI Amber'!CF113</f>
        <v>1009.3</v>
      </c>
      <c r="BA120" s="42" t="str">
        <f>'Raw Detail STI Amber'!CG113</f>
        <v>Adverse current</v>
      </c>
    </row>
    <row r="121" spans="2:53" s="24" customFormat="1" ht="12.75" customHeight="1" thickBot="1" x14ac:dyDescent="0.25">
      <c r="B121" s="30" t="str">
        <f>IF('Raw Detail STI Amber'!I114 = "Start Passage",'Raw Detail STI Amber'!R114,IF('Raw Detail STI Amber'!I114= "End Passage",'Raw Detail STI Amber'!S114, Utils.FormatLat('Raw Detail STI Amber'!L114) &amp;" / " &amp; Utils.FormatLon('Raw Detail STI Amber'!M114)))</f>
        <v>07-26N / 109-07E</v>
      </c>
      <c r="C121" s="69" t="str">
        <f>'Raw Detail STI Amber'!I114</f>
        <v>At Sea</v>
      </c>
      <c r="D121" s="31">
        <f>'Raw Detail STI Amber'!J114</f>
        <v>43185.166666666701</v>
      </c>
      <c r="E121" s="32">
        <f>'Raw Detail STI Amber'!AK114</f>
        <v>24</v>
      </c>
      <c r="F121" s="33">
        <f>'Raw Detail STI Amber'!AV114</f>
        <v>311</v>
      </c>
      <c r="G121" s="34">
        <f>'Raw Detail STI Amber'!AM114</f>
        <v>12.9583333333333</v>
      </c>
      <c r="H121" s="35">
        <f>'Raw Detail STI Amber'!N114</f>
        <v>43</v>
      </c>
      <c r="I121" s="46">
        <f>'Raw Detail STI Amber'!AQ114</f>
        <v>13</v>
      </c>
      <c r="J121" s="36">
        <f>'Raw Detail STI Amber'!DV114</f>
        <v>778.59997558593795</v>
      </c>
      <c r="K121" s="36">
        <f>'Raw Detail STI Amber'!IL114</f>
        <v>147.19999694824199</v>
      </c>
      <c r="L121" s="36">
        <f>'Raw Detail STI Amber'!WH114</f>
        <v>0</v>
      </c>
      <c r="M121" s="60">
        <f>'Raw Detail STI Amber'!EY114</f>
        <v>0</v>
      </c>
      <c r="N121" s="60">
        <f>'Raw Detail STI Amber'!VC114</f>
        <v>0</v>
      </c>
      <c r="O121" s="60">
        <f>'Raw Detail STI Amber'!JO114</f>
        <v>20.700000762939499</v>
      </c>
      <c r="P121" s="60">
        <f>'Raw Detail STI Amber'!HG114</f>
        <v>0</v>
      </c>
      <c r="Q121" s="60">
        <f>'Raw Detail STI Amber'!TY114</f>
        <v>0</v>
      </c>
      <c r="R121" s="60">
        <f>'Raw Detail STI Amber'!QM114</f>
        <v>0</v>
      </c>
      <c r="S121" s="60">
        <f>'Raw Detail STI Amber'!GC114</f>
        <v>2.9000000953674299</v>
      </c>
      <c r="T121" s="60">
        <f>'Raw Detail STI Amber'!SU114</f>
        <v>0</v>
      </c>
      <c r="U121" s="60">
        <f>'Raw Detail STI Amber'!RQ114</f>
        <v>0</v>
      </c>
      <c r="V121" s="60">
        <f>'Raw Detail STI Amber'!KS114</f>
        <v>0</v>
      </c>
      <c r="W121" s="60">
        <f>'Raw Detail STI Amber'!XK114</f>
        <v>0</v>
      </c>
      <c r="X121" s="60">
        <f>'Raw Detail STI Amber'!PI114</f>
        <v>0.20000000298023199</v>
      </c>
      <c r="Y121" s="60">
        <f>'Raw Detail STI Amber'!YO114</f>
        <v>0</v>
      </c>
      <c r="Z121" s="60">
        <f>'Raw Detail STI Amber'!NA114</f>
        <v>0</v>
      </c>
      <c r="AA121" s="60">
        <f>'Raw Detail STI Amber'!OE114</f>
        <v>0</v>
      </c>
      <c r="AB121" s="60">
        <f>'Raw Detail STI Amber'!ZS114</f>
        <v>0</v>
      </c>
      <c r="AC121" s="60">
        <f>'Raw Detail STI Amber'!LW114</f>
        <v>0</v>
      </c>
      <c r="AD121" s="60">
        <f>'Raw Detail STI Amber'!AAW114</f>
        <v>0</v>
      </c>
      <c r="AE121" s="36">
        <f>'Raw Detail STI Amber'!AL114</f>
        <v>81.92</v>
      </c>
      <c r="AF121" s="34">
        <f>'Raw Detail STI Amber'!AY114</f>
        <v>7.14</v>
      </c>
      <c r="AG121" s="33">
        <f>'Raw Detail STI Amber'!BB114</f>
        <v>4320</v>
      </c>
      <c r="AH121" s="34">
        <f>IF(AND(SUMIF(M13:AD13,"=ME",$M$121:$AD$121) &gt; 0, F121 &gt; 0), F121/SUMIF(M13:AD13,"=ME",$M$121:$AD$121), "")</f>
        <v>15.024154035627026</v>
      </c>
      <c r="AI121" s="62">
        <f>IF( E121 &gt; 0,( SUMIF(M13:AD13,"=ME",$M$121:$AD$121)/E121)*24, "")</f>
        <v>20.700000762939499</v>
      </c>
      <c r="AJ121" s="33">
        <f>'Raw Detail STI Amber'!BS114</f>
        <v>21.899999618530298</v>
      </c>
      <c r="AK121" s="61">
        <f>'Raw Detail STI Amber'!BD114</f>
        <v>12.143832166989601</v>
      </c>
      <c r="AL121" s="58">
        <f>'Raw Detail STI Amber'!BE114</f>
        <v>40.563297271728501</v>
      </c>
      <c r="AM121" s="43">
        <f>'Raw Detail STI Amber'!BW114</f>
        <v>2</v>
      </c>
      <c r="AN121" s="44">
        <f>'Raw Detail STI Amber'!BP114</f>
        <v>1.9860477447509799</v>
      </c>
      <c r="AO121" s="59">
        <f>'Raw Detail STI Amber'!BH114</f>
        <v>35.492897033691399</v>
      </c>
      <c r="AP121" s="37">
        <f>'Raw Detail STI Amber'!CA114</f>
        <v>0</v>
      </c>
      <c r="AQ121" s="38">
        <f>'Raw Detail STI Amber'!AO114</f>
        <v>-0.25758794008288499</v>
      </c>
      <c r="AR121" s="39" t="str">
        <f>IF('Raw Detail STI Amber'!F114=FALSE,"B","L")</f>
        <v>L</v>
      </c>
      <c r="AS121" s="40">
        <f>'Raw Detail STI Amber'!AC114</f>
        <v>9.1999999999999993</v>
      </c>
      <c r="AT121" s="40">
        <f>'Raw Detail STI Amber'!AB114</f>
        <v>7.2</v>
      </c>
      <c r="AU121" s="45"/>
      <c r="AV121" s="41">
        <f>'Raw Detail STI Amber'!AI114</f>
        <v>7436.490234375</v>
      </c>
      <c r="AW121" s="38"/>
      <c r="AX121" s="40">
        <f>'Raw Detail STI Amber'!CC114</f>
        <v>24</v>
      </c>
      <c r="AY121" s="40">
        <f>'Raw Detail STI Amber'!CE114</f>
        <v>27</v>
      </c>
      <c r="AZ121" s="40">
        <f>'Raw Detail STI Amber'!CF114</f>
        <v>1007</v>
      </c>
      <c r="BA121" s="42">
        <f>'Raw Detail STI Amber'!CG114</f>
        <v>0</v>
      </c>
    </row>
    <row r="122" spans="2:53" s="24" customFormat="1" ht="12.75" customHeight="1" thickBot="1" x14ac:dyDescent="0.25">
      <c r="B122" s="30" t="str">
        <f>IF('Raw Detail STI Amber'!I115 = "Start Passage",'Raw Detail STI Amber'!R115,IF('Raw Detail STI Amber'!I115= "End Passage",'Raw Detail STI Amber'!S115, Utils.FormatLat('Raw Detail STI Amber'!L115) &amp;" / " &amp; Utils.FormatLon('Raw Detail STI Amber'!M115)))</f>
        <v>11-45N / 111-39E</v>
      </c>
      <c r="C122" s="69" t="str">
        <f>'Raw Detail STI Amber'!I115</f>
        <v>At Sea</v>
      </c>
      <c r="D122" s="31">
        <f>'Raw Detail STI Amber'!J115</f>
        <v>43186.166666666701</v>
      </c>
      <c r="E122" s="32">
        <f>'Raw Detail STI Amber'!AK115</f>
        <v>24</v>
      </c>
      <c r="F122" s="33">
        <f>'Raw Detail STI Amber'!AV115</f>
        <v>304</v>
      </c>
      <c r="G122" s="34">
        <f>'Raw Detail STI Amber'!AM115</f>
        <v>12.6666666666667</v>
      </c>
      <c r="H122" s="35">
        <f>'Raw Detail STI Amber'!N115</f>
        <v>27</v>
      </c>
      <c r="I122" s="46">
        <f>'Raw Detail STI Amber'!AQ115</f>
        <v>13</v>
      </c>
      <c r="J122" s="36">
        <f>'Raw Detail STI Amber'!DV115</f>
        <v>753</v>
      </c>
      <c r="K122" s="36">
        <f>'Raw Detail STI Amber'!IL115</f>
        <v>147.19999694824199</v>
      </c>
      <c r="L122" s="36">
        <f>'Raw Detail STI Amber'!WH115</f>
        <v>0</v>
      </c>
      <c r="M122" s="60">
        <f>'Raw Detail STI Amber'!EY115</f>
        <v>0</v>
      </c>
      <c r="N122" s="60">
        <f>'Raw Detail STI Amber'!VC115</f>
        <v>0</v>
      </c>
      <c r="O122" s="60">
        <f>'Raw Detail STI Amber'!JO115</f>
        <v>20.799999237060501</v>
      </c>
      <c r="P122" s="60">
        <f>'Raw Detail STI Amber'!HG115</f>
        <v>0</v>
      </c>
      <c r="Q122" s="60">
        <f>'Raw Detail STI Amber'!TY115</f>
        <v>0</v>
      </c>
      <c r="R122" s="60">
        <f>'Raw Detail STI Amber'!QM115</f>
        <v>0</v>
      </c>
      <c r="S122" s="60">
        <f>'Raw Detail STI Amber'!GC115</f>
        <v>2.9000000953674299</v>
      </c>
      <c r="T122" s="60">
        <f>'Raw Detail STI Amber'!SU115</f>
        <v>0</v>
      </c>
      <c r="U122" s="60">
        <f>'Raw Detail STI Amber'!RQ115</f>
        <v>1.8999999761581401</v>
      </c>
      <c r="V122" s="60">
        <f>'Raw Detail STI Amber'!KS115</f>
        <v>0</v>
      </c>
      <c r="W122" s="60">
        <f>'Raw Detail STI Amber'!XK115</f>
        <v>0</v>
      </c>
      <c r="X122" s="60">
        <f>'Raw Detail STI Amber'!PI115</f>
        <v>0</v>
      </c>
      <c r="Y122" s="60">
        <f>'Raw Detail STI Amber'!YO115</f>
        <v>0</v>
      </c>
      <c r="Z122" s="60">
        <f>'Raw Detail STI Amber'!NA115</f>
        <v>0</v>
      </c>
      <c r="AA122" s="60">
        <f>'Raw Detail STI Amber'!OE115</f>
        <v>0</v>
      </c>
      <c r="AB122" s="60">
        <f>'Raw Detail STI Amber'!ZS115</f>
        <v>0</v>
      </c>
      <c r="AC122" s="60">
        <f>'Raw Detail STI Amber'!LW115</f>
        <v>0</v>
      </c>
      <c r="AD122" s="60">
        <f>'Raw Detail STI Amber'!AAW115</f>
        <v>0</v>
      </c>
      <c r="AE122" s="36">
        <f>'Raw Detail STI Amber'!AL115</f>
        <v>81.83</v>
      </c>
      <c r="AF122" s="34">
        <f>'Raw Detail STI Amber'!AY115</f>
        <v>9.1199999999999992</v>
      </c>
      <c r="AG122" s="33">
        <f>'Raw Detail STI Amber'!BB115</f>
        <v>4080</v>
      </c>
      <c r="AH122" s="34">
        <f>IF(AND(SUMIF(M13:AD13,"=ME",$M$122:$AD$122) &gt; 0, F122 &gt; 0), F122/SUMIF(M13:AD13,"=ME",$M$122:$AD$122), "")</f>
        <v>14.615385151473781</v>
      </c>
      <c r="AI122" s="62">
        <f>IF( E122 &gt; 0,( SUMIF(M13:AD13,"=ME",$M$122:$AD$122)/E122)*24, "")</f>
        <v>20.799999237060501</v>
      </c>
      <c r="AJ122" s="33">
        <f>'Raw Detail STI Amber'!BS115</f>
        <v>27.899999618530298</v>
      </c>
      <c r="AK122" s="61">
        <f>'Raw Detail STI Amber'!BD115</f>
        <v>20.277092933654799</v>
      </c>
      <c r="AL122" s="58">
        <f>'Raw Detail STI Amber'!BE115</f>
        <v>15.211220741271999</v>
      </c>
      <c r="AM122" s="43">
        <f>'Raw Detail STI Amber'!BW115</f>
        <v>2</v>
      </c>
      <c r="AN122" s="44">
        <f>'Raw Detail STI Amber'!BP115</f>
        <v>1.78368699550629</v>
      </c>
      <c r="AO122" s="59">
        <f>'Raw Detail STI Amber'!BH115</f>
        <v>20.281639099121101</v>
      </c>
      <c r="AP122" s="37">
        <f>'Raw Detail STI Amber'!CA115</f>
        <v>0</v>
      </c>
      <c r="AQ122" s="38">
        <f>'Raw Detail STI Amber'!AO115</f>
        <v>0.30849729796561098</v>
      </c>
      <c r="AR122" s="39" t="str">
        <f>IF('Raw Detail STI Amber'!F115=FALSE,"B","L")</f>
        <v>L</v>
      </c>
      <c r="AS122" s="40">
        <f>'Raw Detail STI Amber'!AC115</f>
        <v>9.1999999999999993</v>
      </c>
      <c r="AT122" s="40">
        <f>'Raw Detail STI Amber'!AB115</f>
        <v>7.2</v>
      </c>
      <c r="AU122" s="45"/>
      <c r="AV122" s="41">
        <f>'Raw Detail STI Amber'!AI115</f>
        <v>7436.490234375</v>
      </c>
      <c r="AW122" s="38"/>
      <c r="AX122" s="40">
        <f>'Raw Detail STI Amber'!CC115</f>
        <v>22</v>
      </c>
      <c r="AY122" s="40">
        <f>'Raw Detail STI Amber'!CE115</f>
        <v>25</v>
      </c>
      <c r="AZ122" s="40">
        <f>'Raw Detail STI Amber'!CF115</f>
        <v>1008</v>
      </c>
      <c r="BA122" s="42" t="str">
        <f>'Raw Detail STI Amber'!CG115</f>
        <v>Adverse current</v>
      </c>
    </row>
    <row r="123" spans="2:53" s="24" customFormat="1" ht="12.75" customHeight="1" thickBot="1" x14ac:dyDescent="0.25">
      <c r="B123" s="30" t="str">
        <f>IF('Raw Detail STI Amber'!I116 = "Start Passage",'Raw Detail STI Amber'!R116,IF('Raw Detail STI Amber'!I116= "End Passage",'Raw Detail STI Amber'!S116, Utils.FormatLat('Raw Detail STI Amber'!L116) &amp;" / " &amp; Utils.FormatLon('Raw Detail STI Amber'!M116)))</f>
        <v>16-43N / 113-29E</v>
      </c>
      <c r="C123" s="69" t="str">
        <f>'Raw Detail STI Amber'!I116</f>
        <v>At Sea</v>
      </c>
      <c r="D123" s="31">
        <f>'Raw Detail STI Amber'!J116</f>
        <v>43187.166666666701</v>
      </c>
      <c r="E123" s="32">
        <f>'Raw Detail STI Amber'!AK116</f>
        <v>24</v>
      </c>
      <c r="F123" s="33">
        <f>'Raw Detail STI Amber'!AV116</f>
        <v>315</v>
      </c>
      <c r="G123" s="34">
        <f>'Raw Detail STI Amber'!AM116</f>
        <v>13.125</v>
      </c>
      <c r="H123" s="35">
        <f>'Raw Detail STI Amber'!N116</f>
        <v>0</v>
      </c>
      <c r="I123" s="46">
        <f>'Raw Detail STI Amber'!AQ116</f>
        <v>13</v>
      </c>
      <c r="J123" s="36">
        <f>'Raw Detail STI Amber'!DV116</f>
        <v>729.5</v>
      </c>
      <c r="K123" s="36">
        <f>'Raw Detail STI Amber'!IL116</f>
        <v>147</v>
      </c>
      <c r="L123" s="36">
        <f>'Raw Detail STI Amber'!WH116</f>
        <v>0</v>
      </c>
      <c r="M123" s="60">
        <f>'Raw Detail STI Amber'!EY116</f>
        <v>0</v>
      </c>
      <c r="N123" s="60">
        <f>'Raw Detail STI Amber'!VC116</f>
        <v>0</v>
      </c>
      <c r="O123" s="60">
        <f>'Raw Detail STI Amber'!JO116</f>
        <v>19.5</v>
      </c>
      <c r="P123" s="60">
        <f>'Raw Detail STI Amber'!HG116</f>
        <v>0</v>
      </c>
      <c r="Q123" s="60">
        <f>'Raw Detail STI Amber'!TY116</f>
        <v>0</v>
      </c>
      <c r="R123" s="60">
        <f>'Raw Detail STI Amber'!QM116</f>
        <v>0</v>
      </c>
      <c r="S123" s="60">
        <f>'Raw Detail STI Amber'!GC116</f>
        <v>2.7999999523162802</v>
      </c>
      <c r="T123" s="60">
        <f>'Raw Detail STI Amber'!SU116</f>
        <v>0</v>
      </c>
      <c r="U123" s="60">
        <f>'Raw Detail STI Amber'!RQ116</f>
        <v>1.20000004768372</v>
      </c>
      <c r="V123" s="60">
        <f>'Raw Detail STI Amber'!KS116</f>
        <v>0</v>
      </c>
      <c r="W123" s="60">
        <f>'Raw Detail STI Amber'!XK116</f>
        <v>0</v>
      </c>
      <c r="X123" s="60">
        <f>'Raw Detail STI Amber'!PI116</f>
        <v>0.20000000298023199</v>
      </c>
      <c r="Y123" s="60">
        <f>'Raw Detail STI Amber'!YO116</f>
        <v>0</v>
      </c>
      <c r="Z123" s="60">
        <f>'Raw Detail STI Amber'!NA116</f>
        <v>0</v>
      </c>
      <c r="AA123" s="60">
        <f>'Raw Detail STI Amber'!OE116</f>
        <v>0</v>
      </c>
      <c r="AB123" s="60">
        <f>'Raw Detail STI Amber'!ZS116</f>
        <v>0</v>
      </c>
      <c r="AC123" s="60">
        <f>'Raw Detail STI Amber'!LW116</f>
        <v>0</v>
      </c>
      <c r="AD123" s="60">
        <f>'Raw Detail STI Amber'!AAW116</f>
        <v>0</v>
      </c>
      <c r="AE123" s="36">
        <f>'Raw Detail STI Amber'!AL116</f>
        <v>80.849999999999994</v>
      </c>
      <c r="AF123" s="34">
        <f>'Raw Detail STI Amber'!AY116</f>
        <v>4.6900000000000004</v>
      </c>
      <c r="AG123" s="33">
        <f>'Raw Detail STI Amber'!BB116</f>
        <v>3760</v>
      </c>
      <c r="AH123" s="34">
        <f>IF(AND(SUMIF(M13:AD13,"=ME",$M$123:$AD$123) &gt; 0, F123 &gt; 0), F123/SUMIF(M13:AD13,"=ME",$M$123:$AD$123), "")</f>
        <v>16.153846153846153</v>
      </c>
      <c r="AI123" s="62">
        <f>IF( E123 &gt; 0,( SUMIF(M13:AD13,"=ME",$M$123:$AD$123)/E123)*24, "")</f>
        <v>19.5</v>
      </c>
      <c r="AJ123" s="33">
        <f>'Raw Detail STI Amber'!BS116</f>
        <v>21.899999618530298</v>
      </c>
      <c r="AK123" s="61">
        <f>'Raw Detail STI Amber'!BD116</f>
        <v>16.235507527987199</v>
      </c>
      <c r="AL123" s="58">
        <f>'Raw Detail STI Amber'!BE116</f>
        <v>60.844894409179702</v>
      </c>
      <c r="AM123" s="43">
        <f>'Raw Detail STI Amber'!BW116</f>
        <v>1.5</v>
      </c>
      <c r="AN123" s="44">
        <f>'Raw Detail STI Amber'!BP116</f>
        <v>1.5489366054534901</v>
      </c>
      <c r="AO123" s="59">
        <f>'Raw Detail STI Amber'!BH116</f>
        <v>65.915206909179702</v>
      </c>
      <c r="AP123" s="37">
        <f>'Raw Detail STI Amber'!CA116</f>
        <v>0</v>
      </c>
      <c r="AQ123" s="38">
        <f>'Raw Detail STI Amber'!AO116</f>
        <v>-2.7412627474404899E-2</v>
      </c>
      <c r="AR123" s="39" t="str">
        <f>IF('Raw Detail STI Amber'!F116=FALSE,"B","L")</f>
        <v>L</v>
      </c>
      <c r="AS123" s="40">
        <f>'Raw Detail STI Amber'!AC116</f>
        <v>7.7</v>
      </c>
      <c r="AT123" s="40">
        <f>'Raw Detail STI Amber'!AB116</f>
        <v>7.7</v>
      </c>
      <c r="AU123" s="45"/>
      <c r="AV123" s="41">
        <f>'Raw Detail STI Amber'!AI116</f>
        <v>7436.490234375</v>
      </c>
      <c r="AW123" s="38"/>
      <c r="AX123" s="40">
        <f>'Raw Detail STI Amber'!CC116</f>
        <v>22</v>
      </c>
      <c r="AY123" s="40">
        <f>'Raw Detail STI Amber'!CE116</f>
        <v>26</v>
      </c>
      <c r="AZ123" s="40">
        <f>'Raw Detail STI Amber'!CF116</f>
        <v>1007</v>
      </c>
      <c r="BA123" s="42">
        <f>'Raw Detail STI Amber'!CG116</f>
        <v>0</v>
      </c>
    </row>
    <row r="124" spans="2:53" s="24" customFormat="1" ht="12.75" customHeight="1" thickBot="1" x14ac:dyDescent="0.25">
      <c r="B124" s="30" t="str">
        <f>IF('Raw Detail STI Amber'!I117 = "Start Passage",'Raw Detail STI Amber'!R117,IF('Raw Detail STI Amber'!I117= "End Passage",'Raw Detail STI Amber'!S117, Utils.FormatLat('Raw Detail STI Amber'!L117) &amp;" / " &amp; Utils.FormatLon('Raw Detail STI Amber'!M117)))</f>
        <v>21-34N / 114-33E</v>
      </c>
      <c r="C124" s="69" t="str">
        <f>'Raw Detail STI Amber'!I117</f>
        <v>At Sea</v>
      </c>
      <c r="D124" s="31">
        <f>'Raw Detail STI Amber'!J117</f>
        <v>43188.166666666701</v>
      </c>
      <c r="E124" s="32">
        <f>'Raw Detail STI Amber'!AK117</f>
        <v>24</v>
      </c>
      <c r="F124" s="33">
        <f>'Raw Detail STI Amber'!AV117</f>
        <v>309</v>
      </c>
      <c r="G124" s="34">
        <f>'Raw Detail STI Amber'!AM117</f>
        <v>12.875</v>
      </c>
      <c r="H124" s="35">
        <f>'Raw Detail STI Amber'!N117</f>
        <v>52</v>
      </c>
      <c r="I124" s="46">
        <f>'Raw Detail STI Amber'!AQ117</f>
        <v>13</v>
      </c>
      <c r="J124" s="36">
        <f>'Raw Detail STI Amber'!DV117</f>
        <v>709.20001220703102</v>
      </c>
      <c r="K124" s="36">
        <f>'Raw Detail STI Amber'!IL117</f>
        <v>146.80000305175801</v>
      </c>
      <c r="L124" s="36">
        <f>'Raw Detail STI Amber'!WH117</f>
        <v>0</v>
      </c>
      <c r="M124" s="60">
        <f>'Raw Detail STI Amber'!EY117</f>
        <v>0</v>
      </c>
      <c r="N124" s="60">
        <f>'Raw Detail STI Amber'!VC117</f>
        <v>0</v>
      </c>
      <c r="O124" s="60">
        <f>'Raw Detail STI Amber'!JO117</f>
        <v>17.299999237060501</v>
      </c>
      <c r="P124" s="60">
        <f>'Raw Detail STI Amber'!HG117</f>
        <v>0</v>
      </c>
      <c r="Q124" s="60">
        <f>'Raw Detail STI Amber'!TY117</f>
        <v>0</v>
      </c>
      <c r="R124" s="60">
        <f>'Raw Detail STI Amber'!QM117</f>
        <v>0</v>
      </c>
      <c r="S124" s="60">
        <f>'Raw Detail STI Amber'!GC117</f>
        <v>2.5999999046325701</v>
      </c>
      <c r="T124" s="60">
        <f>'Raw Detail STI Amber'!SU117</f>
        <v>0</v>
      </c>
      <c r="U124" s="60">
        <f>'Raw Detail STI Amber'!RQ117</f>
        <v>0.40000000596046398</v>
      </c>
      <c r="V124" s="60">
        <f>'Raw Detail STI Amber'!KS117</f>
        <v>0</v>
      </c>
      <c r="W124" s="60">
        <f>'Raw Detail STI Amber'!XK117</f>
        <v>0</v>
      </c>
      <c r="X124" s="60">
        <f>'Raw Detail STI Amber'!PI117</f>
        <v>0.20000000298023199</v>
      </c>
      <c r="Y124" s="60">
        <f>'Raw Detail STI Amber'!YO117</f>
        <v>0</v>
      </c>
      <c r="Z124" s="60">
        <f>'Raw Detail STI Amber'!NA117</f>
        <v>0</v>
      </c>
      <c r="AA124" s="60">
        <f>'Raw Detail STI Amber'!OE117</f>
        <v>0</v>
      </c>
      <c r="AB124" s="60">
        <f>'Raw Detail STI Amber'!ZS117</f>
        <v>0</v>
      </c>
      <c r="AC124" s="60">
        <f>'Raw Detail STI Amber'!LW117</f>
        <v>0</v>
      </c>
      <c r="AD124" s="60">
        <f>'Raw Detail STI Amber'!AAW117</f>
        <v>0</v>
      </c>
      <c r="AE124" s="36">
        <f>'Raw Detail STI Amber'!AL117</f>
        <v>77.45</v>
      </c>
      <c r="AF124" s="34">
        <f>'Raw Detail STI Amber'!AY117</f>
        <v>2.4</v>
      </c>
      <c r="AG124" s="33">
        <f>'Raw Detail STI Amber'!BB117</f>
        <v>3040</v>
      </c>
      <c r="AH124" s="34">
        <f>IF(AND(SUMIF(M13:AD13,"=ME",$M$124:$AD$124) &gt; 0, F124 &gt; 0), F124/SUMIF(M13:AD13,"=ME",$M$124:$AD$124), "")</f>
        <v>17.861272463992503</v>
      </c>
      <c r="AI124" s="62">
        <f>IF( E124 &gt; 0,( SUMIF(M13:AD13,"=ME",$M$124:$AD$124)/E124)*24, "")</f>
        <v>17.299999237060501</v>
      </c>
      <c r="AJ124" s="33">
        <f>'Raw Detail STI Amber'!BS117</f>
        <v>21.899999618530298</v>
      </c>
      <c r="AK124" s="61">
        <f>'Raw Detail STI Amber'!BD117</f>
        <v>11.5213795502981</v>
      </c>
      <c r="AL124" s="58">
        <f>'Raw Detail STI Amber'!BE117</f>
        <v>111.54914855957</v>
      </c>
      <c r="AM124" s="43">
        <f>'Raw Detail STI Amber'!BW117</f>
        <v>1</v>
      </c>
      <c r="AN124" s="44">
        <f>'Raw Detail STI Amber'!BP117</f>
        <v>1.3115382194519001</v>
      </c>
      <c r="AO124" s="59">
        <f>'Raw Detail STI Amber'!BH117</f>
        <v>86.197082519531307</v>
      </c>
      <c r="AP124" s="37">
        <f>'Raw Detail STI Amber'!CA117</f>
        <v>0</v>
      </c>
      <c r="AQ124" s="38">
        <f>'Raw Detail STI Amber'!AO117</f>
        <v>-2.5679733759413199E-2</v>
      </c>
      <c r="AR124" s="39" t="str">
        <f>IF('Raw Detail STI Amber'!F117=FALSE,"B","L")</f>
        <v>L</v>
      </c>
      <c r="AS124" s="40">
        <f>'Raw Detail STI Amber'!AC117</f>
        <v>7.7</v>
      </c>
      <c r="AT124" s="40">
        <f>'Raw Detail STI Amber'!AB117</f>
        <v>7.7</v>
      </c>
      <c r="AU124" s="45"/>
      <c r="AV124" s="41">
        <f>'Raw Detail STI Amber'!AI117</f>
        <v>7436.490234375</v>
      </c>
      <c r="AW124" s="38"/>
      <c r="AX124" s="40">
        <f>'Raw Detail STI Amber'!CC117</f>
        <v>21</v>
      </c>
      <c r="AY124" s="40">
        <f>'Raw Detail STI Amber'!CE117</f>
        <v>24</v>
      </c>
      <c r="AZ124" s="40">
        <f>'Raw Detail STI Amber'!CF117</f>
        <v>1007</v>
      </c>
      <c r="BA124" s="42">
        <f>'Raw Detail STI Amber'!CG117</f>
        <v>0</v>
      </c>
    </row>
    <row r="125" spans="2:53" s="24" customFormat="1" ht="12.75" customHeight="1" thickBot="1" x14ac:dyDescent="0.25">
      <c r="B125" s="30" t="str">
        <f>IF('Raw Detail STI Amber'!I118 = "Start Passage",'Raw Detail STI Amber'!R118,IF('Raw Detail STI Amber'!I118= "End Passage",'Raw Detail STI Amber'!S118, Utils.FormatLat('Raw Detail STI Amber'!L118) &amp;" / " &amp; Utils.FormatLon('Raw Detail STI Amber'!M118)))</f>
        <v>TOLO HARBOUR</v>
      </c>
      <c r="C125" s="69" t="str">
        <f>'Raw Detail STI Amber'!I118</f>
        <v>End Passage</v>
      </c>
      <c r="D125" s="31">
        <f>'Raw Detail STI Amber'!J118</f>
        <v>43188.458333333299</v>
      </c>
      <c r="E125" s="32">
        <f>'Raw Detail STI Amber'!AK118</f>
        <v>7</v>
      </c>
      <c r="F125" s="33">
        <f>'Raw Detail STI Amber'!AV118</f>
        <v>56</v>
      </c>
      <c r="G125" s="34">
        <f>'Raw Detail STI Amber'!AM118</f>
        <v>8</v>
      </c>
      <c r="H125" s="35">
        <f>'Raw Detail STI Amber'!N118</f>
        <v>340</v>
      </c>
      <c r="I125" s="46">
        <f>'Raw Detail STI Amber'!AQ118</f>
        <v>13</v>
      </c>
      <c r="J125" s="36">
        <f>'Raw Detail STI Amber'!DV118</f>
        <v>704</v>
      </c>
      <c r="K125" s="36">
        <f>'Raw Detail STI Amber'!IL118</f>
        <v>146.80000305175801</v>
      </c>
      <c r="L125" s="36">
        <f>'Raw Detail STI Amber'!WH118</f>
        <v>0</v>
      </c>
      <c r="M125" s="60">
        <f>'Raw Detail STI Amber'!EY118</f>
        <v>0</v>
      </c>
      <c r="N125" s="60">
        <f>'Raw Detail STI Amber'!VC118</f>
        <v>0</v>
      </c>
      <c r="O125" s="60">
        <f>'Raw Detail STI Amber'!JO118</f>
        <v>4.4000000953674299</v>
      </c>
      <c r="P125" s="60">
        <f>'Raw Detail STI Amber'!HG118</f>
        <v>0</v>
      </c>
      <c r="Q125" s="60">
        <f>'Raw Detail STI Amber'!TY118</f>
        <v>0</v>
      </c>
      <c r="R125" s="60">
        <f>'Raw Detail STI Amber'!QM118</f>
        <v>0</v>
      </c>
      <c r="S125" s="60">
        <f>'Raw Detail STI Amber'!GC118</f>
        <v>0.80000001192092896</v>
      </c>
      <c r="T125" s="60">
        <f>'Raw Detail STI Amber'!SU118</f>
        <v>0</v>
      </c>
      <c r="U125" s="60">
        <f>'Raw Detail STI Amber'!RQ118</f>
        <v>0</v>
      </c>
      <c r="V125" s="60">
        <f>'Raw Detail STI Amber'!KS118</f>
        <v>0</v>
      </c>
      <c r="W125" s="60">
        <f>'Raw Detail STI Amber'!XK118</f>
        <v>0</v>
      </c>
      <c r="X125" s="60">
        <f>'Raw Detail STI Amber'!PI118</f>
        <v>0</v>
      </c>
      <c r="Y125" s="60">
        <f>'Raw Detail STI Amber'!YO118</f>
        <v>0</v>
      </c>
      <c r="Z125" s="60">
        <f>'Raw Detail STI Amber'!NA118</f>
        <v>0</v>
      </c>
      <c r="AA125" s="60">
        <f>'Raw Detail STI Amber'!OE118</f>
        <v>0</v>
      </c>
      <c r="AB125" s="60">
        <f>'Raw Detail STI Amber'!ZS118</f>
        <v>0</v>
      </c>
      <c r="AC125" s="60">
        <f>'Raw Detail STI Amber'!LW118</f>
        <v>0</v>
      </c>
      <c r="AD125" s="60">
        <f>'Raw Detail STI Amber'!AAW118</f>
        <v>0</v>
      </c>
      <c r="AE125" s="36">
        <f>'Raw Detail STI Amber'!AL118</f>
        <v>174.81</v>
      </c>
      <c r="AF125" s="34">
        <f>'Raw Detail STI Amber'!AY118</f>
        <v>-9.59</v>
      </c>
      <c r="AG125" s="33">
        <f>'Raw Detail STI Amber'!BB118</f>
        <v>1850</v>
      </c>
      <c r="AH125" s="34">
        <f>IF(AND(SUMIF(M13:AD13,"=ME",$M$125:$AD$125) &gt; 0, F125 &gt; 0), F125/SUMIF(M13:AD13,"=ME",$M$125:$AD$125), "")</f>
        <v>12.727272451416532</v>
      </c>
      <c r="AI125" s="62">
        <f>IF( E125 &gt; 0,( SUMIF(M13:AD13,"=ME",$M$125:$AD$125)/E125)*24, "")</f>
        <v>15.085714612688331</v>
      </c>
      <c r="AJ125" s="33">
        <f>'Raw Detail STI Amber'!BS118</f>
        <v>21.899999618530298</v>
      </c>
      <c r="AK125" s="61">
        <f>'Raw Detail STI Amber'!BD118</f>
        <v>8.1928739547729492</v>
      </c>
      <c r="AL125" s="58">
        <f>'Raw Detail STI Amber'!BE118</f>
        <v>111.54891967773401</v>
      </c>
      <c r="AM125" s="43">
        <f>'Raw Detail STI Amber'!BW118</f>
        <v>1.5</v>
      </c>
      <c r="AN125" s="44">
        <f>'Raw Detail STI Amber'!BP118</f>
        <v>0.61080878973007202</v>
      </c>
      <c r="AO125" s="59">
        <f>'Raw Detail STI Amber'!BH118</f>
        <v>121.68878173828099</v>
      </c>
      <c r="AP125" s="37">
        <f>'Raw Detail STI Amber'!CA118</f>
        <v>0</v>
      </c>
      <c r="AQ125" s="38">
        <f>'Raw Detail STI Amber'!AO118</f>
        <v>5.2957501794610701E-2</v>
      </c>
      <c r="AR125" s="39" t="str">
        <f>IF('Raw Detail STI Amber'!F118=FALSE,"B","L")</f>
        <v>L</v>
      </c>
      <c r="AS125" s="40">
        <f>'Raw Detail STI Amber'!AC118</f>
        <v>7.7</v>
      </c>
      <c r="AT125" s="40">
        <f>'Raw Detail STI Amber'!AB118</f>
        <v>7.7</v>
      </c>
      <c r="AU125" s="45"/>
      <c r="AV125" s="41">
        <f>'Raw Detail STI Amber'!AI118</f>
        <v>7436.490234375</v>
      </c>
      <c r="AW125" s="38"/>
      <c r="AX125" s="40">
        <f>'Raw Detail STI Amber'!CC118</f>
        <v>22</v>
      </c>
      <c r="AY125" s="40">
        <f>'Raw Detail STI Amber'!CE118</f>
        <v>23</v>
      </c>
      <c r="AZ125" s="40">
        <f>'Raw Detail STI Amber'!CF118</f>
        <v>1007</v>
      </c>
      <c r="BA125" s="42">
        <f>'Raw Detail STI Amber'!CG118</f>
        <v>0</v>
      </c>
    </row>
    <row r="126" spans="2:53" s="24" customFormat="1" ht="12.75" customHeight="1" thickBot="1" x14ac:dyDescent="0.25">
      <c r="B126" s="30" t="str">
        <f>IF('Raw Detail STI Amber'!I119 = "Start Passage",'Raw Detail STI Amber'!R119,IF('Raw Detail STI Amber'!I119= "End Passage",'Raw Detail STI Amber'!S119, Utils.FormatLat('Raw Detail STI Amber'!L119) &amp;" / " &amp; Utils.FormatLon('Raw Detail STI Amber'!M119)))</f>
        <v>22-31N / 114-21E</v>
      </c>
      <c r="C126" s="69" t="str">
        <f>'Raw Detail STI Amber'!I119</f>
        <v>In Port</v>
      </c>
      <c r="D126" s="31">
        <f>'Raw Detail STI Amber'!J119</f>
        <v>43189.166666666701</v>
      </c>
      <c r="E126" s="32">
        <f>'Raw Detail STI Amber'!AK119</f>
        <v>17</v>
      </c>
      <c r="F126" s="33">
        <f>'Raw Detail STI Amber'!AV119</f>
        <v>20</v>
      </c>
      <c r="G126" s="34">
        <f>'Raw Detail STI Amber'!AM119</f>
        <v>1.1764705882352899</v>
      </c>
      <c r="H126" s="35">
        <f>'Raw Detail STI Amber'!N119</f>
        <v>52</v>
      </c>
      <c r="I126" s="46">
        <f>'Raw Detail STI Amber'!AQ119</f>
        <v>13</v>
      </c>
      <c r="J126" s="36">
        <f>'Raw Detail STI Amber'!DV119</f>
        <v>700.09997558593795</v>
      </c>
      <c r="K126" s="36">
        <f>'Raw Detail STI Amber'!IL119</f>
        <v>146.19999694824199</v>
      </c>
      <c r="L126" s="36">
        <f>'Raw Detail STI Amber'!WH119</f>
        <v>0</v>
      </c>
      <c r="M126" s="60">
        <f>'Raw Detail STI Amber'!EY119</f>
        <v>0.69999998807907104</v>
      </c>
      <c r="N126" s="60">
        <f>'Raw Detail STI Amber'!VC119</f>
        <v>0</v>
      </c>
      <c r="O126" s="60">
        <f>'Raw Detail STI Amber'!JO119</f>
        <v>0</v>
      </c>
      <c r="P126" s="60">
        <f>'Raw Detail STI Amber'!HG119</f>
        <v>1.1000000238418599</v>
      </c>
      <c r="Q126" s="60">
        <f>'Raw Detail STI Amber'!TY119</f>
        <v>0.30000001192092901</v>
      </c>
      <c r="R126" s="60">
        <f>'Raw Detail STI Amber'!QM119</f>
        <v>0</v>
      </c>
      <c r="S126" s="60">
        <f>'Raw Detail STI Amber'!GC119</f>
        <v>2.0999999046325701</v>
      </c>
      <c r="T126" s="60">
        <f>'Raw Detail STI Amber'!SU119</f>
        <v>0.30000001192092901</v>
      </c>
      <c r="U126" s="60">
        <f>'Raw Detail STI Amber'!RQ119</f>
        <v>0</v>
      </c>
      <c r="V126" s="60">
        <f>'Raw Detail STI Amber'!KS119</f>
        <v>0</v>
      </c>
      <c r="W126" s="60">
        <f>'Raw Detail STI Amber'!XK119</f>
        <v>0</v>
      </c>
      <c r="X126" s="60">
        <f>'Raw Detail STI Amber'!PI119</f>
        <v>0</v>
      </c>
      <c r="Y126" s="60">
        <f>'Raw Detail STI Amber'!YO119</f>
        <v>0</v>
      </c>
      <c r="Z126" s="60">
        <f>'Raw Detail STI Amber'!NA119</f>
        <v>0</v>
      </c>
      <c r="AA126" s="60">
        <f>'Raw Detail STI Amber'!OE119</f>
        <v>0</v>
      </c>
      <c r="AB126" s="60">
        <f>'Raw Detail STI Amber'!ZS119</f>
        <v>0</v>
      </c>
      <c r="AC126" s="60">
        <f>'Raw Detail STI Amber'!LW119</f>
        <v>0</v>
      </c>
      <c r="AD126" s="60">
        <f>'Raw Detail STI Amber'!AAW119</f>
        <v>0</v>
      </c>
      <c r="AE126" s="36">
        <f>'Raw Detail STI Amber'!AL119</f>
        <v>10.97</v>
      </c>
      <c r="AF126" s="34">
        <f>'Raw Detail STI Amber'!AY119</f>
        <v>-6.38</v>
      </c>
      <c r="AG126" s="33">
        <f>'Raw Detail STI Amber'!BB119</f>
        <v>2050</v>
      </c>
      <c r="AH126" s="34">
        <f>IF(AND(SUMIF(M13:AD13,"=ME",$M$126:$AD$126) &gt; 0, F126 &gt; 0), F126/SUMIF(M13:AD13,"=ME",$M$126:$AD$126), "")</f>
        <v>28.571429057997108</v>
      </c>
      <c r="AI126" s="62">
        <f>IF( E126 &gt; 0,( SUMIF(M13:AD13,"=ME",$M$126:$AD$126)/E126)*24, "")</f>
        <v>0.98823527728810023</v>
      </c>
      <c r="AJ126" s="33">
        <f>'Raw Detail STI Amber'!BS119</f>
        <v>10.8999996185303</v>
      </c>
      <c r="AK126" s="61">
        <f>'Raw Detail STI Amber'!BD119</f>
        <v>0</v>
      </c>
      <c r="AL126" s="58">
        <f>'Raw Detail STI Amber'!BE119</f>
        <v>0</v>
      </c>
      <c r="AM126" s="43">
        <f>'Raw Detail STI Amber'!BW119</f>
        <v>0</v>
      </c>
      <c r="AN126" s="44">
        <f>'Raw Detail STI Amber'!BP119</f>
        <v>0</v>
      </c>
      <c r="AO126" s="59">
        <f>'Raw Detail STI Amber'!BH119</f>
        <v>0</v>
      </c>
      <c r="AP126" s="37">
        <f>'Raw Detail STI Amber'!CA119</f>
        <v>0</v>
      </c>
      <c r="AQ126" s="38">
        <f>'Raw Detail STI Amber'!AO119</f>
        <v>0</v>
      </c>
      <c r="AR126" s="39" t="str">
        <f>IF('Raw Detail STI Amber'!F119=FALSE,"B","L")</f>
        <v>L</v>
      </c>
      <c r="AS126" s="40">
        <f>'Raw Detail STI Amber'!AC119</f>
        <v>7.7</v>
      </c>
      <c r="AT126" s="40">
        <f>'Raw Detail STI Amber'!AB119</f>
        <v>7.7</v>
      </c>
      <c r="AU126" s="45"/>
      <c r="AV126" s="41">
        <f>'Raw Detail STI Amber'!AI119</f>
        <v>7436.490234375</v>
      </c>
      <c r="AW126" s="38"/>
      <c r="AX126" s="40">
        <f>'Raw Detail STI Amber'!CC119</f>
        <v>21</v>
      </c>
      <c r="AY126" s="40">
        <f>'Raw Detail STI Amber'!CE119</f>
        <v>24</v>
      </c>
      <c r="AZ126" s="40">
        <f>'Raw Detail STI Amber'!CF119</f>
        <v>1007</v>
      </c>
      <c r="BA126" s="42">
        <f>'Raw Detail STI Amber'!CG119</f>
        <v>0</v>
      </c>
    </row>
    <row r="127" spans="2:53" s="24" customFormat="1" ht="12.75" customHeight="1" thickBot="1" x14ac:dyDescent="0.25">
      <c r="B127" s="30" t="str">
        <f>IF('Raw Detail STI Amber'!I120 = "Start Passage",'Raw Detail STI Amber'!R120,IF('Raw Detail STI Amber'!I120= "End Passage",'Raw Detail STI Amber'!S120, Utils.FormatLat('Raw Detail STI Amber'!L120) &amp;" / " &amp; Utils.FormatLon('Raw Detail STI Amber'!M120)))</f>
        <v>TOLO HARBOUR</v>
      </c>
      <c r="C127" s="69" t="str">
        <f>'Raw Detail STI Amber'!I120</f>
        <v>Start Passage</v>
      </c>
      <c r="D127" s="31">
        <f>'Raw Detail STI Amber'!J120</f>
        <v>43190.083333333299</v>
      </c>
      <c r="E127" s="32">
        <f>'Raw Detail STI Amber'!AK120</f>
        <v>0</v>
      </c>
      <c r="F127" s="33">
        <f>'Raw Detail STI Amber'!AV120</f>
        <v>16</v>
      </c>
      <c r="G127" s="34">
        <f>'Raw Detail STI Amber'!AM120</f>
        <v>0</v>
      </c>
      <c r="H127" s="35">
        <f>'Raw Detail STI Amber'!N120</f>
        <v>0</v>
      </c>
      <c r="I127" s="46">
        <f>'Raw Detail STI Amber'!AQ120</f>
        <v>12.4</v>
      </c>
      <c r="J127" s="36">
        <f>'Raw Detail STI Amber'!DV120</f>
        <v>699.09997558593795</v>
      </c>
      <c r="K127" s="36">
        <f>'Raw Detail STI Amber'!IL120</f>
        <v>138</v>
      </c>
      <c r="L127" s="36">
        <f>'Raw Detail STI Amber'!WH120</f>
        <v>0</v>
      </c>
      <c r="M127" s="60">
        <f>'Raw Detail STI Amber'!EY120</f>
        <v>0.60000002384185802</v>
      </c>
      <c r="N127" s="60">
        <f>'Raw Detail STI Amber'!VC120</f>
        <v>0</v>
      </c>
      <c r="O127" s="60">
        <f>'Raw Detail STI Amber'!JO120</f>
        <v>0</v>
      </c>
      <c r="P127" s="60">
        <f>'Raw Detail STI Amber'!HG120</f>
        <v>0.10000000149011599</v>
      </c>
      <c r="Q127" s="60">
        <f>'Raw Detail STI Amber'!TY120</f>
        <v>1.3999999761581401</v>
      </c>
      <c r="R127" s="60">
        <f>'Raw Detail STI Amber'!QM120</f>
        <v>0</v>
      </c>
      <c r="S127" s="60">
        <f>'Raw Detail STI Amber'!GC120</f>
        <v>0.30000001192092901</v>
      </c>
      <c r="T127" s="60">
        <f>'Raw Detail STI Amber'!SU120</f>
        <v>3.2000000476837198</v>
      </c>
      <c r="U127" s="60">
        <f>'Raw Detail STI Amber'!RQ120</f>
        <v>0</v>
      </c>
      <c r="V127" s="60">
        <f>'Raw Detail STI Amber'!KS120</f>
        <v>3</v>
      </c>
      <c r="W127" s="60">
        <f>'Raw Detail STI Amber'!XK120</f>
        <v>0</v>
      </c>
      <c r="X127" s="60">
        <f>'Raw Detail STI Amber'!PI120</f>
        <v>0</v>
      </c>
      <c r="Y127" s="60">
        <f>'Raw Detail STI Amber'!YO120</f>
        <v>0</v>
      </c>
      <c r="Z127" s="60">
        <f>'Raw Detail STI Amber'!NA120</f>
        <v>0</v>
      </c>
      <c r="AA127" s="60">
        <f>'Raw Detail STI Amber'!OE120</f>
        <v>0.60000002384185802</v>
      </c>
      <c r="AB127" s="60">
        <f>'Raw Detail STI Amber'!ZS120</f>
        <v>0</v>
      </c>
      <c r="AC127" s="60">
        <f>'Raw Detail STI Amber'!LW120</f>
        <v>0</v>
      </c>
      <c r="AD127" s="60">
        <f>'Raw Detail STI Amber'!AAW120</f>
        <v>0</v>
      </c>
      <c r="AE127" s="36">
        <f>'Raw Detail STI Amber'!AL120</f>
        <v>0</v>
      </c>
      <c r="AF127" s="34">
        <f>'Raw Detail STI Amber'!AY120</f>
        <v>0</v>
      </c>
      <c r="AG127" s="33">
        <f>'Raw Detail STI Amber'!BB120</f>
        <v>0</v>
      </c>
      <c r="AH127" s="34">
        <f>IF(AND(SUMIF(M13:AD13,"=ME",$M$127:$AD$127) &gt; 0, F127 &gt; 0), F127/SUMIF(M13:AD13,"=ME",$M$127:$AD$127), "")</f>
        <v>26.666665607028573</v>
      </c>
      <c r="AI127" s="62" t="str">
        <f>IF( E127 &gt; 0,( SUMIF(M13:AD13,"=ME",$M$127:$AD$127)/E127)*24, "")</f>
        <v/>
      </c>
      <c r="AJ127" s="33">
        <f>'Raw Detail STI Amber'!BS120</f>
        <v>16.899999618530298</v>
      </c>
      <c r="AK127" s="61">
        <f>'Raw Detail STI Amber'!BD120</f>
        <v>0</v>
      </c>
      <c r="AL127" s="58">
        <f>'Raw Detail STI Amber'!BE120</f>
        <v>0</v>
      </c>
      <c r="AM127" s="43">
        <f>'Raw Detail STI Amber'!BW120</f>
        <v>0</v>
      </c>
      <c r="AN127" s="44">
        <f>'Raw Detail STI Amber'!BP120</f>
        <v>0</v>
      </c>
      <c r="AO127" s="59">
        <f>'Raw Detail STI Amber'!BH120</f>
        <v>0</v>
      </c>
      <c r="AP127" s="37">
        <f>'Raw Detail STI Amber'!CA120</f>
        <v>0</v>
      </c>
      <c r="AQ127" s="38">
        <f>'Raw Detail STI Amber'!AO120</f>
        <v>0</v>
      </c>
      <c r="AR127" s="39" t="str">
        <f>IF('Raw Detail STI Amber'!F120=FALSE,"B","L")</f>
        <v>B</v>
      </c>
      <c r="AS127" s="40">
        <f>'Raw Detail STI Amber'!AC120</f>
        <v>8</v>
      </c>
      <c r="AT127" s="40">
        <f>'Raw Detail STI Amber'!AB120</f>
        <v>6</v>
      </c>
      <c r="AU127" s="45"/>
      <c r="AV127" s="41">
        <f>'Raw Detail STI Amber'!AI120</f>
        <v>0</v>
      </c>
      <c r="AW127" s="38"/>
      <c r="AX127" s="40">
        <f>'Raw Detail STI Amber'!CC120</f>
        <v>19</v>
      </c>
      <c r="AY127" s="40">
        <f>'Raw Detail STI Amber'!CE120</f>
        <v>24</v>
      </c>
      <c r="AZ127" s="40">
        <f>'Raw Detail STI Amber'!CF120</f>
        <v>1010</v>
      </c>
      <c r="BA127" s="42" t="str">
        <f>'Raw Detail STI Amber'!CG120</f>
        <v>VSL DEPARTED FROM TOLO HARBOUR AND BOUND FOR SINGAPORE</v>
      </c>
    </row>
    <row r="128" spans="2:53" s="24" customFormat="1" ht="12.75" customHeight="1" thickBot="1" x14ac:dyDescent="0.25">
      <c r="B128" s="30" t="str">
        <f>IF('Raw Detail STI Amber'!I121 = "Start Passage",'Raw Detail STI Amber'!R121,IF('Raw Detail STI Amber'!I121= "End Passage",'Raw Detail STI Amber'!S121, Utils.FormatLat('Raw Detail STI Amber'!L121) &amp;" / " &amp; Utils.FormatLon('Raw Detail STI Amber'!M121)))</f>
        <v>22-04N / 114-37E</v>
      </c>
      <c r="C128" s="69" t="str">
        <f>'Raw Detail STI Amber'!I121</f>
        <v>At Sea</v>
      </c>
      <c r="D128" s="31">
        <f>'Raw Detail STI Amber'!J121</f>
        <v>43190.166666666701</v>
      </c>
      <c r="E128" s="32">
        <f>'Raw Detail STI Amber'!AK121</f>
        <v>2</v>
      </c>
      <c r="F128" s="33">
        <f>'Raw Detail STI Amber'!AV121</f>
        <v>24</v>
      </c>
      <c r="G128" s="34">
        <f>'Raw Detail STI Amber'!AM121</f>
        <v>12</v>
      </c>
      <c r="H128" s="35">
        <f>'Raw Detail STI Amber'!N121</f>
        <v>157</v>
      </c>
      <c r="I128" s="46">
        <f>'Raw Detail STI Amber'!AQ121</f>
        <v>12.4</v>
      </c>
      <c r="J128" s="36">
        <f>'Raw Detail STI Amber'!DV121</f>
        <v>697.5</v>
      </c>
      <c r="K128" s="36">
        <f>'Raw Detail STI Amber'!IL121</f>
        <v>137.39999389648401</v>
      </c>
      <c r="L128" s="36">
        <f>'Raw Detail STI Amber'!WH121</f>
        <v>0</v>
      </c>
      <c r="M128" s="60">
        <f>'Raw Detail STI Amber'!EY121</f>
        <v>0</v>
      </c>
      <c r="N128" s="60">
        <f>'Raw Detail STI Amber'!VC121</f>
        <v>0</v>
      </c>
      <c r="O128" s="60">
        <f>'Raw Detail STI Amber'!JO121</f>
        <v>1</v>
      </c>
      <c r="P128" s="60">
        <f>'Raw Detail STI Amber'!HG121</f>
        <v>0</v>
      </c>
      <c r="Q128" s="60">
        <f>'Raw Detail STI Amber'!TY121</f>
        <v>0</v>
      </c>
      <c r="R128" s="60">
        <f>'Raw Detail STI Amber'!QM121</f>
        <v>0</v>
      </c>
      <c r="S128" s="60">
        <f>'Raw Detail STI Amber'!GC121</f>
        <v>0.30000001192092901</v>
      </c>
      <c r="T128" s="60">
        <f>'Raw Detail STI Amber'!SU121</f>
        <v>0</v>
      </c>
      <c r="U128" s="60">
        <f>'Raw Detail STI Amber'!RQ121</f>
        <v>0</v>
      </c>
      <c r="V128" s="60">
        <f>'Raw Detail STI Amber'!KS121</f>
        <v>0.60000002384185802</v>
      </c>
      <c r="W128" s="60">
        <f>'Raw Detail STI Amber'!XK121</f>
        <v>0</v>
      </c>
      <c r="X128" s="60">
        <f>'Raw Detail STI Amber'!PI121</f>
        <v>0</v>
      </c>
      <c r="Y128" s="60">
        <f>'Raw Detail STI Amber'!YO121</f>
        <v>0</v>
      </c>
      <c r="Z128" s="60">
        <f>'Raw Detail STI Amber'!NA121</f>
        <v>0</v>
      </c>
      <c r="AA128" s="60">
        <f>'Raw Detail STI Amber'!OE121</f>
        <v>0</v>
      </c>
      <c r="AB128" s="60">
        <f>'Raw Detail STI Amber'!ZS121</f>
        <v>0</v>
      </c>
      <c r="AC128" s="60">
        <f>'Raw Detail STI Amber'!LW121</f>
        <v>0.30000001192092901</v>
      </c>
      <c r="AD128" s="60">
        <f>'Raw Detail STI Amber'!AAW121</f>
        <v>0</v>
      </c>
      <c r="AE128" s="36">
        <f>'Raw Detail STI Amber'!AL121</f>
        <v>61.08</v>
      </c>
      <c r="AF128" s="34">
        <f>'Raw Detail STI Amber'!AY121</f>
        <v>-15.38</v>
      </c>
      <c r="AG128" s="33">
        <f>'Raw Detail STI Amber'!BB121</f>
        <v>2880</v>
      </c>
      <c r="AH128" s="34">
        <f>IF(AND(SUMIF(M13:AD13,"=ME",$M$128:$AD$128) &gt; 0, F128 &gt; 0), F128/SUMIF(M13:AD13,"=ME",$M$128:$AD$128), "")</f>
        <v>24</v>
      </c>
      <c r="AI128" s="62">
        <f>IF( E128 &gt; 0,( SUMIF(M13:AD13,"=ME",$M$128:$AD$128)/E128)*24, "")</f>
        <v>12</v>
      </c>
      <c r="AJ128" s="33">
        <f>'Raw Detail STI Amber'!BS121</f>
        <v>21.899999618530298</v>
      </c>
      <c r="AK128" s="61">
        <f>'Raw Detail STI Amber'!BD121</f>
        <v>16.1517124176025</v>
      </c>
      <c r="AL128" s="58">
        <f>'Raw Detail STI Amber'!BE121</f>
        <v>70.985336303710895</v>
      </c>
      <c r="AM128" s="43">
        <f>'Raw Detail STI Amber'!BW121</f>
        <v>0.5</v>
      </c>
      <c r="AN128" s="44">
        <f>'Raw Detail STI Amber'!BP121</f>
        <v>1.7704317569732699</v>
      </c>
      <c r="AO128" s="59">
        <f>'Raw Detail STI Amber'!BH121</f>
        <v>101.408042907715</v>
      </c>
      <c r="AP128" s="37">
        <f>'Raw Detail STI Amber'!CA121</f>
        <v>0</v>
      </c>
      <c r="AQ128" s="38">
        <f>'Raw Detail STI Amber'!AO121</f>
        <v>2.8396712616085999E-2</v>
      </c>
      <c r="AR128" s="39" t="str">
        <f>IF('Raw Detail STI Amber'!F121=FALSE,"B","L")</f>
        <v>B</v>
      </c>
      <c r="AS128" s="40">
        <f>'Raw Detail STI Amber'!AC121</f>
        <v>8</v>
      </c>
      <c r="AT128" s="40">
        <f>'Raw Detail STI Amber'!AB121</f>
        <v>6</v>
      </c>
      <c r="AU128" s="45"/>
      <c r="AV128" s="41">
        <f>'Raw Detail STI Amber'!AI121</f>
        <v>0</v>
      </c>
      <c r="AW128" s="38"/>
      <c r="AX128" s="40">
        <f>'Raw Detail STI Amber'!CC121</f>
        <v>19</v>
      </c>
      <c r="AY128" s="40">
        <f>'Raw Detail STI Amber'!CE121</f>
        <v>24</v>
      </c>
      <c r="AZ128" s="40">
        <f>'Raw Detail STI Amber'!CF121</f>
        <v>1012</v>
      </c>
      <c r="BA128" s="42">
        <f>'Raw Detail STI Amber'!CG121</f>
        <v>0</v>
      </c>
    </row>
    <row r="129" spans="2:53" s="24" customFormat="1" ht="12.75" customHeight="1" thickBot="1" x14ac:dyDescent="0.25">
      <c r="B129" s="30" t="str">
        <f>IF('Raw Detail STI Amber'!I122 = "Start Passage",'Raw Detail STI Amber'!R122,IF('Raw Detail STI Amber'!I122= "End Passage",'Raw Detail STI Amber'!S122, Utils.FormatLat('Raw Detail STI Amber'!L122) &amp;" / " &amp; Utils.FormatLon('Raw Detail STI Amber'!M122)))</f>
        <v>17-24N / 113-29E</v>
      </c>
      <c r="C129" s="69" t="str">
        <f>'Raw Detail STI Amber'!I122</f>
        <v>At Sea</v>
      </c>
      <c r="D129" s="31">
        <f>'Raw Detail STI Amber'!J122</f>
        <v>43191.166666666701</v>
      </c>
      <c r="E129" s="32">
        <f>'Raw Detail STI Amber'!AK122</f>
        <v>24</v>
      </c>
      <c r="F129" s="33">
        <f>'Raw Detail STI Amber'!AV122</f>
        <v>298</v>
      </c>
      <c r="G129" s="34">
        <f>'Raw Detail STI Amber'!AM122</f>
        <v>12.4166666666667</v>
      </c>
      <c r="H129" s="35">
        <f>'Raw Detail STI Amber'!N122</f>
        <v>177</v>
      </c>
      <c r="I129" s="46">
        <f>'Raw Detail STI Amber'!AQ122</f>
        <v>12.4</v>
      </c>
      <c r="J129" s="36">
        <f>'Raw Detail STI Amber'!DV122</f>
        <v>677.5</v>
      </c>
      <c r="K129" s="36">
        <f>'Raw Detail STI Amber'!IL122</f>
        <v>131</v>
      </c>
      <c r="L129" s="36">
        <f>'Raw Detail STI Amber'!WH122</f>
        <v>0</v>
      </c>
      <c r="M129" s="60">
        <f>'Raw Detail STI Amber'!EY122</f>
        <v>0</v>
      </c>
      <c r="N129" s="60">
        <f>'Raw Detail STI Amber'!VC122</f>
        <v>0</v>
      </c>
      <c r="O129" s="60">
        <f>'Raw Detail STI Amber'!JO122</f>
        <v>13.5</v>
      </c>
      <c r="P129" s="60">
        <f>'Raw Detail STI Amber'!HG122</f>
        <v>0</v>
      </c>
      <c r="Q129" s="60">
        <f>'Raw Detail STI Amber'!TY122</f>
        <v>0</v>
      </c>
      <c r="R129" s="60">
        <f>'Raw Detail STI Amber'!QM122</f>
        <v>0</v>
      </c>
      <c r="S129" s="60">
        <f>'Raw Detail STI Amber'!GC122</f>
        <v>2.7999999523162802</v>
      </c>
      <c r="T129" s="60">
        <f>'Raw Detail STI Amber'!SU122</f>
        <v>0</v>
      </c>
      <c r="U129" s="60">
        <f>'Raw Detail STI Amber'!RQ122</f>
        <v>0</v>
      </c>
      <c r="V129" s="60">
        <f>'Raw Detail STI Amber'!KS122</f>
        <v>5.4000000953674299</v>
      </c>
      <c r="W129" s="60">
        <f>'Raw Detail STI Amber'!XK122</f>
        <v>0</v>
      </c>
      <c r="X129" s="60">
        <f>'Raw Detail STI Amber'!PI122</f>
        <v>0</v>
      </c>
      <c r="Y129" s="60">
        <f>'Raw Detail STI Amber'!YO122</f>
        <v>0</v>
      </c>
      <c r="Z129" s="60">
        <f>'Raw Detail STI Amber'!NA122</f>
        <v>0</v>
      </c>
      <c r="AA129" s="60">
        <f>'Raw Detail STI Amber'!OE122</f>
        <v>1</v>
      </c>
      <c r="AB129" s="60">
        <f>'Raw Detail STI Amber'!ZS122</f>
        <v>0</v>
      </c>
      <c r="AC129" s="60">
        <f>'Raw Detail STI Amber'!LW122</f>
        <v>3.7000000476837198</v>
      </c>
      <c r="AD129" s="60">
        <f>'Raw Detail STI Amber'!AAW122</f>
        <v>0</v>
      </c>
      <c r="AE129" s="36">
        <f>'Raw Detail STI Amber'!AL122</f>
        <v>76.87</v>
      </c>
      <c r="AF129" s="34">
        <f>'Raw Detail STI Amber'!AY122</f>
        <v>5.16</v>
      </c>
      <c r="AG129" s="33">
        <f>'Raw Detail STI Amber'!BB122</f>
        <v>2880</v>
      </c>
      <c r="AH129" s="34">
        <f>IF(AND(SUMIF(M13:AD13,"=ME",$M$129:$AD$129) &gt; 0, F129 &gt; 0), F129/SUMIF(M13:AD13,"=ME",$M$129:$AD$129), "")</f>
        <v>22.074074074074073</v>
      </c>
      <c r="AI129" s="62">
        <f>IF( E129 &gt; 0,( SUMIF(M13:AD13,"=ME",$M$129:$AD$129)/E129)*24, "")</f>
        <v>13.5</v>
      </c>
      <c r="AJ129" s="33">
        <f>'Raw Detail STI Amber'!BS122</f>
        <v>16.899999618530298</v>
      </c>
      <c r="AK129" s="61">
        <f>'Raw Detail STI Amber'!BD122</f>
        <v>13.231689294179301</v>
      </c>
      <c r="AL129" s="58">
        <f>'Raw Detail STI Amber'!BE122</f>
        <v>45.633735656738303</v>
      </c>
      <c r="AM129" s="43">
        <f>'Raw Detail STI Amber'!BW122</f>
        <v>1</v>
      </c>
      <c r="AN129" s="44">
        <f>'Raw Detail STI Amber'!BP122</f>
        <v>1.83977603912354</v>
      </c>
      <c r="AO129" s="59">
        <f>'Raw Detail STI Amber'!BH122</f>
        <v>70.98583984375</v>
      </c>
      <c r="AP129" s="37">
        <f>'Raw Detail STI Amber'!CA122</f>
        <v>0</v>
      </c>
      <c r="AQ129" s="38">
        <f>'Raw Detail STI Amber'!AO122</f>
        <v>7.26257223868743E-2</v>
      </c>
      <c r="AR129" s="39" t="str">
        <f>IF('Raw Detail STI Amber'!F122=FALSE,"B","L")</f>
        <v>B</v>
      </c>
      <c r="AS129" s="40">
        <f>'Raw Detail STI Amber'!AC122</f>
        <v>8</v>
      </c>
      <c r="AT129" s="40">
        <f>'Raw Detail STI Amber'!AB122</f>
        <v>6</v>
      </c>
      <c r="AU129" s="45"/>
      <c r="AV129" s="41">
        <f>'Raw Detail STI Amber'!AI122</f>
        <v>0</v>
      </c>
      <c r="AW129" s="38"/>
      <c r="AX129" s="40">
        <f>'Raw Detail STI Amber'!CC122</f>
        <v>20</v>
      </c>
      <c r="AY129" s="40">
        <f>'Raw Detail STI Amber'!CE122</f>
        <v>24</v>
      </c>
      <c r="AZ129" s="40">
        <f>'Raw Detail STI Amber'!CF122</f>
        <v>1010</v>
      </c>
      <c r="BA129" s="42">
        <f>'Raw Detail STI Amber'!CG122</f>
        <v>0</v>
      </c>
    </row>
    <row r="130" spans="2:53" s="24" customFormat="1" ht="12.75" customHeight="1" thickBot="1" x14ac:dyDescent="0.25">
      <c r="B130" s="30" t="str">
        <f>IF('Raw Detail STI Amber'!I123 = "Start Passage",'Raw Detail STI Amber'!R123,IF('Raw Detail STI Amber'!I123= "End Passage",'Raw Detail STI Amber'!S123, Utils.FormatLat('Raw Detail STI Amber'!L123) &amp;" / " &amp; Utils.FormatLon('Raw Detail STI Amber'!M123)))</f>
        <v>12-24N / 111-58E</v>
      </c>
      <c r="C130" s="69" t="str">
        <f>'Raw Detail STI Amber'!I123</f>
        <v>At Sea</v>
      </c>
      <c r="D130" s="31">
        <f>'Raw Detail STI Amber'!J123</f>
        <v>43192.166666666701</v>
      </c>
      <c r="E130" s="32">
        <f>'Raw Detail STI Amber'!AK123</f>
        <v>24</v>
      </c>
      <c r="F130" s="33">
        <f>'Raw Detail STI Amber'!AV123</f>
        <v>300</v>
      </c>
      <c r="G130" s="34">
        <f>'Raw Detail STI Amber'!AM123</f>
        <v>12.5</v>
      </c>
      <c r="H130" s="35">
        <f>'Raw Detail STI Amber'!N123</f>
        <v>206</v>
      </c>
      <c r="I130" s="46">
        <f>'Raw Detail STI Amber'!AQ123</f>
        <v>12.4</v>
      </c>
      <c r="J130" s="36">
        <f>'Raw Detail STI Amber'!DV123</f>
        <v>660</v>
      </c>
      <c r="K130" s="36">
        <f>'Raw Detail STI Amber'!IL123</f>
        <v>130.19999694824199</v>
      </c>
      <c r="L130" s="36">
        <f>'Raw Detail STI Amber'!WH123</f>
        <v>0</v>
      </c>
      <c r="M130" s="60">
        <f>'Raw Detail STI Amber'!EY123</f>
        <v>0</v>
      </c>
      <c r="N130" s="60">
        <f>'Raw Detail STI Amber'!VC123</f>
        <v>0</v>
      </c>
      <c r="O130" s="60">
        <f>'Raw Detail STI Amber'!JO123</f>
        <v>13.5</v>
      </c>
      <c r="P130" s="60">
        <f>'Raw Detail STI Amber'!HG123</f>
        <v>0</v>
      </c>
      <c r="Q130" s="60">
        <f>'Raw Detail STI Amber'!TY123</f>
        <v>0</v>
      </c>
      <c r="R130" s="60">
        <f>'Raw Detail STI Amber'!QM123</f>
        <v>0</v>
      </c>
      <c r="S130" s="60">
        <f>'Raw Detail STI Amber'!GC123</f>
        <v>2.7999999523162802</v>
      </c>
      <c r="T130" s="60">
        <f>'Raw Detail STI Amber'!SU123</f>
        <v>0</v>
      </c>
      <c r="U130" s="60">
        <f>'Raw Detail STI Amber'!RQ123</f>
        <v>0</v>
      </c>
      <c r="V130" s="60">
        <f>'Raw Detail STI Amber'!KS123</f>
        <v>0.80000001192092896</v>
      </c>
      <c r="W130" s="60">
        <f>'Raw Detail STI Amber'!XK123</f>
        <v>0</v>
      </c>
      <c r="X130" s="60">
        <f>'Raw Detail STI Amber'!PI123</f>
        <v>0</v>
      </c>
      <c r="Y130" s="60">
        <f>'Raw Detail STI Amber'!YO123</f>
        <v>0</v>
      </c>
      <c r="Z130" s="60">
        <f>'Raw Detail STI Amber'!NA123</f>
        <v>0</v>
      </c>
      <c r="AA130" s="60">
        <f>'Raw Detail STI Amber'!OE123</f>
        <v>0</v>
      </c>
      <c r="AB130" s="60">
        <f>'Raw Detail STI Amber'!ZS123</f>
        <v>0</v>
      </c>
      <c r="AC130" s="60">
        <f>'Raw Detail STI Amber'!LW123</f>
        <v>1.20000004768372</v>
      </c>
      <c r="AD130" s="60">
        <f>'Raw Detail STI Amber'!AAW123</f>
        <v>0</v>
      </c>
      <c r="AE130" s="36">
        <f>'Raw Detail STI Amber'!AL123</f>
        <v>74.61</v>
      </c>
      <c r="AF130" s="34">
        <f>'Raw Detail STI Amber'!AY123</f>
        <v>1.64</v>
      </c>
      <c r="AG130" s="33">
        <f>'Raw Detail STI Amber'!BB123</f>
        <v>2880</v>
      </c>
      <c r="AH130" s="34">
        <f>IF(AND(SUMIF(M13:AD13,"=ME",$M$130:$AD$130) &gt; 0, F130 &gt; 0), F130/SUMIF(M13:AD13,"=ME",$M$130:$AD$130), "")</f>
        <v>22.222222222222221</v>
      </c>
      <c r="AI130" s="62">
        <f>IF( E130 &gt; 0,( SUMIF(M13:AD13,"=ME",$M$130:$AD$130)/E130)*24, "")</f>
        <v>13.5</v>
      </c>
      <c r="AJ130" s="33">
        <f>'Raw Detail STI Amber'!BS123</f>
        <v>16.899999618530298</v>
      </c>
      <c r="AK130" s="61">
        <f>'Raw Detail STI Amber'!BD123</f>
        <v>16.261496941248598</v>
      </c>
      <c r="AL130" s="58">
        <f>'Raw Detail STI Amber'!BE123</f>
        <v>35.492916107177699</v>
      </c>
      <c r="AM130" s="43">
        <f>'Raw Detail STI Amber'!BW123</f>
        <v>1</v>
      </c>
      <c r="AN130" s="44">
        <f>'Raw Detail STI Amber'!BP123</f>
        <v>2.0014874935150102</v>
      </c>
      <c r="AO130" s="59">
        <f>'Raw Detail STI Amber'!BH123</f>
        <v>45.6337280273438</v>
      </c>
      <c r="AP130" s="37">
        <f>'Raw Detail STI Amber'!CA123</f>
        <v>0</v>
      </c>
      <c r="AQ130" s="38">
        <f>'Raw Detail STI Amber'!AO123</f>
        <v>-5.0030341837555198E-2</v>
      </c>
      <c r="AR130" s="39" t="str">
        <f>IF('Raw Detail STI Amber'!F123=FALSE,"B","L")</f>
        <v>B</v>
      </c>
      <c r="AS130" s="40">
        <f>'Raw Detail STI Amber'!AC123</f>
        <v>8</v>
      </c>
      <c r="AT130" s="40">
        <f>'Raw Detail STI Amber'!AB123</f>
        <v>6</v>
      </c>
      <c r="AU130" s="45"/>
      <c r="AV130" s="41">
        <f>'Raw Detail STI Amber'!AI123</f>
        <v>0</v>
      </c>
      <c r="AW130" s="38"/>
      <c r="AX130" s="40">
        <f>'Raw Detail STI Amber'!CC123</f>
        <v>25</v>
      </c>
      <c r="AY130" s="40">
        <f>'Raw Detail STI Amber'!CE123</f>
        <v>25</v>
      </c>
      <c r="AZ130" s="40">
        <f>'Raw Detail STI Amber'!CF123</f>
        <v>1008</v>
      </c>
      <c r="BA130" s="42">
        <f>'Raw Detail STI Amber'!CG123</f>
        <v>0</v>
      </c>
    </row>
    <row r="131" spans="2:53" s="24" customFormat="1" ht="12.75" customHeight="1" thickBot="1" x14ac:dyDescent="0.25">
      <c r="B131" s="30" t="str">
        <f>IF('Raw Detail STI Amber'!I124 = "Start Passage",'Raw Detail STI Amber'!R124,IF('Raw Detail STI Amber'!I124= "End Passage",'Raw Detail STI Amber'!S124, Utils.FormatLat('Raw Detail STI Amber'!L124) &amp;" / " &amp; Utils.FormatLon('Raw Detail STI Amber'!M124)))</f>
        <v>08-04N / 109-44E</v>
      </c>
      <c r="C131" s="69" t="str">
        <f>'Raw Detail STI Amber'!I124</f>
        <v>At Sea</v>
      </c>
      <c r="D131" s="31">
        <f>'Raw Detail STI Amber'!J124</f>
        <v>43193.166666666701</v>
      </c>
      <c r="E131" s="32">
        <f>'Raw Detail STI Amber'!AK124</f>
        <v>24</v>
      </c>
      <c r="F131" s="33">
        <f>'Raw Detail STI Amber'!AV124</f>
        <v>303</v>
      </c>
      <c r="G131" s="34">
        <f>'Raw Detail STI Amber'!AM124</f>
        <v>12.625</v>
      </c>
      <c r="H131" s="35">
        <f>'Raw Detail STI Amber'!N124</f>
        <v>225</v>
      </c>
      <c r="I131" s="46">
        <f>'Raw Detail STI Amber'!AQ124</f>
        <v>12.4</v>
      </c>
      <c r="J131" s="36">
        <f>'Raw Detail STI Amber'!DV124</f>
        <v>641.29998779296898</v>
      </c>
      <c r="K131" s="36">
        <f>'Raw Detail STI Amber'!IL124</f>
        <v>128</v>
      </c>
      <c r="L131" s="36">
        <f>'Raw Detail STI Amber'!WH124</f>
        <v>0</v>
      </c>
      <c r="M131" s="60">
        <f>'Raw Detail STI Amber'!EY124</f>
        <v>0</v>
      </c>
      <c r="N131" s="60">
        <f>'Raw Detail STI Amber'!VC124</f>
        <v>0</v>
      </c>
      <c r="O131" s="60">
        <f>'Raw Detail STI Amber'!JO124</f>
        <v>13.699999809265099</v>
      </c>
      <c r="P131" s="60">
        <f>'Raw Detail STI Amber'!HG124</f>
        <v>0</v>
      </c>
      <c r="Q131" s="60">
        <f>'Raw Detail STI Amber'!TY124</f>
        <v>0</v>
      </c>
      <c r="R131" s="60">
        <f>'Raw Detail STI Amber'!QM124</f>
        <v>0</v>
      </c>
      <c r="S131" s="60">
        <f>'Raw Detail STI Amber'!GC124</f>
        <v>2.7999999523162802</v>
      </c>
      <c r="T131" s="60">
        <f>'Raw Detail STI Amber'!SU124</f>
        <v>0</v>
      </c>
      <c r="U131" s="60">
        <f>'Raw Detail STI Amber'!RQ124</f>
        <v>0</v>
      </c>
      <c r="V131" s="60">
        <f>'Raw Detail STI Amber'!KS124</f>
        <v>2</v>
      </c>
      <c r="W131" s="60">
        <f>'Raw Detail STI Amber'!XK124</f>
        <v>0</v>
      </c>
      <c r="X131" s="60">
        <f>'Raw Detail STI Amber'!PI124</f>
        <v>0.20000000298023199</v>
      </c>
      <c r="Y131" s="60">
        <f>'Raw Detail STI Amber'!YO124</f>
        <v>0</v>
      </c>
      <c r="Z131" s="60">
        <f>'Raw Detail STI Amber'!NA124</f>
        <v>0</v>
      </c>
      <c r="AA131" s="60">
        <f>'Raw Detail STI Amber'!OE124</f>
        <v>0</v>
      </c>
      <c r="AB131" s="60">
        <f>'Raw Detail STI Amber'!ZS124</f>
        <v>0</v>
      </c>
      <c r="AC131" s="60">
        <f>'Raw Detail STI Amber'!LW124</f>
        <v>2.2000000476837198</v>
      </c>
      <c r="AD131" s="60">
        <f>'Raw Detail STI Amber'!AAW124</f>
        <v>0</v>
      </c>
      <c r="AE131" s="36">
        <f>'Raw Detail STI Amber'!AL124</f>
        <v>69.81</v>
      </c>
      <c r="AF131" s="34">
        <f>'Raw Detail STI Amber'!AY124</f>
        <v>-6.17</v>
      </c>
      <c r="AG131" s="33">
        <f>'Raw Detail STI Amber'!BB124</f>
        <v>2640</v>
      </c>
      <c r="AH131" s="34">
        <f>IF(AND(SUMIF(M13:AD13,"=ME",$M$131:$AD$131) &gt; 0, F131 &gt; 0), F131/SUMIF(M13:AD13,"=ME",$M$131:$AD$131), "")</f>
        <v>22.116788629083466</v>
      </c>
      <c r="AI131" s="62">
        <f>IF( E131 &gt; 0,( SUMIF(M13:AD13,"=ME",$M$131:$AD$131)/E131)*24, "")</f>
        <v>13.699999809265099</v>
      </c>
      <c r="AJ131" s="33">
        <f>'Raw Detail STI Amber'!BS124</f>
        <v>16.899999618530298</v>
      </c>
      <c r="AK131" s="61">
        <f>'Raw Detail STI Amber'!BD124</f>
        <v>15.617319266001401</v>
      </c>
      <c r="AL131" s="58">
        <f>'Raw Detail STI Amber'!BE124</f>
        <v>45.633735656738303</v>
      </c>
      <c r="AM131" s="43">
        <f>'Raw Detail STI Amber'!BW124</f>
        <v>0.80000001192092896</v>
      </c>
      <c r="AN131" s="44">
        <f>'Raw Detail STI Amber'!BP124</f>
        <v>1.56629657745361</v>
      </c>
      <c r="AO131" s="59">
        <f>'Raw Detail STI Amber'!BH124</f>
        <v>30.4225158691406</v>
      </c>
      <c r="AP131" s="37">
        <f>'Raw Detail STI Amber'!CA124</f>
        <v>0</v>
      </c>
      <c r="AQ131" s="38">
        <f>'Raw Detail STI Amber'!AO124</f>
        <v>-0.37466844730079202</v>
      </c>
      <c r="AR131" s="39" t="str">
        <f>IF('Raw Detail STI Amber'!F124=FALSE,"B","L")</f>
        <v>B</v>
      </c>
      <c r="AS131" s="40">
        <f>'Raw Detail STI Amber'!AC124</f>
        <v>8</v>
      </c>
      <c r="AT131" s="40">
        <f>'Raw Detail STI Amber'!AB124</f>
        <v>6</v>
      </c>
      <c r="AU131" s="45"/>
      <c r="AV131" s="41">
        <f>'Raw Detail STI Amber'!AI124</f>
        <v>0</v>
      </c>
      <c r="AW131" s="38"/>
      <c r="AX131" s="40">
        <f>'Raw Detail STI Amber'!CC124</f>
        <v>28</v>
      </c>
      <c r="AY131" s="40">
        <f>'Raw Detail STI Amber'!CE124</f>
        <v>29</v>
      </c>
      <c r="AZ131" s="40">
        <f>'Raw Detail STI Amber'!CF124</f>
        <v>1008</v>
      </c>
      <c r="BA131" s="42" t="str">
        <f>'Raw Detail STI Amber'!CG124</f>
        <v>Tank washing/cleaning in progress</v>
      </c>
    </row>
    <row r="132" spans="2:53" s="24" customFormat="1" ht="12.75" customHeight="1" thickBot="1" x14ac:dyDescent="0.25">
      <c r="B132" s="30" t="str">
        <f>IF('Raw Detail STI Amber'!I125 = "Start Passage",'Raw Detail STI Amber'!R125,IF('Raw Detail STI Amber'!I125= "End Passage",'Raw Detail STI Amber'!S125, Utils.FormatLat('Raw Detail STI Amber'!L125) &amp;" / " &amp; Utils.FormatLon('Raw Detail STI Amber'!M125)))</f>
        <v>04-29N / 106-08E</v>
      </c>
      <c r="C132" s="69" t="str">
        <f>'Raw Detail STI Amber'!I125</f>
        <v>At Sea</v>
      </c>
      <c r="D132" s="31">
        <f>'Raw Detail STI Amber'!J125</f>
        <v>43194.166666666701</v>
      </c>
      <c r="E132" s="32">
        <f>'Raw Detail STI Amber'!AK125</f>
        <v>24</v>
      </c>
      <c r="F132" s="33">
        <f>'Raw Detail STI Amber'!AV125</f>
        <v>300</v>
      </c>
      <c r="G132" s="34">
        <f>'Raw Detail STI Amber'!AM125</f>
        <v>12.5</v>
      </c>
      <c r="H132" s="35">
        <f>'Raw Detail STI Amber'!N125</f>
        <v>219</v>
      </c>
      <c r="I132" s="46">
        <f>'Raw Detail STI Amber'!AQ125</f>
        <v>12.4</v>
      </c>
      <c r="J132" s="36">
        <f>'Raw Detail STI Amber'!DV125</f>
        <v>623.20001220703102</v>
      </c>
      <c r="K132" s="36">
        <f>'Raw Detail STI Amber'!IL125</f>
        <v>121.40000152587901</v>
      </c>
      <c r="L132" s="36">
        <f>'Raw Detail STI Amber'!WH125</f>
        <v>0</v>
      </c>
      <c r="M132" s="60">
        <f>'Raw Detail STI Amber'!EY125</f>
        <v>0</v>
      </c>
      <c r="N132" s="60">
        <f>'Raw Detail STI Amber'!VC125</f>
        <v>0</v>
      </c>
      <c r="O132" s="60">
        <f>'Raw Detail STI Amber'!JO125</f>
        <v>13.6000003814697</v>
      </c>
      <c r="P132" s="60">
        <f>'Raw Detail STI Amber'!HG125</f>
        <v>0</v>
      </c>
      <c r="Q132" s="60">
        <f>'Raw Detail STI Amber'!TY125</f>
        <v>0</v>
      </c>
      <c r="R132" s="60">
        <f>'Raw Detail STI Amber'!QM125</f>
        <v>0</v>
      </c>
      <c r="S132" s="60">
        <f>'Raw Detail STI Amber'!GC125</f>
        <v>3</v>
      </c>
      <c r="T132" s="60">
        <f>'Raw Detail STI Amber'!SU125</f>
        <v>0</v>
      </c>
      <c r="U132" s="60">
        <f>'Raw Detail STI Amber'!RQ125</f>
        <v>0</v>
      </c>
      <c r="V132" s="60">
        <f>'Raw Detail STI Amber'!KS125</f>
        <v>6.5999999046325701</v>
      </c>
      <c r="W132" s="60">
        <f>'Raw Detail STI Amber'!XK125</f>
        <v>0</v>
      </c>
      <c r="X132" s="60">
        <f>'Raw Detail STI Amber'!PI125</f>
        <v>0</v>
      </c>
      <c r="Y132" s="60">
        <f>'Raw Detail STI Amber'!YO125</f>
        <v>0</v>
      </c>
      <c r="Z132" s="60">
        <f>'Raw Detail STI Amber'!NA125</f>
        <v>0</v>
      </c>
      <c r="AA132" s="60">
        <f>'Raw Detail STI Amber'!OE125</f>
        <v>0</v>
      </c>
      <c r="AB132" s="60">
        <f>'Raw Detail STI Amber'!ZS125</f>
        <v>0</v>
      </c>
      <c r="AC132" s="60">
        <f>'Raw Detail STI Amber'!LW125</f>
        <v>1.5</v>
      </c>
      <c r="AD132" s="60">
        <f>'Raw Detail STI Amber'!AAW125</f>
        <v>0</v>
      </c>
      <c r="AE132" s="36">
        <f>'Raw Detail STI Amber'!AL125</f>
        <v>70.13</v>
      </c>
      <c r="AF132" s="34">
        <f>'Raw Detail STI Amber'!AY125</f>
        <v>-4.6399999999999997</v>
      </c>
      <c r="AG132" s="33">
        <f>'Raw Detail STI Amber'!BB125</f>
        <v>2640</v>
      </c>
      <c r="AH132" s="34">
        <f>IF(AND(SUMIF(M13:AD13,"=ME",$M$132:$AD$132) &gt; 0, F132 &gt; 0), F132/SUMIF(M13:AD13,"=ME",$M$132:$AD$132), "")</f>
        <v>22.05882291067849</v>
      </c>
      <c r="AI132" s="62">
        <f>IF( E132 &gt; 0,( SUMIF(M13:AD13,"=ME",$M$132:$AD$132)/E132)*24, "")</f>
        <v>13.600000381469702</v>
      </c>
      <c r="AJ132" s="33">
        <f>'Raw Detail STI Amber'!BS125</f>
        <v>16.899999618530298</v>
      </c>
      <c r="AK132" s="61">
        <f>'Raw Detail STI Amber'!BD125</f>
        <v>10.0497676531474</v>
      </c>
      <c r="AL132" s="58">
        <f>'Raw Detail STI Amber'!BE125</f>
        <v>55.774383544921903</v>
      </c>
      <c r="AM132" s="43">
        <f>'Raw Detail STI Amber'!BW125</f>
        <v>0.60000002384185802</v>
      </c>
      <c r="AN132" s="44">
        <f>'Raw Detail STI Amber'!BP125</f>
        <v>1.27113521099091</v>
      </c>
      <c r="AO132" s="59">
        <f>'Raw Detail STI Amber'!BH125</f>
        <v>35.492893218994098</v>
      </c>
      <c r="AP132" s="37">
        <f>'Raw Detail STI Amber'!CA125</f>
        <v>0</v>
      </c>
      <c r="AQ132" s="38">
        <f>'Raw Detail STI Amber'!AO125</f>
        <v>0.206696088736256</v>
      </c>
      <c r="AR132" s="39" t="str">
        <f>IF('Raw Detail STI Amber'!F125=FALSE,"B","L")</f>
        <v>B</v>
      </c>
      <c r="AS132" s="40">
        <f>'Raw Detail STI Amber'!AC125</f>
        <v>8</v>
      </c>
      <c r="AT132" s="40">
        <f>'Raw Detail STI Amber'!AB125</f>
        <v>6</v>
      </c>
      <c r="AU132" s="45"/>
      <c r="AV132" s="41">
        <f>'Raw Detail STI Amber'!AI125</f>
        <v>0</v>
      </c>
      <c r="AW132" s="38"/>
      <c r="AX132" s="40">
        <f>'Raw Detail STI Amber'!CC125</f>
        <v>28</v>
      </c>
      <c r="AY132" s="40">
        <f>'Raw Detail STI Amber'!CE125</f>
        <v>29</v>
      </c>
      <c r="AZ132" s="40">
        <f>'Raw Detail STI Amber'!CF125</f>
        <v>1006</v>
      </c>
      <c r="BA132" s="42">
        <f>'Raw Detail STI Amber'!CG125</f>
        <v>0</v>
      </c>
    </row>
    <row r="133" spans="2:53" s="24" customFormat="1" ht="12.75" customHeight="1" thickBot="1" x14ac:dyDescent="0.25">
      <c r="B133" s="30" t="str">
        <f>IF('Raw Detail STI Amber'!I126 = "Start Passage",'Raw Detail STI Amber'!R126,IF('Raw Detail STI Amber'!I126= "End Passage",'Raw Detail STI Amber'!S126, Utils.FormatLat('Raw Detail STI Amber'!L126) &amp;" / " &amp; Utils.FormatLon('Raw Detail STI Amber'!M126)))</f>
        <v>Singapore</v>
      </c>
      <c r="C133" s="69" t="str">
        <f>'Raw Detail STI Amber'!I126</f>
        <v>End Passage</v>
      </c>
      <c r="D133" s="31">
        <f>'Raw Detail STI Amber'!J126</f>
        <v>43194.875</v>
      </c>
      <c r="E133" s="32">
        <f>'Raw Detail STI Amber'!AK126</f>
        <v>17</v>
      </c>
      <c r="F133" s="33">
        <f>'Raw Detail STI Amber'!AV126</f>
        <v>203</v>
      </c>
      <c r="G133" s="34">
        <f>'Raw Detail STI Amber'!AM126</f>
        <v>11.9411764705882</v>
      </c>
      <c r="H133" s="35">
        <f>'Raw Detail STI Amber'!N126</f>
        <v>220</v>
      </c>
      <c r="I133" s="46">
        <f>'Raw Detail STI Amber'!AQ126</f>
        <v>12.4</v>
      </c>
      <c r="J133" s="36">
        <f>'Raw Detail STI Amber'!DV126</f>
        <v>610.20001220703102</v>
      </c>
      <c r="K133" s="36">
        <f>'Raw Detail STI Amber'!IL126</f>
        <v>117</v>
      </c>
      <c r="L133" s="36">
        <f>'Raw Detail STI Amber'!WH126</f>
        <v>0</v>
      </c>
      <c r="M133" s="60">
        <f>'Raw Detail STI Amber'!EY126</f>
        <v>0</v>
      </c>
      <c r="N133" s="60">
        <f>'Raw Detail STI Amber'!VC126</f>
        <v>0</v>
      </c>
      <c r="O133" s="60">
        <f>'Raw Detail STI Amber'!JO126</f>
        <v>9.5</v>
      </c>
      <c r="P133" s="60">
        <f>'Raw Detail STI Amber'!HG126</f>
        <v>0</v>
      </c>
      <c r="Q133" s="60">
        <f>'Raw Detail STI Amber'!TY126</f>
        <v>0</v>
      </c>
      <c r="R133" s="60">
        <f>'Raw Detail STI Amber'!QM126</f>
        <v>0</v>
      </c>
      <c r="S133" s="60">
        <f>'Raw Detail STI Amber'!GC126</f>
        <v>2.0999999046325701</v>
      </c>
      <c r="T133" s="60">
        <f>'Raw Detail STI Amber'!SU126</f>
        <v>0</v>
      </c>
      <c r="U133" s="60">
        <f>'Raw Detail STI Amber'!RQ126</f>
        <v>1.3999999761581401</v>
      </c>
      <c r="V133" s="60">
        <f>'Raw Detail STI Amber'!KS126</f>
        <v>4.1999998092651403</v>
      </c>
      <c r="W133" s="60">
        <f>'Raw Detail STI Amber'!XK126</f>
        <v>0</v>
      </c>
      <c r="X133" s="60">
        <f>'Raw Detail STI Amber'!PI126</f>
        <v>0.20000000298023199</v>
      </c>
      <c r="Y133" s="60">
        <f>'Raw Detail STI Amber'!YO126</f>
        <v>0</v>
      </c>
      <c r="Z133" s="60">
        <f>'Raw Detail STI Amber'!NA126</f>
        <v>0</v>
      </c>
      <c r="AA133" s="60">
        <f>'Raw Detail STI Amber'!OE126</f>
        <v>0</v>
      </c>
      <c r="AB133" s="60">
        <f>'Raw Detail STI Amber'!ZS126</f>
        <v>0</v>
      </c>
      <c r="AC133" s="60">
        <f>'Raw Detail STI Amber'!LW126</f>
        <v>0</v>
      </c>
      <c r="AD133" s="60">
        <f>'Raw Detail STI Amber'!AAW126</f>
        <v>0</v>
      </c>
      <c r="AE133" s="36">
        <f>'Raw Detail STI Amber'!AL126</f>
        <v>69.709999999999994</v>
      </c>
      <c r="AF133" s="34">
        <f>'Raw Detail STI Amber'!AY126</f>
        <v>0.49</v>
      </c>
      <c r="AG133" s="33">
        <f>'Raw Detail STI Amber'!BB126</f>
        <v>2640</v>
      </c>
      <c r="AH133" s="34">
        <f>IF(AND(SUMIF(M13:AD13,"=ME",$M$133:$AD$133) &gt; 0, F133 &gt; 0), F133/SUMIF(M13:AD13,"=ME",$M$133:$AD$133), "")</f>
        <v>21.368421052631579</v>
      </c>
      <c r="AI133" s="62">
        <f>IF( E133 &gt; 0,( SUMIF(M13:AD13,"=ME",$M$133:$AD$133)/E133)*24, "")</f>
        <v>13.411764705882353</v>
      </c>
      <c r="AJ133" s="33">
        <f>'Raw Detail STI Amber'!BS126</f>
        <v>16.899999618530298</v>
      </c>
      <c r="AK133" s="61">
        <f>'Raw Detail STI Amber'!BD126</f>
        <v>6.8808524468365801</v>
      </c>
      <c r="AL133" s="58">
        <f>'Raw Detail STI Amber'!BE126</f>
        <v>45.6337280273438</v>
      </c>
      <c r="AM133" s="43">
        <f>'Raw Detail STI Amber'!BW126</f>
        <v>0.30000001192092901</v>
      </c>
      <c r="AN133" s="44">
        <f>'Raw Detail STI Amber'!BP126</f>
        <v>0.31174305081367498</v>
      </c>
      <c r="AO133" s="59">
        <f>'Raw Detail STI Amber'!BH126</f>
        <v>35.492897033691399</v>
      </c>
      <c r="AP133" s="37">
        <f>'Raw Detail STI Amber'!CA126</f>
        <v>0</v>
      </c>
      <c r="AQ133" s="38">
        <f>'Raw Detail STI Amber'!AO126</f>
        <v>7.5668685357360294E-2</v>
      </c>
      <c r="AR133" s="39" t="str">
        <f>IF('Raw Detail STI Amber'!F126=FALSE,"B","L")</f>
        <v>B</v>
      </c>
      <c r="AS133" s="40">
        <f>'Raw Detail STI Amber'!AC126</f>
        <v>8</v>
      </c>
      <c r="AT133" s="40">
        <f>'Raw Detail STI Amber'!AB126</f>
        <v>6</v>
      </c>
      <c r="AU133" s="45"/>
      <c r="AV133" s="41">
        <f>'Raw Detail STI Amber'!AI126</f>
        <v>0</v>
      </c>
      <c r="AW133" s="38"/>
      <c r="AX133" s="40">
        <f>'Raw Detail STI Amber'!CC126</f>
        <v>22</v>
      </c>
      <c r="AY133" s="40">
        <f>'Raw Detail STI Amber'!CE126</f>
        <v>24</v>
      </c>
      <c r="AZ133" s="40">
        <f>'Raw Detail STI Amber'!CF126</f>
        <v>1007</v>
      </c>
      <c r="BA133" s="42" t="str">
        <f>'Raw Detail STI Amber'!CG126</f>
        <v>1- Vessel arrived at Singapore and droppeed anchor at Singapore OPL for Bunkering.</v>
      </c>
    </row>
    <row r="134" spans="2:53" s="24" customFormat="1" ht="12.75" customHeight="1" thickBot="1" x14ac:dyDescent="0.25">
      <c r="B134" s="30" t="str">
        <f>IF('Raw Detail STI Amber'!I127 = "Start Passage",'Raw Detail STI Amber'!R127,IF('Raw Detail STI Amber'!I127= "End Passage",'Raw Detail STI Amber'!S127, Utils.FormatLat('Raw Detail STI Amber'!L127) &amp;" / " &amp; Utils.FormatLon('Raw Detail STI Amber'!M127)))</f>
        <v>01-18N / 103-41E</v>
      </c>
      <c r="C134" s="69" t="str">
        <f>'Raw Detail STI Amber'!I127</f>
        <v>In Port</v>
      </c>
      <c r="D134" s="31">
        <f>'Raw Detail STI Amber'!J127</f>
        <v>43195.166666666701</v>
      </c>
      <c r="E134" s="32">
        <f>'Raw Detail STI Amber'!AK127</f>
        <v>7</v>
      </c>
      <c r="F134" s="33">
        <f>'Raw Detail STI Amber'!AV127</f>
        <v>7</v>
      </c>
      <c r="G134" s="34">
        <f>'Raw Detail STI Amber'!AM127</f>
        <v>1</v>
      </c>
      <c r="H134" s="35">
        <f>'Raw Detail STI Amber'!N127</f>
        <v>219</v>
      </c>
      <c r="I134" s="46">
        <f>'Raw Detail STI Amber'!AQ127</f>
        <v>12.4</v>
      </c>
      <c r="J134" s="36">
        <f>'Raw Detail STI Amber'!DV127</f>
        <v>607.40002441406295</v>
      </c>
      <c r="K134" s="36">
        <f>'Raw Detail STI Amber'!IL127</f>
        <v>115.300003051758</v>
      </c>
      <c r="L134" s="36">
        <f>'Raw Detail STI Amber'!WH127</f>
        <v>0</v>
      </c>
      <c r="M134" s="60">
        <f>'Raw Detail STI Amber'!EY127</f>
        <v>0.30000001192092901</v>
      </c>
      <c r="N134" s="60">
        <f>'Raw Detail STI Amber'!VC127</f>
        <v>0</v>
      </c>
      <c r="O134" s="60">
        <f>'Raw Detail STI Amber'!JO127</f>
        <v>0</v>
      </c>
      <c r="P134" s="60">
        <f>'Raw Detail STI Amber'!HG127</f>
        <v>0.40000000596046398</v>
      </c>
      <c r="Q134" s="60">
        <f>'Raw Detail STI Amber'!TY127</f>
        <v>0</v>
      </c>
      <c r="R134" s="60">
        <f>'Raw Detail STI Amber'!QM127</f>
        <v>0</v>
      </c>
      <c r="S134" s="60">
        <f>'Raw Detail STI Amber'!GC127</f>
        <v>0.80000001192092896</v>
      </c>
      <c r="T134" s="60">
        <f>'Raw Detail STI Amber'!SU127</f>
        <v>0</v>
      </c>
      <c r="U134" s="60">
        <f>'Raw Detail STI Amber'!RQ127</f>
        <v>0</v>
      </c>
      <c r="V134" s="60">
        <f>'Raw Detail STI Amber'!KS127</f>
        <v>1.70000004768372</v>
      </c>
      <c r="W134" s="60">
        <f>'Raw Detail STI Amber'!XK127</f>
        <v>0</v>
      </c>
      <c r="X134" s="60">
        <f>'Raw Detail STI Amber'!PI127</f>
        <v>0</v>
      </c>
      <c r="Y134" s="60">
        <f>'Raw Detail STI Amber'!YO127</f>
        <v>0</v>
      </c>
      <c r="Z134" s="60">
        <f>'Raw Detail STI Amber'!NA127</f>
        <v>0</v>
      </c>
      <c r="AA134" s="60">
        <f>'Raw Detail STI Amber'!OE127</f>
        <v>0</v>
      </c>
      <c r="AB134" s="60">
        <f>'Raw Detail STI Amber'!ZS127</f>
        <v>0</v>
      </c>
      <c r="AC134" s="60">
        <f>'Raw Detail STI Amber'!LW127</f>
        <v>1.29999995231628</v>
      </c>
      <c r="AD134" s="60">
        <f>'Raw Detail STI Amber'!AAW127</f>
        <v>0</v>
      </c>
      <c r="AE134" s="36">
        <f>'Raw Detail STI Amber'!AL127</f>
        <v>20.22</v>
      </c>
      <c r="AF134" s="34">
        <f>'Raw Detail STI Amber'!AY127</f>
        <v>0</v>
      </c>
      <c r="AG134" s="33">
        <f>'Raw Detail STI Amber'!BB127</f>
        <v>1000</v>
      </c>
      <c r="AH134" s="34">
        <f>IF(AND(SUMIF(M13:AD13,"=ME",$M$134:$AD$134) &gt; 0, F134 &gt; 0), F134/SUMIF(M13:AD13,"=ME",$M$134:$AD$134), "")</f>
        <v>23.333332406150003</v>
      </c>
      <c r="AI134" s="62">
        <f>IF( E134 &gt; 0,( SUMIF(M13:AD13,"=ME",$M$134:$AD$134)/E134)*24, "")</f>
        <v>1.0285714694431851</v>
      </c>
      <c r="AJ134" s="33">
        <f>'Raw Detail STI Amber'!BS127</f>
        <v>10.8999996185303</v>
      </c>
      <c r="AK134" s="61">
        <f>'Raw Detail STI Amber'!BD127</f>
        <v>0</v>
      </c>
      <c r="AL134" s="58">
        <f>'Raw Detail STI Amber'!BE127</f>
        <v>0</v>
      </c>
      <c r="AM134" s="43">
        <f>'Raw Detail STI Amber'!BW127</f>
        <v>0.20000000298023199</v>
      </c>
      <c r="AN134" s="44">
        <f>'Raw Detail STI Amber'!BP127</f>
        <v>0</v>
      </c>
      <c r="AO134" s="59">
        <f>'Raw Detail STI Amber'!BH127</f>
        <v>0</v>
      </c>
      <c r="AP134" s="37">
        <f>'Raw Detail STI Amber'!CA127</f>
        <v>0</v>
      </c>
      <c r="AQ134" s="38">
        <f>'Raw Detail STI Amber'!AO127</f>
        <v>0</v>
      </c>
      <c r="AR134" s="39" t="str">
        <f>IF('Raw Detail STI Amber'!F127=FALSE,"B","L")</f>
        <v>B</v>
      </c>
      <c r="AS134" s="40">
        <f>'Raw Detail STI Amber'!AC127</f>
        <v>8</v>
      </c>
      <c r="AT134" s="40">
        <f>'Raw Detail STI Amber'!AB127</f>
        <v>6</v>
      </c>
      <c r="AU134" s="45"/>
      <c r="AV134" s="41">
        <f>'Raw Detail STI Amber'!AI127</f>
        <v>0</v>
      </c>
      <c r="AW134" s="38"/>
      <c r="AX134" s="40">
        <f>'Raw Detail STI Amber'!CC127</f>
        <v>24</v>
      </c>
      <c r="AY134" s="40">
        <f>'Raw Detail STI Amber'!CE127</f>
        <v>26</v>
      </c>
      <c r="AZ134" s="40">
        <f>'Raw Detail STI Amber'!CF127</f>
        <v>1006</v>
      </c>
      <c r="BA134" s="42" t="str">
        <f>'Raw Detail STI Amber'!CG127</f>
        <v>1- Vessel Anchored at EOPL Singapore for Deslopping.</v>
      </c>
    </row>
    <row r="135" spans="2:53" s="24" customFormat="1" ht="12.75" customHeight="1" thickBot="1" x14ac:dyDescent="0.25">
      <c r="B135" s="30" t="str">
        <f>IF('Raw Detail STI Amber'!I128 = "Start Passage",'Raw Detail STI Amber'!R128,IF('Raw Detail STI Amber'!I128= "End Passage",'Raw Detail STI Amber'!S128, Utils.FormatLat('Raw Detail STI Amber'!L128) &amp;" / " &amp; Utils.FormatLon('Raw Detail STI Amber'!M128)))</f>
        <v>Singapore</v>
      </c>
      <c r="C135" s="69" t="str">
        <f>'Raw Detail STI Amber'!I128</f>
        <v>Start Passage</v>
      </c>
      <c r="D135" s="31">
        <f>'Raw Detail STI Amber'!J128</f>
        <v>43195.779166666704</v>
      </c>
      <c r="E135" s="32">
        <f>'Raw Detail STI Amber'!AK128</f>
        <v>0</v>
      </c>
      <c r="F135" s="33">
        <f>'Raw Detail STI Amber'!AV128</f>
        <v>50</v>
      </c>
      <c r="G135" s="34">
        <f>'Raw Detail STI Amber'!AM128</f>
        <v>0</v>
      </c>
      <c r="H135" s="35">
        <f>'Raw Detail STI Amber'!N128</f>
        <v>0</v>
      </c>
      <c r="I135" s="46">
        <f>'Raw Detail STI Amber'!AQ128</f>
        <v>12.4</v>
      </c>
      <c r="J135" s="36">
        <f>'Raw Detail STI Amber'!DV128</f>
        <v>1107.09997558594</v>
      </c>
      <c r="K135" s="36">
        <f>'Raw Detail STI Amber'!IL128</f>
        <v>119.800003051758</v>
      </c>
      <c r="L135" s="36">
        <f>'Raw Detail STI Amber'!WH128</f>
        <v>0</v>
      </c>
      <c r="M135" s="60">
        <f>'Raw Detail STI Amber'!EY128</f>
        <v>2.2000000476837198</v>
      </c>
      <c r="N135" s="60">
        <f>'Raw Detail STI Amber'!VC128</f>
        <v>1.70000004768372</v>
      </c>
      <c r="O135" s="60">
        <f>'Raw Detail STI Amber'!JO128</f>
        <v>0</v>
      </c>
      <c r="P135" s="60">
        <f>'Raw Detail STI Amber'!HG128</f>
        <v>1.1000000238418599</v>
      </c>
      <c r="Q135" s="60">
        <f>'Raw Detail STI Amber'!TY128</f>
        <v>0</v>
      </c>
      <c r="R135" s="60">
        <f>'Raw Detail STI Amber'!QM128</f>
        <v>0</v>
      </c>
      <c r="S135" s="60">
        <f>'Raw Detail STI Amber'!GC128</f>
        <v>2.2999999523162802</v>
      </c>
      <c r="T135" s="60">
        <f>'Raw Detail STI Amber'!SU128</f>
        <v>0</v>
      </c>
      <c r="U135" s="60">
        <f>'Raw Detail STI Amber'!RQ128</f>
        <v>0</v>
      </c>
      <c r="V135" s="60">
        <f>'Raw Detail STI Amber'!KS128</f>
        <v>0</v>
      </c>
      <c r="W135" s="60">
        <f>'Raw Detail STI Amber'!XK128</f>
        <v>0</v>
      </c>
      <c r="X135" s="60">
        <f>'Raw Detail STI Amber'!PI128</f>
        <v>0</v>
      </c>
      <c r="Y135" s="60">
        <f>'Raw Detail STI Amber'!YO128</f>
        <v>0</v>
      </c>
      <c r="Z135" s="60">
        <f>'Raw Detail STI Amber'!NA128</f>
        <v>4.5000001788139302E-2</v>
      </c>
      <c r="AA135" s="60">
        <f>'Raw Detail STI Amber'!OE128</f>
        <v>0</v>
      </c>
      <c r="AB135" s="60">
        <f>'Raw Detail STI Amber'!ZS128</f>
        <v>0</v>
      </c>
      <c r="AC135" s="60">
        <f>'Raw Detail STI Amber'!LW128</f>
        <v>0</v>
      </c>
      <c r="AD135" s="60">
        <f>'Raw Detail STI Amber'!AAW128</f>
        <v>0</v>
      </c>
      <c r="AE135" s="36">
        <f>'Raw Detail STI Amber'!AL128</f>
        <v>0</v>
      </c>
      <c r="AF135" s="34">
        <f>'Raw Detail STI Amber'!AY128</f>
        <v>0</v>
      </c>
      <c r="AG135" s="33">
        <f>'Raw Detail STI Amber'!BB128</f>
        <v>0</v>
      </c>
      <c r="AH135" s="34">
        <f>IF(AND(SUMIF(M13:AD13,"=ME",$M$135:$AD$135) &gt; 0, F135 &gt; 0), F135/SUMIF(M13:AD13,"=ME",$M$135:$AD$135), "")</f>
        <v>12.820512507010397</v>
      </c>
      <c r="AI135" s="62" t="str">
        <f>IF( E135 &gt; 0,( SUMIF(M13:AD13,"=ME",$M$135:$AD$135)/E135)*24, "")</f>
        <v/>
      </c>
      <c r="AJ135" s="33">
        <f>'Raw Detail STI Amber'!BS128</f>
        <v>10.8999996185303</v>
      </c>
      <c r="AK135" s="61">
        <f>'Raw Detail STI Amber'!BD128</f>
        <v>0</v>
      </c>
      <c r="AL135" s="58">
        <f>'Raw Detail STI Amber'!BE128</f>
        <v>0</v>
      </c>
      <c r="AM135" s="43">
        <f>'Raw Detail STI Amber'!BW128</f>
        <v>0</v>
      </c>
      <c r="AN135" s="44">
        <f>'Raw Detail STI Amber'!BP128</f>
        <v>0</v>
      </c>
      <c r="AO135" s="59">
        <f>'Raw Detail STI Amber'!BH128</f>
        <v>0</v>
      </c>
      <c r="AP135" s="37">
        <f>'Raw Detail STI Amber'!CA128</f>
        <v>0</v>
      </c>
      <c r="AQ135" s="38">
        <f>'Raw Detail STI Amber'!AO128</f>
        <v>0</v>
      </c>
      <c r="AR135" s="39" t="str">
        <f>IF('Raw Detail STI Amber'!F128=FALSE,"B","L")</f>
        <v>B</v>
      </c>
      <c r="AS135" s="40">
        <f>'Raw Detail STI Amber'!AC128</f>
        <v>8</v>
      </c>
      <c r="AT135" s="40">
        <f>'Raw Detail STI Amber'!AB128</f>
        <v>6</v>
      </c>
      <c r="AU135" s="45"/>
      <c r="AV135" s="41">
        <f>'Raw Detail STI Amber'!AI128</f>
        <v>0</v>
      </c>
      <c r="AW135" s="38"/>
      <c r="AX135" s="40">
        <f>'Raw Detail STI Amber'!CC128</f>
        <v>24</v>
      </c>
      <c r="AY135" s="40">
        <f>'Raw Detail STI Amber'!CE128</f>
        <v>23</v>
      </c>
      <c r="AZ135" s="40">
        <f>'Raw Detail STI Amber'!CF128</f>
        <v>1006</v>
      </c>
      <c r="BA135" s="42" t="str">
        <f>'Raw Detail STI Amber'!CG128</f>
        <v>VSL DEPARTED FROM SINGAPORE AND BOUND FOR SIKKA, INDIA
ETA(PASSING COLOMBO ABEAM) - 11/APR/2018 - 08:00LT</v>
      </c>
    </row>
    <row r="136" spans="2:53" s="24" customFormat="1" ht="12.75" customHeight="1" thickBot="1" x14ac:dyDescent="0.25">
      <c r="B136" s="30" t="str">
        <f>IF('Raw Detail STI Amber'!I129 = "Start Passage",'Raw Detail STI Amber'!R129,IF('Raw Detail STI Amber'!I129= "End Passage",'Raw Detail STI Amber'!S129, Utils.FormatLat('Raw Detail STI Amber'!L129) &amp;" / " &amp; Utils.FormatLon('Raw Detail STI Amber'!M129)))</f>
        <v>01-59N / 102-13E</v>
      </c>
      <c r="C136" s="69" t="str">
        <f>'Raw Detail STI Amber'!I129</f>
        <v>At Sea</v>
      </c>
      <c r="D136" s="31">
        <f>'Raw Detail STI Amber'!J129</f>
        <v>43196.166666666701</v>
      </c>
      <c r="E136" s="32">
        <f>'Raw Detail STI Amber'!AK129</f>
        <v>9.3000000000000007</v>
      </c>
      <c r="F136" s="33">
        <f>'Raw Detail STI Amber'!AV129</f>
        <v>117</v>
      </c>
      <c r="G136" s="34">
        <f>'Raw Detail STI Amber'!AM129</f>
        <v>12.580645161290301</v>
      </c>
      <c r="H136" s="35">
        <f>'Raw Detail STI Amber'!N129</f>
        <v>310</v>
      </c>
      <c r="I136" s="46">
        <f>'Raw Detail STI Amber'!AQ129</f>
        <v>12.4</v>
      </c>
      <c r="J136" s="36">
        <f>'Raw Detail STI Amber'!DV129</f>
        <v>1100.90002441406</v>
      </c>
      <c r="K136" s="36">
        <f>'Raw Detail STI Amber'!IL129</f>
        <v>119.800003051758</v>
      </c>
      <c r="L136" s="36">
        <f>'Raw Detail STI Amber'!WH129</f>
        <v>0</v>
      </c>
      <c r="M136" s="60">
        <f>'Raw Detail STI Amber'!EY129</f>
        <v>0</v>
      </c>
      <c r="N136" s="60">
        <f>'Raw Detail STI Amber'!VC129</f>
        <v>0</v>
      </c>
      <c r="O136" s="60">
        <f>'Raw Detail STI Amber'!JO129</f>
        <v>5.0999999046325701</v>
      </c>
      <c r="P136" s="60">
        <f>'Raw Detail STI Amber'!HG129</f>
        <v>0</v>
      </c>
      <c r="Q136" s="60">
        <f>'Raw Detail STI Amber'!TY129</f>
        <v>0</v>
      </c>
      <c r="R136" s="60">
        <f>'Raw Detail STI Amber'!QM129</f>
        <v>0</v>
      </c>
      <c r="S136" s="60">
        <f>'Raw Detail STI Amber'!GC129</f>
        <v>1.1000000238418599</v>
      </c>
      <c r="T136" s="60">
        <f>'Raw Detail STI Amber'!SU129</f>
        <v>0</v>
      </c>
      <c r="U136" s="60">
        <f>'Raw Detail STI Amber'!RQ129</f>
        <v>0</v>
      </c>
      <c r="V136" s="60">
        <f>'Raw Detail STI Amber'!KS129</f>
        <v>0</v>
      </c>
      <c r="W136" s="60">
        <f>'Raw Detail STI Amber'!XK129</f>
        <v>0</v>
      </c>
      <c r="X136" s="60">
        <f>'Raw Detail STI Amber'!PI129</f>
        <v>0</v>
      </c>
      <c r="Y136" s="60">
        <f>'Raw Detail STI Amber'!YO129</f>
        <v>0</v>
      </c>
      <c r="Z136" s="60">
        <f>'Raw Detail STI Amber'!NA129</f>
        <v>0</v>
      </c>
      <c r="AA136" s="60">
        <f>'Raw Detail STI Amber'!OE129</f>
        <v>0</v>
      </c>
      <c r="AB136" s="60">
        <f>'Raw Detail STI Amber'!ZS129</f>
        <v>0</v>
      </c>
      <c r="AC136" s="60">
        <f>'Raw Detail STI Amber'!LW129</f>
        <v>0</v>
      </c>
      <c r="AD136" s="60">
        <f>'Raw Detail STI Amber'!AAW129</f>
        <v>0</v>
      </c>
      <c r="AE136" s="36">
        <f>'Raw Detail STI Amber'!AL129</f>
        <v>70.819999999999993</v>
      </c>
      <c r="AF136" s="34">
        <f>'Raw Detail STI Amber'!AY129</f>
        <v>-4.28</v>
      </c>
      <c r="AG136" s="33">
        <f>'Raw Detail STI Amber'!BB129</f>
        <v>2639.78002929688</v>
      </c>
      <c r="AH136" s="34">
        <f>IF(AND(SUMIF(M13:AD13,"=ME",$M$136:$AD$136) &gt; 0, F136 &gt; 0), F136/SUMIF(M13:AD13,"=ME",$M$136:$AD$136), "")</f>
        <v>22.941176899576682</v>
      </c>
      <c r="AI136" s="62">
        <f>IF( E136 &gt; 0,( SUMIF(M13:AD13,"=ME",$M$136:$AD$136)/E136)*24, "")</f>
        <v>13.161290076471149</v>
      </c>
      <c r="AJ136" s="33">
        <f>'Raw Detail STI Amber'!BS129</f>
        <v>16.899999618530298</v>
      </c>
      <c r="AK136" s="61">
        <f>'Raw Detail STI Amber'!BD129</f>
        <v>7.26840537081483</v>
      </c>
      <c r="AL136" s="58">
        <f>'Raw Detail STI Amber'!BE129</f>
        <v>86.196891784667997</v>
      </c>
      <c r="AM136" s="43">
        <f>'Raw Detail STI Amber'!BW129</f>
        <v>0.40000000596046398</v>
      </c>
      <c r="AN136" s="44">
        <f>'Raw Detail STI Amber'!BP129</f>
        <v>0</v>
      </c>
      <c r="AO136" s="59">
        <f>'Raw Detail STI Amber'!BH129</f>
        <v>121.688018798828</v>
      </c>
      <c r="AP136" s="37">
        <f>'Raw Detail STI Amber'!CA129</f>
        <v>0</v>
      </c>
      <c r="AQ136" s="38">
        <f>'Raw Detail STI Amber'!AO129</f>
        <v>0.19763698597108201</v>
      </c>
      <c r="AR136" s="39" t="str">
        <f>IF('Raw Detail STI Amber'!F129=FALSE,"B","L")</f>
        <v>B</v>
      </c>
      <c r="AS136" s="40">
        <f>'Raw Detail STI Amber'!AC129</f>
        <v>8</v>
      </c>
      <c r="AT136" s="40">
        <f>'Raw Detail STI Amber'!AB129</f>
        <v>6</v>
      </c>
      <c r="AU136" s="45"/>
      <c r="AV136" s="41">
        <f>'Raw Detail STI Amber'!AI129</f>
        <v>0</v>
      </c>
      <c r="AW136" s="38"/>
      <c r="AX136" s="40">
        <f>'Raw Detail STI Amber'!CC129</f>
        <v>29</v>
      </c>
      <c r="AY136" s="40">
        <f>'Raw Detail STI Amber'!CE129</f>
        <v>29</v>
      </c>
      <c r="AZ136" s="40">
        <f>'Raw Detail STI Amber'!CF129</f>
        <v>1007</v>
      </c>
      <c r="BA136" s="42" t="str">
        <f>'Raw Detail STI Amber'!CG129</f>
        <v>ETA(PASSING COLOMBO ABEAM) - 11/APR/2018 - 08:00 LT</v>
      </c>
    </row>
    <row r="137" spans="2:53" s="24" customFormat="1" ht="12.75" customHeight="1" thickBot="1" x14ac:dyDescent="0.25">
      <c r="B137" s="30" t="str">
        <f>IF('Raw Detail STI Amber'!I130 = "Start Passage",'Raw Detail STI Amber'!R130,IF('Raw Detail STI Amber'!I130= "End Passage",'Raw Detail STI Amber'!S130, Utils.FormatLat('Raw Detail STI Amber'!L130) &amp;" / " &amp; Utils.FormatLon('Raw Detail STI Amber'!M130)))</f>
        <v>05-14N / 098-31E</v>
      </c>
      <c r="C137" s="69" t="str">
        <f>'Raw Detail STI Amber'!I130</f>
        <v>At Sea</v>
      </c>
      <c r="D137" s="31">
        <f>'Raw Detail STI Amber'!J130</f>
        <v>43197.166666666701</v>
      </c>
      <c r="E137" s="32">
        <f>'Raw Detail STI Amber'!AK130</f>
        <v>24</v>
      </c>
      <c r="F137" s="33">
        <f>'Raw Detail STI Amber'!AV130</f>
        <v>298</v>
      </c>
      <c r="G137" s="34">
        <f>'Raw Detail STI Amber'!AM130</f>
        <v>12.4166666666667</v>
      </c>
      <c r="H137" s="35">
        <f>'Raw Detail STI Amber'!N130</f>
        <v>308</v>
      </c>
      <c r="I137" s="46">
        <f>'Raw Detail STI Amber'!AQ130</f>
        <v>12.4</v>
      </c>
      <c r="J137" s="36">
        <f>'Raw Detail STI Amber'!DV130</f>
        <v>1084.19995117188</v>
      </c>
      <c r="K137" s="36">
        <f>'Raw Detail STI Amber'!IL130</f>
        <v>118</v>
      </c>
      <c r="L137" s="36">
        <f>'Raw Detail STI Amber'!WH130</f>
        <v>0</v>
      </c>
      <c r="M137" s="60">
        <f>'Raw Detail STI Amber'!EY130</f>
        <v>0</v>
      </c>
      <c r="N137" s="60">
        <f>'Raw Detail STI Amber'!VC130</f>
        <v>0</v>
      </c>
      <c r="O137" s="60">
        <f>'Raw Detail STI Amber'!JO130</f>
        <v>13.699999809265099</v>
      </c>
      <c r="P137" s="60">
        <f>'Raw Detail STI Amber'!HG130</f>
        <v>0</v>
      </c>
      <c r="Q137" s="60">
        <f>'Raw Detail STI Amber'!TY130</f>
        <v>0</v>
      </c>
      <c r="R137" s="60">
        <f>'Raw Detail STI Amber'!QM130</f>
        <v>0</v>
      </c>
      <c r="S137" s="60">
        <f>'Raw Detail STI Amber'!GC130</f>
        <v>3</v>
      </c>
      <c r="T137" s="60">
        <f>'Raw Detail STI Amber'!SU130</f>
        <v>0</v>
      </c>
      <c r="U137" s="60">
        <f>'Raw Detail STI Amber'!RQ130</f>
        <v>0</v>
      </c>
      <c r="V137" s="60">
        <f>'Raw Detail STI Amber'!KS130</f>
        <v>1.6000000238418599</v>
      </c>
      <c r="W137" s="60">
        <f>'Raw Detail STI Amber'!XK130</f>
        <v>0</v>
      </c>
      <c r="X137" s="60">
        <f>'Raw Detail STI Amber'!PI130</f>
        <v>0.20000000298023199</v>
      </c>
      <c r="Y137" s="60">
        <f>'Raw Detail STI Amber'!YO130</f>
        <v>0</v>
      </c>
      <c r="Z137" s="60">
        <f>'Raw Detail STI Amber'!NA130</f>
        <v>0</v>
      </c>
      <c r="AA137" s="60">
        <f>'Raw Detail STI Amber'!OE130</f>
        <v>0</v>
      </c>
      <c r="AB137" s="60">
        <f>'Raw Detail STI Amber'!ZS130</f>
        <v>0</v>
      </c>
      <c r="AC137" s="60">
        <f>'Raw Detail STI Amber'!LW130</f>
        <v>0</v>
      </c>
      <c r="AD137" s="60">
        <f>'Raw Detail STI Amber'!AAW130</f>
        <v>0</v>
      </c>
      <c r="AE137" s="36">
        <f>'Raw Detail STI Amber'!AL130</f>
        <v>71.81</v>
      </c>
      <c r="AF137" s="34">
        <f>'Raw Detail STI Amber'!AY130</f>
        <v>-1.53</v>
      </c>
      <c r="AG137" s="33">
        <f>'Raw Detail STI Amber'!BB130</f>
        <v>3040</v>
      </c>
      <c r="AH137" s="34">
        <f>IF(AND(SUMIF(M13:AD13,"=ME",$M$137:$AD$137) &gt; 0, F137 &gt; 0), F137/SUMIF(M13:AD13,"=ME",$M$137:$AD$137), "")</f>
        <v>21.751825120352716</v>
      </c>
      <c r="AI137" s="62">
        <f>IF( E137 &gt; 0,( SUMIF(M13:AD13,"=ME",$M$137:$AD$137)/E137)*24, "")</f>
        <v>13.699999809265099</v>
      </c>
      <c r="AJ137" s="33">
        <f>'Raw Detail STI Amber'!BS130</f>
        <v>16.899999618530298</v>
      </c>
      <c r="AK137" s="61">
        <f>'Raw Detail STI Amber'!BD130</f>
        <v>5.1689523160457602</v>
      </c>
      <c r="AL137" s="58">
        <f>'Raw Detail STI Amber'!BE130</f>
        <v>35.492843627929702</v>
      </c>
      <c r="AM137" s="43">
        <f>'Raw Detail STI Amber'!BW130</f>
        <v>0.5</v>
      </c>
      <c r="AN137" s="44">
        <f>'Raw Detail STI Amber'!BP130</f>
        <v>0</v>
      </c>
      <c r="AO137" s="59">
        <f>'Raw Detail STI Amber'!BH130</f>
        <v>131.83026123046901</v>
      </c>
      <c r="AP137" s="37">
        <f>'Raw Detail STI Amber'!CA130</f>
        <v>0</v>
      </c>
      <c r="AQ137" s="38">
        <f>'Raw Detail STI Amber'!AO130</f>
        <v>0.166935767202328</v>
      </c>
      <c r="AR137" s="39" t="str">
        <f>IF('Raw Detail STI Amber'!F130=FALSE,"B","L")</f>
        <v>B</v>
      </c>
      <c r="AS137" s="40">
        <f>'Raw Detail STI Amber'!AC130</f>
        <v>8</v>
      </c>
      <c r="AT137" s="40">
        <f>'Raw Detail STI Amber'!AB130</f>
        <v>6</v>
      </c>
      <c r="AU137" s="45"/>
      <c r="AV137" s="41">
        <f>'Raw Detail STI Amber'!AI130</f>
        <v>0</v>
      </c>
      <c r="AW137" s="38"/>
      <c r="AX137" s="40">
        <f>'Raw Detail STI Amber'!CC130</f>
        <v>31</v>
      </c>
      <c r="AY137" s="40">
        <f>'Raw Detail STI Amber'!CE130</f>
        <v>30</v>
      </c>
      <c r="AZ137" s="40">
        <f>'Raw Detail STI Amber'!CF130</f>
        <v>1006</v>
      </c>
      <c r="BA137" s="42" t="str">
        <f>'Raw Detail STI Amber'!CG130</f>
        <v>ETA(PASSING COLOMBO ABEAM) - 11/APR/2018 - 08:00 LT</v>
      </c>
    </row>
    <row r="138" spans="2:53" s="24" customFormat="1" ht="12.75" customHeight="1" thickBot="1" x14ac:dyDescent="0.25">
      <c r="B138" s="30" t="str">
        <f>IF('Raw Detail STI Amber'!I131 = "Start Passage",'Raw Detail STI Amber'!R131,IF('Raw Detail STI Amber'!I131= "End Passage",'Raw Detail STI Amber'!S131, Utils.FormatLat('Raw Detail STI Amber'!L131) &amp;" / " &amp; Utils.FormatLon('Raw Detail STI Amber'!M131)))</f>
        <v>06-26N / 093-24E</v>
      </c>
      <c r="C138" s="69" t="str">
        <f>'Raw Detail STI Amber'!I131</f>
        <v>At Sea</v>
      </c>
      <c r="D138" s="31">
        <f>'Raw Detail STI Amber'!J131</f>
        <v>43198.208333333299</v>
      </c>
      <c r="E138" s="32">
        <f>'Raw Detail STI Amber'!AK131</f>
        <v>25</v>
      </c>
      <c r="F138" s="33">
        <f>'Raw Detail STI Amber'!AV131</f>
        <v>321</v>
      </c>
      <c r="G138" s="34">
        <f>'Raw Detail STI Amber'!AM131</f>
        <v>12.84</v>
      </c>
      <c r="H138" s="35">
        <f>'Raw Detail STI Amber'!N131</f>
        <v>265</v>
      </c>
      <c r="I138" s="46">
        <f>'Raw Detail STI Amber'!AQ131</f>
        <v>12.4</v>
      </c>
      <c r="J138" s="36">
        <f>'Raw Detail STI Amber'!DV131</f>
        <v>1066.90002441406</v>
      </c>
      <c r="K138" s="36">
        <f>'Raw Detail STI Amber'!IL131</f>
        <v>118</v>
      </c>
      <c r="L138" s="36">
        <f>'Raw Detail STI Amber'!WH131</f>
        <v>0</v>
      </c>
      <c r="M138" s="60">
        <f>'Raw Detail STI Amber'!EY131</f>
        <v>0</v>
      </c>
      <c r="N138" s="60">
        <f>'Raw Detail STI Amber'!VC131</f>
        <v>0</v>
      </c>
      <c r="O138" s="60">
        <f>'Raw Detail STI Amber'!JO131</f>
        <v>14.199999809265099</v>
      </c>
      <c r="P138" s="60">
        <f>'Raw Detail STI Amber'!HG131</f>
        <v>0</v>
      </c>
      <c r="Q138" s="60">
        <f>'Raw Detail STI Amber'!TY131</f>
        <v>0</v>
      </c>
      <c r="R138" s="60">
        <f>'Raw Detail STI Amber'!QM131</f>
        <v>0</v>
      </c>
      <c r="S138" s="60">
        <f>'Raw Detail STI Amber'!GC131</f>
        <v>3.0999999046325701</v>
      </c>
      <c r="T138" s="60">
        <f>'Raw Detail STI Amber'!SU131</f>
        <v>0</v>
      </c>
      <c r="U138" s="60">
        <f>'Raw Detail STI Amber'!RQ131</f>
        <v>0</v>
      </c>
      <c r="V138" s="60">
        <f>'Raw Detail STI Amber'!KS131</f>
        <v>0</v>
      </c>
      <c r="W138" s="60">
        <f>'Raw Detail STI Amber'!XK131</f>
        <v>0</v>
      </c>
      <c r="X138" s="60">
        <f>'Raw Detail STI Amber'!PI131</f>
        <v>0</v>
      </c>
      <c r="Y138" s="60">
        <f>'Raw Detail STI Amber'!YO131</f>
        <v>0</v>
      </c>
      <c r="Z138" s="60">
        <f>'Raw Detail STI Amber'!NA131</f>
        <v>0</v>
      </c>
      <c r="AA138" s="60">
        <f>'Raw Detail STI Amber'!OE131</f>
        <v>0</v>
      </c>
      <c r="AB138" s="60">
        <f>'Raw Detail STI Amber'!ZS131</f>
        <v>0</v>
      </c>
      <c r="AC138" s="60">
        <f>'Raw Detail STI Amber'!LW131</f>
        <v>0</v>
      </c>
      <c r="AD138" s="60">
        <f>'Raw Detail STI Amber'!AAW131</f>
        <v>0</v>
      </c>
      <c r="AE138" s="36">
        <f>'Raw Detail STI Amber'!AL131</f>
        <v>73.7</v>
      </c>
      <c r="AF138" s="34">
        <f>'Raw Detail STI Amber'!AY131</f>
        <v>-2.29</v>
      </c>
      <c r="AG138" s="33">
        <f>'Raw Detail STI Amber'!BB131</f>
        <v>2640</v>
      </c>
      <c r="AH138" s="34">
        <f>IF(AND(SUMIF(M13:AD13,"=ME",$M$138:$AD$138) &gt; 0, F138 &gt; 0), F138/SUMIF(M13:AD13,"=ME",$M$138:$AD$138), "")</f>
        <v>22.605634106456577</v>
      </c>
      <c r="AI138" s="62">
        <f>IF( E138 &gt; 0,( SUMIF(M13:AD13,"=ME",$M$138:$AD$138)/E138)*24, "")</f>
        <v>13.631999816894496</v>
      </c>
      <c r="AJ138" s="33">
        <f>'Raw Detail STI Amber'!BS131</f>
        <v>16.899999618530298</v>
      </c>
      <c r="AK138" s="61">
        <f>'Raw Detail STI Amber'!BD131</f>
        <v>8.6507888793945291</v>
      </c>
      <c r="AL138" s="58">
        <f>'Raw Detail STI Amber'!BE131</f>
        <v>60.844940185546903</v>
      </c>
      <c r="AM138" s="43">
        <f>'Raw Detail STI Amber'!BW131</f>
        <v>0.40000000596046398</v>
      </c>
      <c r="AN138" s="44">
        <f>'Raw Detail STI Amber'!BP131</f>
        <v>1.2443883419036901</v>
      </c>
      <c r="AO138" s="59">
        <f>'Raw Detail STI Amber'!BH131</f>
        <v>197.74629211425801</v>
      </c>
      <c r="AP138" s="37">
        <f>'Raw Detail STI Amber'!CA131</f>
        <v>0</v>
      </c>
      <c r="AQ138" s="38">
        <f>'Raw Detail STI Amber'!AO131</f>
        <v>5.9849272370338401E-2</v>
      </c>
      <c r="AR138" s="39" t="str">
        <f>IF('Raw Detail STI Amber'!F131=FALSE,"B","L")</f>
        <v>B</v>
      </c>
      <c r="AS138" s="40">
        <f>'Raw Detail STI Amber'!AC131</f>
        <v>8</v>
      </c>
      <c r="AT138" s="40">
        <f>'Raw Detail STI Amber'!AB131</f>
        <v>6</v>
      </c>
      <c r="AU138" s="45"/>
      <c r="AV138" s="41">
        <f>'Raw Detail STI Amber'!AI131</f>
        <v>0</v>
      </c>
      <c r="AW138" s="38"/>
      <c r="AX138" s="40">
        <f>'Raw Detail STI Amber'!CC131</f>
        <v>30</v>
      </c>
      <c r="AY138" s="40">
        <f>'Raw Detail STI Amber'!CE131</f>
        <v>36</v>
      </c>
      <c r="AZ138" s="40">
        <f>'Raw Detail STI Amber'!CF131</f>
        <v>1005</v>
      </c>
      <c r="BA138" s="42" t="str">
        <f>'Raw Detail STI Amber'!CG131</f>
        <v>1- ETA(PASSING COLOMBO ABEAM) - 11/APR/2018 - 08:00 LT
2- Clocks retarded by 1 hour.</v>
      </c>
    </row>
    <row r="139" spans="2:53" s="24" customFormat="1" ht="12.75" customHeight="1" thickBot="1" x14ac:dyDescent="0.25">
      <c r="B139" s="30" t="str">
        <f>IF('Raw Detail STI Amber'!I132 = "Start Passage",'Raw Detail STI Amber'!R132,IF('Raw Detail STI Amber'!I132= "End Passage",'Raw Detail STI Amber'!S132, Utils.FormatLat('Raw Detail STI Amber'!L132) &amp;" / " &amp; Utils.FormatLon('Raw Detail STI Amber'!M132)))</f>
        <v>06-10N / 088-03E</v>
      </c>
      <c r="C139" s="69" t="str">
        <f>'Raw Detail STI Amber'!I132</f>
        <v>At Sea</v>
      </c>
      <c r="D139" s="31">
        <f>'Raw Detail STI Amber'!J132</f>
        <v>43199.208333333299</v>
      </c>
      <c r="E139" s="32">
        <f>'Raw Detail STI Amber'!AK132</f>
        <v>24</v>
      </c>
      <c r="F139" s="33">
        <f>'Raw Detail STI Amber'!AV132</f>
        <v>322</v>
      </c>
      <c r="G139" s="34">
        <f>'Raw Detail STI Amber'!AM132</f>
        <v>13.4166666666667</v>
      </c>
      <c r="H139" s="35">
        <f>'Raw Detail STI Amber'!N132</f>
        <v>261</v>
      </c>
      <c r="I139" s="46">
        <f>'Raw Detail STI Amber'!AQ132</f>
        <v>12.4</v>
      </c>
      <c r="J139" s="36">
        <f>'Raw Detail STI Amber'!DV132</f>
        <v>1050.19995117188</v>
      </c>
      <c r="K139" s="36">
        <f>'Raw Detail STI Amber'!IL132</f>
        <v>117.800003051758</v>
      </c>
      <c r="L139" s="36">
        <f>'Raw Detail STI Amber'!WH132</f>
        <v>0</v>
      </c>
      <c r="M139" s="60">
        <f>'Raw Detail STI Amber'!EY132</f>
        <v>0</v>
      </c>
      <c r="N139" s="60">
        <f>'Raw Detail STI Amber'!VC132</f>
        <v>0</v>
      </c>
      <c r="O139" s="60">
        <f>'Raw Detail STI Amber'!JO132</f>
        <v>13.699999809265099</v>
      </c>
      <c r="P139" s="60">
        <f>'Raw Detail STI Amber'!HG132</f>
        <v>0</v>
      </c>
      <c r="Q139" s="60">
        <f>'Raw Detail STI Amber'!TY132</f>
        <v>0</v>
      </c>
      <c r="R139" s="60">
        <f>'Raw Detail STI Amber'!QM132</f>
        <v>0</v>
      </c>
      <c r="S139" s="60">
        <f>'Raw Detail STI Amber'!GC132</f>
        <v>3</v>
      </c>
      <c r="T139" s="60">
        <f>'Raw Detail STI Amber'!SU132</f>
        <v>0</v>
      </c>
      <c r="U139" s="60">
        <f>'Raw Detail STI Amber'!RQ132</f>
        <v>0</v>
      </c>
      <c r="V139" s="60">
        <f>'Raw Detail STI Amber'!KS132</f>
        <v>0</v>
      </c>
      <c r="W139" s="60">
        <f>'Raw Detail STI Amber'!XK132</f>
        <v>0</v>
      </c>
      <c r="X139" s="60">
        <f>'Raw Detail STI Amber'!PI132</f>
        <v>0.20000000298023199</v>
      </c>
      <c r="Y139" s="60">
        <f>'Raw Detail STI Amber'!YO132</f>
        <v>0</v>
      </c>
      <c r="Z139" s="60">
        <f>'Raw Detail STI Amber'!NA132</f>
        <v>0</v>
      </c>
      <c r="AA139" s="60">
        <f>'Raw Detail STI Amber'!OE132</f>
        <v>0</v>
      </c>
      <c r="AB139" s="60">
        <f>'Raw Detail STI Amber'!ZS132</f>
        <v>0</v>
      </c>
      <c r="AC139" s="60">
        <f>'Raw Detail STI Amber'!LW132</f>
        <v>0</v>
      </c>
      <c r="AD139" s="60">
        <f>'Raw Detail STI Amber'!AAW132</f>
        <v>0</v>
      </c>
      <c r="AE139" s="36">
        <f>'Raw Detail STI Amber'!AL132</f>
        <v>72.760000000000005</v>
      </c>
      <c r="AF139" s="34">
        <f>'Raw Detail STI Amber'!AY132</f>
        <v>-8.27</v>
      </c>
      <c r="AG139" s="33">
        <f>'Raw Detail STI Amber'!BB132</f>
        <v>2560</v>
      </c>
      <c r="AH139" s="34">
        <f>IF(AND(SUMIF(M13:AD13,"=ME",$M$139:$AD$139) &gt; 0, F139 &gt; 0), F139/SUMIF(M13:AD13,"=ME",$M$139:$AD$139), "")</f>
        <v>23.503649962260315</v>
      </c>
      <c r="AI139" s="62">
        <f>IF( E139 &gt; 0,( SUMIF(M13:AD13,"=ME",$M$139:$AD$139)/E139)*24, "")</f>
        <v>13.699999809265099</v>
      </c>
      <c r="AJ139" s="33">
        <f>'Raw Detail STI Amber'!BS132</f>
        <v>16.899999618530298</v>
      </c>
      <c r="AK139" s="61">
        <f>'Raw Detail STI Amber'!BD132</f>
        <v>10.863467057546</v>
      </c>
      <c r="AL139" s="58">
        <f>'Raw Detail STI Amber'!BE132</f>
        <v>70.985778808593807</v>
      </c>
      <c r="AM139" s="43">
        <f>'Raw Detail STI Amber'!BW132</f>
        <v>1.20000004768372</v>
      </c>
      <c r="AN139" s="44">
        <f>'Raw Detail STI Amber'!BP132</f>
        <v>1.26351583003998</v>
      </c>
      <c r="AO139" s="59">
        <f>'Raw Detail STI Amber'!BH132</f>
        <v>202.816482543945</v>
      </c>
      <c r="AP139" s="37">
        <f>'Raw Detail STI Amber'!CA132</f>
        <v>0</v>
      </c>
      <c r="AQ139" s="38">
        <f>'Raw Detail STI Amber'!AO132</f>
        <v>0.62462387109796202</v>
      </c>
      <c r="AR139" s="39" t="str">
        <f>IF('Raw Detail STI Amber'!F132=FALSE,"B","L")</f>
        <v>B</v>
      </c>
      <c r="AS139" s="40">
        <f>'Raw Detail STI Amber'!AC132</f>
        <v>8</v>
      </c>
      <c r="AT139" s="40">
        <f>'Raw Detail STI Amber'!AB132</f>
        <v>6</v>
      </c>
      <c r="AU139" s="45"/>
      <c r="AV139" s="41">
        <f>'Raw Detail STI Amber'!AI132</f>
        <v>0</v>
      </c>
      <c r="AW139" s="38"/>
      <c r="AX139" s="40">
        <f>'Raw Detail STI Amber'!CC132</f>
        <v>30</v>
      </c>
      <c r="AY139" s="40">
        <f>'Raw Detail STI Amber'!CE132</f>
        <v>0</v>
      </c>
      <c r="AZ139" s="40">
        <f>'Raw Detail STI Amber'!CF132</f>
        <v>0</v>
      </c>
      <c r="BA139" s="42" t="str">
        <f>'Raw Detail STI Amber'!CG132</f>
        <v>1- ETA(PASSING COLOMBO ABEAM) - 11/APR/2018 - 06:00 LT
2- VESSEL EXPERIENCING FAVOURABLE CURRENT.</v>
      </c>
    </row>
    <row r="140" spans="2:53" s="24" customFormat="1" ht="12.75" customHeight="1" thickBot="1" x14ac:dyDescent="0.25">
      <c r="B140" s="30" t="str">
        <f>IF('Raw Detail STI Amber'!I133 = "Start Passage",'Raw Detail STI Amber'!R133,IF('Raw Detail STI Amber'!I133= "End Passage",'Raw Detail STI Amber'!S133, Utils.FormatLat('Raw Detail STI Amber'!L133) &amp;" / " &amp; Utils.FormatLon('Raw Detail STI Amber'!M133)))</f>
        <v>05-54N / 082-38E</v>
      </c>
      <c r="C140" s="69" t="str">
        <f>'Raw Detail STI Amber'!I133</f>
        <v>At Sea</v>
      </c>
      <c r="D140" s="31">
        <f>'Raw Detail STI Amber'!J133</f>
        <v>43200.208333333299</v>
      </c>
      <c r="E140" s="32">
        <f>'Raw Detail STI Amber'!AK133</f>
        <v>24</v>
      </c>
      <c r="F140" s="33">
        <f>'Raw Detail STI Amber'!AV133</f>
        <v>326</v>
      </c>
      <c r="G140" s="34">
        <f>'Raw Detail STI Amber'!AM133</f>
        <v>13.5833333333333</v>
      </c>
      <c r="H140" s="35">
        <f>'Raw Detail STI Amber'!N133</f>
        <v>268</v>
      </c>
      <c r="I140" s="46">
        <f>'Raw Detail STI Amber'!AQ133</f>
        <v>12.4</v>
      </c>
      <c r="J140" s="36">
        <f>'Raw Detail STI Amber'!DV133</f>
        <v>1035.40002441406</v>
      </c>
      <c r="K140" s="36">
        <f>'Raw Detail STI Amber'!IL133</f>
        <v>117.800003051758</v>
      </c>
      <c r="L140" s="36">
        <f>'Raw Detail STI Amber'!WH133</f>
        <v>0</v>
      </c>
      <c r="M140" s="60">
        <f>'Raw Detail STI Amber'!EY133</f>
        <v>0</v>
      </c>
      <c r="N140" s="60">
        <f>'Raw Detail STI Amber'!VC133</f>
        <v>0</v>
      </c>
      <c r="O140" s="60">
        <f>'Raw Detail STI Amber'!JO133</f>
        <v>12.3999996185303</v>
      </c>
      <c r="P140" s="60">
        <f>'Raw Detail STI Amber'!HG133</f>
        <v>0</v>
      </c>
      <c r="Q140" s="60">
        <f>'Raw Detail STI Amber'!TY133</f>
        <v>0</v>
      </c>
      <c r="R140" s="60">
        <f>'Raw Detail STI Amber'!QM133</f>
        <v>0</v>
      </c>
      <c r="S140" s="60">
        <f>'Raw Detail STI Amber'!GC133</f>
        <v>2.4000000953674299</v>
      </c>
      <c r="T140" s="60">
        <f>'Raw Detail STI Amber'!SU133</f>
        <v>0</v>
      </c>
      <c r="U140" s="60">
        <f>'Raw Detail STI Amber'!RQ133</f>
        <v>0</v>
      </c>
      <c r="V140" s="60">
        <f>'Raw Detail STI Amber'!KS133</f>
        <v>0</v>
      </c>
      <c r="W140" s="60">
        <f>'Raw Detail STI Amber'!XK133</f>
        <v>0</v>
      </c>
      <c r="X140" s="60">
        <f>'Raw Detail STI Amber'!PI133</f>
        <v>0</v>
      </c>
      <c r="Y140" s="60">
        <f>'Raw Detail STI Amber'!YO133</f>
        <v>0</v>
      </c>
      <c r="Z140" s="60">
        <f>'Raw Detail STI Amber'!NA133</f>
        <v>0</v>
      </c>
      <c r="AA140" s="60">
        <f>'Raw Detail STI Amber'!OE133</f>
        <v>0</v>
      </c>
      <c r="AB140" s="60">
        <f>'Raw Detail STI Amber'!ZS133</f>
        <v>0</v>
      </c>
      <c r="AC140" s="60">
        <f>'Raw Detail STI Amber'!LW133</f>
        <v>0</v>
      </c>
      <c r="AD140" s="60">
        <f>'Raw Detail STI Amber'!AAW133</f>
        <v>0</v>
      </c>
      <c r="AE140" s="36">
        <f>'Raw Detail STI Amber'!AL133</f>
        <v>74.31</v>
      </c>
      <c r="AF140" s="34">
        <f>'Raw Detail STI Amber'!AY133</f>
        <v>-7.31</v>
      </c>
      <c r="AG140" s="33">
        <f>'Raw Detail STI Amber'!BB133</f>
        <v>2640</v>
      </c>
      <c r="AH140" s="34">
        <f>IF(AND(SUMIF(M13:AD13,"=ME",$M$140:$AD$140) &gt; 0, F140 &gt; 0), F140/SUMIF(M13:AD13,"=ME",$M$140:$AD$140), "")</f>
        <v>26.290323389432402</v>
      </c>
      <c r="AI140" s="62">
        <f>IF( E140 &gt; 0,( SUMIF(M13:AD13,"=ME",$M$140:$AD$140)/E140)*24, "")</f>
        <v>12.3999996185303</v>
      </c>
      <c r="AJ140" s="33">
        <f>'Raw Detail STI Amber'!BS133</f>
        <v>16.899999618530298</v>
      </c>
      <c r="AK140" s="61">
        <f>'Raw Detail STI Amber'!BD133</f>
        <v>8.4595899979273508</v>
      </c>
      <c r="AL140" s="58">
        <f>'Raw Detail STI Amber'!BE133</f>
        <v>70.985824584960895</v>
      </c>
      <c r="AM140" s="43">
        <f>'Raw Detail STI Amber'!BW133</f>
        <v>1.3999999761581401</v>
      </c>
      <c r="AN140" s="44">
        <f>'Raw Detail STI Amber'!BP133</f>
        <v>1.1700314283371001</v>
      </c>
      <c r="AO140" s="59">
        <f>'Raw Detail STI Amber'!BH133</f>
        <v>202.81671142578099</v>
      </c>
      <c r="AP140" s="37">
        <f>'Raw Detail STI Amber'!CA133</f>
        <v>0</v>
      </c>
      <c r="AQ140" s="38">
        <f>'Raw Detail STI Amber'!AO133</f>
        <v>0.544790314510465</v>
      </c>
      <c r="AR140" s="39" t="str">
        <f>IF('Raw Detail STI Amber'!F133=FALSE,"B","L")</f>
        <v>B</v>
      </c>
      <c r="AS140" s="40">
        <f>'Raw Detail STI Amber'!AC133</f>
        <v>8</v>
      </c>
      <c r="AT140" s="40">
        <f>'Raw Detail STI Amber'!AB133</f>
        <v>6</v>
      </c>
      <c r="AU140" s="45"/>
      <c r="AV140" s="41">
        <f>'Raw Detail STI Amber'!AI133</f>
        <v>0</v>
      </c>
      <c r="AW140" s="38"/>
      <c r="AX140" s="40">
        <f>'Raw Detail STI Amber'!CC133</f>
        <v>30</v>
      </c>
      <c r="AY140" s="40">
        <f>'Raw Detail STI Amber'!CE133</f>
        <v>30</v>
      </c>
      <c r="AZ140" s="40">
        <f>'Raw Detail STI Amber'!CF133</f>
        <v>1007</v>
      </c>
      <c r="BA140" s="42" t="str">
        <f>'Raw Detail STI Amber'!CG133</f>
        <v>1- ETA(PASSING COLOMBO ABEAM) - 11/APR/2018 - 04:00 LT
2- VESSEL EXPERIENCING FAVOURABLE CURRENT.</v>
      </c>
    </row>
    <row r="141" spans="2:53" s="24" customFormat="1" ht="12.75" customHeight="1" thickBot="1" x14ac:dyDescent="0.25">
      <c r="B141" s="30" t="str">
        <f>IF('Raw Detail STI Amber'!I134 = "Start Passage",'Raw Detail STI Amber'!R134,IF('Raw Detail STI Amber'!I134= "End Passage",'Raw Detail STI Amber'!S134, Utils.FormatLat('Raw Detail STI Amber'!L134) &amp;" / " &amp; Utils.FormatLon('Raw Detail STI Amber'!M134)))</f>
        <v>COLOMBO</v>
      </c>
      <c r="C141" s="69" t="str">
        <f>'Raw Detail STI Amber'!I134</f>
        <v>End Passage</v>
      </c>
      <c r="D141" s="31">
        <f>'Raw Detail STI Amber'!J134</f>
        <v>43200.895833333299</v>
      </c>
      <c r="E141" s="32">
        <f>'Raw Detail STI Amber'!AK134</f>
        <v>16.5</v>
      </c>
      <c r="F141" s="33">
        <f>'Raw Detail STI Amber'!AV134</f>
        <v>199</v>
      </c>
      <c r="G141" s="34">
        <f>'Raw Detail STI Amber'!AM134</f>
        <v>12.0606060606061</v>
      </c>
      <c r="H141" s="35">
        <f>'Raw Detail STI Amber'!N134</f>
        <v>346</v>
      </c>
      <c r="I141" s="46">
        <f>'Raw Detail STI Amber'!AQ134</f>
        <v>12.4</v>
      </c>
      <c r="J141" s="36">
        <f>'Raw Detail STI Amber'!DV134</f>
        <v>1025</v>
      </c>
      <c r="K141" s="36">
        <f>'Raw Detail STI Amber'!IL134</f>
        <v>117.800003051758</v>
      </c>
      <c r="L141" s="36">
        <f>'Raw Detail STI Amber'!WH134</f>
        <v>0</v>
      </c>
      <c r="M141" s="60">
        <f>'Raw Detail STI Amber'!EY134</f>
        <v>0</v>
      </c>
      <c r="N141" s="60">
        <f>'Raw Detail STI Amber'!VC134</f>
        <v>0</v>
      </c>
      <c r="O141" s="60">
        <f>'Raw Detail STI Amber'!JO134</f>
        <v>8.6009998321533203</v>
      </c>
      <c r="P141" s="60">
        <f>'Raw Detail STI Amber'!HG134</f>
        <v>0</v>
      </c>
      <c r="Q141" s="60">
        <f>'Raw Detail STI Amber'!TY134</f>
        <v>0</v>
      </c>
      <c r="R141" s="60">
        <f>'Raw Detail STI Amber'!QM134</f>
        <v>0</v>
      </c>
      <c r="S141" s="60">
        <f>'Raw Detail STI Amber'!GC134</f>
        <v>1.79999995231628</v>
      </c>
      <c r="T141" s="60">
        <f>'Raw Detail STI Amber'!SU134</f>
        <v>0</v>
      </c>
      <c r="U141" s="60">
        <f>'Raw Detail STI Amber'!RQ134</f>
        <v>0</v>
      </c>
      <c r="V141" s="60">
        <f>'Raw Detail STI Amber'!KS134</f>
        <v>0</v>
      </c>
      <c r="W141" s="60">
        <f>'Raw Detail STI Amber'!XK134</f>
        <v>0</v>
      </c>
      <c r="X141" s="60">
        <f>'Raw Detail STI Amber'!PI134</f>
        <v>0</v>
      </c>
      <c r="Y141" s="60">
        <f>'Raw Detail STI Amber'!YO134</f>
        <v>0</v>
      </c>
      <c r="Z141" s="60">
        <f>'Raw Detail STI Amber'!NA134</f>
        <v>0</v>
      </c>
      <c r="AA141" s="60">
        <f>'Raw Detail STI Amber'!OE134</f>
        <v>0</v>
      </c>
      <c r="AB141" s="60">
        <f>'Raw Detail STI Amber'!ZS134</f>
        <v>0</v>
      </c>
      <c r="AC141" s="60">
        <f>'Raw Detail STI Amber'!LW134</f>
        <v>0</v>
      </c>
      <c r="AD141" s="60">
        <f>'Raw Detail STI Amber'!AAW134</f>
        <v>0</v>
      </c>
      <c r="AE141" s="36">
        <f>'Raw Detail STI Amber'!AL134</f>
        <v>73.13</v>
      </c>
      <c r="AF141" s="34">
        <f>'Raw Detail STI Amber'!AY134</f>
        <v>-1.53</v>
      </c>
      <c r="AG141" s="33">
        <f>'Raw Detail STI Amber'!BB134</f>
        <v>2560</v>
      </c>
      <c r="AH141" s="34">
        <f>IF(AND(SUMIF(M13:AD13,"=ME",$M$141:$AD$141) &gt; 0, F141 &gt; 0), F141/SUMIF(M13:AD13,"=ME",$M$141:$AD$141), "")</f>
        <v>23.136845004469553</v>
      </c>
      <c r="AI141" s="62">
        <f>IF( E141 &gt; 0,( SUMIF(M13:AD13,"=ME",$M$141:$AD$141)/E141)*24, "")</f>
        <v>12.510545210404828</v>
      </c>
      <c r="AJ141" s="33">
        <f>'Raw Detail STI Amber'!BS134</f>
        <v>16.899999618530298</v>
      </c>
      <c r="AK141" s="61">
        <f>'Raw Detail STI Amber'!BD134</f>
        <v>8.7918379234545192</v>
      </c>
      <c r="AL141" s="58">
        <f>'Raw Detail STI Amber'!BE134</f>
        <v>136.9013671875</v>
      </c>
      <c r="AM141" s="43">
        <f>'Raw Detail STI Amber'!BW134</f>
        <v>0.60000002384185802</v>
      </c>
      <c r="AN141" s="44">
        <f>'Raw Detail STI Amber'!BP134</f>
        <v>1.2482926845550499</v>
      </c>
      <c r="AO141" s="59">
        <f>'Raw Detail STI Amber'!BH134</f>
        <v>177.46449279785199</v>
      </c>
      <c r="AP141" s="37">
        <f>'Raw Detail STI Amber'!CA134</f>
        <v>0</v>
      </c>
      <c r="AQ141" s="38">
        <f>'Raw Detail STI Amber'!AO134</f>
        <v>0.89878089455040999</v>
      </c>
      <c r="AR141" s="39" t="str">
        <f>IF('Raw Detail STI Amber'!F134=FALSE,"B","L")</f>
        <v>B</v>
      </c>
      <c r="AS141" s="40">
        <f>'Raw Detail STI Amber'!AC134</f>
        <v>8</v>
      </c>
      <c r="AT141" s="40">
        <f>'Raw Detail STI Amber'!AB134</f>
        <v>6</v>
      </c>
      <c r="AU141" s="45"/>
      <c r="AV141" s="41">
        <f>'Raw Detail STI Amber'!AI134</f>
        <v>0</v>
      </c>
      <c r="AW141" s="38"/>
      <c r="AX141" s="40">
        <f>'Raw Detail STI Amber'!CC134</f>
        <v>20</v>
      </c>
      <c r="AY141" s="40">
        <f>'Raw Detail STI Amber'!CE134</f>
        <v>24</v>
      </c>
      <c r="AZ141" s="40">
        <f>'Raw Detail STI Amber'!CF134</f>
        <v>1004</v>
      </c>
      <c r="BA141" s="42" t="str">
        <f>'Raw Detail STI Amber'!CG134</f>
        <v>1- Vessel passing Abeam Off Colombo.</v>
      </c>
    </row>
    <row r="142" spans="2:53" s="24" customFormat="1" ht="12.75" customHeight="1" thickBot="1" x14ac:dyDescent="0.25">
      <c r="B142" s="30" t="str">
        <f>IF('Raw Detail STI Amber'!I135 = "Start Passage",'Raw Detail STI Amber'!R135,IF('Raw Detail STI Amber'!I135= "End Passage",'Raw Detail STI Amber'!S135, Utils.FormatLat('Raw Detail STI Amber'!L135) &amp;" / " &amp; Utils.FormatLon('Raw Detail STI Amber'!M135)))</f>
        <v>COLOMBO</v>
      </c>
      <c r="C142" s="69" t="str">
        <f>'Raw Detail STI Amber'!I135</f>
        <v>Start Passage</v>
      </c>
      <c r="D142" s="31">
        <f>'Raw Detail STI Amber'!J135</f>
        <v>43200.895833333299</v>
      </c>
      <c r="E142" s="32">
        <f>'Raw Detail STI Amber'!AK135</f>
        <v>0</v>
      </c>
      <c r="F142" s="33">
        <f>'Raw Detail STI Amber'!AV135</f>
        <v>0</v>
      </c>
      <c r="G142" s="34">
        <f>'Raw Detail STI Amber'!AM135</f>
        <v>0</v>
      </c>
      <c r="H142" s="35">
        <f>'Raw Detail STI Amber'!N135</f>
        <v>0</v>
      </c>
      <c r="I142" s="46">
        <f>'Raw Detail STI Amber'!AQ135</f>
        <v>12.4</v>
      </c>
      <c r="J142" s="36">
        <f>'Raw Detail STI Amber'!DV135</f>
        <v>1025</v>
      </c>
      <c r="K142" s="36">
        <f>'Raw Detail STI Amber'!IL135</f>
        <v>117.800003051758</v>
      </c>
      <c r="L142" s="36">
        <f>'Raw Detail STI Amber'!WH135</f>
        <v>0</v>
      </c>
      <c r="M142" s="60">
        <f>'Raw Detail STI Amber'!EY135</f>
        <v>0</v>
      </c>
      <c r="N142" s="60">
        <f>'Raw Detail STI Amber'!VC135</f>
        <v>0</v>
      </c>
      <c r="O142" s="60">
        <f>'Raw Detail STI Amber'!JO135</f>
        <v>0</v>
      </c>
      <c r="P142" s="60">
        <f>'Raw Detail STI Amber'!HG135</f>
        <v>0</v>
      </c>
      <c r="Q142" s="60">
        <f>'Raw Detail STI Amber'!TY135</f>
        <v>0</v>
      </c>
      <c r="R142" s="60">
        <f>'Raw Detail STI Amber'!QM135</f>
        <v>0</v>
      </c>
      <c r="S142" s="60">
        <f>'Raw Detail STI Amber'!GC135</f>
        <v>0</v>
      </c>
      <c r="T142" s="60">
        <f>'Raw Detail STI Amber'!SU135</f>
        <v>0</v>
      </c>
      <c r="U142" s="60">
        <f>'Raw Detail STI Amber'!RQ135</f>
        <v>0</v>
      </c>
      <c r="V142" s="60">
        <f>'Raw Detail STI Amber'!KS135</f>
        <v>0</v>
      </c>
      <c r="W142" s="60">
        <f>'Raw Detail STI Amber'!XK135</f>
        <v>0</v>
      </c>
      <c r="X142" s="60">
        <f>'Raw Detail STI Amber'!PI135</f>
        <v>0</v>
      </c>
      <c r="Y142" s="60">
        <f>'Raw Detail STI Amber'!YO135</f>
        <v>0</v>
      </c>
      <c r="Z142" s="60">
        <f>'Raw Detail STI Amber'!NA135</f>
        <v>0</v>
      </c>
      <c r="AA142" s="60">
        <f>'Raw Detail STI Amber'!OE135</f>
        <v>0</v>
      </c>
      <c r="AB142" s="60">
        <f>'Raw Detail STI Amber'!ZS135</f>
        <v>0</v>
      </c>
      <c r="AC142" s="60">
        <f>'Raw Detail STI Amber'!LW135</f>
        <v>0</v>
      </c>
      <c r="AD142" s="60">
        <f>'Raw Detail STI Amber'!AAW135</f>
        <v>0</v>
      </c>
      <c r="AE142" s="36">
        <f>'Raw Detail STI Amber'!AL135</f>
        <v>0</v>
      </c>
      <c r="AF142" s="34">
        <f>'Raw Detail STI Amber'!AY135</f>
        <v>0</v>
      </c>
      <c r="AG142" s="33">
        <f>'Raw Detail STI Amber'!BB135</f>
        <v>0</v>
      </c>
      <c r="AH142" s="34" t="str">
        <f>IF(AND(SUMIF(M13:AD13,"=ME",$M$142:$AD$142) &gt; 0, F142 &gt; 0), F142/SUMIF(M13:AD13,"=ME",$M$142:$AD$142), "")</f>
        <v/>
      </c>
      <c r="AI142" s="62" t="str">
        <f>IF( E142 &gt; 0,( SUMIF(M13:AD13,"=ME",$M$142:$AD$142)/E142)*24, "")</f>
        <v/>
      </c>
      <c r="AJ142" s="33">
        <f>'Raw Detail STI Amber'!BS135</f>
        <v>16.899999618530298</v>
      </c>
      <c r="AK142" s="61">
        <f>'Raw Detail STI Amber'!BD135</f>
        <v>0</v>
      </c>
      <c r="AL142" s="58">
        <f>'Raw Detail STI Amber'!BE135</f>
        <v>0</v>
      </c>
      <c r="AM142" s="43">
        <f>'Raw Detail STI Amber'!BW135</f>
        <v>0.60000002384185802</v>
      </c>
      <c r="AN142" s="44">
        <f>'Raw Detail STI Amber'!BP135</f>
        <v>0</v>
      </c>
      <c r="AO142" s="59">
        <f>'Raw Detail STI Amber'!BH135</f>
        <v>0</v>
      </c>
      <c r="AP142" s="37">
        <f>'Raw Detail STI Amber'!CA135</f>
        <v>0</v>
      </c>
      <c r="AQ142" s="38">
        <f>'Raw Detail STI Amber'!AO135</f>
        <v>0</v>
      </c>
      <c r="AR142" s="39" t="str">
        <f>IF('Raw Detail STI Amber'!F135=FALSE,"B","L")</f>
        <v>B</v>
      </c>
      <c r="AS142" s="40">
        <f>'Raw Detail STI Amber'!AC135</f>
        <v>8</v>
      </c>
      <c r="AT142" s="40">
        <f>'Raw Detail STI Amber'!AB135</f>
        <v>6</v>
      </c>
      <c r="AU142" s="45"/>
      <c r="AV142" s="41">
        <f>'Raw Detail STI Amber'!AI135</f>
        <v>0</v>
      </c>
      <c r="AW142" s="38"/>
      <c r="AX142" s="40">
        <f>'Raw Detail STI Amber'!CC135</f>
        <v>20</v>
      </c>
      <c r="AY142" s="40">
        <f>'Raw Detail STI Amber'!CE135</f>
        <v>0</v>
      </c>
      <c r="AZ142" s="40">
        <f>'Raw Detail STI Amber'!CF135</f>
        <v>0</v>
      </c>
      <c r="BA142" s="42" t="str">
        <f>'Raw Detail STI Amber'!CG135</f>
        <v>Vessel passing Abeam Off Colombo.</v>
      </c>
    </row>
    <row r="143" spans="2:53" s="24" customFormat="1" ht="12.75" customHeight="1" thickBot="1" x14ac:dyDescent="0.25">
      <c r="B143" s="30" t="str">
        <f>IF('Raw Detail STI Amber'!I136 = "Start Passage",'Raw Detail STI Amber'!R136,IF('Raw Detail STI Amber'!I136= "End Passage",'Raw Detail STI Amber'!S136, Utils.FormatLat('Raw Detail STI Amber'!L136) &amp;" / " &amp; Utils.FormatLon('Raw Detail STI Amber'!M136)))</f>
        <v>07-02N / 077-39E</v>
      </c>
      <c r="C143" s="69" t="str">
        <f>'Raw Detail STI Amber'!I136</f>
        <v>At Sea</v>
      </c>
      <c r="D143" s="31">
        <f>'Raw Detail STI Amber'!J136</f>
        <v>43201.270833333299</v>
      </c>
      <c r="E143" s="32">
        <f>'Raw Detail STI Amber'!AK136</f>
        <v>8.99722222222222</v>
      </c>
      <c r="F143" s="33">
        <f>'Raw Detail STI Amber'!AV136</f>
        <v>116</v>
      </c>
      <c r="G143" s="34">
        <f>'Raw Detail STI Amber'!AM136</f>
        <v>12.892868169188</v>
      </c>
      <c r="H143" s="35">
        <f>'Raw Detail STI Amber'!N136</f>
        <v>293</v>
      </c>
      <c r="I143" s="46">
        <f>'Raw Detail STI Amber'!AQ136</f>
        <v>12.4</v>
      </c>
      <c r="J143" s="36">
        <f>'Raw Detail STI Amber'!DV136</f>
        <v>1019.5</v>
      </c>
      <c r="K143" s="36">
        <f>'Raw Detail STI Amber'!IL136</f>
        <v>117.800003051758</v>
      </c>
      <c r="L143" s="36">
        <f>'Raw Detail STI Amber'!WH136</f>
        <v>0</v>
      </c>
      <c r="M143" s="60">
        <f>'Raw Detail STI Amber'!EY136</f>
        <v>0</v>
      </c>
      <c r="N143" s="60">
        <f>'Raw Detail STI Amber'!VC136</f>
        <v>0</v>
      </c>
      <c r="O143" s="60">
        <f>'Raw Detail STI Amber'!JO136</f>
        <v>4.5</v>
      </c>
      <c r="P143" s="60">
        <f>'Raw Detail STI Amber'!HG136</f>
        <v>0</v>
      </c>
      <c r="Q143" s="60">
        <f>'Raw Detail STI Amber'!TY136</f>
        <v>0</v>
      </c>
      <c r="R143" s="60">
        <f>'Raw Detail STI Amber'!QM136</f>
        <v>0</v>
      </c>
      <c r="S143" s="60">
        <f>'Raw Detail STI Amber'!GC136</f>
        <v>1</v>
      </c>
      <c r="T143" s="60">
        <f>'Raw Detail STI Amber'!SU136</f>
        <v>0</v>
      </c>
      <c r="U143" s="60">
        <f>'Raw Detail STI Amber'!RQ136</f>
        <v>0</v>
      </c>
      <c r="V143" s="60">
        <f>'Raw Detail STI Amber'!KS136</f>
        <v>0</v>
      </c>
      <c r="W143" s="60">
        <f>'Raw Detail STI Amber'!XK136</f>
        <v>0</v>
      </c>
      <c r="X143" s="60">
        <f>'Raw Detail STI Amber'!PI136</f>
        <v>0</v>
      </c>
      <c r="Y143" s="60">
        <f>'Raw Detail STI Amber'!YO136</f>
        <v>0</v>
      </c>
      <c r="Z143" s="60">
        <f>'Raw Detail STI Amber'!NA136</f>
        <v>0</v>
      </c>
      <c r="AA143" s="60">
        <f>'Raw Detail STI Amber'!OE136</f>
        <v>0</v>
      </c>
      <c r="AB143" s="60">
        <f>'Raw Detail STI Amber'!ZS136</f>
        <v>0</v>
      </c>
      <c r="AC143" s="60">
        <f>'Raw Detail STI Amber'!LW136</f>
        <v>0</v>
      </c>
      <c r="AD143" s="60">
        <f>'Raw Detail STI Amber'!AAW136</f>
        <v>0</v>
      </c>
      <c r="AE143" s="36">
        <f>'Raw Detail STI Amber'!AL136</f>
        <v>72.59</v>
      </c>
      <c r="AF143" s="34">
        <f>'Raw Detail STI Amber'!AY136</f>
        <v>3.33</v>
      </c>
      <c r="AG143" s="33">
        <f>'Raw Detail STI Amber'!BB136</f>
        <v>7253.330078125</v>
      </c>
      <c r="AH143" s="34">
        <f>IF(AND(SUMIF(M13:AD13,"=ME",$M$143:$AD$143) &gt; 0, F143 &gt; 0), F143/SUMIF(M13:AD13,"=ME",$M$143:$AD$143), "")</f>
        <v>25.777777777777779</v>
      </c>
      <c r="AI143" s="62">
        <f>IF( E143 &gt; 0,( SUMIF(M13:AD13,"=ME",$M$143:$AD$143)/E143)*24, "")</f>
        <v>12.003704847175056</v>
      </c>
      <c r="AJ143" s="33">
        <f>'Raw Detail STI Amber'!BS136</f>
        <v>16.899999618530298</v>
      </c>
      <c r="AK143" s="61">
        <f>'Raw Detail STI Amber'!BD136</f>
        <v>4.4372425362003103</v>
      </c>
      <c r="AL143" s="58">
        <f>'Raw Detail STI Amber'!BE136</f>
        <v>20.281612396240199</v>
      </c>
      <c r="AM143" s="43">
        <f>'Raw Detail STI Amber'!BW136</f>
        <v>1.20000004768372</v>
      </c>
      <c r="AN143" s="44">
        <f>'Raw Detail STI Amber'!BP136</f>
        <v>1.24829626083374</v>
      </c>
      <c r="AO143" s="59">
        <f>'Raw Detail STI Amber'!BH136</f>
        <v>172.39433288574199</v>
      </c>
      <c r="AP143" s="37">
        <f>'Raw Detail STI Amber'!CA136</f>
        <v>0</v>
      </c>
      <c r="AQ143" s="38">
        <f>'Raw Detail STI Amber'!AO136</f>
        <v>0.109521481055248</v>
      </c>
      <c r="AR143" s="39" t="str">
        <f>IF('Raw Detail STI Amber'!F136=FALSE,"B","L")</f>
        <v>B</v>
      </c>
      <c r="AS143" s="40">
        <f>'Raw Detail STI Amber'!AC136</f>
        <v>8</v>
      </c>
      <c r="AT143" s="40">
        <f>'Raw Detail STI Amber'!AB136</f>
        <v>6</v>
      </c>
      <c r="AU143" s="45"/>
      <c r="AV143" s="41">
        <f>'Raw Detail STI Amber'!AI136</f>
        <v>0</v>
      </c>
      <c r="AW143" s="38"/>
      <c r="AX143" s="40">
        <f>'Raw Detail STI Amber'!CC136</f>
        <v>30</v>
      </c>
      <c r="AY143" s="40">
        <f>'Raw Detail STI Amber'!CE136</f>
        <v>30</v>
      </c>
      <c r="AZ143" s="40">
        <f>'Raw Detail STI Amber'!CF136</f>
        <v>1006</v>
      </c>
      <c r="BA143" s="42" t="str">
        <f>'Raw Detail STI Amber'!CG136</f>
        <v>1- Clocks retarded by 1.5 Hours.</v>
      </c>
    </row>
    <row r="144" spans="2:53" s="24" customFormat="1" ht="12.75" customHeight="1" thickBot="1" x14ac:dyDescent="0.25">
      <c r="B144" s="30" t="str">
        <f>IF('Raw Detail STI Amber'!I137 = "Start Passage",'Raw Detail STI Amber'!R137,IF('Raw Detail STI Amber'!I137= "End Passage",'Raw Detail STI Amber'!S137, Utils.FormatLat('Raw Detail STI Amber'!L137) &amp;" / " &amp; Utils.FormatLon('Raw Detail STI Amber'!M137)))</f>
        <v>11-10N / 074-40E</v>
      </c>
      <c r="C144" s="69" t="str">
        <f>'Raw Detail STI Amber'!I137</f>
        <v>At Sea</v>
      </c>
      <c r="D144" s="31">
        <f>'Raw Detail STI Amber'!J137</f>
        <v>43202.270833333299</v>
      </c>
      <c r="E144" s="32">
        <f>'Raw Detail STI Amber'!AK137</f>
        <v>24</v>
      </c>
      <c r="F144" s="33">
        <f>'Raw Detail STI Amber'!AV137</f>
        <v>317</v>
      </c>
      <c r="G144" s="34">
        <f>'Raw Detail STI Amber'!AM137</f>
        <v>13.2083333333333</v>
      </c>
      <c r="H144" s="35">
        <f>'Raw Detail STI Amber'!N137</f>
        <v>337</v>
      </c>
      <c r="I144" s="46">
        <f>'Raw Detail STI Amber'!AQ137</f>
        <v>12.4</v>
      </c>
      <c r="J144" s="36">
        <f>'Raw Detail STI Amber'!DV137</f>
        <v>1002.79998779297</v>
      </c>
      <c r="K144" s="36">
        <f>'Raw Detail STI Amber'!IL137</f>
        <v>117.800003051758</v>
      </c>
      <c r="L144" s="36">
        <f>'Raw Detail STI Amber'!WH137</f>
        <v>0</v>
      </c>
      <c r="M144" s="60">
        <f>'Raw Detail STI Amber'!EY137</f>
        <v>0</v>
      </c>
      <c r="N144" s="60">
        <f>'Raw Detail STI Amber'!VC137</f>
        <v>0</v>
      </c>
      <c r="O144" s="60">
        <f>'Raw Detail STI Amber'!JO137</f>
        <v>13.699999809265099</v>
      </c>
      <c r="P144" s="60">
        <f>'Raw Detail STI Amber'!HG137</f>
        <v>0</v>
      </c>
      <c r="Q144" s="60">
        <f>'Raw Detail STI Amber'!TY137</f>
        <v>0</v>
      </c>
      <c r="R144" s="60">
        <f>'Raw Detail STI Amber'!QM137</f>
        <v>0</v>
      </c>
      <c r="S144" s="60">
        <f>'Raw Detail STI Amber'!GC137</f>
        <v>3</v>
      </c>
      <c r="T144" s="60">
        <f>'Raw Detail STI Amber'!SU137</f>
        <v>0</v>
      </c>
      <c r="U144" s="60">
        <f>'Raw Detail STI Amber'!RQ137</f>
        <v>0</v>
      </c>
      <c r="V144" s="60">
        <f>'Raw Detail STI Amber'!KS137</f>
        <v>0</v>
      </c>
      <c r="W144" s="60">
        <f>'Raw Detail STI Amber'!XK137</f>
        <v>0</v>
      </c>
      <c r="X144" s="60">
        <f>'Raw Detail STI Amber'!PI137</f>
        <v>0</v>
      </c>
      <c r="Y144" s="60">
        <f>'Raw Detail STI Amber'!YO137</f>
        <v>0</v>
      </c>
      <c r="Z144" s="60">
        <f>'Raw Detail STI Amber'!NA137</f>
        <v>0</v>
      </c>
      <c r="AA144" s="60">
        <f>'Raw Detail STI Amber'!OE137</f>
        <v>0</v>
      </c>
      <c r="AB144" s="60">
        <f>'Raw Detail STI Amber'!ZS137</f>
        <v>0</v>
      </c>
      <c r="AC144" s="60">
        <f>'Raw Detail STI Amber'!LW137</f>
        <v>0</v>
      </c>
      <c r="AD144" s="60">
        <f>'Raw Detail STI Amber'!AAW137</f>
        <v>0</v>
      </c>
      <c r="AE144" s="36">
        <f>'Raw Detail STI Amber'!AL137</f>
        <v>73.2</v>
      </c>
      <c r="AF144" s="34">
        <f>'Raw Detail STI Amber'!AY137</f>
        <v>-5.95</v>
      </c>
      <c r="AG144" s="33">
        <f>'Raw Detail STI Amber'!BB137</f>
        <v>2720</v>
      </c>
      <c r="AH144" s="34">
        <f>IF(AND(SUMIF(M13:AD13,"=ME",$M$144:$AD$144) &gt; 0, F144 &gt; 0), F144/SUMIF(M13:AD13,"=ME",$M$144:$AD$144), "")</f>
        <v>23.138686453529566</v>
      </c>
      <c r="AI144" s="62">
        <f>IF( E144 &gt; 0,( SUMIF(M13:AD13,"=ME",$M$144:$AD$144)/E144)*24, "")</f>
        <v>13.699999809265099</v>
      </c>
      <c r="AJ144" s="33">
        <f>'Raw Detail STI Amber'!BS137</f>
        <v>16.899999618530298</v>
      </c>
      <c r="AK144" s="61">
        <f>'Raw Detail STI Amber'!BD137</f>
        <v>3.75285478681326</v>
      </c>
      <c r="AL144" s="58">
        <f>'Raw Detail STI Amber'!BE137</f>
        <v>334.64660644531301</v>
      </c>
      <c r="AM144" s="43">
        <f>'Raw Detail STI Amber'!BW137</f>
        <v>1.1000000238418599</v>
      </c>
      <c r="AN144" s="44">
        <f>'Raw Detail STI Amber'!BP137</f>
        <v>0.93898582458496105</v>
      </c>
      <c r="AO144" s="59">
        <f>'Raw Detail STI Amber'!BH137</f>
        <v>177.463455200195</v>
      </c>
      <c r="AP144" s="37">
        <f>'Raw Detail STI Amber'!CA137</f>
        <v>0</v>
      </c>
      <c r="AQ144" s="38">
        <f>'Raw Detail STI Amber'!AO137</f>
        <v>0.44606283415729803</v>
      </c>
      <c r="AR144" s="39" t="str">
        <f>IF('Raw Detail STI Amber'!F137=FALSE,"B","L")</f>
        <v>B</v>
      </c>
      <c r="AS144" s="40">
        <f>'Raw Detail STI Amber'!AC137</f>
        <v>8</v>
      </c>
      <c r="AT144" s="40">
        <f>'Raw Detail STI Amber'!AB137</f>
        <v>6</v>
      </c>
      <c r="AU144" s="45"/>
      <c r="AV144" s="41">
        <f>'Raw Detail STI Amber'!AI137</f>
        <v>0</v>
      </c>
      <c r="AW144" s="38"/>
      <c r="AX144" s="40">
        <f>'Raw Detail STI Amber'!CC137</f>
        <v>30</v>
      </c>
      <c r="AY144" s="40">
        <f>'Raw Detail STI Amber'!CE137</f>
        <v>28</v>
      </c>
      <c r="AZ144" s="40">
        <f>'Raw Detail STI Amber'!CF137</f>
        <v>1006</v>
      </c>
      <c r="BA144" s="42">
        <f>'Raw Detail STI Amber'!CG137</f>
        <v>0</v>
      </c>
    </row>
    <row r="145" spans="2:53" s="24" customFormat="1" ht="12.75" customHeight="1" thickBot="1" x14ac:dyDescent="0.25">
      <c r="B145" s="30" t="str">
        <f>IF('Raw Detail STI Amber'!I138 = "Start Passage",'Raw Detail STI Amber'!R138,IF('Raw Detail STI Amber'!I138= "End Passage",'Raw Detail STI Amber'!S138, Utils.FormatLat('Raw Detail STI Amber'!L138) &amp;" / " &amp; Utils.FormatLon('Raw Detail STI Amber'!M138)))</f>
        <v>15-20N / 071-44E</v>
      </c>
      <c r="C145" s="69" t="str">
        <f>'Raw Detail STI Amber'!I138</f>
        <v>At Sea</v>
      </c>
      <c r="D145" s="31">
        <f>'Raw Detail STI Amber'!J138</f>
        <v>43203.270833333299</v>
      </c>
      <c r="E145" s="32">
        <f>'Raw Detail STI Amber'!AK138</f>
        <v>24</v>
      </c>
      <c r="F145" s="33">
        <f>'Raw Detail STI Amber'!AV138</f>
        <v>302</v>
      </c>
      <c r="G145" s="34">
        <f>'Raw Detail STI Amber'!AM138</f>
        <v>12.5833333333333</v>
      </c>
      <c r="H145" s="35">
        <f>'Raw Detail STI Amber'!N138</f>
        <v>328</v>
      </c>
      <c r="I145" s="46">
        <f>'Raw Detail STI Amber'!AQ138</f>
        <v>12.4</v>
      </c>
      <c r="J145" s="36">
        <f>'Raw Detail STI Amber'!DV138</f>
        <v>986.09997558593795</v>
      </c>
      <c r="K145" s="36">
        <f>'Raw Detail STI Amber'!IL138</f>
        <v>117.800003051758</v>
      </c>
      <c r="L145" s="36">
        <f>'Raw Detail STI Amber'!WH138</f>
        <v>0</v>
      </c>
      <c r="M145" s="60">
        <f>'Raw Detail STI Amber'!EY138</f>
        <v>0</v>
      </c>
      <c r="N145" s="60">
        <f>'Raw Detail STI Amber'!VC138</f>
        <v>0</v>
      </c>
      <c r="O145" s="60">
        <f>'Raw Detail STI Amber'!JO138</f>
        <v>13.699999809265099</v>
      </c>
      <c r="P145" s="60">
        <f>'Raw Detail STI Amber'!HG138</f>
        <v>0</v>
      </c>
      <c r="Q145" s="60">
        <f>'Raw Detail STI Amber'!TY138</f>
        <v>0</v>
      </c>
      <c r="R145" s="60">
        <f>'Raw Detail STI Amber'!QM138</f>
        <v>0</v>
      </c>
      <c r="S145" s="60">
        <f>'Raw Detail STI Amber'!GC138</f>
        <v>3</v>
      </c>
      <c r="T145" s="60">
        <f>'Raw Detail STI Amber'!SU138</f>
        <v>0</v>
      </c>
      <c r="U145" s="60">
        <f>'Raw Detail STI Amber'!RQ138</f>
        <v>0</v>
      </c>
      <c r="V145" s="60">
        <f>'Raw Detail STI Amber'!KS138</f>
        <v>0</v>
      </c>
      <c r="W145" s="60">
        <f>'Raw Detail STI Amber'!XK138</f>
        <v>0</v>
      </c>
      <c r="X145" s="60">
        <f>'Raw Detail STI Amber'!PI138</f>
        <v>0</v>
      </c>
      <c r="Y145" s="60">
        <f>'Raw Detail STI Amber'!YO138</f>
        <v>0</v>
      </c>
      <c r="Z145" s="60">
        <f>'Raw Detail STI Amber'!NA138</f>
        <v>0</v>
      </c>
      <c r="AA145" s="60">
        <f>'Raw Detail STI Amber'!OE138</f>
        <v>0</v>
      </c>
      <c r="AB145" s="60">
        <f>'Raw Detail STI Amber'!ZS138</f>
        <v>0</v>
      </c>
      <c r="AC145" s="60">
        <f>'Raw Detail STI Amber'!LW138</f>
        <v>0</v>
      </c>
      <c r="AD145" s="60">
        <f>'Raw Detail STI Amber'!AAW138</f>
        <v>0</v>
      </c>
      <c r="AE145" s="36">
        <f>'Raw Detail STI Amber'!AL138</f>
        <v>72.739999999999995</v>
      </c>
      <c r="AF145" s="34">
        <f>'Raw Detail STI Amber'!AY138</f>
        <v>-1.55</v>
      </c>
      <c r="AG145" s="33">
        <f>'Raw Detail STI Amber'!BB138</f>
        <v>2640</v>
      </c>
      <c r="AH145" s="34">
        <f>IF(AND(SUMIF(M13:AD13,"=ME",$M$145:$AD$145) &gt; 0, F145 &gt; 0), F145/SUMIF(M13:AD13,"=ME",$M$145:$AD$145), "")</f>
        <v>22.043795927337317</v>
      </c>
      <c r="AI145" s="62">
        <f>IF( E145 &gt; 0,( SUMIF(M13:AD13,"=ME",$M$145:$AD$145)/E145)*24, "")</f>
        <v>13.699999809265099</v>
      </c>
      <c r="AJ145" s="33">
        <f>'Raw Detail STI Amber'!BS138</f>
        <v>16.899999618530298</v>
      </c>
      <c r="AK145" s="61">
        <f>'Raw Detail STI Amber'!BD138</f>
        <v>8.8551776806513498</v>
      </c>
      <c r="AL145" s="58">
        <f>'Raw Detail STI Amber'!BE138</f>
        <v>15.211220741271999</v>
      </c>
      <c r="AM145" s="43">
        <f>'Raw Detail STI Amber'!BW138</f>
        <v>0.80000001192092896</v>
      </c>
      <c r="AN145" s="44">
        <f>'Raw Detail STI Amber'!BP138</f>
        <v>0.97052538394928001</v>
      </c>
      <c r="AO145" s="59">
        <f>'Raw Detail STI Amber'!BH138</f>
        <v>182.53402709960901</v>
      </c>
      <c r="AP145" s="37">
        <f>'Raw Detail STI Amber'!CA138</f>
        <v>0</v>
      </c>
      <c r="AQ145" s="38">
        <f>'Raw Detail STI Amber'!AO138</f>
        <v>0.140287075346957</v>
      </c>
      <c r="AR145" s="39" t="str">
        <f>IF('Raw Detail STI Amber'!F138=FALSE,"B","L")</f>
        <v>B</v>
      </c>
      <c r="AS145" s="40">
        <f>'Raw Detail STI Amber'!AC138</f>
        <v>8</v>
      </c>
      <c r="AT145" s="40">
        <f>'Raw Detail STI Amber'!AB138</f>
        <v>6</v>
      </c>
      <c r="AU145" s="45"/>
      <c r="AV145" s="41">
        <f>'Raw Detail STI Amber'!AI138</f>
        <v>0</v>
      </c>
      <c r="AW145" s="38"/>
      <c r="AX145" s="40">
        <f>'Raw Detail STI Amber'!CC138</f>
        <v>29</v>
      </c>
      <c r="AY145" s="40">
        <f>'Raw Detail STI Amber'!CE138</f>
        <v>29</v>
      </c>
      <c r="AZ145" s="40">
        <f>'Raw Detail STI Amber'!CF138</f>
        <v>1007</v>
      </c>
      <c r="BA145" s="42">
        <f>'Raw Detail STI Amber'!CG138</f>
        <v>0</v>
      </c>
    </row>
    <row r="146" spans="2:53" s="24" customFormat="1" ht="12.75" customHeight="1" thickBot="1" x14ac:dyDescent="0.25">
      <c r="B146" s="30" t="str">
        <f>IF('Raw Detail STI Amber'!I139 = "Start Passage",'Raw Detail STI Amber'!R139,IF('Raw Detail STI Amber'!I139= "End Passage",'Raw Detail STI Amber'!S139, Utils.FormatLat('Raw Detail STI Amber'!L139) &amp;" / " &amp; Utils.FormatLon('Raw Detail STI Amber'!M139)))</f>
        <v>20-02N / 069-41E</v>
      </c>
      <c r="C146" s="69" t="str">
        <f>'Raw Detail STI Amber'!I139</f>
        <v>At Sea</v>
      </c>
      <c r="D146" s="31">
        <f>'Raw Detail STI Amber'!J139</f>
        <v>43204.270833333299</v>
      </c>
      <c r="E146" s="32">
        <f>'Raw Detail STI Amber'!AK139</f>
        <v>24</v>
      </c>
      <c r="F146" s="33">
        <f>'Raw Detail STI Amber'!AV139</f>
        <v>305</v>
      </c>
      <c r="G146" s="34">
        <f>'Raw Detail STI Amber'!AM139</f>
        <v>12.7083333333333</v>
      </c>
      <c r="H146" s="35">
        <f>'Raw Detail STI Amber'!N139</f>
        <v>338</v>
      </c>
      <c r="I146" s="46">
        <f>'Raw Detail STI Amber'!AQ139</f>
        <v>12.4</v>
      </c>
      <c r="J146" s="36">
        <f>'Raw Detail STI Amber'!DV139</f>
        <v>970.40002441406295</v>
      </c>
      <c r="K146" s="36">
        <f>'Raw Detail STI Amber'!IL139</f>
        <v>117.800003051758</v>
      </c>
      <c r="L146" s="36">
        <f>'Raw Detail STI Amber'!WH139</f>
        <v>0</v>
      </c>
      <c r="M146" s="60">
        <f>'Raw Detail STI Amber'!EY139</f>
        <v>0</v>
      </c>
      <c r="N146" s="60">
        <f>'Raw Detail STI Amber'!VC139</f>
        <v>0</v>
      </c>
      <c r="O146" s="60">
        <f>'Raw Detail STI Amber'!JO139</f>
        <v>13.199999809265099</v>
      </c>
      <c r="P146" s="60">
        <f>'Raw Detail STI Amber'!HG139</f>
        <v>0</v>
      </c>
      <c r="Q146" s="60">
        <f>'Raw Detail STI Amber'!TY139</f>
        <v>0</v>
      </c>
      <c r="R146" s="60">
        <f>'Raw Detail STI Amber'!QM139</f>
        <v>0</v>
      </c>
      <c r="S146" s="60">
        <f>'Raw Detail STI Amber'!GC139</f>
        <v>2.5</v>
      </c>
      <c r="T146" s="60">
        <f>'Raw Detail STI Amber'!SU139</f>
        <v>0</v>
      </c>
      <c r="U146" s="60">
        <f>'Raw Detail STI Amber'!RQ139</f>
        <v>0</v>
      </c>
      <c r="V146" s="60">
        <f>'Raw Detail STI Amber'!KS139</f>
        <v>0</v>
      </c>
      <c r="W146" s="60">
        <f>'Raw Detail STI Amber'!XK139</f>
        <v>0</v>
      </c>
      <c r="X146" s="60">
        <f>'Raw Detail STI Amber'!PI139</f>
        <v>0</v>
      </c>
      <c r="Y146" s="60">
        <f>'Raw Detail STI Amber'!YO139</f>
        <v>0</v>
      </c>
      <c r="Z146" s="60">
        <f>'Raw Detail STI Amber'!NA139</f>
        <v>0</v>
      </c>
      <c r="AA146" s="60">
        <f>'Raw Detail STI Amber'!OE139</f>
        <v>0</v>
      </c>
      <c r="AB146" s="60">
        <f>'Raw Detail STI Amber'!ZS139</f>
        <v>0</v>
      </c>
      <c r="AC146" s="60">
        <f>'Raw Detail STI Amber'!LW139</f>
        <v>0</v>
      </c>
      <c r="AD146" s="60">
        <f>'Raw Detail STI Amber'!AAW139</f>
        <v>0</v>
      </c>
      <c r="AE146" s="36">
        <f>'Raw Detail STI Amber'!AL139</f>
        <v>73.45</v>
      </c>
      <c r="AF146" s="34">
        <f>'Raw Detail STI Amber'!AY139</f>
        <v>-1.57</v>
      </c>
      <c r="AG146" s="33">
        <f>'Raw Detail STI Amber'!BB139</f>
        <v>2640</v>
      </c>
      <c r="AH146" s="34">
        <f>IF(AND(SUMIF(M13:AD13,"=ME",$M$146:$AD$146) &gt; 0, F146 &gt; 0), F146/SUMIF(M13:AD13,"=ME",$M$146:$AD$146), "")</f>
        <v>23.10606093993426</v>
      </c>
      <c r="AI146" s="62">
        <f>IF( E146 &gt; 0,( SUMIF(M13:AD13,"=ME",$M$146:$AD$146)/E146)*24, "")</f>
        <v>13.199999809265098</v>
      </c>
      <c r="AJ146" s="33">
        <f>'Raw Detail STI Amber'!BS139</f>
        <v>16.899999618530298</v>
      </c>
      <c r="AK146" s="61">
        <f>'Raw Detail STI Amber'!BD139</f>
        <v>8.0072843730449694</v>
      </c>
      <c r="AL146" s="58">
        <f>'Raw Detail STI Amber'!BE139</f>
        <v>299.15414428710898</v>
      </c>
      <c r="AM146" s="43">
        <f>'Raw Detail STI Amber'!BW139</f>
        <v>0.60000002384185802</v>
      </c>
      <c r="AN146" s="44">
        <f>'Raw Detail STI Amber'!BP139</f>
        <v>0.76211583614349399</v>
      </c>
      <c r="AO146" s="59">
        <f>'Raw Detail STI Amber'!BH139</f>
        <v>177.46472167968801</v>
      </c>
      <c r="AP146" s="37">
        <f>'Raw Detail STI Amber'!CA139</f>
        <v>0</v>
      </c>
      <c r="AQ146" s="38">
        <f>'Raw Detail STI Amber'!AO139</f>
        <v>0.48385394364595402</v>
      </c>
      <c r="AR146" s="39" t="str">
        <f>IF('Raw Detail STI Amber'!F139=FALSE,"B","L")</f>
        <v>B</v>
      </c>
      <c r="AS146" s="40">
        <f>'Raw Detail STI Amber'!AC139</f>
        <v>8</v>
      </c>
      <c r="AT146" s="40">
        <f>'Raw Detail STI Amber'!AB139</f>
        <v>6</v>
      </c>
      <c r="AU146" s="45"/>
      <c r="AV146" s="41">
        <f>'Raw Detail STI Amber'!AI139</f>
        <v>0</v>
      </c>
      <c r="AW146" s="38"/>
      <c r="AX146" s="40">
        <f>'Raw Detail STI Amber'!CC139</f>
        <v>28</v>
      </c>
      <c r="AY146" s="40">
        <f>'Raw Detail STI Amber'!CE139</f>
        <v>27</v>
      </c>
      <c r="AZ146" s="40">
        <f>'Raw Detail STI Amber'!CF139</f>
        <v>1007</v>
      </c>
      <c r="BA146" s="42">
        <f>'Raw Detail STI Amber'!CG139</f>
        <v>0</v>
      </c>
    </row>
    <row r="147" spans="2:53" s="24" customFormat="1" ht="12.75" customHeight="1" thickBot="1" x14ac:dyDescent="0.25">
      <c r="B147" s="30" t="str">
        <f>IF('Raw Detail STI Amber'!I140 = "Start Passage",'Raw Detail STI Amber'!R140,IF('Raw Detail STI Amber'!I140= "End Passage",'Raw Detail STI Amber'!S140, Utils.FormatLat('Raw Detail STI Amber'!L140) &amp;" / " &amp; Utils.FormatLon('Raw Detail STI Amber'!M140)))</f>
        <v>SIKKA</v>
      </c>
      <c r="C147" s="69" t="str">
        <f>'Raw Detail STI Amber'!I140</f>
        <v>End Passage</v>
      </c>
      <c r="D147" s="31">
        <f>'Raw Detail STI Amber'!J140</f>
        <v>43205</v>
      </c>
      <c r="E147" s="32">
        <f>'Raw Detail STI Amber'!AK140</f>
        <v>17.5</v>
      </c>
      <c r="F147" s="33">
        <f>'Raw Detail STI Amber'!AV140</f>
        <v>221</v>
      </c>
      <c r="G147" s="34">
        <f>'Raw Detail STI Amber'!AM140</f>
        <v>12.6285714285714</v>
      </c>
      <c r="H147" s="35">
        <f>'Raw Detail STI Amber'!N140</f>
        <v>85</v>
      </c>
      <c r="I147" s="46">
        <f>'Raw Detail STI Amber'!AQ140</f>
        <v>12.4</v>
      </c>
      <c r="J147" s="36">
        <f>'Raw Detail STI Amber'!DV140</f>
        <v>958.59997558593795</v>
      </c>
      <c r="K147" s="36">
        <f>'Raw Detail STI Amber'!IL140</f>
        <v>117.800003051758</v>
      </c>
      <c r="L147" s="36">
        <f>'Raw Detail STI Amber'!WH140</f>
        <v>0</v>
      </c>
      <c r="M147" s="60">
        <f>'Raw Detail STI Amber'!EY140</f>
        <v>0</v>
      </c>
      <c r="N147" s="60">
        <f>'Raw Detail STI Amber'!VC140</f>
        <v>0</v>
      </c>
      <c r="O147" s="60">
        <f>'Raw Detail STI Amber'!JO140</f>
        <v>9.8000001907348597</v>
      </c>
      <c r="P147" s="60">
        <f>'Raw Detail STI Amber'!HG140</f>
        <v>0</v>
      </c>
      <c r="Q147" s="60">
        <f>'Raw Detail STI Amber'!TY140</f>
        <v>0</v>
      </c>
      <c r="R147" s="60">
        <f>'Raw Detail STI Amber'!QM140</f>
        <v>0</v>
      </c>
      <c r="S147" s="60">
        <f>'Raw Detail STI Amber'!GC140</f>
        <v>2</v>
      </c>
      <c r="T147" s="60">
        <f>'Raw Detail STI Amber'!SU140</f>
        <v>0</v>
      </c>
      <c r="U147" s="60">
        <f>'Raw Detail STI Amber'!RQ140</f>
        <v>0</v>
      </c>
      <c r="V147" s="60">
        <f>'Raw Detail STI Amber'!KS140</f>
        <v>0</v>
      </c>
      <c r="W147" s="60">
        <f>'Raw Detail STI Amber'!XK140</f>
        <v>0</v>
      </c>
      <c r="X147" s="60">
        <f>'Raw Detail STI Amber'!PI140</f>
        <v>0</v>
      </c>
      <c r="Y147" s="60">
        <f>'Raw Detail STI Amber'!YO140</f>
        <v>0</v>
      </c>
      <c r="Z147" s="60">
        <f>'Raw Detail STI Amber'!NA140</f>
        <v>0</v>
      </c>
      <c r="AA147" s="60">
        <f>'Raw Detail STI Amber'!OE140</f>
        <v>0</v>
      </c>
      <c r="AB147" s="60">
        <f>'Raw Detail STI Amber'!ZS140</f>
        <v>0</v>
      </c>
      <c r="AC147" s="60">
        <f>'Raw Detail STI Amber'!LW140</f>
        <v>0</v>
      </c>
      <c r="AD147" s="60">
        <f>'Raw Detail STI Amber'!AAW140</f>
        <v>0</v>
      </c>
      <c r="AE147" s="36">
        <f>'Raw Detail STI Amber'!AL140</f>
        <v>74.38</v>
      </c>
      <c r="AF147" s="34">
        <f>'Raw Detail STI Amber'!AY140</f>
        <v>0.32</v>
      </c>
      <c r="AG147" s="33">
        <f>'Raw Detail STI Amber'!BB140</f>
        <v>2640</v>
      </c>
      <c r="AH147" s="34">
        <f>IF(AND(SUMIF(M13:AD13,"=ME",$M$147:$AD$147) &gt; 0, F147 &gt; 0), F147/SUMIF(M13:AD13,"=ME",$M$147:$AD$147), "")</f>
        <v>22.551019969258608</v>
      </c>
      <c r="AI147" s="62">
        <f>IF( E147 &gt; 0,( SUMIF(M13:AD13,"=ME",$M$147:$AD$147)/E147)*24, "")</f>
        <v>13.440000261579236</v>
      </c>
      <c r="AJ147" s="33">
        <f>'Raw Detail STI Amber'!BS140</f>
        <v>16.899999618530298</v>
      </c>
      <c r="AK147" s="61">
        <f>'Raw Detail STI Amber'!BD140</f>
        <v>9.5460149220057904</v>
      </c>
      <c r="AL147" s="58">
        <f>'Raw Detail STI Amber'!BE140</f>
        <v>258.59124755859398</v>
      </c>
      <c r="AM147" s="43">
        <f>'Raw Detail STI Amber'!BW140</f>
        <v>0.5</v>
      </c>
      <c r="AN147" s="44">
        <f>'Raw Detail STI Amber'!BP140</f>
        <v>0</v>
      </c>
      <c r="AO147" s="59">
        <f>'Raw Detail STI Amber'!BH140</f>
        <v>289.01214599609398</v>
      </c>
      <c r="AP147" s="37">
        <f>'Raw Detail STI Amber'!CA140</f>
        <v>0</v>
      </c>
      <c r="AQ147" s="38">
        <f>'Raw Detail STI Amber'!AO140</f>
        <v>2.4051679138626401E-2</v>
      </c>
      <c r="AR147" s="39" t="str">
        <f>IF('Raw Detail STI Amber'!F140=FALSE,"B","L")</f>
        <v>B</v>
      </c>
      <c r="AS147" s="40">
        <f>'Raw Detail STI Amber'!AC140</f>
        <v>8</v>
      </c>
      <c r="AT147" s="40">
        <f>'Raw Detail STI Amber'!AB140</f>
        <v>6</v>
      </c>
      <c r="AU147" s="45"/>
      <c r="AV147" s="41">
        <f>'Raw Detail STI Amber'!AI140</f>
        <v>0</v>
      </c>
      <c r="AW147" s="38"/>
      <c r="AX147" s="40">
        <f>'Raw Detail STI Amber'!CC140</f>
        <v>26</v>
      </c>
      <c r="AY147" s="40">
        <f>'Raw Detail STI Amber'!CE140</f>
        <v>25</v>
      </c>
      <c r="AZ147" s="40">
        <f>'Raw Detail STI Amber'!CF140</f>
        <v>1005</v>
      </c>
      <c r="BA147" s="42" t="str">
        <f>'Raw Detail STI Amber'!CG140</f>
        <v>1- Vessel arrived at Sikka and anchored as per reliance Port Control Instructions.</v>
      </c>
    </row>
    <row r="148" spans="2:53" s="24" customFormat="1" ht="12.75" customHeight="1" thickBot="1" x14ac:dyDescent="0.25">
      <c r="B148" s="30" t="str">
        <f>IF('Raw Detail STI Amber'!I141 = "Start Passage",'Raw Detail STI Amber'!R141,IF('Raw Detail STI Amber'!I141= "End Passage",'Raw Detail STI Amber'!S141, Utils.FormatLat('Raw Detail STI Amber'!L141) &amp;" / " &amp; Utils.FormatLon('Raw Detail STI Amber'!M141)))</f>
        <v>22-31N / 069-48E</v>
      </c>
      <c r="C148" s="69" t="str">
        <f>'Raw Detail STI Amber'!I141</f>
        <v>In Port</v>
      </c>
      <c r="D148" s="31">
        <f>'Raw Detail STI Amber'!J141</f>
        <v>43205.270833333299</v>
      </c>
      <c r="E148" s="32">
        <f>'Raw Detail STI Amber'!AK141</f>
        <v>6.5</v>
      </c>
      <c r="F148" s="33">
        <f>'Raw Detail STI Amber'!AV141</f>
        <v>6</v>
      </c>
      <c r="G148" s="34">
        <f>'Raw Detail STI Amber'!AM141</f>
        <v>0.92307692307692302</v>
      </c>
      <c r="H148" s="35">
        <f>'Raw Detail STI Amber'!N141</f>
        <v>0</v>
      </c>
      <c r="I148" s="46">
        <f>'Raw Detail STI Amber'!AQ141</f>
        <v>12.4</v>
      </c>
      <c r="J148" s="36">
        <f>'Raw Detail STI Amber'!DV141</f>
        <v>957.20001220703102</v>
      </c>
      <c r="K148" s="36">
        <f>'Raw Detail STI Amber'!IL141</f>
        <v>117.800003051758</v>
      </c>
      <c r="L148" s="36">
        <f>'Raw Detail STI Amber'!WH141</f>
        <v>0</v>
      </c>
      <c r="M148" s="60">
        <f>'Raw Detail STI Amber'!EY141</f>
        <v>0.10000000149011599</v>
      </c>
      <c r="N148" s="60">
        <f>'Raw Detail STI Amber'!VC141</f>
        <v>0</v>
      </c>
      <c r="O148" s="60">
        <f>'Raw Detail STI Amber'!JO141</f>
        <v>0</v>
      </c>
      <c r="P148" s="60">
        <f>'Raw Detail STI Amber'!HG141</f>
        <v>0.5</v>
      </c>
      <c r="Q148" s="60">
        <f>'Raw Detail STI Amber'!TY141</f>
        <v>0</v>
      </c>
      <c r="R148" s="60">
        <f>'Raw Detail STI Amber'!QM141</f>
        <v>0</v>
      </c>
      <c r="S148" s="60">
        <f>'Raw Detail STI Amber'!GC141</f>
        <v>0.80000001192092896</v>
      </c>
      <c r="T148" s="60">
        <f>'Raw Detail STI Amber'!SU141</f>
        <v>0</v>
      </c>
      <c r="U148" s="60">
        <f>'Raw Detail STI Amber'!RQ141</f>
        <v>0</v>
      </c>
      <c r="V148" s="60">
        <f>'Raw Detail STI Amber'!KS141</f>
        <v>0</v>
      </c>
      <c r="W148" s="60">
        <f>'Raw Detail STI Amber'!XK141</f>
        <v>0</v>
      </c>
      <c r="X148" s="60">
        <f>'Raw Detail STI Amber'!PI141</f>
        <v>0</v>
      </c>
      <c r="Y148" s="60">
        <f>'Raw Detail STI Amber'!YO141</f>
        <v>0</v>
      </c>
      <c r="Z148" s="60">
        <f>'Raw Detail STI Amber'!NA141</f>
        <v>0</v>
      </c>
      <c r="AA148" s="60">
        <f>'Raw Detail STI Amber'!OE141</f>
        <v>0</v>
      </c>
      <c r="AB148" s="60">
        <f>'Raw Detail STI Amber'!ZS141</f>
        <v>0</v>
      </c>
      <c r="AC148" s="60">
        <f>'Raw Detail STI Amber'!LW141</f>
        <v>0</v>
      </c>
      <c r="AD148" s="60">
        <f>'Raw Detail STI Amber'!AAW141</f>
        <v>0</v>
      </c>
      <c r="AE148" s="36">
        <f>'Raw Detail STI Amber'!AL141</f>
        <v>28.19</v>
      </c>
      <c r="AF148" s="34">
        <f>'Raw Detail STI Amber'!AY141</f>
        <v>-3.45</v>
      </c>
      <c r="AG148" s="33">
        <f>'Raw Detail STI Amber'!BB141</f>
        <v>850</v>
      </c>
      <c r="AH148" s="34">
        <f>IF(AND(SUMIF(M13:AD13,"=ME",$M$148:$AD$148) &gt; 0, F148 &gt; 0), F148/SUMIF(M13:AD13,"=ME",$M$148:$AD$148), "")</f>
        <v>59.999999105930414</v>
      </c>
      <c r="AI148" s="62">
        <f>IF( E148 &gt; 0,( SUMIF(M13:AD13,"=ME",$M$148:$AD$148)/E148)*24, "")</f>
        <v>0.36923077473273597</v>
      </c>
      <c r="AJ148" s="33">
        <f>'Raw Detail STI Amber'!BS141</f>
        <v>10.8999996185303</v>
      </c>
      <c r="AK148" s="61">
        <f>'Raw Detail STI Amber'!BD141</f>
        <v>0</v>
      </c>
      <c r="AL148" s="58">
        <f>'Raw Detail STI Amber'!BE141</f>
        <v>0</v>
      </c>
      <c r="AM148" s="43">
        <f>'Raw Detail STI Amber'!BW141</f>
        <v>0</v>
      </c>
      <c r="AN148" s="44">
        <f>'Raw Detail STI Amber'!BP141</f>
        <v>0</v>
      </c>
      <c r="AO148" s="59">
        <f>'Raw Detail STI Amber'!BH141</f>
        <v>0</v>
      </c>
      <c r="AP148" s="37">
        <f>'Raw Detail STI Amber'!CA141</f>
        <v>0</v>
      </c>
      <c r="AQ148" s="38">
        <f>'Raw Detail STI Amber'!AO141</f>
        <v>0</v>
      </c>
      <c r="AR148" s="39" t="str">
        <f>IF('Raw Detail STI Amber'!F141=FALSE,"B","L")</f>
        <v>B</v>
      </c>
      <c r="AS148" s="40">
        <f>'Raw Detail STI Amber'!AC141</f>
        <v>8</v>
      </c>
      <c r="AT148" s="40">
        <f>'Raw Detail STI Amber'!AB141</f>
        <v>6</v>
      </c>
      <c r="AU148" s="45"/>
      <c r="AV148" s="41">
        <f>'Raw Detail STI Amber'!AI141</f>
        <v>0</v>
      </c>
      <c r="AW148" s="38"/>
      <c r="AX148" s="40">
        <f>'Raw Detail STI Amber'!CC141</f>
        <v>30</v>
      </c>
      <c r="AY148" s="40">
        <f>'Raw Detail STI Amber'!CE141</f>
        <v>31</v>
      </c>
      <c r="AZ148" s="40">
        <f>'Raw Detail STI Amber'!CF141</f>
        <v>1006</v>
      </c>
      <c r="BA148" s="42" t="str">
        <f>'Raw Detail STI Amber'!CG141</f>
        <v>1- Vessel Idle at Anchor, Awaiting Berthing Instructions.</v>
      </c>
    </row>
    <row r="149" spans="2:53" s="24" customFormat="1" ht="12.75" customHeight="1" thickBot="1" x14ac:dyDescent="0.25">
      <c r="B149" s="30" t="str">
        <f>IF('Raw Detail STI Amber'!I142 = "Start Passage",'Raw Detail STI Amber'!R142,IF('Raw Detail STI Amber'!I142= "End Passage",'Raw Detail STI Amber'!S142, Utils.FormatLat('Raw Detail STI Amber'!L142) &amp;" / " &amp; Utils.FormatLon('Raw Detail STI Amber'!M142)))</f>
        <v>22-31N / 069-48E</v>
      </c>
      <c r="C149" s="69" t="str">
        <f>'Raw Detail STI Amber'!I142</f>
        <v>In Port</v>
      </c>
      <c r="D149" s="31">
        <f>'Raw Detail STI Amber'!J142</f>
        <v>43206.270833333299</v>
      </c>
      <c r="E149" s="32">
        <f>'Raw Detail STI Amber'!AK142</f>
        <v>24</v>
      </c>
      <c r="F149" s="33">
        <f>'Raw Detail STI Amber'!AV142</f>
        <v>0</v>
      </c>
      <c r="G149" s="34">
        <f>'Raw Detail STI Amber'!AM142</f>
        <v>0</v>
      </c>
      <c r="H149" s="35">
        <f>'Raw Detail STI Amber'!N142</f>
        <v>242</v>
      </c>
      <c r="I149" s="46">
        <f>'Raw Detail STI Amber'!AQ142</f>
        <v>12.4</v>
      </c>
      <c r="J149" s="36">
        <f>'Raw Detail STI Amber'!DV142</f>
        <v>952.70001220703102</v>
      </c>
      <c r="K149" s="36">
        <f>'Raw Detail STI Amber'!IL142</f>
        <v>117.199996948242</v>
      </c>
      <c r="L149" s="36">
        <f>'Raw Detail STI Amber'!WH142</f>
        <v>0</v>
      </c>
      <c r="M149" s="60">
        <f>'Raw Detail STI Amber'!EY142</f>
        <v>0</v>
      </c>
      <c r="N149" s="60">
        <f>'Raw Detail STI Amber'!VC142</f>
        <v>0</v>
      </c>
      <c r="O149" s="60">
        <f>'Raw Detail STI Amber'!JO142</f>
        <v>0</v>
      </c>
      <c r="P149" s="60">
        <f>'Raw Detail STI Amber'!HG142</f>
        <v>1.79999995231628</v>
      </c>
      <c r="Q149" s="60">
        <f>'Raw Detail STI Amber'!TY142</f>
        <v>0</v>
      </c>
      <c r="R149" s="60">
        <f>'Raw Detail STI Amber'!QM142</f>
        <v>0</v>
      </c>
      <c r="S149" s="60">
        <f>'Raw Detail STI Amber'!GC142</f>
        <v>2.7000000476837198</v>
      </c>
      <c r="T149" s="60">
        <f>'Raw Detail STI Amber'!SU142</f>
        <v>0</v>
      </c>
      <c r="U149" s="60">
        <f>'Raw Detail STI Amber'!RQ142</f>
        <v>0</v>
      </c>
      <c r="V149" s="60">
        <f>'Raw Detail STI Amber'!KS142</f>
        <v>0.60000002384185802</v>
      </c>
      <c r="W149" s="60">
        <f>'Raw Detail STI Amber'!XK142</f>
        <v>0</v>
      </c>
      <c r="X149" s="60">
        <f>'Raw Detail STI Amber'!PI142</f>
        <v>0</v>
      </c>
      <c r="Y149" s="60">
        <f>'Raw Detail STI Amber'!YO142</f>
        <v>0</v>
      </c>
      <c r="Z149" s="60">
        <f>'Raw Detail STI Amber'!NA142</f>
        <v>0</v>
      </c>
      <c r="AA149" s="60">
        <f>'Raw Detail STI Amber'!OE142</f>
        <v>0</v>
      </c>
      <c r="AB149" s="60">
        <f>'Raw Detail STI Amber'!ZS142</f>
        <v>0</v>
      </c>
      <c r="AC149" s="60">
        <f>'Raw Detail STI Amber'!LW142</f>
        <v>0</v>
      </c>
      <c r="AD149" s="60">
        <f>'Raw Detail STI Amber'!AAW142</f>
        <v>0</v>
      </c>
      <c r="AE149" s="36">
        <f>'Raw Detail STI Amber'!AL142</f>
        <v>0</v>
      </c>
      <c r="AF149" s="34">
        <f>'Raw Detail STI Amber'!AY142</f>
        <v>0</v>
      </c>
      <c r="AG149" s="33">
        <f>'Raw Detail STI Amber'!BB142</f>
        <v>0</v>
      </c>
      <c r="AH149" s="34" t="str">
        <f>IF(AND(SUMIF(M13:AD13,"=ME",$M$149:$AD$149) &gt; 0, F149 &gt; 0), F149/SUMIF(M13:AD13,"=ME",$M$149:$AD$149), "")</f>
        <v/>
      </c>
      <c r="AI149" s="62">
        <f>IF( E149 &gt; 0,( SUMIF(M13:AD13,"=ME",$M$149:$AD$149)/E149)*24, "")</f>
        <v>0</v>
      </c>
      <c r="AJ149" s="33">
        <f>'Raw Detail STI Amber'!BS142</f>
        <v>16.899999618530298</v>
      </c>
      <c r="AK149" s="61">
        <f>'Raw Detail STI Amber'!BD142</f>
        <v>0</v>
      </c>
      <c r="AL149" s="58">
        <f>'Raw Detail STI Amber'!BE142</f>
        <v>0</v>
      </c>
      <c r="AM149" s="43">
        <f>'Raw Detail STI Amber'!BW142</f>
        <v>0</v>
      </c>
      <c r="AN149" s="44">
        <f>'Raw Detail STI Amber'!BP142</f>
        <v>0</v>
      </c>
      <c r="AO149" s="59">
        <f>'Raw Detail STI Amber'!BH142</f>
        <v>0</v>
      </c>
      <c r="AP149" s="37">
        <f>'Raw Detail STI Amber'!CA142</f>
        <v>0</v>
      </c>
      <c r="AQ149" s="38">
        <f>'Raw Detail STI Amber'!AO142</f>
        <v>0</v>
      </c>
      <c r="AR149" s="39" t="str">
        <f>IF('Raw Detail STI Amber'!F142=FALSE,"B","L")</f>
        <v>B</v>
      </c>
      <c r="AS149" s="40">
        <f>'Raw Detail STI Amber'!AC142</f>
        <v>8</v>
      </c>
      <c r="AT149" s="40">
        <f>'Raw Detail STI Amber'!AB142</f>
        <v>6</v>
      </c>
      <c r="AU149" s="45"/>
      <c r="AV149" s="41">
        <f>'Raw Detail STI Amber'!AI142</f>
        <v>0</v>
      </c>
      <c r="AW149" s="38"/>
      <c r="AX149" s="40">
        <f>'Raw Detail STI Amber'!CC142</f>
        <v>29</v>
      </c>
      <c r="AY149" s="40">
        <f>'Raw Detail STI Amber'!CE142</f>
        <v>31</v>
      </c>
      <c r="AZ149" s="40">
        <f>'Raw Detail STI Amber'!CF142</f>
        <v>1008</v>
      </c>
      <c r="BA149" s="42" t="str">
        <f>'Raw Detail STI Amber'!CG142</f>
        <v>1- Vessel Idle at Anchor, Awaiting Berthing Instructions.</v>
      </c>
    </row>
    <row r="150" spans="2:53" s="24" customFormat="1" ht="12.75" customHeight="1" thickBot="1" x14ac:dyDescent="0.25">
      <c r="B150" s="30" t="str">
        <f>IF('Raw Detail STI Amber'!I143 = "Start Passage",'Raw Detail STI Amber'!R143,IF('Raw Detail STI Amber'!I143= "End Passage",'Raw Detail STI Amber'!S143, Utils.FormatLat('Raw Detail STI Amber'!L143) &amp;" / " &amp; Utils.FormatLon('Raw Detail STI Amber'!M143)))</f>
        <v>22-31N / 069-48E</v>
      </c>
      <c r="C150" s="69" t="str">
        <f>'Raw Detail STI Amber'!I143</f>
        <v>In Port</v>
      </c>
      <c r="D150" s="31">
        <f>'Raw Detail STI Amber'!J143</f>
        <v>43207.270833333299</v>
      </c>
      <c r="E150" s="32">
        <f>'Raw Detail STI Amber'!AK143</f>
        <v>24</v>
      </c>
      <c r="F150" s="33">
        <f>'Raw Detail STI Amber'!AV143</f>
        <v>0</v>
      </c>
      <c r="G150" s="34">
        <f>'Raw Detail STI Amber'!AM143</f>
        <v>0</v>
      </c>
      <c r="H150" s="35">
        <f>'Raw Detail STI Amber'!N143</f>
        <v>243</v>
      </c>
      <c r="I150" s="46">
        <f>'Raw Detail STI Amber'!AQ143</f>
        <v>12.4</v>
      </c>
      <c r="J150" s="36">
        <f>'Raw Detail STI Amber'!DV143</f>
        <v>948</v>
      </c>
      <c r="K150" s="36">
        <f>'Raw Detail STI Amber'!IL143</f>
        <v>117.199996948242</v>
      </c>
      <c r="L150" s="36">
        <f>'Raw Detail STI Amber'!WH143</f>
        <v>0</v>
      </c>
      <c r="M150" s="60">
        <f>'Raw Detail STI Amber'!EY143</f>
        <v>0</v>
      </c>
      <c r="N150" s="60">
        <f>'Raw Detail STI Amber'!VC143</f>
        <v>0</v>
      </c>
      <c r="O150" s="60">
        <f>'Raw Detail STI Amber'!JO143</f>
        <v>0</v>
      </c>
      <c r="P150" s="60">
        <f>'Raw Detail STI Amber'!HG143</f>
        <v>1.79999995231628</v>
      </c>
      <c r="Q150" s="60">
        <f>'Raw Detail STI Amber'!TY143</f>
        <v>0</v>
      </c>
      <c r="R150" s="60">
        <f>'Raw Detail STI Amber'!QM143</f>
        <v>0</v>
      </c>
      <c r="S150" s="60">
        <f>'Raw Detail STI Amber'!GC143</f>
        <v>2.9000000953674299</v>
      </c>
      <c r="T150" s="60">
        <f>'Raw Detail STI Amber'!SU143</f>
        <v>0</v>
      </c>
      <c r="U150" s="60">
        <f>'Raw Detail STI Amber'!RQ143</f>
        <v>0</v>
      </c>
      <c r="V150" s="60">
        <f>'Raw Detail STI Amber'!KS143</f>
        <v>0</v>
      </c>
      <c r="W150" s="60">
        <f>'Raw Detail STI Amber'!XK143</f>
        <v>0</v>
      </c>
      <c r="X150" s="60">
        <f>'Raw Detail STI Amber'!PI143</f>
        <v>0</v>
      </c>
      <c r="Y150" s="60">
        <f>'Raw Detail STI Amber'!YO143</f>
        <v>0</v>
      </c>
      <c r="Z150" s="60">
        <f>'Raw Detail STI Amber'!NA143</f>
        <v>0</v>
      </c>
      <c r="AA150" s="60">
        <f>'Raw Detail STI Amber'!OE143</f>
        <v>0</v>
      </c>
      <c r="AB150" s="60">
        <f>'Raw Detail STI Amber'!ZS143</f>
        <v>0</v>
      </c>
      <c r="AC150" s="60">
        <f>'Raw Detail STI Amber'!LW143</f>
        <v>0</v>
      </c>
      <c r="AD150" s="60">
        <f>'Raw Detail STI Amber'!AAW143</f>
        <v>0</v>
      </c>
      <c r="AE150" s="36">
        <f>'Raw Detail STI Amber'!AL143</f>
        <v>0</v>
      </c>
      <c r="AF150" s="34">
        <f>'Raw Detail STI Amber'!AY143</f>
        <v>0</v>
      </c>
      <c r="AG150" s="33">
        <f>'Raw Detail STI Amber'!BB143</f>
        <v>0</v>
      </c>
      <c r="AH150" s="34" t="str">
        <f>IF(AND(SUMIF(M13:AD13,"=ME",$M$150:$AD$150) &gt; 0, F150 &gt; 0), F150/SUMIF(M13:AD13,"=ME",$M$150:$AD$150), "")</f>
        <v/>
      </c>
      <c r="AI150" s="62">
        <f>IF( E150 &gt; 0,( SUMIF(M13:AD13,"=ME",$M$150:$AD$150)/E150)*24, "")</f>
        <v>0</v>
      </c>
      <c r="AJ150" s="33">
        <f>'Raw Detail STI Amber'!BS143</f>
        <v>10.8999996185303</v>
      </c>
      <c r="AK150" s="61">
        <f>'Raw Detail STI Amber'!BD143</f>
        <v>0</v>
      </c>
      <c r="AL150" s="58">
        <f>'Raw Detail STI Amber'!BE143</f>
        <v>0</v>
      </c>
      <c r="AM150" s="43">
        <f>'Raw Detail STI Amber'!BW143</f>
        <v>0</v>
      </c>
      <c r="AN150" s="44">
        <f>'Raw Detail STI Amber'!BP143</f>
        <v>0</v>
      </c>
      <c r="AO150" s="59">
        <f>'Raw Detail STI Amber'!BH143</f>
        <v>0</v>
      </c>
      <c r="AP150" s="37">
        <f>'Raw Detail STI Amber'!CA143</f>
        <v>0</v>
      </c>
      <c r="AQ150" s="38">
        <f>'Raw Detail STI Amber'!AO143</f>
        <v>0</v>
      </c>
      <c r="AR150" s="39" t="str">
        <f>IF('Raw Detail STI Amber'!F143=FALSE,"B","L")</f>
        <v>B</v>
      </c>
      <c r="AS150" s="40">
        <f>'Raw Detail STI Amber'!AC143</f>
        <v>8</v>
      </c>
      <c r="AT150" s="40">
        <f>'Raw Detail STI Amber'!AB143</f>
        <v>6</v>
      </c>
      <c r="AU150" s="45"/>
      <c r="AV150" s="41">
        <f>'Raw Detail STI Amber'!AI143</f>
        <v>0</v>
      </c>
      <c r="AW150" s="38"/>
      <c r="AX150" s="40">
        <f>'Raw Detail STI Amber'!CC143</f>
        <v>29</v>
      </c>
      <c r="AY150" s="40">
        <f>'Raw Detail STI Amber'!CE143</f>
        <v>31</v>
      </c>
      <c r="AZ150" s="40">
        <f>'Raw Detail STI Amber'!CF143</f>
        <v>1008</v>
      </c>
      <c r="BA150" s="42" t="str">
        <f>'Raw Detail STI Amber'!CG143</f>
        <v>1- Vessel Idle at Anchor, Awaiting Berthing Instructions.</v>
      </c>
    </row>
    <row r="151" spans="2:53" s="24" customFormat="1" ht="12.75" customHeight="1" thickBot="1" x14ac:dyDescent="0.25">
      <c r="B151" s="30" t="str">
        <f>IF('Raw Detail STI Amber'!I144 = "Start Passage",'Raw Detail STI Amber'!R144,IF('Raw Detail STI Amber'!I144= "End Passage",'Raw Detail STI Amber'!S144, Utils.FormatLat('Raw Detail STI Amber'!L144) &amp;" / " &amp; Utils.FormatLon('Raw Detail STI Amber'!M144)))</f>
        <v>22-31N / 069-48E</v>
      </c>
      <c r="C151" s="69" t="str">
        <f>'Raw Detail STI Amber'!I144</f>
        <v>In Port</v>
      </c>
      <c r="D151" s="31">
        <f>'Raw Detail STI Amber'!J144</f>
        <v>43208.270833333299</v>
      </c>
      <c r="E151" s="32">
        <f>'Raw Detail STI Amber'!AK144</f>
        <v>24</v>
      </c>
      <c r="F151" s="33">
        <f>'Raw Detail STI Amber'!AV144</f>
        <v>23</v>
      </c>
      <c r="G151" s="34">
        <f>'Raw Detail STI Amber'!AM144</f>
        <v>0.95833333333333304</v>
      </c>
      <c r="H151" s="35">
        <f>'Raw Detail STI Amber'!N144</f>
        <v>0</v>
      </c>
      <c r="I151" s="46">
        <f>'Raw Detail STI Amber'!AQ144</f>
        <v>12.4</v>
      </c>
      <c r="J151" s="36">
        <f>'Raw Detail STI Amber'!DV144</f>
        <v>940.70001220703102</v>
      </c>
      <c r="K151" s="36">
        <f>'Raw Detail STI Amber'!IL144</f>
        <v>117.199996948242</v>
      </c>
      <c r="L151" s="36">
        <f>'Raw Detail STI Amber'!WH144</f>
        <v>0</v>
      </c>
      <c r="M151" s="60">
        <f>'Raw Detail STI Amber'!EY144</f>
        <v>1.5</v>
      </c>
      <c r="N151" s="60">
        <f>'Raw Detail STI Amber'!VC144</f>
        <v>0</v>
      </c>
      <c r="O151" s="60">
        <f>'Raw Detail STI Amber'!JO144</f>
        <v>0</v>
      </c>
      <c r="P151" s="60">
        <f>'Raw Detail STI Amber'!HG144</f>
        <v>1.6000000238418599</v>
      </c>
      <c r="Q151" s="60">
        <f>'Raw Detail STI Amber'!TY144</f>
        <v>0</v>
      </c>
      <c r="R151" s="60">
        <f>'Raw Detail STI Amber'!QM144</f>
        <v>0</v>
      </c>
      <c r="S151" s="60">
        <f>'Raw Detail STI Amber'!GC144</f>
        <v>4.1999998092651403</v>
      </c>
      <c r="T151" s="60">
        <f>'Raw Detail STI Amber'!SU144</f>
        <v>0</v>
      </c>
      <c r="U151" s="60">
        <f>'Raw Detail STI Amber'!RQ144</f>
        <v>0</v>
      </c>
      <c r="V151" s="60">
        <f>'Raw Detail STI Amber'!KS144</f>
        <v>0</v>
      </c>
      <c r="W151" s="60">
        <f>'Raw Detail STI Amber'!XK144</f>
        <v>0</v>
      </c>
      <c r="X151" s="60">
        <f>'Raw Detail STI Amber'!PI144</f>
        <v>0</v>
      </c>
      <c r="Y151" s="60">
        <f>'Raw Detail STI Amber'!YO144</f>
        <v>0</v>
      </c>
      <c r="Z151" s="60">
        <f>'Raw Detail STI Amber'!NA144</f>
        <v>0</v>
      </c>
      <c r="AA151" s="60">
        <f>'Raw Detail STI Amber'!OE144</f>
        <v>0</v>
      </c>
      <c r="AB151" s="60">
        <f>'Raw Detail STI Amber'!ZS144</f>
        <v>0</v>
      </c>
      <c r="AC151" s="60">
        <f>'Raw Detail STI Amber'!LW144</f>
        <v>0</v>
      </c>
      <c r="AD151" s="60">
        <f>'Raw Detail STI Amber'!AAW144</f>
        <v>0</v>
      </c>
      <c r="AE151" s="36">
        <f>'Raw Detail STI Amber'!AL144</f>
        <v>34.619999999999997</v>
      </c>
      <c r="AF151" s="34">
        <f>'Raw Detail STI Amber'!AY144</f>
        <v>0</v>
      </c>
      <c r="AG151" s="33">
        <f>'Raw Detail STI Amber'!BB144</f>
        <v>0</v>
      </c>
      <c r="AH151" s="34">
        <f>IF(AND(SUMIF(M13:AD13,"=ME",$M$151:$AD$151) &gt; 0, F151 &gt; 0), F151/SUMIF(M13:AD13,"=ME",$M$151:$AD$151), "")</f>
        <v>15.333333333333334</v>
      </c>
      <c r="AI151" s="62">
        <f>IF( E151 &gt; 0,( SUMIF(M13:AD13,"=ME",$M$151:$AD$151)/E151)*24, "")</f>
        <v>1.5</v>
      </c>
      <c r="AJ151" s="33">
        <f>'Raw Detail STI Amber'!BS144</f>
        <v>10.8999996185303</v>
      </c>
      <c r="AK151" s="61">
        <f>'Raw Detail STI Amber'!BD144</f>
        <v>0</v>
      </c>
      <c r="AL151" s="58">
        <f>'Raw Detail STI Amber'!BE144</f>
        <v>0</v>
      </c>
      <c r="AM151" s="43">
        <f>'Raw Detail STI Amber'!BW144</f>
        <v>0</v>
      </c>
      <c r="AN151" s="44">
        <f>'Raw Detail STI Amber'!BP144</f>
        <v>0</v>
      </c>
      <c r="AO151" s="59">
        <f>'Raw Detail STI Amber'!BH144</f>
        <v>0</v>
      </c>
      <c r="AP151" s="37">
        <f>'Raw Detail STI Amber'!CA144</f>
        <v>0</v>
      </c>
      <c r="AQ151" s="38">
        <f>'Raw Detail STI Amber'!AO144</f>
        <v>0</v>
      </c>
      <c r="AR151" s="39" t="str">
        <f>IF('Raw Detail STI Amber'!F144=FALSE,"B","L")</f>
        <v>B</v>
      </c>
      <c r="AS151" s="40">
        <f>'Raw Detail STI Amber'!AC144</f>
        <v>8</v>
      </c>
      <c r="AT151" s="40">
        <f>'Raw Detail STI Amber'!AB144</f>
        <v>6</v>
      </c>
      <c r="AU151" s="45"/>
      <c r="AV151" s="41">
        <f>'Raw Detail STI Amber'!AI144</f>
        <v>0</v>
      </c>
      <c r="AW151" s="38"/>
      <c r="AX151" s="40">
        <f>'Raw Detail STI Amber'!CC144</f>
        <v>30</v>
      </c>
      <c r="AY151" s="40">
        <f>'Raw Detail STI Amber'!CE144</f>
        <v>32</v>
      </c>
      <c r="AZ151" s="40">
        <f>'Raw Detail STI Amber'!CF144</f>
        <v>1008</v>
      </c>
      <c r="BA151" s="42">
        <f>'Raw Detail STI Amber'!CG144</f>
        <v>0</v>
      </c>
    </row>
    <row r="152" spans="2:53" s="24" customFormat="1" ht="12.75" customHeight="1" thickBot="1" x14ac:dyDescent="0.25">
      <c r="B152" s="30" t="str">
        <f>IF('Raw Detail STI Amber'!I145 = "Start Passage",'Raw Detail STI Amber'!R145,IF('Raw Detail STI Amber'!I145= "End Passage",'Raw Detail STI Amber'!S145, Utils.FormatLat('Raw Detail STI Amber'!L145) &amp;" / " &amp; Utils.FormatLon('Raw Detail STI Amber'!M145)))</f>
        <v>SIKKA</v>
      </c>
      <c r="C152" s="69" t="str">
        <f>'Raw Detail STI Amber'!I145</f>
        <v>Start Passage</v>
      </c>
      <c r="D152" s="31">
        <f>'Raw Detail STI Amber'!J145</f>
        <v>43208.9375</v>
      </c>
      <c r="E152" s="32">
        <f>'Raw Detail STI Amber'!AK145</f>
        <v>0</v>
      </c>
      <c r="F152" s="33">
        <f>'Raw Detail STI Amber'!AV145</f>
        <v>5</v>
      </c>
      <c r="G152" s="34">
        <f>'Raw Detail STI Amber'!AM145</f>
        <v>0</v>
      </c>
      <c r="H152" s="35">
        <f>'Raw Detail STI Amber'!N145</f>
        <v>0</v>
      </c>
      <c r="I152" s="46">
        <f>'Raw Detail STI Amber'!AQ145</f>
        <v>13</v>
      </c>
      <c r="J152" s="36">
        <f>'Raw Detail STI Amber'!DV145</f>
        <v>936.20001220703102</v>
      </c>
      <c r="K152" s="36">
        <f>'Raw Detail STI Amber'!IL145</f>
        <v>117.199996948242</v>
      </c>
      <c r="L152" s="36">
        <f>'Raw Detail STI Amber'!WH145</f>
        <v>0</v>
      </c>
      <c r="M152" s="60">
        <f>'Raw Detail STI Amber'!EY145</f>
        <v>0.40000000596046398</v>
      </c>
      <c r="N152" s="60">
        <f>'Raw Detail STI Amber'!VC145</f>
        <v>0</v>
      </c>
      <c r="O152" s="60">
        <f>'Raw Detail STI Amber'!JO145</f>
        <v>0</v>
      </c>
      <c r="P152" s="60">
        <f>'Raw Detail STI Amber'!HG145</f>
        <v>1.20000004768372</v>
      </c>
      <c r="Q152" s="60">
        <f>'Raw Detail STI Amber'!TY145</f>
        <v>0</v>
      </c>
      <c r="R152" s="60">
        <f>'Raw Detail STI Amber'!QM145</f>
        <v>0</v>
      </c>
      <c r="S152" s="60">
        <f>'Raw Detail STI Amber'!GC145</f>
        <v>2.9000000953674299</v>
      </c>
      <c r="T152" s="60">
        <f>'Raw Detail STI Amber'!SU145</f>
        <v>0</v>
      </c>
      <c r="U152" s="60">
        <f>'Raw Detail STI Amber'!RQ145</f>
        <v>0</v>
      </c>
      <c r="V152" s="60">
        <f>'Raw Detail STI Amber'!KS145</f>
        <v>0</v>
      </c>
      <c r="W152" s="60">
        <f>'Raw Detail STI Amber'!XK145</f>
        <v>0</v>
      </c>
      <c r="X152" s="60">
        <f>'Raw Detail STI Amber'!PI145</f>
        <v>0</v>
      </c>
      <c r="Y152" s="60">
        <f>'Raw Detail STI Amber'!YO145</f>
        <v>0</v>
      </c>
      <c r="Z152" s="60">
        <f>'Raw Detail STI Amber'!NA145</f>
        <v>0</v>
      </c>
      <c r="AA152" s="60">
        <f>'Raw Detail STI Amber'!OE145</f>
        <v>0</v>
      </c>
      <c r="AB152" s="60">
        <f>'Raw Detail STI Amber'!ZS145</f>
        <v>0</v>
      </c>
      <c r="AC152" s="60">
        <f>'Raw Detail STI Amber'!LW145</f>
        <v>0</v>
      </c>
      <c r="AD152" s="60">
        <f>'Raw Detail STI Amber'!AAW145</f>
        <v>0</v>
      </c>
      <c r="AE152" s="36">
        <f>'Raw Detail STI Amber'!AL145</f>
        <v>0</v>
      </c>
      <c r="AF152" s="34">
        <f>'Raw Detail STI Amber'!AY145</f>
        <v>0</v>
      </c>
      <c r="AG152" s="33">
        <f>'Raw Detail STI Amber'!BB145</f>
        <v>0</v>
      </c>
      <c r="AH152" s="34">
        <f>IF(AND(SUMIF(M13:AD13,"=ME",$M$152:$AD$152) &gt; 0, F152 &gt; 0), F152/SUMIF(M13:AD13,"=ME",$M$152:$AD$152), "")</f>
        <v>12.499999813735503</v>
      </c>
      <c r="AI152" s="62" t="str">
        <f>IF( E152 &gt; 0,( SUMIF(M13:AD13,"=ME",$M$152:$AD$152)/E152)*24, "")</f>
        <v/>
      </c>
      <c r="AJ152" s="33">
        <f>'Raw Detail STI Amber'!BS145</f>
        <v>16.899999618530298</v>
      </c>
      <c r="AK152" s="61">
        <f>'Raw Detail STI Amber'!BD145</f>
        <v>0</v>
      </c>
      <c r="AL152" s="58">
        <f>'Raw Detail STI Amber'!BE145</f>
        <v>0</v>
      </c>
      <c r="AM152" s="43">
        <f>'Raw Detail STI Amber'!BW145</f>
        <v>0.30000001192092901</v>
      </c>
      <c r="AN152" s="44">
        <f>'Raw Detail STI Amber'!BP145</f>
        <v>0</v>
      </c>
      <c r="AO152" s="59">
        <f>'Raw Detail STI Amber'!BH145</f>
        <v>0</v>
      </c>
      <c r="AP152" s="37">
        <f>'Raw Detail STI Amber'!CA145</f>
        <v>0</v>
      </c>
      <c r="AQ152" s="38">
        <f>'Raw Detail STI Amber'!AO145</f>
        <v>0</v>
      </c>
      <c r="AR152" s="39" t="str">
        <f>IF('Raw Detail STI Amber'!F145=FALSE,"B","L")</f>
        <v>L</v>
      </c>
      <c r="AS152" s="40">
        <f>'Raw Detail STI Amber'!AC145</f>
        <v>10.1</v>
      </c>
      <c r="AT152" s="40">
        <f>'Raw Detail STI Amber'!AB145</f>
        <v>10.1</v>
      </c>
      <c r="AU152" s="45"/>
      <c r="AV152" s="41">
        <f>'Raw Detail STI Amber'!AI145</f>
        <v>31690.529296875</v>
      </c>
      <c r="AW152" s="38"/>
      <c r="AX152" s="40">
        <f>'Raw Detail STI Amber'!CC145</f>
        <v>25</v>
      </c>
      <c r="AY152" s="40">
        <f>'Raw Detail STI Amber'!CE145</f>
        <v>26</v>
      </c>
      <c r="AZ152" s="40">
        <f>'Raw Detail STI Amber'!CF145</f>
        <v>1006</v>
      </c>
      <c r="BA152" s="42">
        <f>'Raw Detail STI Amber'!CG145</f>
        <v>0</v>
      </c>
    </row>
    <row r="153" spans="2:53" s="24" customFormat="1" ht="12.75" customHeight="1" thickBot="1" x14ac:dyDescent="0.25">
      <c r="B153" s="30" t="str">
        <f>IF('Raw Detail STI Amber'!I146 = "Start Passage",'Raw Detail STI Amber'!R146,IF('Raw Detail STI Amber'!I146= "End Passage",'Raw Detail STI Amber'!S146, Utils.FormatLat('Raw Detail STI Amber'!L146) &amp;" / " &amp; Utils.FormatLon('Raw Detail STI Amber'!M146)))</f>
        <v>21-39N / 068-59E</v>
      </c>
      <c r="C153" s="69" t="str">
        <f>'Raw Detail STI Amber'!I146</f>
        <v>At Sea</v>
      </c>
      <c r="D153" s="31">
        <f>'Raw Detail STI Amber'!J146</f>
        <v>43209.270833333299</v>
      </c>
      <c r="E153" s="32">
        <f>'Raw Detail STI Amber'!AK146</f>
        <v>8</v>
      </c>
      <c r="F153" s="33">
        <f>'Raw Detail STI Amber'!AV146</f>
        <v>104</v>
      </c>
      <c r="G153" s="34">
        <f>'Raw Detail STI Amber'!AM146</f>
        <v>13</v>
      </c>
      <c r="H153" s="35">
        <f>'Raw Detail STI Amber'!N146</f>
        <v>160</v>
      </c>
      <c r="I153" s="46">
        <f>'Raw Detail STI Amber'!AQ146</f>
        <v>13</v>
      </c>
      <c r="J153" s="36">
        <f>'Raw Detail STI Amber'!DV146</f>
        <v>928.70001220703102</v>
      </c>
      <c r="K153" s="36">
        <f>'Raw Detail STI Amber'!IL146</f>
        <v>117.199996948242</v>
      </c>
      <c r="L153" s="36">
        <f>'Raw Detail STI Amber'!WH146</f>
        <v>0</v>
      </c>
      <c r="M153" s="60">
        <f>'Raw Detail STI Amber'!EY146</f>
        <v>0</v>
      </c>
      <c r="N153" s="60">
        <f>'Raw Detail STI Amber'!VC146</f>
        <v>0</v>
      </c>
      <c r="O153" s="60">
        <f>'Raw Detail STI Amber'!JO146</f>
        <v>6.5</v>
      </c>
      <c r="P153" s="60">
        <f>'Raw Detail STI Amber'!HG146</f>
        <v>0</v>
      </c>
      <c r="Q153" s="60">
        <f>'Raw Detail STI Amber'!TY146</f>
        <v>0</v>
      </c>
      <c r="R153" s="60">
        <f>'Raw Detail STI Amber'!QM146</f>
        <v>0</v>
      </c>
      <c r="S153" s="60">
        <f>'Raw Detail STI Amber'!GC146</f>
        <v>1</v>
      </c>
      <c r="T153" s="60">
        <f>'Raw Detail STI Amber'!SU146</f>
        <v>0</v>
      </c>
      <c r="U153" s="60">
        <f>'Raw Detail STI Amber'!RQ146</f>
        <v>0</v>
      </c>
      <c r="V153" s="60">
        <f>'Raw Detail STI Amber'!KS146</f>
        <v>0</v>
      </c>
      <c r="W153" s="60">
        <f>'Raw Detail STI Amber'!XK146</f>
        <v>0</v>
      </c>
      <c r="X153" s="60">
        <f>'Raw Detail STI Amber'!PI146</f>
        <v>0</v>
      </c>
      <c r="Y153" s="60">
        <f>'Raw Detail STI Amber'!YO146</f>
        <v>0</v>
      </c>
      <c r="Z153" s="60">
        <f>'Raw Detail STI Amber'!NA146</f>
        <v>0</v>
      </c>
      <c r="AA153" s="60">
        <f>'Raw Detail STI Amber'!OE146</f>
        <v>0</v>
      </c>
      <c r="AB153" s="60">
        <f>'Raw Detail STI Amber'!ZS146</f>
        <v>0</v>
      </c>
      <c r="AC153" s="60">
        <f>'Raw Detail STI Amber'!LW146</f>
        <v>0</v>
      </c>
      <c r="AD153" s="60">
        <f>'Raw Detail STI Amber'!AAW146</f>
        <v>0</v>
      </c>
      <c r="AE153" s="36">
        <f>'Raw Detail STI Amber'!AL146</f>
        <v>79.69</v>
      </c>
      <c r="AF153" s="34">
        <f>'Raw Detail STI Amber'!AY146</f>
        <v>4.1500000000000004</v>
      </c>
      <c r="AG153" s="33">
        <f>'Raw Detail STI Amber'!BB146</f>
        <v>3120</v>
      </c>
      <c r="AH153" s="34">
        <f>IF(AND(SUMIF(M13:AD13,"=ME",$M$153:$AD$153) &gt; 0, F153 &gt; 0), F153/SUMIF(M13:AD13,"=ME",$M$153:$AD$153), "")</f>
        <v>16</v>
      </c>
      <c r="AI153" s="62">
        <f>IF( E153 &gt; 0,( SUMIF(M13:AD13,"=ME",$M$153:$AD$153)/E153)*24, "")</f>
        <v>19.5</v>
      </c>
      <c r="AJ153" s="33">
        <f>'Raw Detail STI Amber'!BS146</f>
        <v>16.899999618530298</v>
      </c>
      <c r="AK153" s="61">
        <f>'Raw Detail STI Amber'!BD146</f>
        <v>10.764835298061399</v>
      </c>
      <c r="AL153" s="58">
        <f>'Raw Detail STI Amber'!BE146</f>
        <v>314.36544799804699</v>
      </c>
      <c r="AM153" s="43">
        <f>'Raw Detail STI Amber'!BW146</f>
        <v>0.40000000596046398</v>
      </c>
      <c r="AN153" s="44">
        <f>'Raw Detail STI Amber'!BP146</f>
        <v>0.87376868724822998</v>
      </c>
      <c r="AO153" s="59">
        <f>'Raw Detail STI Amber'!BH146</f>
        <v>299.15432739257801</v>
      </c>
      <c r="AP153" s="37">
        <f>'Raw Detail STI Amber'!CA146</f>
        <v>0</v>
      </c>
      <c r="AQ153" s="38">
        <f>'Raw Detail STI Amber'!AO146</f>
        <v>1.5402979566715699E-2</v>
      </c>
      <c r="AR153" s="39" t="str">
        <f>IF('Raw Detail STI Amber'!F146=FALSE,"B","L")</f>
        <v>L</v>
      </c>
      <c r="AS153" s="40">
        <f>'Raw Detail STI Amber'!AC146</f>
        <v>10.1</v>
      </c>
      <c r="AT153" s="40">
        <f>'Raw Detail STI Amber'!AB146</f>
        <v>10.1</v>
      </c>
      <c r="AU153" s="45"/>
      <c r="AV153" s="41">
        <f>'Raw Detail STI Amber'!AI146</f>
        <v>31690.529296875</v>
      </c>
      <c r="AW153" s="38"/>
      <c r="AX153" s="40">
        <f>'Raw Detail STI Amber'!CC146</f>
        <v>27</v>
      </c>
      <c r="AY153" s="40">
        <f>'Raw Detail STI Amber'!CE146</f>
        <v>33</v>
      </c>
      <c r="AZ153" s="40">
        <f>'Raw Detail STI Amber'!CF146</f>
        <v>1007</v>
      </c>
      <c r="BA153" s="42" t="str">
        <f>'Raw Detail STI Amber'!CG146</f>
        <v>HSD BS IV Cargo Temp - 36.9C
MS BS IV Cargo Temp - 30.6C</v>
      </c>
    </row>
    <row r="154" spans="2:53" s="24" customFormat="1" ht="12.75" customHeight="1" thickBot="1" x14ac:dyDescent="0.25">
      <c r="B154" s="30" t="str">
        <f>IF('Raw Detail STI Amber'!I147 = "Start Passage",'Raw Detail STI Amber'!R147,IF('Raw Detail STI Amber'!I147= "End Passage",'Raw Detail STI Amber'!S147, Utils.FormatLat('Raw Detail STI Amber'!L147) &amp;" / " &amp; Utils.FormatLon('Raw Detail STI Amber'!M147)))</f>
        <v>JNPT</v>
      </c>
      <c r="C154" s="69" t="str">
        <f>'Raw Detail STI Amber'!I147</f>
        <v>End Passage</v>
      </c>
      <c r="D154" s="31">
        <f>'Raw Detail STI Amber'!J147</f>
        <v>43210.208333333299</v>
      </c>
      <c r="E154" s="32">
        <f>'Raw Detail STI Amber'!AK147</f>
        <v>22.5</v>
      </c>
      <c r="F154" s="33">
        <f>'Raw Detail STI Amber'!AV147</f>
        <v>302</v>
      </c>
      <c r="G154" s="34">
        <f>'Raw Detail STI Amber'!AM147</f>
        <v>13.422222222222199</v>
      </c>
      <c r="H154" s="35">
        <f>'Raw Detail STI Amber'!N147</f>
        <v>95</v>
      </c>
      <c r="I154" s="46">
        <f>'Raw Detail STI Amber'!AQ147</f>
        <v>13</v>
      </c>
      <c r="J154" s="36">
        <f>'Raw Detail STI Amber'!DV147</f>
        <v>908.59997558593795</v>
      </c>
      <c r="K154" s="36">
        <f>'Raw Detail STI Amber'!IL147</f>
        <v>117</v>
      </c>
      <c r="L154" s="36">
        <f>'Raw Detail STI Amber'!WH147</f>
        <v>0</v>
      </c>
      <c r="M154" s="60">
        <f>'Raw Detail STI Amber'!EY147</f>
        <v>0</v>
      </c>
      <c r="N154" s="60">
        <f>'Raw Detail STI Amber'!VC147</f>
        <v>0</v>
      </c>
      <c r="O154" s="60">
        <f>'Raw Detail STI Amber'!JO147</f>
        <v>17.299999237060501</v>
      </c>
      <c r="P154" s="60">
        <f>'Raw Detail STI Amber'!HG147</f>
        <v>0</v>
      </c>
      <c r="Q154" s="60">
        <f>'Raw Detail STI Amber'!TY147</f>
        <v>0</v>
      </c>
      <c r="R154" s="60">
        <f>'Raw Detail STI Amber'!QM147</f>
        <v>0</v>
      </c>
      <c r="S154" s="60">
        <f>'Raw Detail STI Amber'!GC147</f>
        <v>2.7999999523162802</v>
      </c>
      <c r="T154" s="60">
        <f>'Raw Detail STI Amber'!SU147</f>
        <v>0</v>
      </c>
      <c r="U154" s="60">
        <f>'Raw Detail STI Amber'!RQ147</f>
        <v>0</v>
      </c>
      <c r="V154" s="60">
        <f>'Raw Detail STI Amber'!KS147</f>
        <v>0</v>
      </c>
      <c r="W154" s="60">
        <f>'Raw Detail STI Amber'!XK147</f>
        <v>0</v>
      </c>
      <c r="X154" s="60">
        <f>'Raw Detail STI Amber'!PI147</f>
        <v>0.20000000298023199</v>
      </c>
      <c r="Y154" s="60">
        <f>'Raw Detail STI Amber'!YO147</f>
        <v>0</v>
      </c>
      <c r="Z154" s="60">
        <f>'Raw Detail STI Amber'!NA147</f>
        <v>0</v>
      </c>
      <c r="AA154" s="60">
        <f>'Raw Detail STI Amber'!OE147</f>
        <v>0</v>
      </c>
      <c r="AB154" s="60">
        <f>'Raw Detail STI Amber'!ZS147</f>
        <v>0</v>
      </c>
      <c r="AC154" s="60">
        <f>'Raw Detail STI Amber'!LW147</f>
        <v>0</v>
      </c>
      <c r="AD154" s="60">
        <f>'Raw Detail STI Amber'!AAW147</f>
        <v>0</v>
      </c>
      <c r="AE154" s="36">
        <f>'Raw Detail STI Amber'!AL147</f>
        <v>78.47</v>
      </c>
      <c r="AF154" s="34">
        <f>'Raw Detail STI Amber'!AY147</f>
        <v>-0.4</v>
      </c>
      <c r="AG154" s="33">
        <f>'Raw Detail STI Amber'!BB147</f>
        <v>3120</v>
      </c>
      <c r="AH154" s="34">
        <f>IF(AND(SUMIF(M13:AD13,"=ME",$M$154:$AD$154) &gt; 0, F154 &gt; 0), F154/SUMIF(M13:AD13,"=ME",$M$154:$AD$154), "")</f>
        <v>17.4566481686917</v>
      </c>
      <c r="AI154" s="62">
        <f>IF( E154 &gt; 0,( SUMIF(M13:AD13,"=ME",$M$154:$AD$154)/E154)*24, "")</f>
        <v>18.453332519531202</v>
      </c>
      <c r="AJ154" s="33">
        <f>'Raw Detail STI Amber'!BS147</f>
        <v>16.899999618530298</v>
      </c>
      <c r="AK154" s="61">
        <f>'Raw Detail STI Amber'!BD147</f>
        <v>11.281769879659</v>
      </c>
      <c r="AL154" s="58">
        <f>'Raw Detail STI Amber'!BE147</f>
        <v>243.37976074218801</v>
      </c>
      <c r="AM154" s="43">
        <f>'Raw Detail STI Amber'!BW147</f>
        <v>0.5</v>
      </c>
      <c r="AN154" s="44">
        <f>'Raw Detail STI Amber'!BP147</f>
        <v>0.89639347791671797</v>
      </c>
      <c r="AO154" s="59">
        <f>'Raw Detail STI Amber'!BH147</f>
        <v>212.95626831054699</v>
      </c>
      <c r="AP154" s="37">
        <f>'Raw Detail STI Amber'!CA147</f>
        <v>0</v>
      </c>
      <c r="AQ154" s="38">
        <f>'Raw Detail STI Amber'!AO147</f>
        <v>-0.12610741009314899</v>
      </c>
      <c r="AR154" s="39" t="str">
        <f>IF('Raw Detail STI Amber'!F147=FALSE,"B","L")</f>
        <v>L</v>
      </c>
      <c r="AS154" s="40">
        <f>'Raw Detail STI Amber'!AC147</f>
        <v>10.1</v>
      </c>
      <c r="AT154" s="40">
        <f>'Raw Detail STI Amber'!AB147</f>
        <v>10.1</v>
      </c>
      <c r="AU154" s="45"/>
      <c r="AV154" s="41">
        <f>'Raw Detail STI Amber'!AI147</f>
        <v>31690.529296875</v>
      </c>
      <c r="AW154" s="38"/>
      <c r="AX154" s="40">
        <f>'Raw Detail STI Amber'!CC147</f>
        <v>30</v>
      </c>
      <c r="AY154" s="40">
        <f>'Raw Detail STI Amber'!CE147</f>
        <v>31</v>
      </c>
      <c r="AZ154" s="40">
        <f>'Raw Detail STI Amber'!CF147</f>
        <v>1006</v>
      </c>
      <c r="BA154" s="42" t="str">
        <f>'Raw Detail STI Amber'!CG147</f>
        <v>1- Vessel experienced Fav current.
2- Vessel arrived at JNPT and Anchored as per Port Control Instructions.</v>
      </c>
    </row>
    <row r="155" spans="2:53" s="24" customFormat="1" ht="12.75" customHeight="1" thickBot="1" x14ac:dyDescent="0.25">
      <c r="B155" s="30" t="str">
        <f>IF('Raw Detail STI Amber'!I148 = "Start Passage",'Raw Detail STI Amber'!R148,IF('Raw Detail STI Amber'!I148= "End Passage",'Raw Detail STI Amber'!S148, Utils.FormatLat('Raw Detail STI Amber'!L148) &amp;" / " &amp; Utils.FormatLon('Raw Detail STI Amber'!M148)))</f>
        <v>18-43N / 072-35E</v>
      </c>
      <c r="C155" s="69" t="str">
        <f>'Raw Detail STI Amber'!I148</f>
        <v>In Port</v>
      </c>
      <c r="D155" s="31">
        <f>'Raw Detail STI Amber'!J148</f>
        <v>43210.270833333299</v>
      </c>
      <c r="E155" s="32">
        <f>'Raw Detail STI Amber'!AK148</f>
        <v>1.5</v>
      </c>
      <c r="F155" s="33">
        <f>'Raw Detail STI Amber'!AV148</f>
        <v>7</v>
      </c>
      <c r="G155" s="34">
        <f>'Raw Detail STI Amber'!AM148</f>
        <v>4.6666666666666696</v>
      </c>
      <c r="H155" s="35">
        <f>'Raw Detail STI Amber'!N148</f>
        <v>225</v>
      </c>
      <c r="I155" s="46">
        <f>'Raw Detail STI Amber'!AQ148</f>
        <v>13</v>
      </c>
      <c r="J155" s="36">
        <f>'Raw Detail STI Amber'!DV148</f>
        <v>908</v>
      </c>
      <c r="K155" s="36">
        <f>'Raw Detail STI Amber'!IL148</f>
        <v>117</v>
      </c>
      <c r="L155" s="36">
        <f>'Raw Detail STI Amber'!WH148</f>
        <v>0</v>
      </c>
      <c r="M155" s="60">
        <f>'Raw Detail STI Amber'!EY148</f>
        <v>0.30000001192092901</v>
      </c>
      <c r="N155" s="60">
        <f>'Raw Detail STI Amber'!VC148</f>
        <v>0</v>
      </c>
      <c r="O155" s="60">
        <f>'Raw Detail STI Amber'!JO148</f>
        <v>0</v>
      </c>
      <c r="P155" s="60">
        <f>'Raw Detail STI Amber'!HG148</f>
        <v>0.10000000149011599</v>
      </c>
      <c r="Q155" s="60">
        <f>'Raw Detail STI Amber'!TY148</f>
        <v>0</v>
      </c>
      <c r="R155" s="60">
        <f>'Raw Detail STI Amber'!QM148</f>
        <v>0</v>
      </c>
      <c r="S155" s="60">
        <f>'Raw Detail STI Amber'!GC148</f>
        <v>0.20000000298023199</v>
      </c>
      <c r="T155" s="60">
        <f>'Raw Detail STI Amber'!SU148</f>
        <v>0</v>
      </c>
      <c r="U155" s="60">
        <f>'Raw Detail STI Amber'!RQ148</f>
        <v>0</v>
      </c>
      <c r="V155" s="60">
        <f>'Raw Detail STI Amber'!KS148</f>
        <v>0</v>
      </c>
      <c r="W155" s="60">
        <f>'Raw Detail STI Amber'!XK148</f>
        <v>0</v>
      </c>
      <c r="X155" s="60">
        <f>'Raw Detail STI Amber'!PI148</f>
        <v>0</v>
      </c>
      <c r="Y155" s="60">
        <f>'Raw Detail STI Amber'!YO148</f>
        <v>0</v>
      </c>
      <c r="Z155" s="60">
        <f>'Raw Detail STI Amber'!NA148</f>
        <v>0</v>
      </c>
      <c r="AA155" s="60">
        <f>'Raw Detail STI Amber'!OE148</f>
        <v>0</v>
      </c>
      <c r="AB155" s="60">
        <f>'Raw Detail STI Amber'!ZS148</f>
        <v>0</v>
      </c>
      <c r="AC155" s="60">
        <f>'Raw Detail STI Amber'!LW148</f>
        <v>0</v>
      </c>
      <c r="AD155" s="60">
        <f>'Raw Detail STI Amber'!AAW148</f>
        <v>0</v>
      </c>
      <c r="AE155" s="36">
        <f>'Raw Detail STI Amber'!AL148</f>
        <v>30.56</v>
      </c>
      <c r="AF155" s="34">
        <f>'Raw Detail STI Amber'!AY148</f>
        <v>-7.69</v>
      </c>
      <c r="AG155" s="33">
        <f>'Raw Detail STI Amber'!BB148</f>
        <v>2333.330078125</v>
      </c>
      <c r="AH155" s="34">
        <f>IF(AND(SUMIF(M13:AD13,"=ME",$M$155:$AD$155) &gt; 0, F155 &gt; 0), F155/SUMIF(M13:AD13,"=ME",$M$155:$AD$155), "")</f>
        <v>23.333332406150003</v>
      </c>
      <c r="AI155" s="62">
        <f>IF( E155 &gt; 0,( SUMIF(M13:AD13,"=ME",$M$155:$AD$155)/E155)*24, "")</f>
        <v>4.8000001907348642</v>
      </c>
      <c r="AJ155" s="33">
        <f>'Raw Detail STI Amber'!BS148</f>
        <v>16.899999618530298</v>
      </c>
      <c r="AK155" s="61">
        <f>'Raw Detail STI Amber'!BD148</f>
        <v>0</v>
      </c>
      <c r="AL155" s="58">
        <f>'Raw Detail STI Amber'!BE148</f>
        <v>0</v>
      </c>
      <c r="AM155" s="43">
        <f>'Raw Detail STI Amber'!BW148</f>
        <v>0.40000000596046398</v>
      </c>
      <c r="AN155" s="44">
        <f>'Raw Detail STI Amber'!BP148</f>
        <v>0</v>
      </c>
      <c r="AO155" s="59">
        <f>'Raw Detail STI Amber'!BH148</f>
        <v>0</v>
      </c>
      <c r="AP155" s="37">
        <f>'Raw Detail STI Amber'!CA148</f>
        <v>0</v>
      </c>
      <c r="AQ155" s="38">
        <f>'Raw Detail STI Amber'!AO148</f>
        <v>0</v>
      </c>
      <c r="AR155" s="39" t="str">
        <f>IF('Raw Detail STI Amber'!F148=FALSE,"B","L")</f>
        <v>L</v>
      </c>
      <c r="AS155" s="40">
        <f>'Raw Detail STI Amber'!AC148</f>
        <v>10.1</v>
      </c>
      <c r="AT155" s="40">
        <f>'Raw Detail STI Amber'!AB148</f>
        <v>10.1</v>
      </c>
      <c r="AU155" s="45"/>
      <c r="AV155" s="41">
        <f>'Raw Detail STI Amber'!AI148</f>
        <v>31690.529296875</v>
      </c>
      <c r="AW155" s="38"/>
      <c r="AX155" s="40">
        <f>'Raw Detail STI Amber'!CC148</f>
        <v>30</v>
      </c>
      <c r="AY155" s="40">
        <f>'Raw Detail STI Amber'!CE148</f>
        <v>31</v>
      </c>
      <c r="AZ155" s="40">
        <f>'Raw Detail STI Amber'!CF148</f>
        <v>1006</v>
      </c>
      <c r="BA155" s="42" t="str">
        <f>'Raw Detail STI Amber'!CG148</f>
        <v>HSD BS IV Cargo Temp - 36.9C
MS BS IV Cargo Temp - 30.6C</v>
      </c>
    </row>
    <row r="156" spans="2:53" s="24" customFormat="1" ht="12.75" customHeight="1" thickBot="1" x14ac:dyDescent="0.25">
      <c r="B156" s="30" t="str">
        <f>IF('Raw Detail STI Amber'!I149 = "Start Passage",'Raw Detail STI Amber'!R149,IF('Raw Detail STI Amber'!I149= "End Passage",'Raw Detail STI Amber'!S149, Utils.FormatLat('Raw Detail STI Amber'!L149) &amp;" / " &amp; Utils.FormatLon('Raw Detail STI Amber'!M149)))</f>
        <v>18-43N / 072-35E</v>
      </c>
      <c r="C156" s="69" t="str">
        <f>'Raw Detail STI Amber'!I149</f>
        <v>In Port</v>
      </c>
      <c r="D156" s="31">
        <f>'Raw Detail STI Amber'!J149</f>
        <v>43211.270833333299</v>
      </c>
      <c r="E156" s="32">
        <f>'Raw Detail STI Amber'!AK149</f>
        <v>24</v>
      </c>
      <c r="F156" s="33">
        <f>'Raw Detail STI Amber'!AV149</f>
        <v>0</v>
      </c>
      <c r="G156" s="34">
        <f>'Raw Detail STI Amber'!AM149</f>
        <v>0</v>
      </c>
      <c r="H156" s="35">
        <f>'Raw Detail STI Amber'!N149</f>
        <v>267</v>
      </c>
      <c r="I156" s="46">
        <f>'Raw Detail STI Amber'!AQ149</f>
        <v>13</v>
      </c>
      <c r="J156" s="36">
        <f>'Raw Detail STI Amber'!DV149</f>
        <v>903.70001220703102</v>
      </c>
      <c r="K156" s="36">
        <f>'Raw Detail STI Amber'!IL149</f>
        <v>117</v>
      </c>
      <c r="L156" s="36">
        <f>'Raw Detail STI Amber'!WH149</f>
        <v>0</v>
      </c>
      <c r="M156" s="60">
        <f>'Raw Detail STI Amber'!EY149</f>
        <v>0</v>
      </c>
      <c r="N156" s="60">
        <f>'Raw Detail STI Amber'!VC149</f>
        <v>0</v>
      </c>
      <c r="O156" s="60">
        <f>'Raw Detail STI Amber'!JO149</f>
        <v>0</v>
      </c>
      <c r="P156" s="60">
        <f>'Raw Detail STI Amber'!HG149</f>
        <v>1.79999995231628</v>
      </c>
      <c r="Q156" s="60">
        <f>'Raw Detail STI Amber'!TY149</f>
        <v>0</v>
      </c>
      <c r="R156" s="60">
        <f>'Raw Detail STI Amber'!QM149</f>
        <v>0</v>
      </c>
      <c r="S156" s="60">
        <f>'Raw Detail STI Amber'!GC149</f>
        <v>2.5</v>
      </c>
      <c r="T156" s="60">
        <f>'Raw Detail STI Amber'!SU149</f>
        <v>0</v>
      </c>
      <c r="U156" s="60">
        <f>'Raw Detail STI Amber'!RQ149</f>
        <v>0</v>
      </c>
      <c r="V156" s="60">
        <f>'Raw Detail STI Amber'!KS149</f>
        <v>0</v>
      </c>
      <c r="W156" s="60">
        <f>'Raw Detail STI Amber'!XK149</f>
        <v>0</v>
      </c>
      <c r="X156" s="60">
        <f>'Raw Detail STI Amber'!PI149</f>
        <v>0</v>
      </c>
      <c r="Y156" s="60">
        <f>'Raw Detail STI Amber'!YO149</f>
        <v>0</v>
      </c>
      <c r="Z156" s="60">
        <f>'Raw Detail STI Amber'!NA149</f>
        <v>0</v>
      </c>
      <c r="AA156" s="60">
        <f>'Raw Detail STI Amber'!OE149</f>
        <v>0</v>
      </c>
      <c r="AB156" s="60">
        <f>'Raw Detail STI Amber'!ZS149</f>
        <v>0</v>
      </c>
      <c r="AC156" s="60">
        <f>'Raw Detail STI Amber'!LW149</f>
        <v>0</v>
      </c>
      <c r="AD156" s="60">
        <f>'Raw Detail STI Amber'!AAW149</f>
        <v>0</v>
      </c>
      <c r="AE156" s="36">
        <f>'Raw Detail STI Amber'!AL149</f>
        <v>0</v>
      </c>
      <c r="AF156" s="34">
        <f>'Raw Detail STI Amber'!AY149</f>
        <v>0</v>
      </c>
      <c r="AG156" s="33">
        <f>'Raw Detail STI Amber'!BB149</f>
        <v>0</v>
      </c>
      <c r="AH156" s="34" t="str">
        <f>IF(AND(SUMIF(M13:AD13,"=ME",$M$156:$AD$156) &gt; 0, F156 &gt; 0), F156/SUMIF(M13:AD13,"=ME",$M$156:$AD$156), "")</f>
        <v/>
      </c>
      <c r="AI156" s="62">
        <f>IF( E156 &gt; 0,( SUMIF(M13:AD13,"=ME",$M$156:$AD$156)/E156)*24, "")</f>
        <v>0</v>
      </c>
      <c r="AJ156" s="33">
        <f>'Raw Detail STI Amber'!BS149</f>
        <v>16.899999618530298</v>
      </c>
      <c r="AK156" s="61">
        <f>'Raw Detail STI Amber'!BD149</f>
        <v>0</v>
      </c>
      <c r="AL156" s="58">
        <f>'Raw Detail STI Amber'!BE149</f>
        <v>0</v>
      </c>
      <c r="AM156" s="43">
        <f>'Raw Detail STI Amber'!BW149</f>
        <v>0.60000002384185802</v>
      </c>
      <c r="AN156" s="44">
        <f>'Raw Detail STI Amber'!BP149</f>
        <v>0</v>
      </c>
      <c r="AO156" s="59">
        <f>'Raw Detail STI Amber'!BH149</f>
        <v>0</v>
      </c>
      <c r="AP156" s="37">
        <f>'Raw Detail STI Amber'!CA149</f>
        <v>0</v>
      </c>
      <c r="AQ156" s="38">
        <f>'Raw Detail STI Amber'!AO149</f>
        <v>0</v>
      </c>
      <c r="AR156" s="39" t="str">
        <f>IF('Raw Detail STI Amber'!F149=FALSE,"B","L")</f>
        <v>L</v>
      </c>
      <c r="AS156" s="40">
        <f>'Raw Detail STI Amber'!AC149</f>
        <v>10.1</v>
      </c>
      <c r="AT156" s="40">
        <f>'Raw Detail STI Amber'!AB149</f>
        <v>10.1</v>
      </c>
      <c r="AU156" s="45"/>
      <c r="AV156" s="41">
        <f>'Raw Detail STI Amber'!AI149</f>
        <v>31690.529296875</v>
      </c>
      <c r="AW156" s="38"/>
      <c r="AX156" s="40">
        <f>'Raw Detail STI Amber'!CC149</f>
        <v>30</v>
      </c>
      <c r="AY156" s="40">
        <f>'Raw Detail STI Amber'!CE149</f>
        <v>30</v>
      </c>
      <c r="AZ156" s="40">
        <f>'Raw Detail STI Amber'!CF149</f>
        <v>1006</v>
      </c>
      <c r="BA156" s="42" t="str">
        <f>'Raw Detail STI Amber'!CG149</f>
        <v>HSD BS IV Cargo Temp - 36.5C
MS BS IV Cargo Temp - 30.3C</v>
      </c>
    </row>
    <row r="157" spans="2:53" s="24" customFormat="1" ht="12.75" customHeight="1" thickBot="1" x14ac:dyDescent="0.25">
      <c r="B157" s="30" t="str">
        <f>IF('Raw Detail STI Amber'!I150 = "Start Passage",'Raw Detail STI Amber'!R150,IF('Raw Detail STI Amber'!I150= "End Passage",'Raw Detail STI Amber'!S150, Utils.FormatLat('Raw Detail STI Amber'!L150) &amp;" / " &amp; Utils.FormatLon('Raw Detail STI Amber'!M150)))</f>
        <v>18-43N / 072-35E</v>
      </c>
      <c r="C157" s="69" t="str">
        <f>'Raw Detail STI Amber'!I150</f>
        <v>In Port</v>
      </c>
      <c r="D157" s="31">
        <f>'Raw Detail STI Amber'!J150</f>
        <v>43212.270833333299</v>
      </c>
      <c r="E157" s="32">
        <f>'Raw Detail STI Amber'!AK150</f>
        <v>24</v>
      </c>
      <c r="F157" s="33">
        <f>'Raw Detail STI Amber'!AV150</f>
        <v>0</v>
      </c>
      <c r="G157" s="34">
        <f>'Raw Detail STI Amber'!AM150</f>
        <v>0</v>
      </c>
      <c r="H157" s="35">
        <f>'Raw Detail STI Amber'!N150</f>
        <v>328</v>
      </c>
      <c r="I157" s="46">
        <f>'Raw Detail STI Amber'!AQ150</f>
        <v>13</v>
      </c>
      <c r="J157" s="36">
        <f>'Raw Detail STI Amber'!DV150</f>
        <v>899.40002441406295</v>
      </c>
      <c r="K157" s="36">
        <f>'Raw Detail STI Amber'!IL150</f>
        <v>117</v>
      </c>
      <c r="L157" s="36">
        <f>'Raw Detail STI Amber'!WH150</f>
        <v>0</v>
      </c>
      <c r="M157" s="60">
        <f>'Raw Detail STI Amber'!EY150</f>
        <v>0</v>
      </c>
      <c r="N157" s="60">
        <f>'Raw Detail STI Amber'!VC150</f>
        <v>0</v>
      </c>
      <c r="O157" s="60">
        <f>'Raw Detail STI Amber'!JO150</f>
        <v>0</v>
      </c>
      <c r="P157" s="60">
        <f>'Raw Detail STI Amber'!HG150</f>
        <v>1.79999995231628</v>
      </c>
      <c r="Q157" s="60">
        <f>'Raw Detail STI Amber'!TY150</f>
        <v>0</v>
      </c>
      <c r="R157" s="60">
        <f>'Raw Detail STI Amber'!QM150</f>
        <v>0</v>
      </c>
      <c r="S157" s="60">
        <f>'Raw Detail STI Amber'!GC150</f>
        <v>2.5</v>
      </c>
      <c r="T157" s="60">
        <f>'Raw Detail STI Amber'!SU150</f>
        <v>0</v>
      </c>
      <c r="U157" s="60">
        <f>'Raw Detail STI Amber'!RQ150</f>
        <v>0</v>
      </c>
      <c r="V157" s="60">
        <f>'Raw Detail STI Amber'!KS150</f>
        <v>0</v>
      </c>
      <c r="W157" s="60">
        <f>'Raw Detail STI Amber'!XK150</f>
        <v>0</v>
      </c>
      <c r="X157" s="60">
        <f>'Raw Detail STI Amber'!PI150</f>
        <v>0</v>
      </c>
      <c r="Y157" s="60">
        <f>'Raw Detail STI Amber'!YO150</f>
        <v>0</v>
      </c>
      <c r="Z157" s="60">
        <f>'Raw Detail STI Amber'!NA150</f>
        <v>0</v>
      </c>
      <c r="AA157" s="60">
        <f>'Raw Detail STI Amber'!OE150</f>
        <v>0</v>
      </c>
      <c r="AB157" s="60">
        <f>'Raw Detail STI Amber'!ZS150</f>
        <v>0</v>
      </c>
      <c r="AC157" s="60">
        <f>'Raw Detail STI Amber'!LW150</f>
        <v>0</v>
      </c>
      <c r="AD157" s="60">
        <f>'Raw Detail STI Amber'!AAW150</f>
        <v>0</v>
      </c>
      <c r="AE157" s="36">
        <f>'Raw Detail STI Amber'!AL150</f>
        <v>0</v>
      </c>
      <c r="AF157" s="34">
        <f>'Raw Detail STI Amber'!AY150</f>
        <v>0</v>
      </c>
      <c r="AG157" s="33">
        <f>'Raw Detail STI Amber'!BB150</f>
        <v>0</v>
      </c>
      <c r="AH157" s="34" t="str">
        <f>IF(AND(SUMIF(M13:AD13,"=ME",$M$157:$AD$157) &gt; 0, F157 &gt; 0), F157/SUMIF(M13:AD13,"=ME",$M$157:$AD$157), "")</f>
        <v/>
      </c>
      <c r="AI157" s="62">
        <f>IF( E157 &gt; 0,( SUMIF(M13:AD13,"=ME",$M$157:$AD$157)/E157)*24, "")</f>
        <v>0</v>
      </c>
      <c r="AJ157" s="33">
        <f>'Raw Detail STI Amber'!BS150</f>
        <v>10.8999996185303</v>
      </c>
      <c r="AK157" s="61">
        <f>'Raw Detail STI Amber'!BD150</f>
        <v>0</v>
      </c>
      <c r="AL157" s="58">
        <f>'Raw Detail STI Amber'!BE150</f>
        <v>0</v>
      </c>
      <c r="AM157" s="43">
        <f>'Raw Detail STI Amber'!BW150</f>
        <v>0.5</v>
      </c>
      <c r="AN157" s="44">
        <f>'Raw Detail STI Amber'!BP150</f>
        <v>0</v>
      </c>
      <c r="AO157" s="59">
        <f>'Raw Detail STI Amber'!BH150</f>
        <v>0</v>
      </c>
      <c r="AP157" s="37">
        <f>'Raw Detail STI Amber'!CA150</f>
        <v>0</v>
      </c>
      <c r="AQ157" s="38">
        <f>'Raw Detail STI Amber'!AO150</f>
        <v>0</v>
      </c>
      <c r="AR157" s="39" t="str">
        <f>IF('Raw Detail STI Amber'!F150=FALSE,"B","L")</f>
        <v>L</v>
      </c>
      <c r="AS157" s="40">
        <f>'Raw Detail STI Amber'!AC150</f>
        <v>10.1</v>
      </c>
      <c r="AT157" s="40">
        <f>'Raw Detail STI Amber'!AB150</f>
        <v>10.1</v>
      </c>
      <c r="AU157" s="45"/>
      <c r="AV157" s="41">
        <f>'Raw Detail STI Amber'!AI150</f>
        <v>31690.529296875</v>
      </c>
      <c r="AW157" s="38"/>
      <c r="AX157" s="40">
        <f>'Raw Detail STI Amber'!CC150</f>
        <v>30</v>
      </c>
      <c r="AY157" s="40">
        <f>'Raw Detail STI Amber'!CE150</f>
        <v>31</v>
      </c>
      <c r="AZ157" s="40">
        <f>'Raw Detail STI Amber'!CF150</f>
        <v>1005</v>
      </c>
      <c r="BA157" s="42" t="str">
        <f>'Raw Detail STI Amber'!CG150</f>
        <v>HSD BS IV Cargo Temp - 36.1C
MS BS IV Cargo Temp - 30.9C</v>
      </c>
    </row>
    <row r="158" spans="2:53" s="24" customFormat="1" ht="12.75" customHeight="1" thickBot="1" x14ac:dyDescent="0.25">
      <c r="B158" s="30" t="str">
        <f>IF('Raw Detail STI Amber'!I151 = "Start Passage",'Raw Detail STI Amber'!R151,IF('Raw Detail STI Amber'!I151= "End Passage",'Raw Detail STI Amber'!S151, Utils.FormatLat('Raw Detail STI Amber'!L151) &amp;" / " &amp; Utils.FormatLon('Raw Detail STI Amber'!M151)))</f>
        <v>18-43N / 072-35E</v>
      </c>
      <c r="C158" s="69" t="str">
        <f>'Raw Detail STI Amber'!I151</f>
        <v>In Port</v>
      </c>
      <c r="D158" s="31">
        <f>'Raw Detail STI Amber'!J151</f>
        <v>43213.270833333299</v>
      </c>
      <c r="E158" s="32">
        <f>'Raw Detail STI Amber'!AK151</f>
        <v>24</v>
      </c>
      <c r="F158" s="33">
        <f>'Raw Detail STI Amber'!AV151</f>
        <v>0</v>
      </c>
      <c r="G158" s="34">
        <f>'Raw Detail STI Amber'!AM151</f>
        <v>0</v>
      </c>
      <c r="H158" s="35">
        <f>'Raw Detail STI Amber'!N151</f>
        <v>329</v>
      </c>
      <c r="I158" s="46">
        <f>'Raw Detail STI Amber'!AQ151</f>
        <v>13</v>
      </c>
      <c r="J158" s="36">
        <f>'Raw Detail STI Amber'!DV151</f>
        <v>895.09997558593795</v>
      </c>
      <c r="K158" s="36">
        <f>'Raw Detail STI Amber'!IL151</f>
        <v>117</v>
      </c>
      <c r="L158" s="36">
        <f>'Raw Detail STI Amber'!WH151</f>
        <v>0</v>
      </c>
      <c r="M158" s="60">
        <f>'Raw Detail STI Amber'!EY151</f>
        <v>0</v>
      </c>
      <c r="N158" s="60">
        <f>'Raw Detail STI Amber'!VC151</f>
        <v>0</v>
      </c>
      <c r="O158" s="60">
        <f>'Raw Detail STI Amber'!JO151</f>
        <v>0</v>
      </c>
      <c r="P158" s="60">
        <f>'Raw Detail STI Amber'!HG151</f>
        <v>1.79999995231628</v>
      </c>
      <c r="Q158" s="60">
        <f>'Raw Detail STI Amber'!TY151</f>
        <v>0</v>
      </c>
      <c r="R158" s="60">
        <f>'Raw Detail STI Amber'!QM151</f>
        <v>0</v>
      </c>
      <c r="S158" s="60">
        <f>'Raw Detail STI Amber'!GC151</f>
        <v>2.5</v>
      </c>
      <c r="T158" s="60">
        <f>'Raw Detail STI Amber'!SU151</f>
        <v>0</v>
      </c>
      <c r="U158" s="60">
        <f>'Raw Detail STI Amber'!RQ151</f>
        <v>0</v>
      </c>
      <c r="V158" s="60">
        <f>'Raw Detail STI Amber'!KS151</f>
        <v>0</v>
      </c>
      <c r="W158" s="60">
        <f>'Raw Detail STI Amber'!XK151</f>
        <v>0</v>
      </c>
      <c r="X158" s="60">
        <f>'Raw Detail STI Amber'!PI151</f>
        <v>0</v>
      </c>
      <c r="Y158" s="60">
        <f>'Raw Detail STI Amber'!YO151</f>
        <v>0</v>
      </c>
      <c r="Z158" s="60">
        <f>'Raw Detail STI Amber'!NA151</f>
        <v>0</v>
      </c>
      <c r="AA158" s="60">
        <f>'Raw Detail STI Amber'!OE151</f>
        <v>0</v>
      </c>
      <c r="AB158" s="60">
        <f>'Raw Detail STI Amber'!ZS151</f>
        <v>0</v>
      </c>
      <c r="AC158" s="60">
        <f>'Raw Detail STI Amber'!LW151</f>
        <v>0</v>
      </c>
      <c r="AD158" s="60">
        <f>'Raw Detail STI Amber'!AAW151</f>
        <v>0</v>
      </c>
      <c r="AE158" s="36">
        <f>'Raw Detail STI Amber'!AL151</f>
        <v>0</v>
      </c>
      <c r="AF158" s="34">
        <f>'Raw Detail STI Amber'!AY151</f>
        <v>0</v>
      </c>
      <c r="AG158" s="33">
        <f>'Raw Detail STI Amber'!BB151</f>
        <v>0</v>
      </c>
      <c r="AH158" s="34" t="str">
        <f>IF(AND(SUMIF(M13:AD13,"=ME",$M$158:$AD$158) &gt; 0, F158 &gt; 0), F158/SUMIF(M13:AD13,"=ME",$M$158:$AD$158), "")</f>
        <v/>
      </c>
      <c r="AI158" s="62">
        <f>IF( E158 &gt; 0,( SUMIF(M13:AD13,"=ME",$M$158:$AD$158)/E158)*24, "")</f>
        <v>0</v>
      </c>
      <c r="AJ158" s="33">
        <f>'Raw Detail STI Amber'!BS151</f>
        <v>10.8999996185303</v>
      </c>
      <c r="AK158" s="61">
        <f>'Raw Detail STI Amber'!BD151</f>
        <v>0</v>
      </c>
      <c r="AL158" s="58">
        <f>'Raw Detail STI Amber'!BE151</f>
        <v>0</v>
      </c>
      <c r="AM158" s="43">
        <f>'Raw Detail STI Amber'!BW151</f>
        <v>0.40000000596046398</v>
      </c>
      <c r="AN158" s="44">
        <f>'Raw Detail STI Amber'!BP151</f>
        <v>0</v>
      </c>
      <c r="AO158" s="59">
        <f>'Raw Detail STI Amber'!BH151</f>
        <v>0</v>
      </c>
      <c r="AP158" s="37">
        <f>'Raw Detail STI Amber'!CA151</f>
        <v>0</v>
      </c>
      <c r="AQ158" s="38">
        <f>'Raw Detail STI Amber'!AO151</f>
        <v>0</v>
      </c>
      <c r="AR158" s="39" t="str">
        <f>IF('Raw Detail STI Amber'!F151=FALSE,"B","L")</f>
        <v>L</v>
      </c>
      <c r="AS158" s="40">
        <f>'Raw Detail STI Amber'!AC151</f>
        <v>10.1</v>
      </c>
      <c r="AT158" s="40">
        <f>'Raw Detail STI Amber'!AB151</f>
        <v>10.1</v>
      </c>
      <c r="AU158" s="45"/>
      <c r="AV158" s="41">
        <f>'Raw Detail STI Amber'!AI151</f>
        <v>31690.529296875</v>
      </c>
      <c r="AW158" s="38"/>
      <c r="AX158" s="40">
        <f>'Raw Detail STI Amber'!CC151</f>
        <v>30</v>
      </c>
      <c r="AY158" s="40">
        <f>'Raw Detail STI Amber'!CE151</f>
        <v>30</v>
      </c>
      <c r="AZ158" s="40">
        <f>'Raw Detail STI Amber'!CF151</f>
        <v>1006</v>
      </c>
      <c r="BA158" s="42" t="str">
        <f>'Raw Detail STI Amber'!CG151</f>
        <v>HSD BS IV Cargo Temp - 36.1C
MS BS IV Cargo Temp - 31.5C</v>
      </c>
    </row>
    <row r="159" spans="2:53" s="24" customFormat="1" ht="12.75" customHeight="1" thickBot="1" x14ac:dyDescent="0.25">
      <c r="B159" s="30" t="str">
        <f>IF('Raw Detail STI Amber'!I152 = "Start Passage",'Raw Detail STI Amber'!R152,IF('Raw Detail STI Amber'!I152= "End Passage",'Raw Detail STI Amber'!S152, Utils.FormatLat('Raw Detail STI Amber'!L152) &amp;" / " &amp; Utils.FormatLon('Raw Detail STI Amber'!M152)))</f>
        <v>18-43N / 072-35E</v>
      </c>
      <c r="C159" s="69" t="str">
        <f>'Raw Detail STI Amber'!I152</f>
        <v>In Port</v>
      </c>
      <c r="D159" s="31">
        <f>'Raw Detail STI Amber'!J152</f>
        <v>43214.270833333299</v>
      </c>
      <c r="E159" s="32">
        <f>'Raw Detail STI Amber'!AK152</f>
        <v>24</v>
      </c>
      <c r="F159" s="33">
        <f>'Raw Detail STI Amber'!AV152</f>
        <v>0</v>
      </c>
      <c r="G159" s="34">
        <f>'Raw Detail STI Amber'!AM152</f>
        <v>0</v>
      </c>
      <c r="H159" s="35">
        <f>'Raw Detail STI Amber'!N152</f>
        <v>15</v>
      </c>
      <c r="I159" s="46">
        <f>'Raw Detail STI Amber'!AQ152</f>
        <v>13</v>
      </c>
      <c r="J159" s="36">
        <f>'Raw Detail STI Amber'!DV152</f>
        <v>890.79998779296898</v>
      </c>
      <c r="K159" s="36">
        <f>'Raw Detail STI Amber'!IL152</f>
        <v>117</v>
      </c>
      <c r="L159" s="36">
        <f>'Raw Detail STI Amber'!WH152</f>
        <v>0</v>
      </c>
      <c r="M159" s="60">
        <f>'Raw Detail STI Amber'!EY152</f>
        <v>0</v>
      </c>
      <c r="N159" s="60">
        <f>'Raw Detail STI Amber'!VC152</f>
        <v>0</v>
      </c>
      <c r="O159" s="60">
        <f>'Raw Detail STI Amber'!JO152</f>
        <v>0</v>
      </c>
      <c r="P159" s="60">
        <f>'Raw Detail STI Amber'!HG152</f>
        <v>1.79999995231628</v>
      </c>
      <c r="Q159" s="60">
        <f>'Raw Detail STI Amber'!TY152</f>
        <v>0</v>
      </c>
      <c r="R159" s="60">
        <f>'Raw Detail STI Amber'!QM152</f>
        <v>0</v>
      </c>
      <c r="S159" s="60">
        <f>'Raw Detail STI Amber'!GC152</f>
        <v>2.5</v>
      </c>
      <c r="T159" s="60">
        <f>'Raw Detail STI Amber'!SU152</f>
        <v>0</v>
      </c>
      <c r="U159" s="60">
        <f>'Raw Detail STI Amber'!RQ152</f>
        <v>0</v>
      </c>
      <c r="V159" s="60">
        <f>'Raw Detail STI Amber'!KS152</f>
        <v>0</v>
      </c>
      <c r="W159" s="60">
        <f>'Raw Detail STI Amber'!XK152</f>
        <v>0</v>
      </c>
      <c r="X159" s="60">
        <f>'Raw Detail STI Amber'!PI152</f>
        <v>0</v>
      </c>
      <c r="Y159" s="60">
        <f>'Raw Detail STI Amber'!YO152</f>
        <v>0</v>
      </c>
      <c r="Z159" s="60">
        <f>'Raw Detail STI Amber'!NA152</f>
        <v>0</v>
      </c>
      <c r="AA159" s="60">
        <f>'Raw Detail STI Amber'!OE152</f>
        <v>0</v>
      </c>
      <c r="AB159" s="60">
        <f>'Raw Detail STI Amber'!ZS152</f>
        <v>0</v>
      </c>
      <c r="AC159" s="60">
        <f>'Raw Detail STI Amber'!LW152</f>
        <v>0</v>
      </c>
      <c r="AD159" s="60">
        <f>'Raw Detail STI Amber'!AAW152</f>
        <v>0</v>
      </c>
      <c r="AE159" s="36">
        <f>'Raw Detail STI Amber'!AL152</f>
        <v>0</v>
      </c>
      <c r="AF159" s="34">
        <f>'Raw Detail STI Amber'!AY152</f>
        <v>0</v>
      </c>
      <c r="AG159" s="33">
        <f>'Raw Detail STI Amber'!BB152</f>
        <v>0</v>
      </c>
      <c r="AH159" s="34" t="str">
        <f>IF(AND(SUMIF(M13:AD13,"=ME",$M$159:$AD$159) &gt; 0, F159 &gt; 0), F159/SUMIF(M13:AD13,"=ME",$M$159:$AD$159), "")</f>
        <v/>
      </c>
      <c r="AI159" s="62">
        <f>IF( E159 &gt; 0,( SUMIF(M13:AD13,"=ME",$M$159:$AD$159)/E159)*24, "")</f>
        <v>0</v>
      </c>
      <c r="AJ159" s="33">
        <f>'Raw Detail STI Amber'!BS152</f>
        <v>10.8999996185303</v>
      </c>
      <c r="AK159" s="61">
        <f>'Raw Detail STI Amber'!BD152</f>
        <v>0</v>
      </c>
      <c r="AL159" s="58">
        <f>'Raw Detail STI Amber'!BE152</f>
        <v>0</v>
      </c>
      <c r="AM159" s="43">
        <f>'Raw Detail STI Amber'!BW152</f>
        <v>0.40000000596046398</v>
      </c>
      <c r="AN159" s="44">
        <f>'Raw Detail STI Amber'!BP152</f>
        <v>0</v>
      </c>
      <c r="AO159" s="59">
        <f>'Raw Detail STI Amber'!BH152</f>
        <v>0</v>
      </c>
      <c r="AP159" s="37">
        <f>'Raw Detail STI Amber'!CA152</f>
        <v>0</v>
      </c>
      <c r="AQ159" s="38">
        <f>'Raw Detail STI Amber'!AO152</f>
        <v>0</v>
      </c>
      <c r="AR159" s="39" t="str">
        <f>IF('Raw Detail STI Amber'!F152=FALSE,"B","L")</f>
        <v>L</v>
      </c>
      <c r="AS159" s="40">
        <f>'Raw Detail STI Amber'!AC152</f>
        <v>10.1</v>
      </c>
      <c r="AT159" s="40">
        <f>'Raw Detail STI Amber'!AB152</f>
        <v>10.1</v>
      </c>
      <c r="AU159" s="45"/>
      <c r="AV159" s="41">
        <f>'Raw Detail STI Amber'!AI152</f>
        <v>31690.529296875</v>
      </c>
      <c r="AW159" s="38"/>
      <c r="AX159" s="40">
        <f>'Raw Detail STI Amber'!CC152</f>
        <v>30</v>
      </c>
      <c r="AY159" s="40">
        <f>'Raw Detail STI Amber'!CE152</f>
        <v>29</v>
      </c>
      <c r="AZ159" s="40">
        <f>'Raw Detail STI Amber'!CF152</f>
        <v>1006</v>
      </c>
      <c r="BA159" s="42" t="str">
        <f>'Raw Detail STI Amber'!CG152</f>
        <v>HSD BS IV Cargo Temp - 36.0C
MS BS IV Cargo Temp - 31.9C</v>
      </c>
    </row>
    <row r="160" spans="2:53" s="24" customFormat="1" ht="12.75" customHeight="1" thickBot="1" x14ac:dyDescent="0.25">
      <c r="B160" s="30" t="str">
        <f>IF('Raw Detail STI Amber'!I153 = "Start Passage",'Raw Detail STI Amber'!R153,IF('Raw Detail STI Amber'!I153= "End Passage",'Raw Detail STI Amber'!S153, Utils.FormatLat('Raw Detail STI Amber'!L153) &amp;" / " &amp; Utils.FormatLon('Raw Detail STI Amber'!M153)))</f>
        <v>18-43N / 072-35E</v>
      </c>
      <c r="C160" s="69" t="str">
        <f>'Raw Detail STI Amber'!I153</f>
        <v>In Port</v>
      </c>
      <c r="D160" s="31">
        <f>'Raw Detail STI Amber'!J153</f>
        <v>43215.270833333299</v>
      </c>
      <c r="E160" s="32">
        <f>'Raw Detail STI Amber'!AK153</f>
        <v>24</v>
      </c>
      <c r="F160" s="33">
        <f>'Raw Detail STI Amber'!AV153</f>
        <v>22</v>
      </c>
      <c r="G160" s="34">
        <f>'Raw Detail STI Amber'!AM153</f>
        <v>0.91666666666666696</v>
      </c>
      <c r="H160" s="35">
        <f>'Raw Detail STI Amber'!N153</f>
        <v>219</v>
      </c>
      <c r="I160" s="46">
        <f>'Raw Detail STI Amber'!AQ153</f>
        <v>13</v>
      </c>
      <c r="J160" s="36">
        <f>'Raw Detail STI Amber'!DV153</f>
        <v>884.40002441406295</v>
      </c>
      <c r="K160" s="36">
        <f>'Raw Detail STI Amber'!IL153</f>
        <v>116.59999847412099</v>
      </c>
      <c r="L160" s="36">
        <f>'Raw Detail STI Amber'!WH153</f>
        <v>0</v>
      </c>
      <c r="M160" s="60">
        <f>'Raw Detail STI Amber'!EY153</f>
        <v>1.29999995231628</v>
      </c>
      <c r="N160" s="60">
        <f>'Raw Detail STI Amber'!VC153</f>
        <v>0</v>
      </c>
      <c r="O160" s="60">
        <f>'Raw Detail STI Amber'!JO153</f>
        <v>0</v>
      </c>
      <c r="P160" s="60">
        <f>'Raw Detail STI Amber'!HG153</f>
        <v>1.79999995231628</v>
      </c>
      <c r="Q160" s="60">
        <f>'Raw Detail STI Amber'!TY153</f>
        <v>0</v>
      </c>
      <c r="R160" s="60">
        <f>'Raw Detail STI Amber'!QM153</f>
        <v>0</v>
      </c>
      <c r="S160" s="60">
        <f>'Raw Detail STI Amber'!GC153</f>
        <v>3.2999999523162802</v>
      </c>
      <c r="T160" s="60">
        <f>'Raw Detail STI Amber'!SU153</f>
        <v>0</v>
      </c>
      <c r="U160" s="60">
        <f>'Raw Detail STI Amber'!RQ153</f>
        <v>0</v>
      </c>
      <c r="V160" s="60">
        <f>'Raw Detail STI Amber'!KS153</f>
        <v>0.40000000596046398</v>
      </c>
      <c r="W160" s="60">
        <f>'Raw Detail STI Amber'!XK153</f>
        <v>0</v>
      </c>
      <c r="X160" s="60">
        <f>'Raw Detail STI Amber'!PI153</f>
        <v>0</v>
      </c>
      <c r="Y160" s="60">
        <f>'Raw Detail STI Amber'!YO153</f>
        <v>0</v>
      </c>
      <c r="Z160" s="60">
        <f>'Raw Detail STI Amber'!NA153</f>
        <v>0</v>
      </c>
      <c r="AA160" s="60">
        <f>'Raw Detail STI Amber'!OE153</f>
        <v>0</v>
      </c>
      <c r="AB160" s="60">
        <f>'Raw Detail STI Amber'!ZS153</f>
        <v>0</v>
      </c>
      <c r="AC160" s="60">
        <f>'Raw Detail STI Amber'!LW153</f>
        <v>0</v>
      </c>
      <c r="AD160" s="60">
        <f>'Raw Detail STI Amber'!AAW153</f>
        <v>0</v>
      </c>
      <c r="AE160" s="36">
        <f>'Raw Detail STI Amber'!AL153</f>
        <v>33.51</v>
      </c>
      <c r="AF160" s="34">
        <f>'Raw Detail STI Amber'!AY153</f>
        <v>-4.2699999999999996</v>
      </c>
      <c r="AG160" s="33">
        <f>'Raw Detail STI Amber'!BB153</f>
        <v>1135.14001464844</v>
      </c>
      <c r="AH160" s="34">
        <f>IF(AND(SUMIF(M13:AD13,"=ME",$M$160:$AD$160) &gt; 0, F160 &gt; 0), F160/SUMIF(M13:AD13,"=ME",$M$160:$AD$160), "")</f>
        <v>16.923077543811765</v>
      </c>
      <c r="AI160" s="62">
        <f>IF( E160 &gt; 0,( SUMIF(M13:AD13,"=ME",$M$160:$AD$160)/E160)*24, "")</f>
        <v>1.29999995231628</v>
      </c>
      <c r="AJ160" s="33">
        <f>'Raw Detail STI Amber'!BS153</f>
        <v>10.8999996185303</v>
      </c>
      <c r="AK160" s="61">
        <f>'Raw Detail STI Amber'!BD153</f>
        <v>0</v>
      </c>
      <c r="AL160" s="58">
        <f>'Raw Detail STI Amber'!BE153</f>
        <v>0</v>
      </c>
      <c r="AM160" s="43">
        <f>'Raw Detail STI Amber'!BW153</f>
        <v>0</v>
      </c>
      <c r="AN160" s="44">
        <f>'Raw Detail STI Amber'!BP153</f>
        <v>0</v>
      </c>
      <c r="AO160" s="59">
        <f>'Raw Detail STI Amber'!BH153</f>
        <v>0</v>
      </c>
      <c r="AP160" s="37">
        <f>'Raw Detail STI Amber'!CA153</f>
        <v>0</v>
      </c>
      <c r="AQ160" s="38">
        <f>'Raw Detail STI Amber'!AO153</f>
        <v>0</v>
      </c>
      <c r="AR160" s="39" t="str">
        <f>IF('Raw Detail STI Amber'!F153=FALSE,"B","L")</f>
        <v>L</v>
      </c>
      <c r="AS160" s="40">
        <f>'Raw Detail STI Amber'!AC153</f>
        <v>10.1</v>
      </c>
      <c r="AT160" s="40">
        <f>'Raw Detail STI Amber'!AB153</f>
        <v>10.1</v>
      </c>
      <c r="AU160" s="45"/>
      <c r="AV160" s="41">
        <f>'Raw Detail STI Amber'!AI153</f>
        <v>31690.529296875</v>
      </c>
      <c r="AW160" s="38"/>
      <c r="AX160" s="40">
        <f>'Raw Detail STI Amber'!CC153</f>
        <v>27</v>
      </c>
      <c r="AY160" s="40">
        <f>'Raw Detail STI Amber'!CE153</f>
        <v>30</v>
      </c>
      <c r="AZ160" s="40">
        <f>'Raw Detail STI Amber'!CF153</f>
        <v>1006</v>
      </c>
      <c r="BA160" s="42">
        <f>'Raw Detail STI Amber'!CG153</f>
        <v>0</v>
      </c>
    </row>
    <row r="161" spans="2:53" s="24" customFormat="1" ht="12.75" customHeight="1" thickBot="1" x14ac:dyDescent="0.25">
      <c r="B161" s="30" t="str">
        <f>IF('Raw Detail STI Amber'!I154 = "Start Passage",'Raw Detail STI Amber'!R154,IF('Raw Detail STI Amber'!I154= "End Passage",'Raw Detail STI Amber'!S154, Utils.FormatLat('Raw Detail STI Amber'!L154) &amp;" / " &amp; Utils.FormatLon('Raw Detail STI Amber'!M154)))</f>
        <v>18-43N / 072-35E</v>
      </c>
      <c r="C161" s="69" t="str">
        <f>'Raw Detail STI Amber'!I154</f>
        <v>In Port</v>
      </c>
      <c r="D161" s="31">
        <f>'Raw Detail STI Amber'!J154</f>
        <v>43216.270833333299</v>
      </c>
      <c r="E161" s="32">
        <f>'Raw Detail STI Amber'!AK154</f>
        <v>24</v>
      </c>
      <c r="F161" s="33">
        <f>'Raw Detail STI Amber'!AV154</f>
        <v>0</v>
      </c>
      <c r="G161" s="34">
        <f>'Raw Detail STI Amber'!AM154</f>
        <v>0</v>
      </c>
      <c r="H161" s="35">
        <f>'Raw Detail STI Amber'!N154</f>
        <v>0</v>
      </c>
      <c r="I161" s="46">
        <f>'Raw Detail STI Amber'!AQ154</f>
        <v>13</v>
      </c>
      <c r="J161" s="36">
        <f>'Raw Detail STI Amber'!DV154</f>
        <v>877.70001220703102</v>
      </c>
      <c r="K161" s="36">
        <f>'Raw Detail STI Amber'!IL154</f>
        <v>107.09999847412099</v>
      </c>
      <c r="L161" s="36">
        <f>'Raw Detail STI Amber'!WH154</f>
        <v>0</v>
      </c>
      <c r="M161" s="60">
        <f>'Raw Detail STI Amber'!EY154</f>
        <v>0</v>
      </c>
      <c r="N161" s="60">
        <f>'Raw Detail STI Amber'!VC154</f>
        <v>0</v>
      </c>
      <c r="O161" s="60">
        <f>'Raw Detail STI Amber'!JO154</f>
        <v>0</v>
      </c>
      <c r="P161" s="60">
        <f>'Raw Detail STI Amber'!HG154</f>
        <v>1.79999995231628</v>
      </c>
      <c r="Q161" s="60">
        <f>'Raw Detail STI Amber'!TY154</f>
        <v>0</v>
      </c>
      <c r="R161" s="60">
        <f>'Raw Detail STI Amber'!QM154</f>
        <v>0</v>
      </c>
      <c r="S161" s="60">
        <f>'Raw Detail STI Amber'!GC154</f>
        <v>4.9000000953674299</v>
      </c>
      <c r="T161" s="60">
        <f>'Raw Detail STI Amber'!SU154</f>
        <v>0</v>
      </c>
      <c r="U161" s="60">
        <f>'Raw Detail STI Amber'!RQ154</f>
        <v>0</v>
      </c>
      <c r="V161" s="60">
        <f>'Raw Detail STI Amber'!KS154</f>
        <v>7.0999999046325701</v>
      </c>
      <c r="W161" s="60">
        <f>'Raw Detail STI Amber'!XK154</f>
        <v>0</v>
      </c>
      <c r="X161" s="60">
        <f>'Raw Detail STI Amber'!PI154</f>
        <v>0</v>
      </c>
      <c r="Y161" s="60">
        <f>'Raw Detail STI Amber'!YO154</f>
        <v>0</v>
      </c>
      <c r="Z161" s="60">
        <f>'Raw Detail STI Amber'!NA154</f>
        <v>0</v>
      </c>
      <c r="AA161" s="60">
        <f>'Raw Detail STI Amber'!OE154</f>
        <v>2.4000000953674299</v>
      </c>
      <c r="AB161" s="60">
        <f>'Raw Detail STI Amber'!ZS154</f>
        <v>0</v>
      </c>
      <c r="AC161" s="60">
        <f>'Raw Detail STI Amber'!LW154</f>
        <v>0</v>
      </c>
      <c r="AD161" s="60">
        <f>'Raw Detail STI Amber'!AAW154</f>
        <v>0</v>
      </c>
      <c r="AE161" s="36">
        <f>'Raw Detail STI Amber'!AL154</f>
        <v>0</v>
      </c>
      <c r="AF161" s="34">
        <f>'Raw Detail STI Amber'!AY154</f>
        <v>0</v>
      </c>
      <c r="AG161" s="33">
        <f>'Raw Detail STI Amber'!BB154</f>
        <v>0</v>
      </c>
      <c r="AH161" s="34" t="str">
        <f>IF(AND(SUMIF(M13:AD13,"=ME",$M$161:$AD$161) &gt; 0, F161 &gt; 0), F161/SUMIF(M13:AD13,"=ME",$M$161:$AD$161), "")</f>
        <v/>
      </c>
      <c r="AI161" s="62">
        <f>IF( E161 &gt; 0,( SUMIF(M13:AD13,"=ME",$M$161:$AD$161)/E161)*24, "")</f>
        <v>0</v>
      </c>
      <c r="AJ161" s="33">
        <f>'Raw Detail STI Amber'!BS154</f>
        <v>10.8999996185303</v>
      </c>
      <c r="AK161" s="61">
        <f>'Raw Detail STI Amber'!BD154</f>
        <v>0</v>
      </c>
      <c r="AL161" s="58">
        <f>'Raw Detail STI Amber'!BE154</f>
        <v>0</v>
      </c>
      <c r="AM161" s="43">
        <f>'Raw Detail STI Amber'!BW154</f>
        <v>0</v>
      </c>
      <c r="AN161" s="44">
        <f>'Raw Detail STI Amber'!BP154</f>
        <v>0</v>
      </c>
      <c r="AO161" s="59">
        <f>'Raw Detail STI Amber'!BH154</f>
        <v>0</v>
      </c>
      <c r="AP161" s="37">
        <f>'Raw Detail STI Amber'!CA154</f>
        <v>0</v>
      </c>
      <c r="AQ161" s="38">
        <f>'Raw Detail STI Amber'!AO154</f>
        <v>0</v>
      </c>
      <c r="AR161" s="39" t="str">
        <f>IF('Raw Detail STI Amber'!F154=FALSE,"B","L")</f>
        <v>L</v>
      </c>
      <c r="AS161" s="40">
        <f>'Raw Detail STI Amber'!AC154</f>
        <v>6.9</v>
      </c>
      <c r="AT161" s="40">
        <f>'Raw Detail STI Amber'!AB154</f>
        <v>5.7</v>
      </c>
      <c r="AU161" s="45"/>
      <c r="AV161" s="41">
        <f>'Raw Detail STI Amber'!AI154</f>
        <v>31690.529296875</v>
      </c>
      <c r="AW161" s="38"/>
      <c r="AX161" s="40">
        <f>'Raw Detail STI Amber'!CC154</f>
        <v>27</v>
      </c>
      <c r="AY161" s="40">
        <f>'Raw Detail STI Amber'!CE154</f>
        <v>30</v>
      </c>
      <c r="AZ161" s="40">
        <f>'Raw Detail STI Amber'!CF154</f>
        <v>1005</v>
      </c>
      <c r="BA161" s="42">
        <f>'Raw Detail STI Amber'!CG154</f>
        <v>0</v>
      </c>
    </row>
    <row r="162" spans="2:53" s="24" customFormat="1" ht="12.75" customHeight="1" thickBot="1" x14ac:dyDescent="0.25">
      <c r="B162" s="30" t="str">
        <f>IF('Raw Detail STI Amber'!I155 = "Start Passage",'Raw Detail STI Amber'!R155,IF('Raw Detail STI Amber'!I155= "End Passage",'Raw Detail STI Amber'!S155, Utils.FormatLat('Raw Detail STI Amber'!L155) &amp;" / " &amp; Utils.FormatLon('Raw Detail STI Amber'!M155)))</f>
        <v>JNPT</v>
      </c>
      <c r="C162" s="69" t="str">
        <f>'Raw Detail STI Amber'!I155</f>
        <v>Start Passage</v>
      </c>
      <c r="D162" s="31">
        <f>'Raw Detail STI Amber'!J155</f>
        <v>43216.375</v>
      </c>
      <c r="E162" s="32">
        <f>'Raw Detail STI Amber'!AK155</f>
        <v>0</v>
      </c>
      <c r="F162" s="33">
        <f>'Raw Detail STI Amber'!AV155</f>
        <v>12</v>
      </c>
      <c r="G162" s="34">
        <f>'Raw Detail STI Amber'!AM155</f>
        <v>0</v>
      </c>
      <c r="H162" s="35">
        <f>'Raw Detail STI Amber'!N155</f>
        <v>0</v>
      </c>
      <c r="I162" s="46">
        <f>'Raw Detail STI Amber'!AQ155</f>
        <v>13</v>
      </c>
      <c r="J162" s="36">
        <f>'Raw Detail STI Amber'!DV155</f>
        <v>876.29998779296898</v>
      </c>
      <c r="K162" s="36">
        <f>'Raw Detail STI Amber'!IL155</f>
        <v>107.09999847412099</v>
      </c>
      <c r="L162" s="36">
        <f>'Raw Detail STI Amber'!WH155</f>
        <v>0</v>
      </c>
      <c r="M162" s="60">
        <f>'Raw Detail STI Amber'!EY155</f>
        <v>0.60000002384185802</v>
      </c>
      <c r="N162" s="60">
        <f>'Raw Detail STI Amber'!VC155</f>
        <v>0</v>
      </c>
      <c r="O162" s="60">
        <f>'Raw Detail STI Amber'!JO155</f>
        <v>0</v>
      </c>
      <c r="P162" s="60">
        <f>'Raw Detail STI Amber'!HG155</f>
        <v>0.20000000298023199</v>
      </c>
      <c r="Q162" s="60">
        <f>'Raw Detail STI Amber'!TY155</f>
        <v>0</v>
      </c>
      <c r="R162" s="60">
        <f>'Raw Detail STI Amber'!QM155</f>
        <v>0</v>
      </c>
      <c r="S162" s="60">
        <f>'Raw Detail STI Amber'!GC155</f>
        <v>0.60000002384185802</v>
      </c>
      <c r="T162" s="60">
        <f>'Raw Detail STI Amber'!SU155</f>
        <v>0</v>
      </c>
      <c r="U162" s="60">
        <f>'Raw Detail STI Amber'!RQ155</f>
        <v>0</v>
      </c>
      <c r="V162" s="60">
        <f>'Raw Detail STI Amber'!KS155</f>
        <v>0</v>
      </c>
      <c r="W162" s="60">
        <f>'Raw Detail STI Amber'!XK155</f>
        <v>0</v>
      </c>
      <c r="X162" s="60">
        <f>'Raw Detail STI Amber'!PI155</f>
        <v>0</v>
      </c>
      <c r="Y162" s="60">
        <f>'Raw Detail STI Amber'!YO155</f>
        <v>0</v>
      </c>
      <c r="Z162" s="60">
        <f>'Raw Detail STI Amber'!NA155</f>
        <v>0</v>
      </c>
      <c r="AA162" s="60">
        <f>'Raw Detail STI Amber'!OE155</f>
        <v>0</v>
      </c>
      <c r="AB162" s="60">
        <f>'Raw Detail STI Amber'!ZS155</f>
        <v>0</v>
      </c>
      <c r="AC162" s="60">
        <f>'Raw Detail STI Amber'!LW155</f>
        <v>0</v>
      </c>
      <c r="AD162" s="60">
        <f>'Raw Detail STI Amber'!AAW155</f>
        <v>0</v>
      </c>
      <c r="AE162" s="36">
        <f>'Raw Detail STI Amber'!AL155</f>
        <v>0</v>
      </c>
      <c r="AF162" s="34">
        <f>'Raw Detail STI Amber'!AY155</f>
        <v>0</v>
      </c>
      <c r="AG162" s="33">
        <f>'Raw Detail STI Amber'!BB155</f>
        <v>0</v>
      </c>
      <c r="AH162" s="34">
        <f>IF(AND(SUMIF(M13:AD13,"=ME",$M$162:$AD$162) &gt; 0, F162 &gt; 0), F162/SUMIF(M13:AD13,"=ME",$M$162:$AD$162), "")</f>
        <v>19.999999205271433</v>
      </c>
      <c r="AI162" s="62" t="str">
        <f>IF( E162 &gt; 0,( SUMIF(M13:AD13,"=ME",$M$162:$AD$162)/E162)*24, "")</f>
        <v/>
      </c>
      <c r="AJ162" s="33">
        <f>'Raw Detail STI Amber'!BS155</f>
        <v>16.899999618530298</v>
      </c>
      <c r="AK162" s="61">
        <f>'Raw Detail STI Amber'!BD155</f>
        <v>0</v>
      </c>
      <c r="AL162" s="58">
        <f>'Raw Detail STI Amber'!BE155</f>
        <v>0</v>
      </c>
      <c r="AM162" s="43">
        <f>'Raw Detail STI Amber'!BW155</f>
        <v>0.30000001192092901</v>
      </c>
      <c r="AN162" s="44">
        <f>'Raw Detail STI Amber'!BP155</f>
        <v>0</v>
      </c>
      <c r="AO162" s="59">
        <f>'Raw Detail STI Amber'!BH155</f>
        <v>0</v>
      </c>
      <c r="AP162" s="37">
        <f>'Raw Detail STI Amber'!CA155</f>
        <v>0</v>
      </c>
      <c r="AQ162" s="38">
        <f>'Raw Detail STI Amber'!AO155</f>
        <v>0</v>
      </c>
      <c r="AR162" s="39" t="str">
        <f>IF('Raw Detail STI Amber'!F155=FALSE,"B","L")</f>
        <v>L</v>
      </c>
      <c r="AS162" s="40">
        <f>'Raw Detail STI Amber'!AC155</f>
        <v>6.9</v>
      </c>
      <c r="AT162" s="40">
        <f>'Raw Detail STI Amber'!AB155</f>
        <v>5.7</v>
      </c>
      <c r="AU162" s="45"/>
      <c r="AV162" s="41">
        <f>'Raw Detail STI Amber'!AI155</f>
        <v>5976.7001953125</v>
      </c>
      <c r="AW162" s="38"/>
      <c r="AX162" s="40">
        <f>'Raw Detail STI Amber'!CC155</f>
        <v>25</v>
      </c>
      <c r="AY162" s="40">
        <f>'Raw Detail STI Amber'!CE155</f>
        <v>29</v>
      </c>
      <c r="AZ162" s="40">
        <f>'Raw Detail STI Amber'!CF155</f>
        <v>1005</v>
      </c>
      <c r="BA162" s="42">
        <f>'Raw Detail STI Amber'!CG155</f>
        <v>0</v>
      </c>
    </row>
    <row r="163" spans="2:53" s="24" customFormat="1" ht="12.75" customHeight="1" thickBot="1" x14ac:dyDescent="0.25">
      <c r="B163" s="30" t="str">
        <f>IF('Raw Detail STI Amber'!I156 = "Start Passage",'Raw Detail STI Amber'!R156,IF('Raw Detail STI Amber'!I156= "End Passage",'Raw Detail STI Amber'!S156, Utils.FormatLat('Raw Detail STI Amber'!L156) &amp;" / " &amp; Utils.FormatLon('Raw Detail STI Amber'!M156)))</f>
        <v>KARWAR</v>
      </c>
      <c r="C163" s="69" t="str">
        <f>'Raw Detail STI Amber'!I156</f>
        <v>End Passage</v>
      </c>
      <c r="D163" s="31">
        <f>'Raw Detail STI Amber'!J156</f>
        <v>43217.104166666701</v>
      </c>
      <c r="E163" s="32">
        <f>'Raw Detail STI Amber'!AK156</f>
        <v>17.5</v>
      </c>
      <c r="F163" s="33">
        <f>'Raw Detail STI Amber'!AV156</f>
        <v>281</v>
      </c>
      <c r="G163" s="34">
        <f>'Raw Detail STI Amber'!AM156</f>
        <v>16.0571428571429</v>
      </c>
      <c r="H163" s="35">
        <f>'Raw Detail STI Amber'!N156</f>
        <v>90</v>
      </c>
      <c r="I163" s="46">
        <f>'Raw Detail STI Amber'!AQ156</f>
        <v>15</v>
      </c>
      <c r="J163" s="36">
        <f>'Raw Detail STI Amber'!DV156</f>
        <v>855.59997558593795</v>
      </c>
      <c r="K163" s="36">
        <f>'Raw Detail STI Amber'!IL156</f>
        <v>106.90000152587901</v>
      </c>
      <c r="L163" s="36">
        <f>'Raw Detail STI Amber'!WH156</f>
        <v>0</v>
      </c>
      <c r="M163" s="60">
        <f>'Raw Detail STI Amber'!EY156</f>
        <v>0</v>
      </c>
      <c r="N163" s="60">
        <f>'Raw Detail STI Amber'!VC156</f>
        <v>0</v>
      </c>
      <c r="O163" s="60">
        <f>'Raw Detail STI Amber'!JO156</f>
        <v>18.5</v>
      </c>
      <c r="P163" s="60">
        <f>'Raw Detail STI Amber'!HG156</f>
        <v>0</v>
      </c>
      <c r="Q163" s="60">
        <f>'Raw Detail STI Amber'!TY156</f>
        <v>0</v>
      </c>
      <c r="R163" s="60">
        <f>'Raw Detail STI Amber'!QM156</f>
        <v>0</v>
      </c>
      <c r="S163" s="60">
        <f>'Raw Detail STI Amber'!GC156</f>
        <v>2.2000000476837198</v>
      </c>
      <c r="T163" s="60">
        <f>'Raw Detail STI Amber'!SU156</f>
        <v>0</v>
      </c>
      <c r="U163" s="60">
        <f>'Raw Detail STI Amber'!RQ156</f>
        <v>0</v>
      </c>
      <c r="V163" s="60">
        <f>'Raw Detail STI Amber'!KS156</f>
        <v>0</v>
      </c>
      <c r="W163" s="60">
        <f>'Raw Detail STI Amber'!XK156</f>
        <v>0</v>
      </c>
      <c r="X163" s="60">
        <f>'Raw Detail STI Amber'!PI156</f>
        <v>0.20000000298023199</v>
      </c>
      <c r="Y163" s="60">
        <f>'Raw Detail STI Amber'!YO156</f>
        <v>0</v>
      </c>
      <c r="Z163" s="60">
        <f>'Raw Detail STI Amber'!NA156</f>
        <v>0</v>
      </c>
      <c r="AA163" s="60">
        <f>'Raw Detail STI Amber'!OE156</f>
        <v>0</v>
      </c>
      <c r="AB163" s="60">
        <f>'Raw Detail STI Amber'!ZS156</f>
        <v>0</v>
      </c>
      <c r="AC163" s="60">
        <f>'Raw Detail STI Amber'!LW156</f>
        <v>0</v>
      </c>
      <c r="AD163" s="60">
        <f>'Raw Detail STI Amber'!AAW156</f>
        <v>0</v>
      </c>
      <c r="AE163" s="36">
        <f>'Raw Detail STI Amber'!AL156</f>
        <v>88.93</v>
      </c>
      <c r="AF163" s="34">
        <f>'Raw Detail STI Amber'!AY156</f>
        <v>-6</v>
      </c>
      <c r="AG163" s="33">
        <f>'Raw Detail STI Amber'!BB156</f>
        <v>6240</v>
      </c>
      <c r="AH163" s="34">
        <f>IF(AND(SUMIF(M13:AD13,"=ME",$M$163:$AD$163) &gt; 0, F163 &gt; 0), F163/SUMIF(M13:AD13,"=ME",$M$163:$AD$163), "")</f>
        <v>15.189189189189189</v>
      </c>
      <c r="AI163" s="62">
        <f>IF( E163 &gt; 0,( SUMIF(M13:AD13,"=ME",$M$163:$AD$163)/E163)*24, "")</f>
        <v>25.371428571428574</v>
      </c>
      <c r="AJ163" s="33">
        <f>'Raw Detail STI Amber'!BS156</f>
        <v>16.899999618530298</v>
      </c>
      <c r="AK163" s="61">
        <f>'Raw Detail STI Amber'!BD156</f>
        <v>10.449364757537801</v>
      </c>
      <c r="AL163" s="58">
        <f>'Raw Detail STI Amber'!BE156</f>
        <v>45.633747100830099</v>
      </c>
      <c r="AM163" s="43">
        <f>'Raw Detail STI Amber'!BW156</f>
        <v>0.5</v>
      </c>
      <c r="AN163" s="44">
        <f>'Raw Detail STI Amber'!BP156</f>
        <v>0.69456994533538796</v>
      </c>
      <c r="AO163" s="59">
        <f>'Raw Detail STI Amber'!BH156</f>
        <v>304.22503662109398</v>
      </c>
      <c r="AP163" s="37">
        <f>'Raw Detail STI Amber'!CA156</f>
        <v>0</v>
      </c>
      <c r="AQ163" s="38">
        <f>'Raw Detail STI Amber'!AO156</f>
        <v>0.315368070772716</v>
      </c>
      <c r="AR163" s="39" t="str">
        <f>IF('Raw Detail STI Amber'!F156=FALSE,"B","L")</f>
        <v>L</v>
      </c>
      <c r="AS163" s="40">
        <f>'Raw Detail STI Amber'!AC156</f>
        <v>6.5</v>
      </c>
      <c r="AT163" s="40">
        <f>'Raw Detail STI Amber'!AB156</f>
        <v>6.5</v>
      </c>
      <c r="AU163" s="45"/>
      <c r="AV163" s="41">
        <f>'Raw Detail STI Amber'!AI156</f>
        <v>5976.7001953125</v>
      </c>
      <c r="AW163" s="38"/>
      <c r="AX163" s="40">
        <f>'Raw Detail STI Amber'!CC156</f>
        <v>30</v>
      </c>
      <c r="AY163" s="40">
        <f>'Raw Detail STI Amber'!CE156</f>
        <v>25</v>
      </c>
      <c r="AZ163" s="40">
        <f>'Raw Detail STI Amber'!CF156</f>
        <v>1004</v>
      </c>
      <c r="BA163" s="42" t="str">
        <f>'Raw Detail STI Amber'!CG156</f>
        <v>Vessel increased Ordered Speed as per Charter Request.</v>
      </c>
    </row>
    <row r="164" spans="2:53" s="24" customFormat="1" ht="12.75" customHeight="1" thickBot="1" x14ac:dyDescent="0.25">
      <c r="B164" s="30" t="str">
        <f>IF('Raw Detail STI Amber'!I157 = "Start Passage",'Raw Detail STI Amber'!R157,IF('Raw Detail STI Amber'!I157= "End Passage",'Raw Detail STI Amber'!S157, Utils.FormatLat('Raw Detail STI Amber'!L157) &amp;" / " &amp; Utils.FormatLon('Raw Detail STI Amber'!M157)))</f>
        <v>14-54N / 074-00E</v>
      </c>
      <c r="C164" s="69" t="str">
        <f>'Raw Detail STI Amber'!I157</f>
        <v>In Port</v>
      </c>
      <c r="D164" s="31">
        <f>'Raw Detail STI Amber'!J157</f>
        <v>43217.270833333299</v>
      </c>
      <c r="E164" s="32">
        <f>'Raw Detail STI Amber'!AK157</f>
        <v>4</v>
      </c>
      <c r="F164" s="33">
        <f>'Raw Detail STI Amber'!AV157</f>
        <v>7</v>
      </c>
      <c r="G164" s="34">
        <f>'Raw Detail STI Amber'!AM157</f>
        <v>1.75</v>
      </c>
      <c r="H164" s="35">
        <f>'Raw Detail STI Amber'!N157</f>
        <v>326</v>
      </c>
      <c r="I164" s="46">
        <f>'Raw Detail STI Amber'!AQ157</f>
        <v>13</v>
      </c>
      <c r="J164" s="36">
        <f>'Raw Detail STI Amber'!DV157</f>
        <v>854.70001220703102</v>
      </c>
      <c r="K164" s="36">
        <f>'Raw Detail STI Amber'!IL157</f>
        <v>106.90000152587901</v>
      </c>
      <c r="L164" s="36">
        <f>'Raw Detail STI Amber'!WH157</f>
        <v>0</v>
      </c>
      <c r="M164" s="60">
        <f>'Raw Detail STI Amber'!EY157</f>
        <v>0.10000000149011599</v>
      </c>
      <c r="N164" s="60">
        <f>'Raw Detail STI Amber'!VC157</f>
        <v>0</v>
      </c>
      <c r="O164" s="60">
        <f>'Raw Detail STI Amber'!JO157</f>
        <v>0</v>
      </c>
      <c r="P164" s="60">
        <f>'Raw Detail STI Amber'!HG157</f>
        <v>0.30000001192092901</v>
      </c>
      <c r="Q164" s="60">
        <f>'Raw Detail STI Amber'!TY157</f>
        <v>0</v>
      </c>
      <c r="R164" s="60">
        <f>'Raw Detail STI Amber'!QM157</f>
        <v>0</v>
      </c>
      <c r="S164" s="60">
        <f>'Raw Detail STI Amber'!GC157</f>
        <v>0.5</v>
      </c>
      <c r="T164" s="60">
        <f>'Raw Detail STI Amber'!SU157</f>
        <v>0</v>
      </c>
      <c r="U164" s="60">
        <f>'Raw Detail STI Amber'!RQ157</f>
        <v>0</v>
      </c>
      <c r="V164" s="60">
        <f>'Raw Detail STI Amber'!KS157</f>
        <v>0</v>
      </c>
      <c r="W164" s="60">
        <f>'Raw Detail STI Amber'!XK157</f>
        <v>0</v>
      </c>
      <c r="X164" s="60">
        <f>'Raw Detail STI Amber'!PI157</f>
        <v>0</v>
      </c>
      <c r="Y164" s="60">
        <f>'Raw Detail STI Amber'!YO157</f>
        <v>0</v>
      </c>
      <c r="Z164" s="60">
        <f>'Raw Detail STI Amber'!NA157</f>
        <v>0</v>
      </c>
      <c r="AA164" s="60">
        <f>'Raw Detail STI Amber'!OE157</f>
        <v>0</v>
      </c>
      <c r="AB164" s="60">
        <f>'Raw Detail STI Amber'!ZS157</f>
        <v>0</v>
      </c>
      <c r="AC164" s="60">
        <f>'Raw Detail STI Amber'!LW157</f>
        <v>0</v>
      </c>
      <c r="AD164" s="60">
        <f>'Raw Detail STI Amber'!AAW157</f>
        <v>0</v>
      </c>
      <c r="AE164" s="36">
        <f>'Raw Detail STI Amber'!AL157</f>
        <v>37.590000000000003</v>
      </c>
      <c r="AF164" s="34">
        <f>'Raw Detail STI Amber'!AY157</f>
        <v>-20.69</v>
      </c>
      <c r="AG164" s="33">
        <f>'Raw Detail STI Amber'!BB157</f>
        <v>1000</v>
      </c>
      <c r="AH164" s="34">
        <f>IF(AND(SUMIF(M13:AD13,"=ME",$M$164:$AD$164) &gt; 0, F164 &gt; 0), F164/SUMIF(M13:AD13,"=ME",$M$164:$AD$164), "")</f>
        <v>69.999998956918816</v>
      </c>
      <c r="AI164" s="62">
        <f>IF( E164 &gt; 0,( SUMIF(M13:AD13,"=ME",$M$164:$AD$164)/E164)*24, "")</f>
        <v>0.60000000894069594</v>
      </c>
      <c r="AJ164" s="33">
        <f>'Raw Detail STI Amber'!BS157</f>
        <v>10.8999996185303</v>
      </c>
      <c r="AK164" s="61">
        <f>'Raw Detail STI Amber'!BD157</f>
        <v>0</v>
      </c>
      <c r="AL164" s="58">
        <f>'Raw Detail STI Amber'!BE157</f>
        <v>0</v>
      </c>
      <c r="AM164" s="43">
        <f>'Raw Detail STI Amber'!BW157</f>
        <v>0</v>
      </c>
      <c r="AN164" s="44">
        <f>'Raw Detail STI Amber'!BP157</f>
        <v>0</v>
      </c>
      <c r="AO164" s="59">
        <f>'Raw Detail STI Amber'!BH157</f>
        <v>0</v>
      </c>
      <c r="AP164" s="37">
        <f>'Raw Detail STI Amber'!CA157</f>
        <v>0</v>
      </c>
      <c r="AQ164" s="38">
        <f>'Raw Detail STI Amber'!AO157</f>
        <v>0</v>
      </c>
      <c r="AR164" s="39" t="str">
        <f>IF('Raw Detail STI Amber'!F157=FALSE,"B","L")</f>
        <v>L</v>
      </c>
      <c r="AS164" s="40">
        <f>'Raw Detail STI Amber'!AC157</f>
        <v>6.5</v>
      </c>
      <c r="AT164" s="40">
        <f>'Raw Detail STI Amber'!AB157</f>
        <v>6.5</v>
      </c>
      <c r="AU164" s="45"/>
      <c r="AV164" s="41">
        <f>'Raw Detail STI Amber'!AI157</f>
        <v>5976.7001953125</v>
      </c>
      <c r="AW164" s="38"/>
      <c r="AX164" s="40">
        <f>'Raw Detail STI Amber'!CC157</f>
        <v>30</v>
      </c>
      <c r="AY164" s="40">
        <f>'Raw Detail STI Amber'!CE157</f>
        <v>27</v>
      </c>
      <c r="AZ164" s="40">
        <f>'Raw Detail STI Amber'!CF157</f>
        <v>1004</v>
      </c>
      <c r="BA164" s="42" t="str">
        <f>'Raw Detail STI Amber'!CG157</f>
        <v>1- Vessel Idle at Anchor, Awaiting Berthing Instructions.</v>
      </c>
    </row>
    <row r="165" spans="2:53" s="24" customFormat="1" ht="12.75" customHeight="1" thickBot="1" x14ac:dyDescent="0.25">
      <c r="B165" s="30" t="str">
        <f>IF('Raw Detail STI Amber'!I158 = "Start Passage",'Raw Detail STI Amber'!R158,IF('Raw Detail STI Amber'!I158= "End Passage",'Raw Detail STI Amber'!S158, Utils.FormatLat('Raw Detail STI Amber'!L158) &amp;" / " &amp; Utils.FormatLon('Raw Detail STI Amber'!M158)))</f>
        <v>14-54N / 074-00E</v>
      </c>
      <c r="C165" s="69" t="str">
        <f>'Raw Detail STI Amber'!I158</f>
        <v>In Port</v>
      </c>
      <c r="D165" s="31">
        <f>'Raw Detail STI Amber'!J158</f>
        <v>43218.270833333299</v>
      </c>
      <c r="E165" s="32">
        <f>'Raw Detail STI Amber'!AK158</f>
        <v>24</v>
      </c>
      <c r="F165" s="33">
        <f>'Raw Detail STI Amber'!AV158</f>
        <v>0</v>
      </c>
      <c r="G165" s="34">
        <f>'Raw Detail STI Amber'!AM158</f>
        <v>0</v>
      </c>
      <c r="H165" s="35">
        <f>'Raw Detail STI Amber'!N158</f>
        <v>315</v>
      </c>
      <c r="I165" s="46">
        <f>'Raw Detail STI Amber'!AQ158</f>
        <v>13</v>
      </c>
      <c r="J165" s="36">
        <f>'Raw Detail STI Amber'!DV158</f>
        <v>850.40002441406295</v>
      </c>
      <c r="K165" s="36">
        <f>'Raw Detail STI Amber'!IL158</f>
        <v>106.90000152587901</v>
      </c>
      <c r="L165" s="36">
        <f>'Raw Detail STI Amber'!WH158</f>
        <v>0</v>
      </c>
      <c r="M165" s="60">
        <f>'Raw Detail STI Amber'!EY158</f>
        <v>0</v>
      </c>
      <c r="N165" s="60">
        <f>'Raw Detail STI Amber'!VC158</f>
        <v>0</v>
      </c>
      <c r="O165" s="60">
        <f>'Raw Detail STI Amber'!JO158</f>
        <v>0</v>
      </c>
      <c r="P165" s="60">
        <f>'Raw Detail STI Amber'!HG158</f>
        <v>1.79999995231628</v>
      </c>
      <c r="Q165" s="60">
        <f>'Raw Detail STI Amber'!TY158</f>
        <v>0</v>
      </c>
      <c r="R165" s="60">
        <f>'Raw Detail STI Amber'!QM158</f>
        <v>0</v>
      </c>
      <c r="S165" s="60">
        <f>'Raw Detail STI Amber'!GC158</f>
        <v>2.5</v>
      </c>
      <c r="T165" s="60">
        <f>'Raw Detail STI Amber'!SU158</f>
        <v>0</v>
      </c>
      <c r="U165" s="60">
        <f>'Raw Detail STI Amber'!RQ158</f>
        <v>0</v>
      </c>
      <c r="V165" s="60">
        <f>'Raw Detail STI Amber'!KS158</f>
        <v>0</v>
      </c>
      <c r="W165" s="60">
        <f>'Raw Detail STI Amber'!XK158</f>
        <v>0</v>
      </c>
      <c r="X165" s="60">
        <f>'Raw Detail STI Amber'!PI158</f>
        <v>0</v>
      </c>
      <c r="Y165" s="60">
        <f>'Raw Detail STI Amber'!YO158</f>
        <v>0</v>
      </c>
      <c r="Z165" s="60">
        <f>'Raw Detail STI Amber'!NA158</f>
        <v>0</v>
      </c>
      <c r="AA165" s="60">
        <f>'Raw Detail STI Amber'!OE158</f>
        <v>0</v>
      </c>
      <c r="AB165" s="60">
        <f>'Raw Detail STI Amber'!ZS158</f>
        <v>0</v>
      </c>
      <c r="AC165" s="60">
        <f>'Raw Detail STI Amber'!LW158</f>
        <v>0</v>
      </c>
      <c r="AD165" s="60">
        <f>'Raw Detail STI Amber'!AAW158</f>
        <v>0</v>
      </c>
      <c r="AE165" s="36">
        <f>'Raw Detail STI Amber'!AL158</f>
        <v>0</v>
      </c>
      <c r="AF165" s="34">
        <f>'Raw Detail STI Amber'!AY158</f>
        <v>0</v>
      </c>
      <c r="AG165" s="33">
        <f>'Raw Detail STI Amber'!BB158</f>
        <v>0</v>
      </c>
      <c r="AH165" s="34" t="str">
        <f>IF(AND(SUMIF(M13:AD13,"=ME",$M$165:$AD$165) &gt; 0, F165 &gt; 0), F165/SUMIF(M13:AD13,"=ME",$M$165:$AD$165), "")</f>
        <v/>
      </c>
      <c r="AI165" s="62">
        <f>IF( E165 &gt; 0,( SUMIF(M13:AD13,"=ME",$M$165:$AD$165)/E165)*24, "")</f>
        <v>0</v>
      </c>
      <c r="AJ165" s="33">
        <f>'Raw Detail STI Amber'!BS158</f>
        <v>10.8999996185303</v>
      </c>
      <c r="AK165" s="61">
        <f>'Raw Detail STI Amber'!BD158</f>
        <v>0</v>
      </c>
      <c r="AL165" s="58">
        <f>'Raw Detail STI Amber'!BE158</f>
        <v>0</v>
      </c>
      <c r="AM165" s="43">
        <f>'Raw Detail STI Amber'!BW158</f>
        <v>0.20000000298023199</v>
      </c>
      <c r="AN165" s="44">
        <f>'Raw Detail STI Amber'!BP158</f>
        <v>0</v>
      </c>
      <c r="AO165" s="59">
        <f>'Raw Detail STI Amber'!BH158</f>
        <v>0</v>
      </c>
      <c r="AP165" s="37">
        <f>'Raw Detail STI Amber'!CA158</f>
        <v>0</v>
      </c>
      <c r="AQ165" s="38">
        <f>'Raw Detail STI Amber'!AO158</f>
        <v>0</v>
      </c>
      <c r="AR165" s="39" t="str">
        <f>IF('Raw Detail STI Amber'!F158=FALSE,"B","L")</f>
        <v>L</v>
      </c>
      <c r="AS165" s="40">
        <f>'Raw Detail STI Amber'!AC158</f>
        <v>6.5</v>
      </c>
      <c r="AT165" s="40">
        <f>'Raw Detail STI Amber'!AB158</f>
        <v>6.5</v>
      </c>
      <c r="AU165" s="45"/>
      <c r="AV165" s="41">
        <f>'Raw Detail STI Amber'!AI158</f>
        <v>5976.7001953125</v>
      </c>
      <c r="AW165" s="38"/>
      <c r="AX165" s="40">
        <f>'Raw Detail STI Amber'!CC158</f>
        <v>30</v>
      </c>
      <c r="AY165" s="40">
        <f>'Raw Detail STI Amber'!CE158</f>
        <v>28</v>
      </c>
      <c r="AZ165" s="40">
        <f>'Raw Detail STI Amber'!CF158</f>
        <v>1006</v>
      </c>
      <c r="BA165" s="42" t="str">
        <f>'Raw Detail STI Amber'!CG158</f>
        <v>1- Vessel Idle at Anchor, Awaiting Berthing Instructions.</v>
      </c>
    </row>
    <row r="166" spans="2:53" s="24" customFormat="1" ht="12.75" customHeight="1" thickBot="1" x14ac:dyDescent="0.25">
      <c r="B166" s="30" t="str">
        <f>IF('Raw Detail STI Amber'!I159 = "Start Passage",'Raw Detail STI Amber'!R159,IF('Raw Detail STI Amber'!I159= "End Passage",'Raw Detail STI Amber'!S159, Utils.FormatLat('Raw Detail STI Amber'!L159) &amp;" / " &amp; Utils.FormatLon('Raw Detail STI Amber'!M159)))</f>
        <v>14-54N / 074-00E</v>
      </c>
      <c r="C166" s="69" t="str">
        <f>'Raw Detail STI Amber'!I159</f>
        <v>In Port</v>
      </c>
      <c r="D166" s="31">
        <f>'Raw Detail STI Amber'!J159</f>
        <v>43219.270833333299</v>
      </c>
      <c r="E166" s="32">
        <f>'Raw Detail STI Amber'!AK159</f>
        <v>24</v>
      </c>
      <c r="F166" s="33">
        <f>'Raw Detail STI Amber'!AV159</f>
        <v>0</v>
      </c>
      <c r="G166" s="34">
        <f>'Raw Detail STI Amber'!AM159</f>
        <v>0</v>
      </c>
      <c r="H166" s="35">
        <f>'Raw Detail STI Amber'!N159</f>
        <v>307</v>
      </c>
      <c r="I166" s="46">
        <f>'Raw Detail STI Amber'!AQ159</f>
        <v>13</v>
      </c>
      <c r="J166" s="36">
        <f>'Raw Detail STI Amber'!DV159</f>
        <v>846.09997558593795</v>
      </c>
      <c r="K166" s="36">
        <f>'Raw Detail STI Amber'!IL159</f>
        <v>106.90000152587901</v>
      </c>
      <c r="L166" s="36">
        <f>'Raw Detail STI Amber'!WH159</f>
        <v>0</v>
      </c>
      <c r="M166" s="60">
        <f>'Raw Detail STI Amber'!EY159</f>
        <v>0</v>
      </c>
      <c r="N166" s="60">
        <f>'Raw Detail STI Amber'!VC159</f>
        <v>0</v>
      </c>
      <c r="O166" s="60">
        <f>'Raw Detail STI Amber'!JO159</f>
        <v>0</v>
      </c>
      <c r="P166" s="60">
        <f>'Raw Detail STI Amber'!HG159</f>
        <v>1.79999995231628</v>
      </c>
      <c r="Q166" s="60">
        <f>'Raw Detail STI Amber'!TY159</f>
        <v>0</v>
      </c>
      <c r="R166" s="60">
        <f>'Raw Detail STI Amber'!QM159</f>
        <v>0</v>
      </c>
      <c r="S166" s="60">
        <f>'Raw Detail STI Amber'!GC159</f>
        <v>2.5</v>
      </c>
      <c r="T166" s="60">
        <f>'Raw Detail STI Amber'!SU159</f>
        <v>0</v>
      </c>
      <c r="U166" s="60">
        <f>'Raw Detail STI Amber'!RQ159</f>
        <v>0</v>
      </c>
      <c r="V166" s="60">
        <f>'Raw Detail STI Amber'!KS159</f>
        <v>0</v>
      </c>
      <c r="W166" s="60">
        <f>'Raw Detail STI Amber'!XK159</f>
        <v>0</v>
      </c>
      <c r="X166" s="60">
        <f>'Raw Detail STI Amber'!PI159</f>
        <v>0</v>
      </c>
      <c r="Y166" s="60">
        <f>'Raw Detail STI Amber'!YO159</f>
        <v>0</v>
      </c>
      <c r="Z166" s="60">
        <f>'Raw Detail STI Amber'!NA159</f>
        <v>0</v>
      </c>
      <c r="AA166" s="60">
        <f>'Raw Detail STI Amber'!OE159</f>
        <v>0</v>
      </c>
      <c r="AB166" s="60">
        <f>'Raw Detail STI Amber'!ZS159</f>
        <v>0</v>
      </c>
      <c r="AC166" s="60">
        <f>'Raw Detail STI Amber'!LW159</f>
        <v>0</v>
      </c>
      <c r="AD166" s="60">
        <f>'Raw Detail STI Amber'!AAW159</f>
        <v>0</v>
      </c>
      <c r="AE166" s="36">
        <f>'Raw Detail STI Amber'!AL159</f>
        <v>0</v>
      </c>
      <c r="AF166" s="34">
        <f>'Raw Detail STI Amber'!AY159</f>
        <v>0</v>
      </c>
      <c r="AG166" s="33">
        <f>'Raw Detail STI Amber'!BB159</f>
        <v>0</v>
      </c>
      <c r="AH166" s="34" t="str">
        <f>IF(AND(SUMIF(M13:AD13,"=ME",$M$166:$AD$166) &gt; 0, F166 &gt; 0), F166/SUMIF(M13:AD13,"=ME",$M$166:$AD$166), "")</f>
        <v/>
      </c>
      <c r="AI166" s="62">
        <f>IF( E166 &gt; 0,( SUMIF(M13:AD13,"=ME",$M$166:$AD$166)/E166)*24, "")</f>
        <v>0</v>
      </c>
      <c r="AJ166" s="33">
        <f>'Raw Detail STI Amber'!BS159</f>
        <v>10.8999996185303</v>
      </c>
      <c r="AK166" s="61">
        <f>'Raw Detail STI Amber'!BD159</f>
        <v>0</v>
      </c>
      <c r="AL166" s="58">
        <f>'Raw Detail STI Amber'!BE159</f>
        <v>0</v>
      </c>
      <c r="AM166" s="43">
        <f>'Raw Detail STI Amber'!BW159</f>
        <v>0.30000001192092901</v>
      </c>
      <c r="AN166" s="44">
        <f>'Raw Detail STI Amber'!BP159</f>
        <v>0</v>
      </c>
      <c r="AO166" s="59">
        <f>'Raw Detail STI Amber'!BH159</f>
        <v>0</v>
      </c>
      <c r="AP166" s="37">
        <f>'Raw Detail STI Amber'!CA159</f>
        <v>0</v>
      </c>
      <c r="AQ166" s="38">
        <f>'Raw Detail STI Amber'!AO159</f>
        <v>0</v>
      </c>
      <c r="AR166" s="39" t="str">
        <f>IF('Raw Detail STI Amber'!F159=FALSE,"B","L")</f>
        <v>L</v>
      </c>
      <c r="AS166" s="40">
        <f>'Raw Detail STI Amber'!AC159</f>
        <v>6.5</v>
      </c>
      <c r="AT166" s="40">
        <f>'Raw Detail STI Amber'!AB159</f>
        <v>6.5</v>
      </c>
      <c r="AU166" s="45"/>
      <c r="AV166" s="41">
        <f>'Raw Detail STI Amber'!AI159</f>
        <v>5976.7001953125</v>
      </c>
      <c r="AW166" s="38"/>
      <c r="AX166" s="40">
        <f>'Raw Detail STI Amber'!CC159</f>
        <v>30</v>
      </c>
      <c r="AY166" s="40">
        <f>'Raw Detail STI Amber'!CE159</f>
        <v>30</v>
      </c>
      <c r="AZ166" s="40">
        <f>'Raw Detail STI Amber'!CF159</f>
        <v>1006</v>
      </c>
      <c r="BA166" s="42" t="str">
        <f>'Raw Detail STI Amber'!CG159</f>
        <v>1- Vessel Idle at Anchor, Awaiting Berthing Instructions.</v>
      </c>
    </row>
    <row r="167" spans="2:53" s="24" customFormat="1" ht="12.75" customHeight="1" thickBot="1" x14ac:dyDescent="0.25">
      <c r="B167" s="30" t="str">
        <f>IF('Raw Detail STI Amber'!I160 = "Start Passage",'Raw Detail STI Amber'!R160,IF('Raw Detail STI Amber'!I160= "End Passage",'Raw Detail STI Amber'!S160, Utils.FormatLat('Raw Detail STI Amber'!L160) &amp;" / " &amp; Utils.FormatLon('Raw Detail STI Amber'!M160)))</f>
        <v>14-54N / 074-00E</v>
      </c>
      <c r="C167" s="69" t="str">
        <f>'Raw Detail STI Amber'!I160</f>
        <v>In Port</v>
      </c>
      <c r="D167" s="31">
        <f>'Raw Detail STI Amber'!J160</f>
        <v>43220.270833333299</v>
      </c>
      <c r="E167" s="32">
        <f>'Raw Detail STI Amber'!AK160</f>
        <v>24</v>
      </c>
      <c r="F167" s="33">
        <f>'Raw Detail STI Amber'!AV160</f>
        <v>5</v>
      </c>
      <c r="G167" s="34">
        <f>'Raw Detail STI Amber'!AM160</f>
        <v>0.20833333333333301</v>
      </c>
      <c r="H167" s="35">
        <f>'Raw Detail STI Amber'!N160</f>
        <v>215</v>
      </c>
      <c r="I167" s="46">
        <f>'Raw Detail STI Amber'!AQ160</f>
        <v>13</v>
      </c>
      <c r="J167" s="36">
        <f>'Raw Detail STI Amber'!DV160</f>
        <v>841.40002441406295</v>
      </c>
      <c r="K167" s="36">
        <f>'Raw Detail STI Amber'!IL160</f>
        <v>106.699996948242</v>
      </c>
      <c r="L167" s="36">
        <f>'Raw Detail STI Amber'!WH160</f>
        <v>0</v>
      </c>
      <c r="M167" s="60">
        <f>'Raw Detail STI Amber'!EY160</f>
        <v>0.20000000298023199</v>
      </c>
      <c r="N167" s="60">
        <f>'Raw Detail STI Amber'!VC160</f>
        <v>0</v>
      </c>
      <c r="O167" s="60">
        <f>'Raw Detail STI Amber'!JO160</f>
        <v>0</v>
      </c>
      <c r="P167" s="60">
        <f>'Raw Detail STI Amber'!HG160</f>
        <v>1.70000004768372</v>
      </c>
      <c r="Q167" s="60">
        <f>'Raw Detail STI Amber'!TY160</f>
        <v>0</v>
      </c>
      <c r="R167" s="60">
        <f>'Raw Detail STI Amber'!QM160</f>
        <v>0</v>
      </c>
      <c r="S167" s="60">
        <f>'Raw Detail STI Amber'!GC160</f>
        <v>2.7999999523162802</v>
      </c>
      <c r="T167" s="60">
        <f>'Raw Detail STI Amber'!SU160</f>
        <v>0</v>
      </c>
      <c r="U167" s="60">
        <f>'Raw Detail STI Amber'!RQ160</f>
        <v>0</v>
      </c>
      <c r="V167" s="60">
        <f>'Raw Detail STI Amber'!KS160</f>
        <v>0.20000000298023199</v>
      </c>
      <c r="W167" s="60">
        <f>'Raw Detail STI Amber'!XK160</f>
        <v>0</v>
      </c>
      <c r="X167" s="60">
        <f>'Raw Detail STI Amber'!PI160</f>
        <v>0</v>
      </c>
      <c r="Y167" s="60">
        <f>'Raw Detail STI Amber'!YO160</f>
        <v>0</v>
      </c>
      <c r="Z167" s="60">
        <f>'Raw Detail STI Amber'!NA160</f>
        <v>0</v>
      </c>
      <c r="AA167" s="60">
        <f>'Raw Detail STI Amber'!OE160</f>
        <v>0</v>
      </c>
      <c r="AB167" s="60">
        <f>'Raw Detail STI Amber'!ZS160</f>
        <v>0</v>
      </c>
      <c r="AC167" s="60">
        <f>'Raw Detail STI Amber'!LW160</f>
        <v>0</v>
      </c>
      <c r="AD167" s="60">
        <f>'Raw Detail STI Amber'!AAW160</f>
        <v>0</v>
      </c>
      <c r="AE167" s="36">
        <f>'Raw Detail STI Amber'!AL160</f>
        <v>11.94</v>
      </c>
      <c r="AF167" s="34">
        <f>'Raw Detail STI Amber'!AY160</f>
        <v>-2.04</v>
      </c>
      <c r="AG167" s="33">
        <f>'Raw Detail STI Amber'!BB160</f>
        <v>708.33001708984398</v>
      </c>
      <c r="AH167" s="34">
        <f>IF(AND(SUMIF(M13:AD13,"=ME",$M$167:$AD$167) &gt; 0, F167 &gt; 0), F167/SUMIF(M13:AD13,"=ME",$M$167:$AD$167), "")</f>
        <v>24.999999627471006</v>
      </c>
      <c r="AI167" s="62">
        <f>IF( E167 &gt; 0,( SUMIF(M13:AD13,"=ME",$M$167:$AD$167)/E167)*24, "")</f>
        <v>0.20000000298023196</v>
      </c>
      <c r="AJ167" s="33">
        <f>'Raw Detail STI Amber'!BS160</f>
        <v>10.8999996185303</v>
      </c>
      <c r="AK167" s="61">
        <f>'Raw Detail STI Amber'!BD160</f>
        <v>0</v>
      </c>
      <c r="AL167" s="58">
        <f>'Raw Detail STI Amber'!BE160</f>
        <v>0</v>
      </c>
      <c r="AM167" s="43">
        <f>'Raw Detail STI Amber'!BW160</f>
        <v>0.10000000149011599</v>
      </c>
      <c r="AN167" s="44">
        <f>'Raw Detail STI Amber'!BP160</f>
        <v>0</v>
      </c>
      <c r="AO167" s="59">
        <f>'Raw Detail STI Amber'!BH160</f>
        <v>0</v>
      </c>
      <c r="AP167" s="37">
        <f>'Raw Detail STI Amber'!CA160</f>
        <v>0</v>
      </c>
      <c r="AQ167" s="38">
        <f>'Raw Detail STI Amber'!AO160</f>
        <v>0</v>
      </c>
      <c r="AR167" s="39" t="str">
        <f>IF('Raw Detail STI Amber'!F160=FALSE,"B","L")</f>
        <v>L</v>
      </c>
      <c r="AS167" s="40">
        <f>'Raw Detail STI Amber'!AC160</f>
        <v>6.5</v>
      </c>
      <c r="AT167" s="40">
        <f>'Raw Detail STI Amber'!AB160</f>
        <v>6.5</v>
      </c>
      <c r="AU167" s="45"/>
      <c r="AV167" s="41">
        <f>'Raw Detail STI Amber'!AI160</f>
        <v>5976.7001953125</v>
      </c>
      <c r="AW167" s="38"/>
      <c r="AX167" s="40">
        <f>'Raw Detail STI Amber'!CC160</f>
        <v>30</v>
      </c>
      <c r="AY167" s="40">
        <f>'Raw Detail STI Amber'!CE160</f>
        <v>31</v>
      </c>
      <c r="AZ167" s="40">
        <f>'Raw Detail STI Amber'!CF160</f>
        <v>1006</v>
      </c>
      <c r="BA167" s="42">
        <f>'Raw Detail STI Amber'!CG160</f>
        <v>0</v>
      </c>
    </row>
    <row r="168" spans="2:53" s="24" customFormat="1" ht="12.75" customHeight="1" thickBot="1" x14ac:dyDescent="0.25">
      <c r="B168" s="30" t="str">
        <f>IF('Raw Detail STI Amber'!I161 = "Start Passage",'Raw Detail STI Amber'!R161,IF('Raw Detail STI Amber'!I161= "End Passage",'Raw Detail STI Amber'!S161, Utils.FormatLat('Raw Detail STI Amber'!L161) &amp;" / " &amp; Utils.FormatLon('Raw Detail STI Amber'!M161)))</f>
        <v>KARWAR</v>
      </c>
      <c r="C168" s="69" t="str">
        <f>'Raw Detail STI Amber'!I161</f>
        <v>Start Passage</v>
      </c>
      <c r="D168" s="31">
        <f>'Raw Detail STI Amber'!J161</f>
        <v>43221.145833333299</v>
      </c>
      <c r="E168" s="32">
        <f>'Raw Detail STI Amber'!AK161</f>
        <v>0</v>
      </c>
      <c r="F168" s="33">
        <f>'Raw Detail STI Amber'!AV161</f>
        <v>5</v>
      </c>
      <c r="G168" s="34">
        <f>'Raw Detail STI Amber'!AM161</f>
        <v>0</v>
      </c>
      <c r="H168" s="35">
        <f>'Raw Detail STI Amber'!N161</f>
        <v>0</v>
      </c>
      <c r="I168" s="46">
        <f>'Raw Detail STI Amber'!AQ161</f>
        <v>13.5</v>
      </c>
      <c r="J168" s="36">
        <f>'Raw Detail STI Amber'!DV161</f>
        <v>836.09997558593795</v>
      </c>
      <c r="K168" s="36">
        <f>'Raw Detail STI Amber'!IL161</f>
        <v>102.5</v>
      </c>
      <c r="L168" s="36">
        <f>'Raw Detail STI Amber'!WH161</f>
        <v>0</v>
      </c>
      <c r="M168" s="60">
        <f>'Raw Detail STI Amber'!EY161</f>
        <v>0.20000000298023199</v>
      </c>
      <c r="N168" s="60">
        <f>'Raw Detail STI Amber'!VC161</f>
        <v>0</v>
      </c>
      <c r="O168" s="60">
        <f>'Raw Detail STI Amber'!JO161</f>
        <v>0</v>
      </c>
      <c r="P168" s="60">
        <f>'Raw Detail STI Amber'!HG161</f>
        <v>1.5</v>
      </c>
      <c r="Q168" s="60">
        <f>'Raw Detail STI Amber'!TY161</f>
        <v>0</v>
      </c>
      <c r="R168" s="60">
        <f>'Raw Detail STI Amber'!QM161</f>
        <v>0</v>
      </c>
      <c r="S168" s="60">
        <f>'Raw Detail STI Amber'!GC161</f>
        <v>3.5999999046325701</v>
      </c>
      <c r="T168" s="60">
        <f>'Raw Detail STI Amber'!SU161</f>
        <v>0</v>
      </c>
      <c r="U168" s="60">
        <f>'Raw Detail STI Amber'!RQ161</f>
        <v>0</v>
      </c>
      <c r="V168" s="60">
        <f>'Raw Detail STI Amber'!KS161</f>
        <v>4.1999998092651403</v>
      </c>
      <c r="W168" s="60">
        <f>'Raw Detail STI Amber'!XK161</f>
        <v>0</v>
      </c>
      <c r="X168" s="60">
        <f>'Raw Detail STI Amber'!PI161</f>
        <v>0</v>
      </c>
      <c r="Y168" s="60">
        <f>'Raw Detail STI Amber'!YO161</f>
        <v>0</v>
      </c>
      <c r="Z168" s="60">
        <f>'Raw Detail STI Amber'!NA161</f>
        <v>0</v>
      </c>
      <c r="AA168" s="60">
        <f>'Raw Detail STI Amber'!OE161</f>
        <v>0</v>
      </c>
      <c r="AB168" s="60">
        <f>'Raw Detail STI Amber'!ZS161</f>
        <v>0</v>
      </c>
      <c r="AC168" s="60">
        <f>'Raw Detail STI Amber'!LW161</f>
        <v>0</v>
      </c>
      <c r="AD168" s="60">
        <f>'Raw Detail STI Amber'!AAW161</f>
        <v>0</v>
      </c>
      <c r="AE168" s="36">
        <f>'Raw Detail STI Amber'!AL161</f>
        <v>0</v>
      </c>
      <c r="AF168" s="34">
        <f>'Raw Detail STI Amber'!AY161</f>
        <v>0</v>
      </c>
      <c r="AG168" s="33">
        <f>'Raw Detail STI Amber'!BB161</f>
        <v>0</v>
      </c>
      <c r="AH168" s="34">
        <f>IF(AND(SUMIF(M13:AD13,"=ME",$M$168:$AD$168) &gt; 0, F168 &gt; 0), F168/SUMIF(M13:AD13,"=ME",$M$168:$AD$168), "")</f>
        <v>24.999999627471006</v>
      </c>
      <c r="AI168" s="62" t="str">
        <f>IF( E168 &gt; 0,( SUMIF(M13:AD13,"=ME",$M$168:$AD$168)/E168)*24, "")</f>
        <v/>
      </c>
      <c r="AJ168" s="33">
        <f>'Raw Detail STI Amber'!BS161</f>
        <v>10.8999996185303</v>
      </c>
      <c r="AK168" s="61">
        <f>'Raw Detail STI Amber'!BD161</f>
        <v>0</v>
      </c>
      <c r="AL168" s="58">
        <f>'Raw Detail STI Amber'!BE161</f>
        <v>0</v>
      </c>
      <c r="AM168" s="43">
        <f>'Raw Detail STI Amber'!BW161</f>
        <v>0.10000000149011599</v>
      </c>
      <c r="AN168" s="44">
        <f>'Raw Detail STI Amber'!BP161</f>
        <v>0</v>
      </c>
      <c r="AO168" s="59">
        <f>'Raw Detail STI Amber'!BH161</f>
        <v>0</v>
      </c>
      <c r="AP168" s="37">
        <f>'Raw Detail STI Amber'!CA161</f>
        <v>0</v>
      </c>
      <c r="AQ168" s="38">
        <f>'Raw Detail STI Amber'!AO161</f>
        <v>0</v>
      </c>
      <c r="AR168" s="39" t="str">
        <f>IF('Raw Detail STI Amber'!F161=FALSE,"B","L")</f>
        <v>B</v>
      </c>
      <c r="AS168" s="40">
        <f>'Raw Detail STI Amber'!AC161</f>
        <v>6.5</v>
      </c>
      <c r="AT168" s="40">
        <f>'Raw Detail STI Amber'!AB161</f>
        <v>6.5</v>
      </c>
      <c r="AU168" s="45"/>
      <c r="AV168" s="41">
        <f>'Raw Detail STI Amber'!AI161</f>
        <v>0</v>
      </c>
      <c r="AW168" s="38"/>
      <c r="AX168" s="40">
        <f>'Raw Detail STI Amber'!CC161</f>
        <v>30</v>
      </c>
      <c r="AY168" s="40">
        <f>'Raw Detail STI Amber'!CE161</f>
        <v>27</v>
      </c>
      <c r="AZ168" s="40">
        <f>'Raw Detail STI Amber'!CF161</f>
        <v>1007</v>
      </c>
      <c r="BA168" s="42">
        <f>'Raw Detail STI Amber'!CG161</f>
        <v>0</v>
      </c>
    </row>
    <row r="169" spans="2:53" s="24" customFormat="1" ht="12.75" customHeight="1" thickBot="1" x14ac:dyDescent="0.25">
      <c r="B169" s="30" t="str">
        <f>IF('Raw Detail STI Amber'!I162 = "Start Passage",'Raw Detail STI Amber'!R162,IF('Raw Detail STI Amber'!I162= "End Passage",'Raw Detail STI Amber'!S162, Utils.FormatLat('Raw Detail STI Amber'!L162) &amp;" / " &amp; Utils.FormatLon('Raw Detail STI Amber'!M162)))</f>
        <v>14-49N / 073-23E</v>
      </c>
      <c r="C169" s="69" t="str">
        <f>'Raw Detail STI Amber'!I162</f>
        <v>At Sea</v>
      </c>
      <c r="D169" s="31">
        <f>'Raw Detail STI Amber'!J162</f>
        <v>43221.270833333299</v>
      </c>
      <c r="E169" s="32">
        <f>'Raw Detail STI Amber'!AK162</f>
        <v>3</v>
      </c>
      <c r="F169" s="33">
        <f>'Raw Detail STI Amber'!AV162</f>
        <v>39</v>
      </c>
      <c r="G169" s="34">
        <f>'Raw Detail STI Amber'!AM162</f>
        <v>13</v>
      </c>
      <c r="H169" s="35">
        <f>'Raw Detail STI Amber'!N162</f>
        <v>270</v>
      </c>
      <c r="I169" s="46">
        <f>'Raw Detail STI Amber'!AQ162</f>
        <v>13.5</v>
      </c>
      <c r="J169" s="36">
        <f>'Raw Detail STI Amber'!DV162</f>
        <v>833.59997558593795</v>
      </c>
      <c r="K169" s="36">
        <f>'Raw Detail STI Amber'!IL162</f>
        <v>102.5</v>
      </c>
      <c r="L169" s="36">
        <f>'Raw Detail STI Amber'!WH162</f>
        <v>0</v>
      </c>
      <c r="M169" s="60">
        <f>'Raw Detail STI Amber'!EY162</f>
        <v>0</v>
      </c>
      <c r="N169" s="60">
        <f>'Raw Detail STI Amber'!VC162</f>
        <v>0</v>
      </c>
      <c r="O169" s="60">
        <f>'Raw Detail STI Amber'!JO162</f>
        <v>2.2000000476837198</v>
      </c>
      <c r="P169" s="60">
        <f>'Raw Detail STI Amber'!HG162</f>
        <v>0</v>
      </c>
      <c r="Q169" s="60">
        <f>'Raw Detail STI Amber'!TY162</f>
        <v>0</v>
      </c>
      <c r="R169" s="60">
        <f>'Raw Detail STI Amber'!QM162</f>
        <v>0</v>
      </c>
      <c r="S169" s="60">
        <f>'Raw Detail STI Amber'!GC162</f>
        <v>0.30000001192092901</v>
      </c>
      <c r="T169" s="60">
        <f>'Raw Detail STI Amber'!SU162</f>
        <v>0</v>
      </c>
      <c r="U169" s="60">
        <f>'Raw Detail STI Amber'!RQ162</f>
        <v>0</v>
      </c>
      <c r="V169" s="60">
        <f>'Raw Detail STI Amber'!KS162</f>
        <v>0</v>
      </c>
      <c r="W169" s="60">
        <f>'Raw Detail STI Amber'!XK162</f>
        <v>0</v>
      </c>
      <c r="X169" s="60">
        <f>'Raw Detail STI Amber'!PI162</f>
        <v>0</v>
      </c>
      <c r="Y169" s="60">
        <f>'Raw Detail STI Amber'!YO162</f>
        <v>0</v>
      </c>
      <c r="Z169" s="60">
        <f>'Raw Detail STI Amber'!NA162</f>
        <v>0</v>
      </c>
      <c r="AA169" s="60">
        <f>'Raw Detail STI Amber'!OE162</f>
        <v>0</v>
      </c>
      <c r="AB169" s="60">
        <f>'Raw Detail STI Amber'!ZS162</f>
        <v>0</v>
      </c>
      <c r="AC169" s="60">
        <f>'Raw Detail STI Amber'!LW162</f>
        <v>0</v>
      </c>
      <c r="AD169" s="60">
        <f>'Raw Detail STI Amber'!AAW162</f>
        <v>0</v>
      </c>
      <c r="AE169" s="36">
        <f>'Raw Detail STI Amber'!AL162</f>
        <v>69.61</v>
      </c>
      <c r="AF169" s="34">
        <f>'Raw Detail STI Amber'!AY162</f>
        <v>-9.5500000000000007</v>
      </c>
      <c r="AG169" s="33">
        <f>'Raw Detail STI Amber'!BB162</f>
        <v>3440</v>
      </c>
      <c r="AH169" s="34">
        <f>IF(AND(SUMIF(M13:AD13,"=ME",$M$169:$AD$169) &gt; 0, F169 &gt; 0), F169/SUMIF(M13:AD13,"=ME",$M$169:$AD$169), "")</f>
        <v>17.727272343044415</v>
      </c>
      <c r="AI169" s="62">
        <f>IF( E169 &gt; 0,( SUMIF(M13:AD13,"=ME",$M$169:$AD$169)/E169)*24, "")</f>
        <v>17.600000381469759</v>
      </c>
      <c r="AJ169" s="33">
        <f>'Raw Detail STI Amber'!BS162</f>
        <v>16.899999618530298</v>
      </c>
      <c r="AK169" s="61">
        <f>'Raw Detail STI Amber'!BD162</f>
        <v>7.1089410781860396</v>
      </c>
      <c r="AL169" s="58">
        <f>'Raw Detail STI Amber'!BE162</f>
        <v>319.43515014648398</v>
      </c>
      <c r="AM169" s="43">
        <f>'Raw Detail STI Amber'!BW162</f>
        <v>0.89999997615814198</v>
      </c>
      <c r="AN169" s="44">
        <f>'Raw Detail STI Amber'!BP162</f>
        <v>0.95095819234848</v>
      </c>
      <c r="AO169" s="59">
        <f>'Raw Detail STI Amber'!BH162</f>
        <v>187.605056762695</v>
      </c>
      <c r="AP169" s="37">
        <f>'Raw Detail STI Amber'!CA162</f>
        <v>0</v>
      </c>
      <c r="AQ169" s="38">
        <f>'Raw Detail STI Amber'!AO162</f>
        <v>1.29255428910255E-2</v>
      </c>
      <c r="AR169" s="39" t="str">
        <f>IF('Raw Detail STI Amber'!F162=FALSE,"B","L")</f>
        <v>B</v>
      </c>
      <c r="AS169" s="40">
        <f>'Raw Detail STI Amber'!AC162</f>
        <v>6.5</v>
      </c>
      <c r="AT169" s="40">
        <f>'Raw Detail STI Amber'!AB162</f>
        <v>6.5</v>
      </c>
      <c r="AU169" s="45"/>
      <c r="AV169" s="41">
        <f>'Raw Detail STI Amber'!AI162</f>
        <v>0</v>
      </c>
      <c r="AW169" s="38"/>
      <c r="AX169" s="40">
        <f>'Raw Detail STI Amber'!CC162</f>
        <v>30</v>
      </c>
      <c r="AY169" s="40">
        <f>'Raw Detail STI Amber'!CE162</f>
        <v>29</v>
      </c>
      <c r="AZ169" s="40">
        <f>'Raw Detail STI Amber'!CF162</f>
        <v>1006</v>
      </c>
      <c r="BA169" s="42">
        <f>'Raw Detail STI Amber'!CG162</f>
        <v>0</v>
      </c>
    </row>
    <row r="170" spans="2:53" s="24" customFormat="1" ht="12.75" customHeight="1" thickBot="1" x14ac:dyDescent="0.25">
      <c r="B170" s="30" t="str">
        <f>IF('Raw Detail STI Amber'!I163 = "Start Passage",'Raw Detail STI Amber'!R163,IF('Raw Detail STI Amber'!I163= "End Passage",'Raw Detail STI Amber'!S163, Utils.FormatLat('Raw Detail STI Amber'!L163) &amp;" / " &amp; Utils.FormatLon('Raw Detail STI Amber'!M163)))</f>
        <v>18-51N / 070-11E</v>
      </c>
      <c r="C170" s="69" t="str">
        <f>'Raw Detail STI Amber'!I163</f>
        <v>At Sea</v>
      </c>
      <c r="D170" s="31">
        <f>'Raw Detail STI Amber'!J163</f>
        <v>43222.270833333299</v>
      </c>
      <c r="E170" s="32">
        <f>'Raw Detail STI Amber'!AK163</f>
        <v>24</v>
      </c>
      <c r="F170" s="33">
        <f>'Raw Detail STI Amber'!AV163</f>
        <v>327</v>
      </c>
      <c r="G170" s="34">
        <f>'Raw Detail STI Amber'!AM163</f>
        <v>13.625</v>
      </c>
      <c r="H170" s="35">
        <f>'Raw Detail STI Amber'!N163</f>
        <v>332</v>
      </c>
      <c r="I170" s="46">
        <f>'Raw Detail STI Amber'!AQ163</f>
        <v>13.5</v>
      </c>
      <c r="J170" s="36">
        <f>'Raw Detail STI Amber'!DV163</f>
        <v>813</v>
      </c>
      <c r="K170" s="36">
        <f>'Raw Detail STI Amber'!IL163</f>
        <v>102.300003051758</v>
      </c>
      <c r="L170" s="36">
        <f>'Raw Detail STI Amber'!WH163</f>
        <v>0</v>
      </c>
      <c r="M170" s="60">
        <f>'Raw Detail STI Amber'!EY163</f>
        <v>0</v>
      </c>
      <c r="N170" s="60">
        <f>'Raw Detail STI Amber'!VC163</f>
        <v>0</v>
      </c>
      <c r="O170" s="60">
        <f>'Raw Detail STI Amber'!JO163</f>
        <v>17.799999237060501</v>
      </c>
      <c r="P170" s="60">
        <f>'Raw Detail STI Amber'!HG163</f>
        <v>0</v>
      </c>
      <c r="Q170" s="60">
        <f>'Raw Detail STI Amber'!TY163</f>
        <v>0</v>
      </c>
      <c r="R170" s="60">
        <f>'Raw Detail STI Amber'!QM163</f>
        <v>0</v>
      </c>
      <c r="S170" s="60">
        <f>'Raw Detail STI Amber'!GC163</f>
        <v>2.7999999523162802</v>
      </c>
      <c r="T170" s="60">
        <f>'Raw Detail STI Amber'!SU163</f>
        <v>0</v>
      </c>
      <c r="U170" s="60">
        <f>'Raw Detail STI Amber'!RQ163</f>
        <v>0</v>
      </c>
      <c r="V170" s="60">
        <f>'Raw Detail STI Amber'!KS163</f>
        <v>0</v>
      </c>
      <c r="W170" s="60">
        <f>'Raw Detail STI Amber'!XK163</f>
        <v>0</v>
      </c>
      <c r="X170" s="60">
        <f>'Raw Detail STI Amber'!PI163</f>
        <v>0.20000000298023199</v>
      </c>
      <c r="Y170" s="60">
        <f>'Raw Detail STI Amber'!YO163</f>
        <v>0</v>
      </c>
      <c r="Z170" s="60">
        <f>'Raw Detail STI Amber'!NA163</f>
        <v>0</v>
      </c>
      <c r="AA170" s="60">
        <f>'Raw Detail STI Amber'!OE163</f>
        <v>0</v>
      </c>
      <c r="AB170" s="60">
        <f>'Raw Detail STI Amber'!ZS163</f>
        <v>0</v>
      </c>
      <c r="AC170" s="60">
        <f>'Raw Detail STI Amber'!LW163</f>
        <v>0</v>
      </c>
      <c r="AD170" s="60">
        <f>'Raw Detail STI Amber'!AAW163</f>
        <v>0</v>
      </c>
      <c r="AE170" s="36">
        <f>'Raw Detail STI Amber'!AL163</f>
        <v>78.599999999999994</v>
      </c>
      <c r="AF170" s="34">
        <f>'Raw Detail STI Amber'!AY163</f>
        <v>-1.77</v>
      </c>
      <c r="AG170" s="33">
        <f>'Raw Detail STI Amber'!BB163</f>
        <v>3280</v>
      </c>
      <c r="AH170" s="34">
        <f>IF(AND(SUMIF(M13:AD13,"=ME",$M$170:$AD$170) &gt; 0, F170 &gt; 0), F170/SUMIF(M13:AD13,"=ME",$M$170:$AD$170), "")</f>
        <v>18.370787304258386</v>
      </c>
      <c r="AI170" s="62">
        <f>IF( E170 &gt; 0,( SUMIF(M13:AD13,"=ME",$M$170:$AD$170)/E170)*24, "")</f>
        <v>17.799999237060501</v>
      </c>
      <c r="AJ170" s="33">
        <f>'Raw Detail STI Amber'!BS163</f>
        <v>16.899999618530298</v>
      </c>
      <c r="AK170" s="61">
        <f>'Raw Detail STI Amber'!BD163</f>
        <v>9.9676163792610204</v>
      </c>
      <c r="AL170" s="58">
        <f>'Raw Detail STI Amber'!BE163</f>
        <v>263.66152954101602</v>
      </c>
      <c r="AM170" s="43">
        <f>'Raw Detail STI Amber'!BW163</f>
        <v>0.69999998807907104</v>
      </c>
      <c r="AN170" s="44">
        <f>'Raw Detail STI Amber'!BP163</f>
        <v>1.1592587232589699</v>
      </c>
      <c r="AO170" s="59">
        <f>'Raw Detail STI Amber'!BH163</f>
        <v>294.08215332031301</v>
      </c>
      <c r="AP170" s="37">
        <f>'Raw Detail STI Amber'!CA163</f>
        <v>0</v>
      </c>
      <c r="AQ170" s="38">
        <f>'Raw Detail STI Amber'!AO163</f>
        <v>0.143112801636259</v>
      </c>
      <c r="AR170" s="39" t="str">
        <f>IF('Raw Detail STI Amber'!F163=FALSE,"B","L")</f>
        <v>B</v>
      </c>
      <c r="AS170" s="40">
        <f>'Raw Detail STI Amber'!AC163</f>
        <v>6.5</v>
      </c>
      <c r="AT170" s="40">
        <f>'Raw Detail STI Amber'!AB163</f>
        <v>6.5</v>
      </c>
      <c r="AU170" s="45"/>
      <c r="AV170" s="41">
        <f>'Raw Detail STI Amber'!AI163</f>
        <v>0</v>
      </c>
      <c r="AW170" s="38"/>
      <c r="AX170" s="40">
        <f>'Raw Detail STI Amber'!CC163</f>
        <v>30</v>
      </c>
      <c r="AY170" s="40">
        <f>'Raw Detail STI Amber'!CE163</f>
        <v>29</v>
      </c>
      <c r="AZ170" s="40">
        <f>'Raw Detail STI Amber'!CF163</f>
        <v>1006</v>
      </c>
      <c r="BA170" s="42">
        <f>'Raw Detail STI Amber'!CG163</f>
        <v>0</v>
      </c>
    </row>
    <row r="171" spans="2:53" s="24" customFormat="1" ht="12.75" customHeight="1" thickBot="1" x14ac:dyDescent="0.25">
      <c r="B171" s="30" t="str">
        <f>IF('Raw Detail STI Amber'!I164 = "Start Passage",'Raw Detail STI Amber'!R164,IF('Raw Detail STI Amber'!I164= "End Passage",'Raw Detail STI Amber'!S164, Utils.FormatLat('Raw Detail STI Amber'!L164) &amp;" / " &amp; Utils.FormatLon('Raw Detail STI Amber'!M164)))</f>
        <v>SIKKA</v>
      </c>
      <c r="C171" s="69" t="str">
        <f>'Raw Detail STI Amber'!I164</f>
        <v>End Passage</v>
      </c>
      <c r="D171" s="31">
        <f>'Raw Detail STI Amber'!J164</f>
        <v>43223.195833333302</v>
      </c>
      <c r="E171" s="32">
        <f>'Raw Detail STI Amber'!AK164</f>
        <v>22.2</v>
      </c>
      <c r="F171" s="33">
        <f>'Raw Detail STI Amber'!AV164</f>
        <v>287</v>
      </c>
      <c r="G171" s="34">
        <f>'Raw Detail STI Amber'!AM164</f>
        <v>12.9279279279279</v>
      </c>
      <c r="H171" s="35">
        <f>'Raw Detail STI Amber'!N164</f>
        <v>68</v>
      </c>
      <c r="I171" s="46">
        <f>'Raw Detail STI Amber'!AQ164</f>
        <v>13.5</v>
      </c>
      <c r="J171" s="36">
        <f>'Raw Detail STI Amber'!DV164</f>
        <v>793.5</v>
      </c>
      <c r="K171" s="36">
        <f>'Raw Detail STI Amber'!IL164</f>
        <v>102.09999847412099</v>
      </c>
      <c r="L171" s="36">
        <f>'Raw Detail STI Amber'!WH164</f>
        <v>0</v>
      </c>
      <c r="M171" s="60">
        <f>'Raw Detail STI Amber'!EY164</f>
        <v>0</v>
      </c>
      <c r="N171" s="60">
        <f>'Raw Detail STI Amber'!VC164</f>
        <v>0</v>
      </c>
      <c r="O171" s="60">
        <f>'Raw Detail STI Amber'!JO164</f>
        <v>16.799999237060501</v>
      </c>
      <c r="P171" s="60">
        <f>'Raw Detail STI Amber'!HG164</f>
        <v>0</v>
      </c>
      <c r="Q171" s="60">
        <f>'Raw Detail STI Amber'!TY164</f>
        <v>0</v>
      </c>
      <c r="R171" s="60">
        <f>'Raw Detail STI Amber'!QM164</f>
        <v>0</v>
      </c>
      <c r="S171" s="60">
        <f>'Raw Detail STI Amber'!GC164</f>
        <v>2.7000000476837198</v>
      </c>
      <c r="T171" s="60">
        <f>'Raw Detail STI Amber'!SU164</f>
        <v>0</v>
      </c>
      <c r="U171" s="60">
        <f>'Raw Detail STI Amber'!RQ164</f>
        <v>0</v>
      </c>
      <c r="V171" s="60">
        <f>'Raw Detail STI Amber'!KS164</f>
        <v>0</v>
      </c>
      <c r="W171" s="60">
        <f>'Raw Detail STI Amber'!XK164</f>
        <v>0</v>
      </c>
      <c r="X171" s="60">
        <f>'Raw Detail STI Amber'!PI164</f>
        <v>0.20000000298023199</v>
      </c>
      <c r="Y171" s="60">
        <f>'Raw Detail STI Amber'!YO164</f>
        <v>0</v>
      </c>
      <c r="Z171" s="60">
        <f>'Raw Detail STI Amber'!NA164</f>
        <v>0</v>
      </c>
      <c r="AA171" s="60">
        <f>'Raw Detail STI Amber'!OE164</f>
        <v>0</v>
      </c>
      <c r="AB171" s="60">
        <f>'Raw Detail STI Amber'!ZS164</f>
        <v>0</v>
      </c>
      <c r="AC171" s="60">
        <f>'Raw Detail STI Amber'!LW164</f>
        <v>0</v>
      </c>
      <c r="AD171" s="60">
        <f>'Raw Detail STI Amber'!AAW164</f>
        <v>0</v>
      </c>
      <c r="AE171" s="36">
        <f>'Raw Detail STI Amber'!AL164</f>
        <v>81.14</v>
      </c>
      <c r="AF171" s="34">
        <f>'Raw Detail STI Amber'!AY164</f>
        <v>6.45</v>
      </c>
      <c r="AG171" s="33">
        <f>'Raw Detail STI Amber'!BB164</f>
        <v>3360.36010742188</v>
      </c>
      <c r="AH171" s="34">
        <f>IF(AND(SUMIF(M13:AD13,"=ME",$M$171:$AD$171) &gt; 0, F171 &gt; 0), F171/SUMIF(M13:AD13,"=ME",$M$171:$AD$171), "")</f>
        <v>17.083334109139901</v>
      </c>
      <c r="AI171" s="62">
        <f>IF( E171 &gt; 0,( SUMIF(M13:AD13,"=ME",$M$171:$AD$171)/E171)*24, "")</f>
        <v>18.162161337362704</v>
      </c>
      <c r="AJ171" s="33">
        <f>'Raw Detail STI Amber'!BS164</f>
        <v>21.899999618530298</v>
      </c>
      <c r="AK171" s="61">
        <f>'Raw Detail STI Amber'!BD164</f>
        <v>13.7667898401484</v>
      </c>
      <c r="AL171" s="58">
        <f>'Raw Detail STI Amber'!BE164</f>
        <v>238.30937194824199</v>
      </c>
      <c r="AM171" s="43">
        <f>'Raw Detail STI Amber'!BW164</f>
        <v>1</v>
      </c>
      <c r="AN171" s="44">
        <f>'Raw Detail STI Amber'!BP164</f>
        <v>1.3345977067947401</v>
      </c>
      <c r="AO171" s="59">
        <f>'Raw Detail STI Amber'!BH164</f>
        <v>243.37953186035199</v>
      </c>
      <c r="AP171" s="37">
        <f>'Raw Detail STI Amber'!CA164</f>
        <v>0</v>
      </c>
      <c r="AQ171" s="38">
        <f>'Raw Detail STI Amber'!AO164</f>
        <v>9.6239124903002293E-2</v>
      </c>
      <c r="AR171" s="39" t="str">
        <f>IF('Raw Detail STI Amber'!F164=FALSE,"B","L")</f>
        <v>B</v>
      </c>
      <c r="AS171" s="40">
        <f>'Raw Detail STI Amber'!AC164</f>
        <v>7</v>
      </c>
      <c r="AT171" s="40">
        <f>'Raw Detail STI Amber'!AB164</f>
        <v>6</v>
      </c>
      <c r="AU171" s="45"/>
      <c r="AV171" s="41">
        <f>'Raw Detail STI Amber'!AI164</f>
        <v>0</v>
      </c>
      <c r="AW171" s="38"/>
      <c r="AX171" s="40">
        <f>'Raw Detail STI Amber'!CC164</f>
        <v>30</v>
      </c>
      <c r="AY171" s="40">
        <f>'Raw Detail STI Amber'!CE164</f>
        <v>31</v>
      </c>
      <c r="AZ171" s="40">
        <f>'Raw Detail STI Amber'!CF164</f>
        <v>1006</v>
      </c>
      <c r="BA171" s="42" t="str">
        <f>'Raw Detail STI Amber'!CG164</f>
        <v>1- Vessel experienced Adverse Current.</v>
      </c>
    </row>
    <row r="172" spans="2:53" s="24" customFormat="1" ht="12.75" customHeight="1" thickBot="1" x14ac:dyDescent="0.25">
      <c r="B172" s="30" t="str">
        <f>IF('Raw Detail STI Amber'!I165 = "Start Passage",'Raw Detail STI Amber'!R165,IF('Raw Detail STI Amber'!I165= "End Passage",'Raw Detail STI Amber'!S165, Utils.FormatLat('Raw Detail STI Amber'!L165) &amp;" / " &amp; Utils.FormatLon('Raw Detail STI Amber'!M165)))</f>
        <v>22-31N / 069-48E</v>
      </c>
      <c r="C172" s="69" t="str">
        <f>'Raw Detail STI Amber'!I165</f>
        <v>In Port</v>
      </c>
      <c r="D172" s="31">
        <f>'Raw Detail STI Amber'!J165</f>
        <v>43223.270833333299</v>
      </c>
      <c r="E172" s="32">
        <f>'Raw Detail STI Amber'!AK165</f>
        <v>1.8</v>
      </c>
      <c r="F172" s="33">
        <f>'Raw Detail STI Amber'!AV165</f>
        <v>15</v>
      </c>
      <c r="G172" s="34">
        <f>'Raw Detail STI Amber'!AM165</f>
        <v>8.3333333333333304</v>
      </c>
      <c r="H172" s="35">
        <f>'Raw Detail STI Amber'!N165</f>
        <v>248</v>
      </c>
      <c r="I172" s="46">
        <f>'Raw Detail STI Amber'!AQ165</f>
        <v>13.5</v>
      </c>
      <c r="J172" s="36">
        <f>'Raw Detail STI Amber'!DV165</f>
        <v>792.79998779296898</v>
      </c>
      <c r="K172" s="36">
        <f>'Raw Detail STI Amber'!IL165</f>
        <v>102.09999847412099</v>
      </c>
      <c r="L172" s="36">
        <f>'Raw Detail STI Amber'!WH165</f>
        <v>0</v>
      </c>
      <c r="M172" s="60">
        <f>'Raw Detail STI Amber'!EY165</f>
        <v>0.30000001192092901</v>
      </c>
      <c r="N172" s="60">
        <f>'Raw Detail STI Amber'!VC165</f>
        <v>0</v>
      </c>
      <c r="O172" s="60">
        <f>'Raw Detail STI Amber'!JO165</f>
        <v>0</v>
      </c>
      <c r="P172" s="60">
        <f>'Raw Detail STI Amber'!HG165</f>
        <v>0.10000000149011599</v>
      </c>
      <c r="Q172" s="60">
        <f>'Raw Detail STI Amber'!TY165</f>
        <v>0</v>
      </c>
      <c r="R172" s="60">
        <f>'Raw Detail STI Amber'!QM165</f>
        <v>0</v>
      </c>
      <c r="S172" s="60">
        <f>'Raw Detail STI Amber'!GC165</f>
        <v>0.30000001192092901</v>
      </c>
      <c r="T172" s="60">
        <f>'Raw Detail STI Amber'!SU165</f>
        <v>0</v>
      </c>
      <c r="U172" s="60">
        <f>'Raw Detail STI Amber'!RQ165</f>
        <v>0</v>
      </c>
      <c r="V172" s="60">
        <f>'Raw Detail STI Amber'!KS165</f>
        <v>0</v>
      </c>
      <c r="W172" s="60">
        <f>'Raw Detail STI Amber'!XK165</f>
        <v>0</v>
      </c>
      <c r="X172" s="60">
        <f>'Raw Detail STI Amber'!PI165</f>
        <v>0</v>
      </c>
      <c r="Y172" s="60">
        <f>'Raw Detail STI Amber'!YO165</f>
        <v>0</v>
      </c>
      <c r="Z172" s="60">
        <f>'Raw Detail STI Amber'!NA165</f>
        <v>0</v>
      </c>
      <c r="AA172" s="60">
        <f>'Raw Detail STI Amber'!OE165</f>
        <v>0</v>
      </c>
      <c r="AB172" s="60">
        <f>'Raw Detail STI Amber'!ZS165</f>
        <v>0</v>
      </c>
      <c r="AC172" s="60">
        <f>'Raw Detail STI Amber'!LW165</f>
        <v>0</v>
      </c>
      <c r="AD172" s="60">
        <f>'Raw Detail STI Amber'!AAW165</f>
        <v>0</v>
      </c>
      <c r="AE172" s="36">
        <f>'Raw Detail STI Amber'!AL165</f>
        <v>43.22</v>
      </c>
      <c r="AF172" s="34">
        <f>'Raw Detail STI Amber'!AY165</f>
        <v>-36.36</v>
      </c>
      <c r="AG172" s="33">
        <f>'Raw Detail STI Amber'!BB165</f>
        <v>800</v>
      </c>
      <c r="AH172" s="34">
        <f>IF(AND(SUMIF(M13:AD13,"=ME",$M$172:$AD$172) &gt; 0, F172 &gt; 0), F172/SUMIF(M13:AD13,"=ME",$M$172:$AD$172), "")</f>
        <v>49.999998013178576</v>
      </c>
      <c r="AI172" s="62">
        <f>IF( E172 &gt; 0,( SUMIF(M13:AD13,"=ME",$M$172:$AD$172)/E172)*24, "")</f>
        <v>4.0000001589457206</v>
      </c>
      <c r="AJ172" s="33">
        <f>'Raw Detail STI Amber'!BS165</f>
        <v>16.899999618530298</v>
      </c>
      <c r="AK172" s="61">
        <f>'Raw Detail STI Amber'!BD165</f>
        <v>0</v>
      </c>
      <c r="AL172" s="58">
        <f>'Raw Detail STI Amber'!BE165</f>
        <v>0</v>
      </c>
      <c r="AM172" s="43">
        <f>'Raw Detail STI Amber'!BW165</f>
        <v>0.5</v>
      </c>
      <c r="AN172" s="44">
        <f>'Raw Detail STI Amber'!BP165</f>
        <v>0</v>
      </c>
      <c r="AO172" s="59">
        <f>'Raw Detail STI Amber'!BH165</f>
        <v>0</v>
      </c>
      <c r="AP172" s="37">
        <f>'Raw Detail STI Amber'!CA165</f>
        <v>0</v>
      </c>
      <c r="AQ172" s="38">
        <f>'Raw Detail STI Amber'!AO165</f>
        <v>0</v>
      </c>
      <c r="AR172" s="39" t="str">
        <f>IF('Raw Detail STI Amber'!F165=FALSE,"B","L")</f>
        <v>B</v>
      </c>
      <c r="AS172" s="40">
        <f>'Raw Detail STI Amber'!AC165</f>
        <v>7</v>
      </c>
      <c r="AT172" s="40">
        <f>'Raw Detail STI Amber'!AB165</f>
        <v>6</v>
      </c>
      <c r="AU172" s="45"/>
      <c r="AV172" s="41">
        <f>'Raw Detail STI Amber'!AI165</f>
        <v>0</v>
      </c>
      <c r="AW172" s="38"/>
      <c r="AX172" s="40">
        <f>'Raw Detail STI Amber'!CC165</f>
        <v>27</v>
      </c>
      <c r="AY172" s="40">
        <f>'Raw Detail STI Amber'!CE165</f>
        <v>31</v>
      </c>
      <c r="AZ172" s="40">
        <f>'Raw Detail STI Amber'!CF165</f>
        <v>1006</v>
      </c>
      <c r="BA172" s="42">
        <f>'Raw Detail STI Amber'!CG165</f>
        <v>0</v>
      </c>
    </row>
    <row r="173" spans="2:53" s="24" customFormat="1" ht="12.75" customHeight="1" thickBot="1" x14ac:dyDescent="0.25">
      <c r="B173" s="30" t="str">
        <f>IF('Raw Detail STI Amber'!I166 = "Start Passage",'Raw Detail STI Amber'!R166,IF('Raw Detail STI Amber'!I166= "End Passage",'Raw Detail STI Amber'!S166, Utils.FormatLat('Raw Detail STI Amber'!L166) &amp;" / " &amp; Utils.FormatLon('Raw Detail STI Amber'!M166)))</f>
        <v>22-31N / 069-48E</v>
      </c>
      <c r="C173" s="69" t="str">
        <f>'Raw Detail STI Amber'!I166</f>
        <v>In Port</v>
      </c>
      <c r="D173" s="31">
        <f>'Raw Detail STI Amber'!J166</f>
        <v>43224.270833333299</v>
      </c>
      <c r="E173" s="32">
        <f>'Raw Detail STI Amber'!AK166</f>
        <v>24</v>
      </c>
      <c r="F173" s="33">
        <f>'Raw Detail STI Amber'!AV166</f>
        <v>21</v>
      </c>
      <c r="G173" s="34">
        <f>'Raw Detail STI Amber'!AM166</f>
        <v>0.875</v>
      </c>
      <c r="H173" s="35">
        <f>'Raw Detail STI Amber'!N166</f>
        <v>309</v>
      </c>
      <c r="I173" s="46">
        <f>'Raw Detail STI Amber'!AQ166</f>
        <v>13.5</v>
      </c>
      <c r="J173" s="36">
        <f>'Raw Detail STI Amber'!DV166</f>
        <v>786.20001220703102</v>
      </c>
      <c r="K173" s="36">
        <f>'Raw Detail STI Amber'!IL166</f>
        <v>102.09999847412099</v>
      </c>
      <c r="L173" s="36">
        <f>'Raw Detail STI Amber'!WH166</f>
        <v>0</v>
      </c>
      <c r="M173" s="60">
        <f>'Raw Detail STI Amber'!EY166</f>
        <v>1.3999999761581401</v>
      </c>
      <c r="N173" s="60">
        <f>'Raw Detail STI Amber'!VC166</f>
        <v>0</v>
      </c>
      <c r="O173" s="60">
        <f>'Raw Detail STI Amber'!JO166</f>
        <v>0</v>
      </c>
      <c r="P173" s="60">
        <f>'Raw Detail STI Amber'!HG166</f>
        <v>1.70000004768372</v>
      </c>
      <c r="Q173" s="60">
        <f>'Raw Detail STI Amber'!TY166</f>
        <v>0</v>
      </c>
      <c r="R173" s="60">
        <f>'Raw Detail STI Amber'!QM166</f>
        <v>0</v>
      </c>
      <c r="S173" s="60">
        <f>'Raw Detail STI Amber'!GC166</f>
        <v>3.5</v>
      </c>
      <c r="T173" s="60">
        <f>'Raw Detail STI Amber'!SU166</f>
        <v>0</v>
      </c>
      <c r="U173" s="60">
        <f>'Raw Detail STI Amber'!RQ166</f>
        <v>0</v>
      </c>
      <c r="V173" s="60">
        <f>'Raw Detail STI Amber'!KS166</f>
        <v>0</v>
      </c>
      <c r="W173" s="60">
        <f>'Raw Detail STI Amber'!XK166</f>
        <v>0</v>
      </c>
      <c r="X173" s="60">
        <f>'Raw Detail STI Amber'!PI166</f>
        <v>0</v>
      </c>
      <c r="Y173" s="60">
        <f>'Raw Detail STI Amber'!YO166</f>
        <v>0</v>
      </c>
      <c r="Z173" s="60">
        <f>'Raw Detail STI Amber'!NA166</f>
        <v>0</v>
      </c>
      <c r="AA173" s="60">
        <f>'Raw Detail STI Amber'!OE166</f>
        <v>0</v>
      </c>
      <c r="AB173" s="60">
        <f>'Raw Detail STI Amber'!ZS166</f>
        <v>0</v>
      </c>
      <c r="AC173" s="60">
        <f>'Raw Detail STI Amber'!LW166</f>
        <v>0</v>
      </c>
      <c r="AD173" s="60">
        <f>'Raw Detail STI Amber'!AAW166</f>
        <v>0</v>
      </c>
      <c r="AE173" s="36">
        <f>'Raw Detail STI Amber'!AL166</f>
        <v>31.54</v>
      </c>
      <c r="AF173" s="34">
        <f>'Raw Detail STI Amber'!AY166</f>
        <v>0</v>
      </c>
      <c r="AG173" s="33">
        <f>'Raw Detail STI Amber'!BB166</f>
        <v>615.38000488281295</v>
      </c>
      <c r="AH173" s="34">
        <f>IF(AND(SUMIF(M13:AD13,"=ME",$M$173:$AD$173) &gt; 0, F173 &gt; 0), F173/SUMIF(M13:AD13,"=ME",$M$173:$AD$173), "")</f>
        <v>15.000000255448503</v>
      </c>
      <c r="AI173" s="62">
        <f>IF( E173 &gt; 0,( SUMIF(M13:AD13,"=ME",$M$173:$AD$173)/E173)*24, "")</f>
        <v>1.3999999761581401</v>
      </c>
      <c r="AJ173" s="33">
        <f>'Raw Detail STI Amber'!BS166</f>
        <v>10.8999996185303</v>
      </c>
      <c r="AK173" s="61">
        <f>'Raw Detail STI Amber'!BD166</f>
        <v>0</v>
      </c>
      <c r="AL173" s="58">
        <f>'Raw Detail STI Amber'!BE166</f>
        <v>0</v>
      </c>
      <c r="AM173" s="43">
        <f>'Raw Detail STI Amber'!BW166</f>
        <v>0.20000000298023199</v>
      </c>
      <c r="AN173" s="44">
        <f>'Raw Detail STI Amber'!BP166</f>
        <v>0</v>
      </c>
      <c r="AO173" s="59">
        <f>'Raw Detail STI Amber'!BH166</f>
        <v>0</v>
      </c>
      <c r="AP173" s="37">
        <f>'Raw Detail STI Amber'!CA166</f>
        <v>0</v>
      </c>
      <c r="AQ173" s="38">
        <f>'Raw Detail STI Amber'!AO166</f>
        <v>0</v>
      </c>
      <c r="AR173" s="39" t="str">
        <f>IF('Raw Detail STI Amber'!F166=FALSE,"B","L")</f>
        <v>B</v>
      </c>
      <c r="AS173" s="40">
        <f>'Raw Detail STI Amber'!AC166</f>
        <v>7</v>
      </c>
      <c r="AT173" s="40">
        <f>'Raw Detail STI Amber'!AB166</f>
        <v>6</v>
      </c>
      <c r="AU173" s="45"/>
      <c r="AV173" s="41">
        <f>'Raw Detail STI Amber'!AI166</f>
        <v>0</v>
      </c>
      <c r="AW173" s="38"/>
      <c r="AX173" s="40">
        <f>'Raw Detail STI Amber'!CC166</f>
        <v>28</v>
      </c>
      <c r="AY173" s="40">
        <f>'Raw Detail STI Amber'!CE166</f>
        <v>28</v>
      </c>
      <c r="AZ173" s="40">
        <f>'Raw Detail STI Amber'!CF166</f>
        <v>1006</v>
      </c>
      <c r="BA173" s="42">
        <f>'Raw Detail STI Amber'!CG166</f>
        <v>0</v>
      </c>
    </row>
    <row r="174" spans="2:53" s="24" customFormat="1" ht="12.75" customHeight="1" thickBot="1" x14ac:dyDescent="0.25">
      <c r="B174" s="30" t="str">
        <f>IF('Raw Detail STI Amber'!I167 = "Start Passage",'Raw Detail STI Amber'!R167,IF('Raw Detail STI Amber'!I167= "End Passage",'Raw Detail STI Amber'!S167, Utils.FormatLat('Raw Detail STI Amber'!L167) &amp;" / " &amp; Utils.FormatLon('Raw Detail STI Amber'!M167)))</f>
        <v>SIKKA</v>
      </c>
      <c r="C174" s="69" t="str">
        <f>'Raw Detail STI Amber'!I167</f>
        <v>Start Passage</v>
      </c>
      <c r="D174" s="31">
        <f>'Raw Detail STI Amber'!J167</f>
        <v>43225.270833333299</v>
      </c>
      <c r="E174" s="32">
        <f>'Raw Detail STI Amber'!AK167</f>
        <v>0</v>
      </c>
      <c r="F174" s="33">
        <f>'Raw Detail STI Amber'!AV167</f>
        <v>21</v>
      </c>
      <c r="G174" s="34">
        <f>'Raw Detail STI Amber'!AM167</f>
        <v>0</v>
      </c>
      <c r="H174" s="35">
        <f>'Raw Detail STI Amber'!N167</f>
        <v>0</v>
      </c>
      <c r="I174" s="46">
        <f>'Raw Detail STI Amber'!AQ167</f>
        <v>13</v>
      </c>
      <c r="J174" s="36">
        <f>'Raw Detail STI Amber'!DV167</f>
        <v>779</v>
      </c>
      <c r="K174" s="36">
        <f>'Raw Detail STI Amber'!IL167</f>
        <v>102.09999847412099</v>
      </c>
      <c r="L174" s="36">
        <f>'Raw Detail STI Amber'!WH167</f>
        <v>0</v>
      </c>
      <c r="M174" s="60">
        <f>'Raw Detail STI Amber'!EY167</f>
        <v>0.69999998807907104</v>
      </c>
      <c r="N174" s="60">
        <f>'Raw Detail STI Amber'!VC167</f>
        <v>0</v>
      </c>
      <c r="O174" s="60">
        <f>'Raw Detail STI Amber'!JO167</f>
        <v>0</v>
      </c>
      <c r="P174" s="60">
        <f>'Raw Detail STI Amber'!HG167</f>
        <v>1.8999999761581401</v>
      </c>
      <c r="Q174" s="60">
        <f>'Raw Detail STI Amber'!TY167</f>
        <v>0</v>
      </c>
      <c r="R174" s="60">
        <f>'Raw Detail STI Amber'!QM167</f>
        <v>0</v>
      </c>
      <c r="S174" s="60">
        <f>'Raw Detail STI Amber'!GC167</f>
        <v>4.5999999046325701</v>
      </c>
      <c r="T174" s="60">
        <f>'Raw Detail STI Amber'!SU167</f>
        <v>0</v>
      </c>
      <c r="U174" s="60">
        <f>'Raw Detail STI Amber'!RQ167</f>
        <v>0</v>
      </c>
      <c r="V174" s="60">
        <f>'Raw Detail STI Amber'!KS167</f>
        <v>0</v>
      </c>
      <c r="W174" s="60">
        <f>'Raw Detail STI Amber'!XK167</f>
        <v>0</v>
      </c>
      <c r="X174" s="60">
        <f>'Raw Detail STI Amber'!PI167</f>
        <v>0</v>
      </c>
      <c r="Y174" s="60">
        <f>'Raw Detail STI Amber'!YO167</f>
        <v>0</v>
      </c>
      <c r="Z174" s="60">
        <f>'Raw Detail STI Amber'!NA167</f>
        <v>0</v>
      </c>
      <c r="AA174" s="60">
        <f>'Raw Detail STI Amber'!OE167</f>
        <v>0</v>
      </c>
      <c r="AB174" s="60">
        <f>'Raw Detail STI Amber'!ZS167</f>
        <v>0</v>
      </c>
      <c r="AC174" s="60">
        <f>'Raw Detail STI Amber'!LW167</f>
        <v>0</v>
      </c>
      <c r="AD174" s="60">
        <f>'Raw Detail STI Amber'!AAW167</f>
        <v>0</v>
      </c>
      <c r="AE174" s="36">
        <f>'Raw Detail STI Amber'!AL167</f>
        <v>0</v>
      </c>
      <c r="AF174" s="34">
        <f>'Raw Detail STI Amber'!AY167</f>
        <v>0</v>
      </c>
      <c r="AG174" s="33">
        <f>'Raw Detail STI Amber'!BB167</f>
        <v>0</v>
      </c>
      <c r="AH174" s="34">
        <f>IF(AND(SUMIF(M13:AD13,"=ME",$M$174:$AD$174) &gt; 0, F174 &gt; 0), F174/SUMIF(M13:AD13,"=ME",$M$174:$AD$174), "")</f>
        <v>30.000000510896964</v>
      </c>
      <c r="AI174" s="62" t="str">
        <f>IF( E174 &gt; 0,( SUMIF(M13:AD13,"=ME",$M$174:$AD$174)/E174)*24, "")</f>
        <v/>
      </c>
      <c r="AJ174" s="33">
        <f>'Raw Detail STI Amber'!BS167</f>
        <v>10.8999996185303</v>
      </c>
      <c r="AK174" s="61">
        <f>'Raw Detail STI Amber'!BD167</f>
        <v>0</v>
      </c>
      <c r="AL174" s="58">
        <f>'Raw Detail STI Amber'!BE167</f>
        <v>0</v>
      </c>
      <c r="AM174" s="43">
        <f>'Raw Detail STI Amber'!BW167</f>
        <v>0.5</v>
      </c>
      <c r="AN174" s="44">
        <f>'Raw Detail STI Amber'!BP167</f>
        <v>0</v>
      </c>
      <c r="AO174" s="59">
        <f>'Raw Detail STI Amber'!BH167</f>
        <v>0</v>
      </c>
      <c r="AP174" s="37">
        <f>'Raw Detail STI Amber'!CA167</f>
        <v>0</v>
      </c>
      <c r="AQ174" s="38">
        <f>'Raw Detail STI Amber'!AO167</f>
        <v>0</v>
      </c>
      <c r="AR174" s="39" t="str">
        <f>IF('Raw Detail STI Amber'!F167=FALSE,"B","L")</f>
        <v>L</v>
      </c>
      <c r="AS174" s="40">
        <f>'Raw Detail STI Amber'!AC167</f>
        <v>11.65</v>
      </c>
      <c r="AT174" s="40">
        <f>'Raw Detail STI Amber'!AB167</f>
        <v>11.65</v>
      </c>
      <c r="AU174" s="45"/>
      <c r="AV174" s="41">
        <f>'Raw Detail STI Amber'!AI167</f>
        <v>37196.98828125</v>
      </c>
      <c r="AW174" s="38"/>
      <c r="AX174" s="40">
        <f>'Raw Detail STI Amber'!CC167</f>
        <v>29</v>
      </c>
      <c r="AY174" s="40">
        <f>'Raw Detail STI Amber'!CE167</f>
        <v>31</v>
      </c>
      <c r="AZ174" s="40">
        <f>'Raw Detail STI Amber'!CF167</f>
        <v>1006</v>
      </c>
      <c r="BA174" s="42">
        <f>'Raw Detail STI Amber'!CG167</f>
        <v>0</v>
      </c>
    </row>
    <row r="175" spans="2:53" s="24" customFormat="1" ht="12.75" customHeight="1" thickBot="1" x14ac:dyDescent="0.25">
      <c r="B175" s="30" t="str">
        <f>IF('Raw Detail STI Amber'!I168 = "Start Passage",'Raw Detail STI Amber'!R168,IF('Raw Detail STI Amber'!I168= "End Passage",'Raw Detail STI Amber'!S168, Utils.FormatLat('Raw Detail STI Amber'!L168) &amp;" / " &amp; Utils.FormatLon('Raw Detail STI Amber'!M168)))</f>
        <v>18-34N / 070-17E</v>
      </c>
      <c r="C175" s="69" t="str">
        <f>'Raw Detail STI Amber'!I168</f>
        <v>At Sea</v>
      </c>
      <c r="D175" s="31">
        <f>'Raw Detail STI Amber'!J168</f>
        <v>43226.270833333299</v>
      </c>
      <c r="E175" s="32">
        <f>'Raw Detail STI Amber'!AK168</f>
        <v>24</v>
      </c>
      <c r="F175" s="33">
        <f>'Raw Detail STI Amber'!AV168</f>
        <v>306</v>
      </c>
      <c r="G175" s="34">
        <f>'Raw Detail STI Amber'!AM168</f>
        <v>12.75</v>
      </c>
      <c r="H175" s="35">
        <f>'Raw Detail STI Amber'!N168</f>
        <v>160</v>
      </c>
      <c r="I175" s="46">
        <f>'Raw Detail STI Amber'!AQ168</f>
        <v>13</v>
      </c>
      <c r="J175" s="36">
        <f>'Raw Detail STI Amber'!DV168</f>
        <v>756.5</v>
      </c>
      <c r="K175" s="36">
        <f>'Raw Detail STI Amber'!IL168</f>
        <v>101.90000152587901</v>
      </c>
      <c r="L175" s="36">
        <f>'Raw Detail STI Amber'!WH168</f>
        <v>0</v>
      </c>
      <c r="M175" s="60">
        <f>'Raw Detail STI Amber'!EY168</f>
        <v>0</v>
      </c>
      <c r="N175" s="60">
        <f>'Raw Detail STI Amber'!VC168</f>
        <v>0</v>
      </c>
      <c r="O175" s="60">
        <f>'Raw Detail STI Amber'!JO168</f>
        <v>19.600000381469702</v>
      </c>
      <c r="P175" s="60">
        <f>'Raw Detail STI Amber'!HG168</f>
        <v>0</v>
      </c>
      <c r="Q175" s="60">
        <f>'Raw Detail STI Amber'!TY168</f>
        <v>0</v>
      </c>
      <c r="R175" s="60">
        <f>'Raw Detail STI Amber'!QM168</f>
        <v>0</v>
      </c>
      <c r="S175" s="60">
        <f>'Raw Detail STI Amber'!GC168</f>
        <v>2.9000000953674299</v>
      </c>
      <c r="T175" s="60">
        <f>'Raw Detail STI Amber'!SU168</f>
        <v>0</v>
      </c>
      <c r="U175" s="60">
        <f>'Raw Detail STI Amber'!RQ168</f>
        <v>0</v>
      </c>
      <c r="V175" s="60">
        <f>'Raw Detail STI Amber'!KS168</f>
        <v>0</v>
      </c>
      <c r="W175" s="60">
        <f>'Raw Detail STI Amber'!XK168</f>
        <v>0</v>
      </c>
      <c r="X175" s="60">
        <f>'Raw Detail STI Amber'!PI168</f>
        <v>0.20000000298023199</v>
      </c>
      <c r="Y175" s="60">
        <f>'Raw Detail STI Amber'!YO168</f>
        <v>0</v>
      </c>
      <c r="Z175" s="60">
        <f>'Raw Detail STI Amber'!NA168</f>
        <v>0</v>
      </c>
      <c r="AA175" s="60">
        <f>'Raw Detail STI Amber'!OE168</f>
        <v>0</v>
      </c>
      <c r="AB175" s="60">
        <f>'Raw Detail STI Amber'!ZS168</f>
        <v>0</v>
      </c>
      <c r="AC175" s="60">
        <f>'Raw Detail STI Amber'!LW168</f>
        <v>0</v>
      </c>
      <c r="AD175" s="60">
        <f>'Raw Detail STI Amber'!AAW168</f>
        <v>0</v>
      </c>
      <c r="AE175" s="36">
        <f>'Raw Detail STI Amber'!AL168</f>
        <v>82.47</v>
      </c>
      <c r="AF175" s="34">
        <f>'Raw Detail STI Amber'!AY168</f>
        <v>9.23</v>
      </c>
      <c r="AG175" s="33">
        <f>'Raw Detail STI Amber'!BB168</f>
        <v>3840</v>
      </c>
      <c r="AH175" s="34">
        <f>IF(AND(SUMIF(M13:AD13,"=ME",$M$175:$AD$175) &gt; 0, F175 &gt; 0), F175/SUMIF(M13:AD13,"=ME",$M$175:$AD$175), "")</f>
        <v>15.612244594102128</v>
      </c>
      <c r="AI175" s="62">
        <f>IF( E175 &gt; 0,( SUMIF(M13:AD13,"=ME",$M$175:$AD$175)/E175)*24, "")</f>
        <v>19.600000381469702</v>
      </c>
      <c r="AJ175" s="33">
        <f>'Raw Detail STI Amber'!BS168</f>
        <v>16.899999618530298</v>
      </c>
      <c r="AK175" s="61">
        <f>'Raw Detail STI Amber'!BD168</f>
        <v>9.8637345631917306</v>
      </c>
      <c r="AL175" s="58">
        <f>'Raw Detail STI Amber'!BE168</f>
        <v>309.29525756835898</v>
      </c>
      <c r="AM175" s="43">
        <f>'Raw Detail STI Amber'!BW168</f>
        <v>0.5</v>
      </c>
      <c r="AN175" s="44">
        <f>'Raw Detail STI Amber'!BP168</f>
        <v>1.1334694623947099</v>
      </c>
      <c r="AO175" s="59">
        <f>'Raw Detail STI Amber'!BH168</f>
        <v>182.53498840332</v>
      </c>
      <c r="AP175" s="37">
        <f>'Raw Detail STI Amber'!CA168</f>
        <v>0</v>
      </c>
      <c r="AQ175" s="38">
        <f>'Raw Detail STI Amber'!AO168</f>
        <v>-0.10353512686560901</v>
      </c>
      <c r="AR175" s="39" t="str">
        <f>IF('Raw Detail STI Amber'!F168=FALSE,"B","L")</f>
        <v>L</v>
      </c>
      <c r="AS175" s="40">
        <f>'Raw Detail STI Amber'!AC168</f>
        <v>11.65</v>
      </c>
      <c r="AT175" s="40">
        <f>'Raw Detail STI Amber'!AB168</f>
        <v>11.65</v>
      </c>
      <c r="AU175" s="45"/>
      <c r="AV175" s="41">
        <f>'Raw Detail STI Amber'!AI168</f>
        <v>37196.98828125</v>
      </c>
      <c r="AW175" s="38"/>
      <c r="AX175" s="40">
        <f>'Raw Detail STI Amber'!CC168</f>
        <v>30</v>
      </c>
      <c r="AY175" s="40">
        <f>'Raw Detail STI Amber'!CE168</f>
        <v>32</v>
      </c>
      <c r="AZ175" s="40">
        <f>'Raw Detail STI Amber'!CF168</f>
        <v>1006</v>
      </c>
      <c r="BA175" s="42" t="str">
        <f>'Raw Detail STI Amber'!CG168</f>
        <v>1- Vessel experiencing Adverse Current.
2- Cargo Temp - 
MS BS IV - 30.8
HF HSD - 29.9
HSD BS IV - 35.6</v>
      </c>
    </row>
    <row r="176" spans="2:53" s="24" customFormat="1" ht="12.75" customHeight="1" thickBot="1" x14ac:dyDescent="0.25">
      <c r="B176" s="30" t="str">
        <f>IF('Raw Detail STI Amber'!I169 = "Start Passage",'Raw Detail STI Amber'!R169,IF('Raw Detail STI Amber'!I169= "End Passage",'Raw Detail STI Amber'!S169, Utils.FormatLat('Raw Detail STI Amber'!L169) &amp;" / " &amp; Utils.FormatLon('Raw Detail STI Amber'!M169)))</f>
        <v>14-16N / 073-05E</v>
      </c>
      <c r="C176" s="69" t="str">
        <f>'Raw Detail STI Amber'!I169</f>
        <v>At Sea</v>
      </c>
      <c r="D176" s="31">
        <f>'Raw Detail STI Amber'!J169</f>
        <v>43227.270833333299</v>
      </c>
      <c r="E176" s="32">
        <f>'Raw Detail STI Amber'!AK169</f>
        <v>24</v>
      </c>
      <c r="F176" s="33">
        <f>'Raw Detail STI Amber'!AV169</f>
        <v>311</v>
      </c>
      <c r="G176" s="34">
        <f>'Raw Detail STI Amber'!AM169</f>
        <v>12.9583333333333</v>
      </c>
      <c r="H176" s="35">
        <f>'Raw Detail STI Amber'!N169</f>
        <v>132</v>
      </c>
      <c r="I176" s="46">
        <f>'Raw Detail STI Amber'!AQ169</f>
        <v>13</v>
      </c>
      <c r="J176" s="36">
        <f>'Raw Detail STI Amber'!DV169</f>
        <v>734.59997558593795</v>
      </c>
      <c r="K176" s="36">
        <f>'Raw Detail STI Amber'!IL169</f>
        <v>101.699996948242</v>
      </c>
      <c r="L176" s="36">
        <f>'Raw Detail STI Amber'!WH169</f>
        <v>0</v>
      </c>
      <c r="M176" s="60">
        <f>'Raw Detail STI Amber'!EY169</f>
        <v>0</v>
      </c>
      <c r="N176" s="60">
        <f>'Raw Detail STI Amber'!VC169</f>
        <v>0</v>
      </c>
      <c r="O176" s="60">
        <f>'Raw Detail STI Amber'!JO169</f>
        <v>19</v>
      </c>
      <c r="P176" s="60">
        <f>'Raw Detail STI Amber'!HG169</f>
        <v>0</v>
      </c>
      <c r="Q176" s="60">
        <f>'Raw Detail STI Amber'!TY169</f>
        <v>0</v>
      </c>
      <c r="R176" s="60">
        <f>'Raw Detail STI Amber'!QM169</f>
        <v>0</v>
      </c>
      <c r="S176" s="60">
        <f>'Raw Detail STI Amber'!GC169</f>
        <v>2.9000000953674299</v>
      </c>
      <c r="T176" s="60">
        <f>'Raw Detail STI Amber'!SU169</f>
        <v>0</v>
      </c>
      <c r="U176" s="60">
        <f>'Raw Detail STI Amber'!RQ169</f>
        <v>0</v>
      </c>
      <c r="V176" s="60">
        <f>'Raw Detail STI Amber'!KS169</f>
        <v>0</v>
      </c>
      <c r="W176" s="60">
        <f>'Raw Detail STI Amber'!XK169</f>
        <v>0</v>
      </c>
      <c r="X176" s="60">
        <f>'Raw Detail STI Amber'!PI169</f>
        <v>0.20000000298023199</v>
      </c>
      <c r="Y176" s="60">
        <f>'Raw Detail STI Amber'!YO169</f>
        <v>0</v>
      </c>
      <c r="Z176" s="60">
        <f>'Raw Detail STI Amber'!NA169</f>
        <v>0</v>
      </c>
      <c r="AA176" s="60">
        <f>'Raw Detail STI Amber'!OE169</f>
        <v>0</v>
      </c>
      <c r="AB176" s="60">
        <f>'Raw Detail STI Amber'!ZS169</f>
        <v>0</v>
      </c>
      <c r="AC176" s="60">
        <f>'Raw Detail STI Amber'!LW169</f>
        <v>0</v>
      </c>
      <c r="AD176" s="60">
        <f>'Raw Detail STI Amber'!AAW169</f>
        <v>0</v>
      </c>
      <c r="AE176" s="36">
        <f>'Raw Detail STI Amber'!AL169</f>
        <v>80.44</v>
      </c>
      <c r="AF176" s="34">
        <f>'Raw Detail STI Amber'!AY169</f>
        <v>5.44</v>
      </c>
      <c r="AG176" s="33">
        <f>'Raw Detail STI Amber'!BB169</f>
        <v>3520</v>
      </c>
      <c r="AH176" s="34">
        <f>IF(AND(SUMIF(M13:AD13,"=ME",$M$176:$AD$176) &gt; 0, F176 &gt; 0), F176/SUMIF(M13:AD13,"=ME",$M$176:$AD$176), "")</f>
        <v>16.368421052631579</v>
      </c>
      <c r="AI176" s="62">
        <f>IF( E176 &gt; 0,( SUMIF(M13:AD13,"=ME",$M$176:$AD$176)/E176)*24, "")</f>
        <v>19</v>
      </c>
      <c r="AJ176" s="33">
        <f>'Raw Detail STI Amber'!BS169</f>
        <v>16.899999618530298</v>
      </c>
      <c r="AK176" s="61">
        <f>'Raw Detail STI Amber'!BD169</f>
        <v>5.9481508533159904</v>
      </c>
      <c r="AL176" s="58">
        <f>'Raw Detail STI Amber'!BE169</f>
        <v>294.08370971679699</v>
      </c>
      <c r="AM176" s="43">
        <f>'Raw Detail STI Amber'!BW169</f>
        <v>0.5</v>
      </c>
      <c r="AN176" s="44">
        <f>'Raw Detail STI Amber'!BP169</f>
        <v>1.2408248186111499</v>
      </c>
      <c r="AO176" s="59">
        <f>'Raw Detail STI Amber'!BH169</f>
        <v>187.60546875</v>
      </c>
      <c r="AP176" s="37">
        <f>'Raw Detail STI Amber'!CA169</f>
        <v>0</v>
      </c>
      <c r="AQ176" s="38">
        <f>'Raw Detail STI Amber'!AO169</f>
        <v>-0.185510402855774</v>
      </c>
      <c r="AR176" s="39" t="str">
        <f>IF('Raw Detail STI Amber'!F169=FALSE,"B","L")</f>
        <v>L</v>
      </c>
      <c r="AS176" s="40">
        <f>'Raw Detail STI Amber'!AC169</f>
        <v>11.65</v>
      </c>
      <c r="AT176" s="40">
        <f>'Raw Detail STI Amber'!AB169</f>
        <v>11.65</v>
      </c>
      <c r="AU176" s="45"/>
      <c r="AV176" s="41">
        <f>'Raw Detail STI Amber'!AI169</f>
        <v>37196.98828125</v>
      </c>
      <c r="AW176" s="38"/>
      <c r="AX176" s="40">
        <f>'Raw Detail STI Amber'!CC169</f>
        <v>31</v>
      </c>
      <c r="AY176" s="40">
        <f>'Raw Detail STI Amber'!CE169</f>
        <v>30</v>
      </c>
      <c r="AZ176" s="40">
        <f>'Raw Detail STI Amber'!CF169</f>
        <v>1008</v>
      </c>
      <c r="BA176" s="42" t="str">
        <f>'Raw Detail STI Amber'!CG169</f>
        <v>1- Cargo Temp - 
MS BS IV - 30.8
HF HSD - 29.9
HSD BS IV - 35.6</v>
      </c>
    </row>
    <row r="177" spans="2:53" s="24" customFormat="1" ht="12.75" customHeight="1" thickBot="1" x14ac:dyDescent="0.25">
      <c r="B177" s="30" t="str">
        <f>IF('Raw Detail STI Amber'!I170 = "Start Passage",'Raw Detail STI Amber'!R170,IF('Raw Detail STI Amber'!I170= "End Passage",'Raw Detail STI Amber'!S170, Utils.FormatLat('Raw Detail STI Amber'!L170) &amp;" / " &amp; Utils.FormatLon('Raw Detail STI Amber'!M170)))</f>
        <v>NEW MANGALORE</v>
      </c>
      <c r="C177" s="69" t="str">
        <f>'Raw Detail STI Amber'!I170</f>
        <v>End Passage</v>
      </c>
      <c r="D177" s="31">
        <f>'Raw Detail STI Amber'!J170</f>
        <v>43227.645833333299</v>
      </c>
      <c r="E177" s="32">
        <f>'Raw Detail STI Amber'!AK170</f>
        <v>9</v>
      </c>
      <c r="F177" s="33">
        <f>'Raw Detail STI Amber'!AV170</f>
        <v>117</v>
      </c>
      <c r="G177" s="34">
        <f>'Raw Detail STI Amber'!AM170</f>
        <v>13</v>
      </c>
      <c r="H177" s="35">
        <f>'Raw Detail STI Amber'!N170</f>
        <v>90</v>
      </c>
      <c r="I177" s="46">
        <f>'Raw Detail STI Amber'!AQ170</f>
        <v>13</v>
      </c>
      <c r="J177" s="36">
        <f>'Raw Detail STI Amber'!DV170</f>
        <v>726.40002441406295</v>
      </c>
      <c r="K177" s="36">
        <f>'Raw Detail STI Amber'!IL170</f>
        <v>101.699996948242</v>
      </c>
      <c r="L177" s="36">
        <f>'Raw Detail STI Amber'!WH170</f>
        <v>0</v>
      </c>
      <c r="M177" s="60">
        <f>'Raw Detail STI Amber'!EY170</f>
        <v>0</v>
      </c>
      <c r="N177" s="60">
        <f>'Raw Detail STI Amber'!VC170</f>
        <v>0</v>
      </c>
      <c r="O177" s="60">
        <f>'Raw Detail STI Amber'!JO170</f>
        <v>7.1999998092651403</v>
      </c>
      <c r="P177" s="60">
        <f>'Raw Detail STI Amber'!HG170</f>
        <v>0</v>
      </c>
      <c r="Q177" s="60">
        <f>'Raw Detail STI Amber'!TY170</f>
        <v>0</v>
      </c>
      <c r="R177" s="60">
        <f>'Raw Detail STI Amber'!QM170</f>
        <v>0</v>
      </c>
      <c r="S177" s="60">
        <f>'Raw Detail STI Amber'!GC170</f>
        <v>1</v>
      </c>
      <c r="T177" s="60">
        <f>'Raw Detail STI Amber'!SU170</f>
        <v>0</v>
      </c>
      <c r="U177" s="60">
        <f>'Raw Detail STI Amber'!RQ170</f>
        <v>0</v>
      </c>
      <c r="V177" s="60">
        <f>'Raw Detail STI Amber'!KS170</f>
        <v>0</v>
      </c>
      <c r="W177" s="60">
        <f>'Raw Detail STI Amber'!XK170</f>
        <v>0</v>
      </c>
      <c r="X177" s="60">
        <f>'Raw Detail STI Amber'!PI170</f>
        <v>0</v>
      </c>
      <c r="Y177" s="60">
        <f>'Raw Detail STI Amber'!YO170</f>
        <v>0</v>
      </c>
      <c r="Z177" s="60">
        <f>'Raw Detail STI Amber'!NA170</f>
        <v>0</v>
      </c>
      <c r="AA177" s="60">
        <f>'Raw Detail STI Amber'!OE170</f>
        <v>0</v>
      </c>
      <c r="AB177" s="60">
        <f>'Raw Detail STI Amber'!ZS170</f>
        <v>0</v>
      </c>
      <c r="AC177" s="60">
        <f>'Raw Detail STI Amber'!LW170</f>
        <v>0</v>
      </c>
      <c r="AD177" s="60">
        <f>'Raw Detail STI Amber'!AAW170</f>
        <v>0</v>
      </c>
      <c r="AE177" s="36">
        <f>'Raw Detail STI Amber'!AL170</f>
        <v>79.87</v>
      </c>
      <c r="AF177" s="34">
        <f>'Raw Detail STI Amber'!AY170</f>
        <v>4.41</v>
      </c>
      <c r="AG177" s="33">
        <f>'Raw Detail STI Amber'!BB170</f>
        <v>3520</v>
      </c>
      <c r="AH177" s="34">
        <f>IF(AND(SUMIF(M13:AD13,"=ME",$M$177:$AD$177) &gt; 0, F177 &gt; 0), F177/SUMIF(M13:AD13,"=ME",$M$177:$AD$177), "")</f>
        <v>16.250000430477993</v>
      </c>
      <c r="AI177" s="62">
        <f>IF( E177 &gt; 0,( SUMIF(M13:AD13,"=ME",$M$177:$AD$177)/E177)*24, "")</f>
        <v>19.19999949137371</v>
      </c>
      <c r="AJ177" s="33">
        <f>'Raw Detail STI Amber'!BS170</f>
        <v>16.899999618530298</v>
      </c>
      <c r="AK177" s="61">
        <f>'Raw Detail STI Amber'!BD170</f>
        <v>7.7456864515940396</v>
      </c>
      <c r="AL177" s="58">
        <f>'Raw Detail STI Amber'!BE170</f>
        <v>294.08389282226602</v>
      </c>
      <c r="AM177" s="43">
        <f>'Raw Detail STI Amber'!BW170</f>
        <v>0.5</v>
      </c>
      <c r="AN177" s="44">
        <f>'Raw Detail STI Amber'!BP170</f>
        <v>0.93779563903808605</v>
      </c>
      <c r="AO177" s="59">
        <f>'Raw Detail STI Amber'!BH170</f>
        <v>207.88682556152301</v>
      </c>
      <c r="AP177" s="37">
        <f>'Raw Detail STI Amber'!CA170</f>
        <v>0</v>
      </c>
      <c r="AQ177" s="38">
        <f>'Raw Detail STI Amber'!AO170</f>
        <v>1.6316965636279799E-2</v>
      </c>
      <c r="AR177" s="39" t="str">
        <f>IF('Raw Detail STI Amber'!F170=FALSE,"B","L")</f>
        <v>L</v>
      </c>
      <c r="AS177" s="40">
        <f>'Raw Detail STI Amber'!AC170</f>
        <v>11.65</v>
      </c>
      <c r="AT177" s="40">
        <f>'Raw Detail STI Amber'!AB170</f>
        <v>11.65</v>
      </c>
      <c r="AU177" s="45"/>
      <c r="AV177" s="41">
        <f>'Raw Detail STI Amber'!AI170</f>
        <v>37196.98828125</v>
      </c>
      <c r="AW177" s="38"/>
      <c r="AX177" s="40">
        <f>'Raw Detail STI Amber'!CC170</f>
        <v>29</v>
      </c>
      <c r="AY177" s="40">
        <f>'Raw Detail STI Amber'!CE170</f>
        <v>28</v>
      </c>
      <c r="AZ177" s="40">
        <f>'Raw Detail STI Amber'!CF170</f>
        <v>1008</v>
      </c>
      <c r="BA177" s="42">
        <f>'Raw Detail STI Amber'!CG170</f>
        <v>0</v>
      </c>
    </row>
    <row r="178" spans="2:53" s="24" customFormat="1" ht="12.75" customHeight="1" thickBot="1" x14ac:dyDescent="0.25">
      <c r="B178" s="30" t="str">
        <f>IF('Raw Detail STI Amber'!I171 = "Start Passage",'Raw Detail STI Amber'!R171,IF('Raw Detail STI Amber'!I171= "End Passage",'Raw Detail STI Amber'!S171, Utils.FormatLat('Raw Detail STI Amber'!L171) &amp;" / " &amp; Utils.FormatLon('Raw Detail STI Amber'!M171)))</f>
        <v>12-55N / 074-50E</v>
      </c>
      <c r="C178" s="69" t="str">
        <f>'Raw Detail STI Amber'!I171</f>
        <v>In Port</v>
      </c>
      <c r="D178" s="31">
        <f>'Raw Detail STI Amber'!J171</f>
        <v>43228.270833333299</v>
      </c>
      <c r="E178" s="32">
        <f>'Raw Detail STI Amber'!AK171</f>
        <v>15</v>
      </c>
      <c r="F178" s="33">
        <f>'Raw Detail STI Amber'!AV171</f>
        <v>8</v>
      </c>
      <c r="G178" s="34">
        <f>'Raw Detail STI Amber'!AM171</f>
        <v>0.53333333333333299</v>
      </c>
      <c r="H178" s="35">
        <f>'Raw Detail STI Amber'!N171</f>
        <v>14</v>
      </c>
      <c r="I178" s="46">
        <f>'Raw Detail STI Amber'!AQ171</f>
        <v>13</v>
      </c>
      <c r="J178" s="36">
        <f>'Raw Detail STI Amber'!DV171</f>
        <v>723.79998779296898</v>
      </c>
      <c r="K178" s="36">
        <f>'Raw Detail STI Amber'!IL171</f>
        <v>101.699996948242</v>
      </c>
      <c r="L178" s="36">
        <f>'Raw Detail STI Amber'!WH171</f>
        <v>0</v>
      </c>
      <c r="M178" s="60">
        <f>'Raw Detail STI Amber'!EY171</f>
        <v>0.30000001192092901</v>
      </c>
      <c r="N178" s="60">
        <f>'Raw Detail STI Amber'!VC171</f>
        <v>0</v>
      </c>
      <c r="O178" s="60">
        <f>'Raw Detail STI Amber'!JO171</f>
        <v>0</v>
      </c>
      <c r="P178" s="60">
        <f>'Raw Detail STI Amber'!HG171</f>
        <v>0.89999997615814198</v>
      </c>
      <c r="Q178" s="60">
        <f>'Raw Detail STI Amber'!TY171</f>
        <v>0</v>
      </c>
      <c r="R178" s="60">
        <f>'Raw Detail STI Amber'!QM171</f>
        <v>0</v>
      </c>
      <c r="S178" s="60">
        <f>'Raw Detail STI Amber'!GC171</f>
        <v>1.3999999761581401</v>
      </c>
      <c r="T178" s="60">
        <f>'Raw Detail STI Amber'!SU171</f>
        <v>0</v>
      </c>
      <c r="U178" s="60">
        <f>'Raw Detail STI Amber'!RQ171</f>
        <v>0</v>
      </c>
      <c r="V178" s="60">
        <f>'Raw Detail STI Amber'!KS171</f>
        <v>0</v>
      </c>
      <c r="W178" s="60">
        <f>'Raw Detail STI Amber'!XK171</f>
        <v>0</v>
      </c>
      <c r="X178" s="60">
        <f>'Raw Detail STI Amber'!PI171</f>
        <v>0</v>
      </c>
      <c r="Y178" s="60">
        <f>'Raw Detail STI Amber'!YO171</f>
        <v>0</v>
      </c>
      <c r="Z178" s="60">
        <f>'Raw Detail STI Amber'!NA171</f>
        <v>0</v>
      </c>
      <c r="AA178" s="60">
        <f>'Raw Detail STI Amber'!OE171</f>
        <v>0</v>
      </c>
      <c r="AB178" s="60">
        <f>'Raw Detail STI Amber'!ZS171</f>
        <v>0</v>
      </c>
      <c r="AC178" s="60">
        <f>'Raw Detail STI Amber'!LW171</f>
        <v>0</v>
      </c>
      <c r="AD178" s="60">
        <f>'Raw Detail STI Amber'!AAW171</f>
        <v>0</v>
      </c>
      <c r="AE178" s="36">
        <f>'Raw Detail STI Amber'!AL171</f>
        <v>32.86</v>
      </c>
      <c r="AF178" s="34">
        <f>'Raw Detail STI Amber'!AY171</f>
        <v>-2.56</v>
      </c>
      <c r="AG178" s="33">
        <f>'Raw Detail STI Amber'!BB171</f>
        <v>928.57000732421898</v>
      </c>
      <c r="AH178" s="34">
        <f>IF(AND(SUMIF(M13:AD13,"=ME",$M$178:$AD$178) &gt; 0, F178 &gt; 0), F178/SUMIF(M13:AD13,"=ME",$M$178:$AD$178), "")</f>
        <v>26.666665607028573</v>
      </c>
      <c r="AI178" s="62">
        <f>IF( E178 &gt; 0,( SUMIF(M13:AD13,"=ME",$M$178:$AD$178)/E178)*24, "")</f>
        <v>0.48000001907348638</v>
      </c>
      <c r="AJ178" s="33">
        <f>'Raw Detail STI Amber'!BS171</f>
        <v>16.899999618530298</v>
      </c>
      <c r="AK178" s="61">
        <f>'Raw Detail STI Amber'!BD171</f>
        <v>0</v>
      </c>
      <c r="AL178" s="58">
        <f>'Raw Detail STI Amber'!BE171</f>
        <v>0</v>
      </c>
      <c r="AM178" s="43">
        <f>'Raw Detail STI Amber'!BW171</f>
        <v>0.40000000596046398</v>
      </c>
      <c r="AN178" s="44">
        <f>'Raw Detail STI Amber'!BP171</f>
        <v>0</v>
      </c>
      <c r="AO178" s="59">
        <f>'Raw Detail STI Amber'!BH171</f>
        <v>0</v>
      </c>
      <c r="AP178" s="37">
        <f>'Raw Detail STI Amber'!CA171</f>
        <v>0</v>
      </c>
      <c r="AQ178" s="38">
        <f>'Raw Detail STI Amber'!AO171</f>
        <v>0</v>
      </c>
      <c r="AR178" s="39" t="str">
        <f>IF('Raw Detail STI Amber'!F171=FALSE,"B","L")</f>
        <v>L</v>
      </c>
      <c r="AS178" s="40">
        <f>'Raw Detail STI Amber'!AC171</f>
        <v>11.65</v>
      </c>
      <c r="AT178" s="40">
        <f>'Raw Detail STI Amber'!AB171</f>
        <v>11.65</v>
      </c>
      <c r="AU178" s="45"/>
      <c r="AV178" s="41">
        <f>'Raw Detail STI Amber'!AI171</f>
        <v>37196.98828125</v>
      </c>
      <c r="AW178" s="38"/>
      <c r="AX178" s="40">
        <f>'Raw Detail STI Amber'!CC171</f>
        <v>29</v>
      </c>
      <c r="AY178" s="40">
        <f>'Raw Detail STI Amber'!CE171</f>
        <v>28</v>
      </c>
      <c r="AZ178" s="40">
        <f>'Raw Detail STI Amber'!CF171</f>
        <v>1006</v>
      </c>
      <c r="BA178" s="42" t="str">
        <f>'Raw Detail STI Amber'!CG171</f>
        <v>1- Cargo Temp - 
MS BS IV - 30.8
HF HSD - 29.9
HSD BS IV - 35.6</v>
      </c>
    </row>
    <row r="179" spans="2:53" s="24" customFormat="1" ht="12.75" customHeight="1" thickBot="1" x14ac:dyDescent="0.25">
      <c r="B179" s="30" t="str">
        <f>IF('Raw Detail STI Amber'!I172 = "Start Passage",'Raw Detail STI Amber'!R172,IF('Raw Detail STI Amber'!I172= "End Passage",'Raw Detail STI Amber'!S172, Utils.FormatLat('Raw Detail STI Amber'!L172) &amp;" / " &amp; Utils.FormatLon('Raw Detail STI Amber'!M172)))</f>
        <v>12-55N / 074-50E</v>
      </c>
      <c r="C179" s="69" t="str">
        <f>'Raw Detail STI Amber'!I172</f>
        <v>In Port</v>
      </c>
      <c r="D179" s="31">
        <f>'Raw Detail STI Amber'!J172</f>
        <v>43229.270833333299</v>
      </c>
      <c r="E179" s="32">
        <f>'Raw Detail STI Amber'!AK172</f>
        <v>24</v>
      </c>
      <c r="F179" s="33">
        <f>'Raw Detail STI Amber'!AV172</f>
        <v>8</v>
      </c>
      <c r="G179" s="34">
        <f>'Raw Detail STI Amber'!AM172</f>
        <v>0.33333333333333298</v>
      </c>
      <c r="H179" s="35">
        <f>'Raw Detail STI Amber'!N172</f>
        <v>171</v>
      </c>
      <c r="I179" s="46">
        <f>'Raw Detail STI Amber'!AQ172</f>
        <v>13</v>
      </c>
      <c r="J179" s="36">
        <f>'Raw Detail STI Amber'!DV172</f>
        <v>718.29998779296898</v>
      </c>
      <c r="K179" s="36">
        <f>'Raw Detail STI Amber'!IL172</f>
        <v>98</v>
      </c>
      <c r="L179" s="36">
        <f>'Raw Detail STI Amber'!WH172</f>
        <v>0</v>
      </c>
      <c r="M179" s="60">
        <f>'Raw Detail STI Amber'!EY172</f>
        <v>0.40000000596046398</v>
      </c>
      <c r="N179" s="60">
        <f>'Raw Detail STI Amber'!VC172</f>
        <v>0</v>
      </c>
      <c r="O179" s="60">
        <f>'Raw Detail STI Amber'!JO172</f>
        <v>0</v>
      </c>
      <c r="P179" s="60">
        <f>'Raw Detail STI Amber'!HG172</f>
        <v>1.70000004768372</v>
      </c>
      <c r="Q179" s="60">
        <f>'Raw Detail STI Amber'!TY172</f>
        <v>0</v>
      </c>
      <c r="R179" s="60">
        <f>'Raw Detail STI Amber'!QM172</f>
        <v>0</v>
      </c>
      <c r="S179" s="60">
        <f>'Raw Detail STI Amber'!GC172</f>
        <v>3.4000000953674299</v>
      </c>
      <c r="T179" s="60">
        <f>'Raw Detail STI Amber'!SU172</f>
        <v>0</v>
      </c>
      <c r="U179" s="60">
        <f>'Raw Detail STI Amber'!RQ172</f>
        <v>0</v>
      </c>
      <c r="V179" s="60">
        <f>'Raw Detail STI Amber'!KS172</f>
        <v>3.5</v>
      </c>
      <c r="W179" s="60">
        <f>'Raw Detail STI Amber'!XK172</f>
        <v>0</v>
      </c>
      <c r="X179" s="60">
        <f>'Raw Detail STI Amber'!PI172</f>
        <v>0</v>
      </c>
      <c r="Y179" s="60">
        <f>'Raw Detail STI Amber'!YO172</f>
        <v>0</v>
      </c>
      <c r="Z179" s="60">
        <f>'Raw Detail STI Amber'!NA172</f>
        <v>0</v>
      </c>
      <c r="AA179" s="60">
        <f>'Raw Detail STI Amber'!OE172</f>
        <v>0.20000000298023199</v>
      </c>
      <c r="AB179" s="60">
        <f>'Raw Detail STI Amber'!ZS172</f>
        <v>0</v>
      </c>
      <c r="AC179" s="60">
        <f>'Raw Detail STI Amber'!LW172</f>
        <v>0</v>
      </c>
      <c r="AD179" s="60">
        <f>'Raw Detail STI Amber'!AAW172</f>
        <v>0</v>
      </c>
      <c r="AE179" s="36">
        <f>'Raw Detail STI Amber'!AL172</f>
        <v>23.75</v>
      </c>
      <c r="AF179" s="34">
        <f>'Raw Detail STI Amber'!AY172</f>
        <v>17.53</v>
      </c>
      <c r="AG179" s="33">
        <f>'Raw Detail STI Amber'!BB172</f>
        <v>833.33001708984398</v>
      </c>
      <c r="AH179" s="34">
        <f>IF(AND(SUMIF(M13:AD13,"=ME",$M$179:$AD$179) &gt; 0, F179 &gt; 0), F179/SUMIF(M13:AD13,"=ME",$M$179:$AD$179), "")</f>
        <v>19.999999701976805</v>
      </c>
      <c r="AI179" s="62">
        <f>IF( E179 &gt; 0,( SUMIF(M13:AD13,"=ME",$M$179:$AD$179)/E179)*24, "")</f>
        <v>0.40000000596046392</v>
      </c>
      <c r="AJ179" s="33">
        <f>'Raw Detail STI Amber'!BS172</f>
        <v>10.8999996185303</v>
      </c>
      <c r="AK179" s="61">
        <f>'Raw Detail STI Amber'!BD172</f>
        <v>0</v>
      </c>
      <c r="AL179" s="58">
        <f>'Raw Detail STI Amber'!BE172</f>
        <v>0</v>
      </c>
      <c r="AM179" s="43">
        <f>'Raw Detail STI Amber'!BW172</f>
        <v>0</v>
      </c>
      <c r="AN179" s="44">
        <f>'Raw Detail STI Amber'!BP172</f>
        <v>0</v>
      </c>
      <c r="AO179" s="59">
        <f>'Raw Detail STI Amber'!BH172</f>
        <v>0</v>
      </c>
      <c r="AP179" s="37">
        <f>'Raw Detail STI Amber'!CA172</f>
        <v>0</v>
      </c>
      <c r="AQ179" s="38">
        <f>'Raw Detail STI Amber'!AO172</f>
        <v>0</v>
      </c>
      <c r="AR179" s="39" t="str">
        <f>IF('Raw Detail STI Amber'!F172=FALSE,"B","L")</f>
        <v>L</v>
      </c>
      <c r="AS179" s="40">
        <f>'Raw Detail STI Amber'!AC172</f>
        <v>11.65</v>
      </c>
      <c r="AT179" s="40">
        <f>'Raw Detail STI Amber'!AB172</f>
        <v>11.65</v>
      </c>
      <c r="AU179" s="45"/>
      <c r="AV179" s="41">
        <f>'Raw Detail STI Amber'!AI172</f>
        <v>37196.98828125</v>
      </c>
      <c r="AW179" s="38"/>
      <c r="AX179" s="40">
        <f>'Raw Detail STI Amber'!CC172</f>
        <v>29</v>
      </c>
      <c r="AY179" s="40">
        <f>'Raw Detail STI Amber'!CE172</f>
        <v>28</v>
      </c>
      <c r="AZ179" s="40">
        <f>'Raw Detail STI Amber'!CF172</f>
        <v>1006</v>
      </c>
      <c r="BA179" s="42" t="str">
        <f>'Raw Detail STI Amber'!CG172</f>
        <v>1- Cargo Temp - 
MS BS IV - 30.8
HF HSD - 29.9
HSD BS IV - 35.6</v>
      </c>
    </row>
    <row r="180" spans="2:53" s="24" customFormat="1" ht="12.75" customHeight="1" thickBot="1" x14ac:dyDescent="0.25">
      <c r="B180" s="30" t="str">
        <f>IF('Raw Detail STI Amber'!I173 = "Start Passage",'Raw Detail STI Amber'!R173,IF('Raw Detail STI Amber'!I173= "End Passage",'Raw Detail STI Amber'!S173, Utils.FormatLat('Raw Detail STI Amber'!L173) &amp;" / " &amp; Utils.FormatLon('Raw Detail STI Amber'!M173)))</f>
        <v>NEW MANGALORE</v>
      </c>
      <c r="C180" s="69" t="str">
        <f>'Raw Detail STI Amber'!I173</f>
        <v>Start Passage</v>
      </c>
      <c r="D180" s="31">
        <f>'Raw Detail STI Amber'!J173</f>
        <v>43229.720833333296</v>
      </c>
      <c r="E180" s="32">
        <f>'Raw Detail STI Amber'!AK173</f>
        <v>0</v>
      </c>
      <c r="F180" s="33">
        <f>'Raw Detail STI Amber'!AV173</f>
        <v>6</v>
      </c>
      <c r="G180" s="34">
        <f>'Raw Detail STI Amber'!AM173</f>
        <v>0</v>
      </c>
      <c r="H180" s="35">
        <f>'Raw Detail STI Amber'!N173</f>
        <v>0</v>
      </c>
      <c r="I180" s="46">
        <f>'Raw Detail STI Amber'!AQ173</f>
        <v>13</v>
      </c>
      <c r="J180" s="36">
        <f>'Raw Detail STI Amber'!DV173</f>
        <v>715.59997558593795</v>
      </c>
      <c r="K180" s="36">
        <f>'Raw Detail STI Amber'!IL173</f>
        <v>96</v>
      </c>
      <c r="L180" s="36">
        <f>'Raw Detail STI Amber'!WH173</f>
        <v>0</v>
      </c>
      <c r="M180" s="60">
        <f>'Raw Detail STI Amber'!EY173</f>
        <v>0.40000000596046398</v>
      </c>
      <c r="N180" s="60">
        <f>'Raw Detail STI Amber'!VC173</f>
        <v>0</v>
      </c>
      <c r="O180" s="60">
        <f>'Raw Detail STI Amber'!JO173</f>
        <v>0</v>
      </c>
      <c r="P180" s="60">
        <f>'Raw Detail STI Amber'!HG173</f>
        <v>0.69999998807907104</v>
      </c>
      <c r="Q180" s="60">
        <f>'Raw Detail STI Amber'!TY173</f>
        <v>0</v>
      </c>
      <c r="R180" s="60">
        <f>'Raw Detail STI Amber'!QM173</f>
        <v>0</v>
      </c>
      <c r="S180" s="60">
        <f>'Raw Detail STI Amber'!GC173</f>
        <v>1.6000000238418599</v>
      </c>
      <c r="T180" s="60">
        <f>'Raw Detail STI Amber'!SU173</f>
        <v>0</v>
      </c>
      <c r="U180" s="60">
        <f>'Raw Detail STI Amber'!RQ173</f>
        <v>0</v>
      </c>
      <c r="V180" s="60">
        <f>'Raw Detail STI Amber'!KS173</f>
        <v>1.6000000238418599</v>
      </c>
      <c r="W180" s="60">
        <f>'Raw Detail STI Amber'!XK173</f>
        <v>0</v>
      </c>
      <c r="X180" s="60">
        <f>'Raw Detail STI Amber'!PI173</f>
        <v>0</v>
      </c>
      <c r="Y180" s="60">
        <f>'Raw Detail STI Amber'!YO173</f>
        <v>0</v>
      </c>
      <c r="Z180" s="60">
        <f>'Raw Detail STI Amber'!NA173</f>
        <v>0</v>
      </c>
      <c r="AA180" s="60">
        <f>'Raw Detail STI Amber'!OE173</f>
        <v>0.40000000596046398</v>
      </c>
      <c r="AB180" s="60">
        <f>'Raw Detail STI Amber'!ZS173</f>
        <v>0</v>
      </c>
      <c r="AC180" s="60">
        <f>'Raw Detail STI Amber'!LW173</f>
        <v>0</v>
      </c>
      <c r="AD180" s="60">
        <f>'Raw Detail STI Amber'!AAW173</f>
        <v>0</v>
      </c>
      <c r="AE180" s="36">
        <f>'Raw Detail STI Amber'!AL173</f>
        <v>0</v>
      </c>
      <c r="AF180" s="34">
        <f>'Raw Detail STI Amber'!AY173</f>
        <v>0</v>
      </c>
      <c r="AG180" s="33">
        <f>'Raw Detail STI Amber'!BB173</f>
        <v>0</v>
      </c>
      <c r="AH180" s="34">
        <f>IF(AND(SUMIF(M13:AD13,"=ME",$M$180:$AD$180) &gt; 0, F180 &gt; 0), F180/SUMIF(M13:AD13,"=ME",$M$180:$AD$180), "")</f>
        <v>14.999999776482603</v>
      </c>
      <c r="AI180" s="62" t="str">
        <f>IF( E180 &gt; 0,( SUMIF(M13:AD13,"=ME",$M$180:$AD$180)/E180)*24, "")</f>
        <v/>
      </c>
      <c r="AJ180" s="33">
        <f>'Raw Detail STI Amber'!BS173</f>
        <v>10.8999996185303</v>
      </c>
      <c r="AK180" s="61">
        <f>'Raw Detail STI Amber'!BD173</f>
        <v>0</v>
      </c>
      <c r="AL180" s="58">
        <f>'Raw Detail STI Amber'!BE173</f>
        <v>0</v>
      </c>
      <c r="AM180" s="43">
        <f>'Raw Detail STI Amber'!BW173</f>
        <v>0.5</v>
      </c>
      <c r="AN180" s="44">
        <f>'Raw Detail STI Amber'!BP173</f>
        <v>0</v>
      </c>
      <c r="AO180" s="59">
        <f>'Raw Detail STI Amber'!BH173</f>
        <v>0</v>
      </c>
      <c r="AP180" s="37">
        <f>'Raw Detail STI Amber'!CA173</f>
        <v>0</v>
      </c>
      <c r="AQ180" s="38">
        <f>'Raw Detail STI Amber'!AO173</f>
        <v>0</v>
      </c>
      <c r="AR180" s="39" t="str">
        <f>IF('Raw Detail STI Amber'!F173=FALSE,"B","L")</f>
        <v>L</v>
      </c>
      <c r="AS180" s="40">
        <f>'Raw Detail STI Amber'!AC173</f>
        <v>9.3000000000000007</v>
      </c>
      <c r="AT180" s="40">
        <f>'Raw Detail STI Amber'!AB173</f>
        <v>9.3000000000000007</v>
      </c>
      <c r="AU180" s="45"/>
      <c r="AV180" s="41">
        <f>'Raw Detail STI Amber'!AI173</f>
        <v>26377.73046875</v>
      </c>
      <c r="AW180" s="38"/>
      <c r="AX180" s="40">
        <f>'Raw Detail STI Amber'!CC173</f>
        <v>28</v>
      </c>
      <c r="AY180" s="40">
        <f>'Raw Detail STI Amber'!CE173</f>
        <v>27</v>
      </c>
      <c r="AZ180" s="40">
        <f>'Raw Detail STI Amber'!CF173</f>
        <v>1006</v>
      </c>
      <c r="BA180" s="42">
        <f>'Raw Detail STI Amber'!CG173</f>
        <v>0</v>
      </c>
    </row>
    <row r="181" spans="2:53" s="24" customFormat="1" ht="12.75" customHeight="1" thickBot="1" x14ac:dyDescent="0.25">
      <c r="B181" s="30" t="str">
        <f>IF('Raw Detail STI Amber'!I174 = "Start Passage",'Raw Detail STI Amber'!R174,IF('Raw Detail STI Amber'!I174= "End Passage",'Raw Detail STI Amber'!S174, Utils.FormatLat('Raw Detail STI Amber'!L174) &amp;" / " &amp; Utils.FormatLon('Raw Detail STI Amber'!M174)))</f>
        <v>15-20N / 073-26E</v>
      </c>
      <c r="C181" s="69" t="str">
        <f>'Raw Detail STI Amber'!I174</f>
        <v>At Sea</v>
      </c>
      <c r="D181" s="31">
        <f>'Raw Detail STI Amber'!J174</f>
        <v>43230.270833333299</v>
      </c>
      <c r="E181" s="32">
        <f>'Raw Detail STI Amber'!AK174</f>
        <v>13.2</v>
      </c>
      <c r="F181" s="33">
        <f>'Raw Detail STI Amber'!AV174</f>
        <v>168</v>
      </c>
      <c r="G181" s="34">
        <f>'Raw Detail STI Amber'!AM174</f>
        <v>12.7272727272727</v>
      </c>
      <c r="H181" s="35">
        <f>'Raw Detail STI Amber'!N174</f>
        <v>337</v>
      </c>
      <c r="I181" s="46">
        <f>'Raw Detail STI Amber'!AQ174</f>
        <v>13</v>
      </c>
      <c r="J181" s="36">
        <f>'Raw Detail STI Amber'!DV174</f>
        <v>704.40002441406295</v>
      </c>
      <c r="K181" s="36">
        <f>'Raw Detail STI Amber'!IL174</f>
        <v>96</v>
      </c>
      <c r="L181" s="36">
        <f>'Raw Detail STI Amber'!WH174</f>
        <v>0</v>
      </c>
      <c r="M181" s="60">
        <f>'Raw Detail STI Amber'!EY174</f>
        <v>0</v>
      </c>
      <c r="N181" s="60">
        <f>'Raw Detail STI Amber'!VC174</f>
        <v>0</v>
      </c>
      <c r="O181" s="60">
        <f>'Raw Detail STI Amber'!JO174</f>
        <v>9.6000003814697301</v>
      </c>
      <c r="P181" s="60">
        <f>'Raw Detail STI Amber'!HG174</f>
        <v>0</v>
      </c>
      <c r="Q181" s="60">
        <f>'Raw Detail STI Amber'!TY174</f>
        <v>0</v>
      </c>
      <c r="R181" s="60">
        <f>'Raw Detail STI Amber'!QM174</f>
        <v>0</v>
      </c>
      <c r="S181" s="60">
        <f>'Raw Detail STI Amber'!GC174</f>
        <v>1.6000000238418599</v>
      </c>
      <c r="T181" s="60">
        <f>'Raw Detail STI Amber'!SU174</f>
        <v>0</v>
      </c>
      <c r="U181" s="60">
        <f>'Raw Detail STI Amber'!RQ174</f>
        <v>0</v>
      </c>
      <c r="V181" s="60">
        <f>'Raw Detail STI Amber'!KS174</f>
        <v>0</v>
      </c>
      <c r="W181" s="60">
        <f>'Raw Detail STI Amber'!XK174</f>
        <v>0</v>
      </c>
      <c r="X181" s="60">
        <f>'Raw Detail STI Amber'!PI174</f>
        <v>0</v>
      </c>
      <c r="Y181" s="60">
        <f>'Raw Detail STI Amber'!YO174</f>
        <v>0</v>
      </c>
      <c r="Z181" s="60">
        <f>'Raw Detail STI Amber'!NA174</f>
        <v>0</v>
      </c>
      <c r="AA181" s="60">
        <f>'Raw Detail STI Amber'!OE174</f>
        <v>0</v>
      </c>
      <c r="AB181" s="60">
        <f>'Raw Detail STI Amber'!ZS174</f>
        <v>0</v>
      </c>
      <c r="AC181" s="60">
        <f>'Raw Detail STI Amber'!LW174</f>
        <v>0</v>
      </c>
      <c r="AD181" s="60">
        <f>'Raw Detail STI Amber'!AAW174</f>
        <v>0</v>
      </c>
      <c r="AE181" s="36">
        <f>'Raw Detail STI Amber'!AL174</f>
        <v>78.209999999999994</v>
      </c>
      <c r="AF181" s="34">
        <f>'Raw Detail STI Amber'!AY174</f>
        <v>4.4400000000000004</v>
      </c>
      <c r="AG181" s="33">
        <f>'Raw Detail STI Amber'!BB174</f>
        <v>3363.63989257813</v>
      </c>
      <c r="AH181" s="34">
        <f>IF(AND(SUMIF(M13:AD13,"=ME",$M$181:$AD$181) &gt; 0, F181 &gt; 0), F181/SUMIF(M13:AD13,"=ME",$M$181:$AD$181), "")</f>
        <v>17.499999304612498</v>
      </c>
      <c r="AI181" s="62">
        <f>IF( E181 &gt; 0,( SUMIF(M13:AD13,"=ME",$M$181:$AD$181)/E181)*24, "")</f>
        <v>17.454546148126784</v>
      </c>
      <c r="AJ181" s="33">
        <f>'Raw Detail STI Amber'!BS174</f>
        <v>16.899999618530298</v>
      </c>
      <c r="AK181" s="61">
        <f>'Raw Detail STI Amber'!BD174</f>
        <v>3.6692215348735</v>
      </c>
      <c r="AL181" s="58">
        <f>'Raw Detail STI Amber'!BE174</f>
        <v>334.64706420898398</v>
      </c>
      <c r="AM181" s="43">
        <f>'Raw Detail STI Amber'!BW174</f>
        <v>0.60000002384185802</v>
      </c>
      <c r="AN181" s="44">
        <f>'Raw Detail STI Amber'!BP174</f>
        <v>0.87815392017364502</v>
      </c>
      <c r="AO181" s="59">
        <f>'Raw Detail STI Amber'!BH174</f>
        <v>309.29559326171898</v>
      </c>
      <c r="AP181" s="37">
        <f>'Raw Detail STI Amber'!CA174</f>
        <v>0</v>
      </c>
      <c r="AQ181" s="38">
        <f>'Raw Detail STI Amber'!AO174</f>
        <v>-0.119007963292075</v>
      </c>
      <c r="AR181" s="39" t="str">
        <f>IF('Raw Detail STI Amber'!F174=FALSE,"B","L")</f>
        <v>L</v>
      </c>
      <c r="AS181" s="40">
        <f>'Raw Detail STI Amber'!AC174</f>
        <v>9.3000000000000007</v>
      </c>
      <c r="AT181" s="40">
        <f>'Raw Detail STI Amber'!AB174</f>
        <v>9.3000000000000007</v>
      </c>
      <c r="AU181" s="45"/>
      <c r="AV181" s="41">
        <f>'Raw Detail STI Amber'!AI174</f>
        <v>26377.73046875</v>
      </c>
      <c r="AW181" s="38"/>
      <c r="AX181" s="40">
        <f>'Raw Detail STI Amber'!CC174</f>
        <v>30</v>
      </c>
      <c r="AY181" s="40">
        <f>'Raw Detail STI Amber'!CE174</f>
        <v>27</v>
      </c>
      <c r="AZ181" s="40">
        <f>'Raw Detail STI Amber'!CF174</f>
        <v>1006</v>
      </c>
      <c r="BA181" s="42" t="str">
        <f>'Raw Detail STI Amber'!CG174</f>
        <v>1- Cargo Temp - 
MS BS IV - 32.9
HF HSD - 35.9
HSD BS IV - 30.8
2- Vessel experiencing Adverse Current.</v>
      </c>
    </row>
    <row r="182" spans="2:53" s="24" customFormat="1" ht="12.75" customHeight="1" thickBot="1" x14ac:dyDescent="0.25">
      <c r="B182" s="30" t="str">
        <f>IF('Raw Detail STI Amber'!I175 = "Start Passage",'Raw Detail STI Amber'!R175,IF('Raw Detail STI Amber'!I175= "End Passage",'Raw Detail STI Amber'!S175, Utils.FormatLat('Raw Detail STI Amber'!L175) &amp;" / " &amp; Utils.FormatLon('Raw Detail STI Amber'!M175)))</f>
        <v>JNPT</v>
      </c>
      <c r="C182" s="69" t="str">
        <f>'Raw Detail STI Amber'!I175</f>
        <v>End Passage</v>
      </c>
      <c r="D182" s="31">
        <f>'Raw Detail STI Amber'!J175</f>
        <v>43230.95</v>
      </c>
      <c r="E182" s="32">
        <f>'Raw Detail STI Amber'!AK175</f>
        <v>16.3</v>
      </c>
      <c r="F182" s="33">
        <f>'Raw Detail STI Amber'!AV175</f>
        <v>210</v>
      </c>
      <c r="G182" s="34">
        <f>'Raw Detail STI Amber'!AM175</f>
        <v>12.8834355828221</v>
      </c>
      <c r="H182" s="35">
        <f>'Raw Detail STI Amber'!N175</f>
        <v>10</v>
      </c>
      <c r="I182" s="46">
        <f>'Raw Detail STI Amber'!AQ175</f>
        <v>13</v>
      </c>
      <c r="J182" s="36">
        <f>'Raw Detail STI Amber'!DV175</f>
        <v>689.5</v>
      </c>
      <c r="K182" s="36">
        <f>'Raw Detail STI Amber'!IL175</f>
        <v>95.800003051757798</v>
      </c>
      <c r="L182" s="36">
        <f>'Raw Detail STI Amber'!WH175</f>
        <v>0</v>
      </c>
      <c r="M182" s="60">
        <f>'Raw Detail STI Amber'!EY175</f>
        <v>0</v>
      </c>
      <c r="N182" s="60">
        <f>'Raw Detail STI Amber'!VC175</f>
        <v>0</v>
      </c>
      <c r="O182" s="60">
        <f>'Raw Detail STI Amber'!JO175</f>
        <v>12.8999996185303</v>
      </c>
      <c r="P182" s="60">
        <f>'Raw Detail STI Amber'!HG175</f>
        <v>0</v>
      </c>
      <c r="Q182" s="60">
        <f>'Raw Detail STI Amber'!TY175</f>
        <v>0</v>
      </c>
      <c r="R182" s="60">
        <f>'Raw Detail STI Amber'!QM175</f>
        <v>0</v>
      </c>
      <c r="S182" s="60">
        <f>'Raw Detail STI Amber'!GC175</f>
        <v>2</v>
      </c>
      <c r="T182" s="60">
        <f>'Raw Detail STI Amber'!SU175</f>
        <v>0</v>
      </c>
      <c r="U182" s="60">
        <f>'Raw Detail STI Amber'!RQ175</f>
        <v>0</v>
      </c>
      <c r="V182" s="60">
        <f>'Raw Detail STI Amber'!KS175</f>
        <v>0</v>
      </c>
      <c r="W182" s="60">
        <f>'Raw Detail STI Amber'!XK175</f>
        <v>0</v>
      </c>
      <c r="X182" s="60">
        <f>'Raw Detail STI Amber'!PI175</f>
        <v>0.20000000298023199</v>
      </c>
      <c r="Y182" s="60">
        <f>'Raw Detail STI Amber'!YO175</f>
        <v>0</v>
      </c>
      <c r="Z182" s="60">
        <f>'Raw Detail STI Amber'!NA175</f>
        <v>0</v>
      </c>
      <c r="AA182" s="60">
        <f>'Raw Detail STI Amber'!OE175</f>
        <v>0</v>
      </c>
      <c r="AB182" s="60">
        <f>'Raw Detail STI Amber'!ZS175</f>
        <v>0</v>
      </c>
      <c r="AC182" s="60">
        <f>'Raw Detail STI Amber'!LW175</f>
        <v>0</v>
      </c>
      <c r="AD182" s="60">
        <f>'Raw Detail STI Amber'!AAW175</f>
        <v>0</v>
      </c>
      <c r="AE182" s="36">
        <f>'Raw Detail STI Amber'!AL175</f>
        <v>80.89</v>
      </c>
      <c r="AF182" s="34">
        <f>'Raw Detail STI Amber'!AY175</f>
        <v>6.5</v>
      </c>
      <c r="AG182" s="33">
        <f>'Raw Detail STI Amber'!BB175</f>
        <v>3374.22998046875</v>
      </c>
      <c r="AH182" s="34">
        <f>IF(AND(SUMIF(M13:AD13,"=ME",$M$182:$AD$182) &gt; 0, F182 &gt; 0), F182/SUMIF(M13:AD13,"=ME",$M$182:$AD$182), "")</f>
        <v>16.279070248835041</v>
      </c>
      <c r="AI182" s="62">
        <f>IF( E182 &gt; 0,( SUMIF(M13:AD13,"=ME",$M$182:$AD$182)/E182)*24, "")</f>
        <v>18.993864469001668</v>
      </c>
      <c r="AJ182" s="33">
        <f>'Raw Detail STI Amber'!BS175</f>
        <v>16.899999618530298</v>
      </c>
      <c r="AK182" s="61">
        <f>'Raw Detail STI Amber'!BD175</f>
        <v>5.9384301776534896</v>
      </c>
      <c r="AL182" s="58">
        <f>'Raw Detail STI Amber'!BE175</f>
        <v>319.42004394531301</v>
      </c>
      <c r="AM182" s="43">
        <f>'Raw Detail STI Amber'!BW175</f>
        <v>0.5</v>
      </c>
      <c r="AN182" s="44">
        <f>'Raw Detail STI Amber'!BP175</f>
        <v>0.69853240251541104</v>
      </c>
      <c r="AO182" s="59">
        <f>'Raw Detail STI Amber'!BH175</f>
        <v>289.01220703125</v>
      </c>
      <c r="AP182" s="37">
        <f>'Raw Detail STI Amber'!CA175</f>
        <v>0</v>
      </c>
      <c r="AQ182" s="38">
        <f>'Raw Detail STI Amber'!AO175</f>
        <v>-0.30459478442654297</v>
      </c>
      <c r="AR182" s="39" t="str">
        <f>IF('Raw Detail STI Amber'!F175=FALSE,"B","L")</f>
        <v>L</v>
      </c>
      <c r="AS182" s="40">
        <f>'Raw Detail STI Amber'!AC175</f>
        <v>9.3000000000000007</v>
      </c>
      <c r="AT182" s="40">
        <f>'Raw Detail STI Amber'!AB175</f>
        <v>9.3000000000000007</v>
      </c>
      <c r="AU182" s="45"/>
      <c r="AV182" s="41">
        <f>'Raw Detail STI Amber'!AI175</f>
        <v>26377.73046875</v>
      </c>
      <c r="AW182" s="38"/>
      <c r="AX182" s="40">
        <f>'Raw Detail STI Amber'!CC175</f>
        <v>25</v>
      </c>
      <c r="AY182" s="40">
        <f>'Raw Detail STI Amber'!CE175</f>
        <v>26</v>
      </c>
      <c r="AZ182" s="40">
        <f>'Raw Detail STI Amber'!CF175</f>
        <v>1008</v>
      </c>
      <c r="BA182" s="42" t="str">
        <f>'Raw Detail STI Amber'!CG175</f>
        <v>1- Vessel experienced Adverse Current.</v>
      </c>
    </row>
    <row r="183" spans="2:53" s="24" customFormat="1" ht="12.75" customHeight="1" thickBot="1" x14ac:dyDescent="0.25">
      <c r="B183" s="30" t="str">
        <f>IF('Raw Detail STI Amber'!I176 = "Start Passage",'Raw Detail STI Amber'!R176,IF('Raw Detail STI Amber'!I176= "End Passage",'Raw Detail STI Amber'!S176, Utils.FormatLat('Raw Detail STI Amber'!L176) &amp;" / " &amp; Utils.FormatLon('Raw Detail STI Amber'!M176)))</f>
        <v>18-43N / 072-35E</v>
      </c>
      <c r="C183" s="69" t="str">
        <f>'Raw Detail STI Amber'!I176</f>
        <v>In Port</v>
      </c>
      <c r="D183" s="31">
        <f>'Raw Detail STI Amber'!J176</f>
        <v>43231.270833333299</v>
      </c>
      <c r="E183" s="32">
        <f>'Raw Detail STI Amber'!AK176</f>
        <v>7.7</v>
      </c>
      <c r="F183" s="33">
        <f>'Raw Detail STI Amber'!AV176</f>
        <v>6</v>
      </c>
      <c r="G183" s="34">
        <f>'Raw Detail STI Amber'!AM176</f>
        <v>0.77922077922077904</v>
      </c>
      <c r="H183" s="35">
        <f>'Raw Detail STI Amber'!N176</f>
        <v>339</v>
      </c>
      <c r="I183" s="46">
        <f>'Raw Detail STI Amber'!AQ176</f>
        <v>13</v>
      </c>
      <c r="J183" s="36">
        <f>'Raw Detail STI Amber'!DV176</f>
        <v>687.79998779296898</v>
      </c>
      <c r="K183" s="36">
        <f>'Raw Detail STI Amber'!IL176</f>
        <v>95.800003051757798</v>
      </c>
      <c r="L183" s="36">
        <f>'Raw Detail STI Amber'!WH176</f>
        <v>0</v>
      </c>
      <c r="M183" s="60">
        <f>'Raw Detail STI Amber'!EY176</f>
        <v>0.20000000298023199</v>
      </c>
      <c r="N183" s="60">
        <f>'Raw Detail STI Amber'!VC176</f>
        <v>0</v>
      </c>
      <c r="O183" s="60">
        <f>'Raw Detail STI Amber'!JO176</f>
        <v>0</v>
      </c>
      <c r="P183" s="60">
        <f>'Raw Detail STI Amber'!HG176</f>
        <v>0.60000002384185802</v>
      </c>
      <c r="Q183" s="60">
        <f>'Raw Detail STI Amber'!TY176</f>
        <v>0</v>
      </c>
      <c r="R183" s="60">
        <f>'Raw Detail STI Amber'!QM176</f>
        <v>0</v>
      </c>
      <c r="S183" s="60">
        <f>'Raw Detail STI Amber'!GC176</f>
        <v>0.89999997615814198</v>
      </c>
      <c r="T183" s="60">
        <f>'Raw Detail STI Amber'!SU176</f>
        <v>0</v>
      </c>
      <c r="U183" s="60">
        <f>'Raw Detail STI Amber'!RQ176</f>
        <v>0</v>
      </c>
      <c r="V183" s="60">
        <f>'Raw Detail STI Amber'!KS176</f>
        <v>0</v>
      </c>
      <c r="W183" s="60">
        <f>'Raw Detail STI Amber'!XK176</f>
        <v>0</v>
      </c>
      <c r="X183" s="60">
        <f>'Raw Detail STI Amber'!PI176</f>
        <v>0</v>
      </c>
      <c r="Y183" s="60">
        <f>'Raw Detail STI Amber'!YO176</f>
        <v>0</v>
      </c>
      <c r="Z183" s="60">
        <f>'Raw Detail STI Amber'!NA176</f>
        <v>0</v>
      </c>
      <c r="AA183" s="60">
        <f>'Raw Detail STI Amber'!OE176</f>
        <v>0</v>
      </c>
      <c r="AB183" s="60">
        <f>'Raw Detail STI Amber'!ZS176</f>
        <v>0</v>
      </c>
      <c r="AC183" s="60">
        <f>'Raw Detail STI Amber'!LW176</f>
        <v>0</v>
      </c>
      <c r="AD183" s="60">
        <f>'Raw Detail STI Amber'!AAW176</f>
        <v>0</v>
      </c>
      <c r="AE183" s="36">
        <f>'Raw Detail STI Amber'!AL176</f>
        <v>33.17</v>
      </c>
      <c r="AF183" s="34">
        <f>'Raw Detail STI Amber'!AY176</f>
        <v>-7.14</v>
      </c>
      <c r="AG183" s="33">
        <f>'Raw Detail STI Amber'!BB176</f>
        <v>800</v>
      </c>
      <c r="AH183" s="34">
        <f>IF(AND(SUMIF(M13:AD13,"=ME",$M$183:$AD$183) &gt; 0, F183 &gt; 0), F183/SUMIF(M13:AD13,"=ME",$M$183:$AD$183), "")</f>
        <v>29.999999552965207</v>
      </c>
      <c r="AI183" s="62">
        <f>IF( E183 &gt; 0,( SUMIF(M13:AD13,"=ME",$M$183:$AD$183)/E183)*24, "")</f>
        <v>0.62337663266565813</v>
      </c>
      <c r="AJ183" s="33">
        <f>'Raw Detail STI Amber'!BS176</f>
        <v>10.8999996185303</v>
      </c>
      <c r="AK183" s="61">
        <f>'Raw Detail STI Amber'!BD176</f>
        <v>0</v>
      </c>
      <c r="AL183" s="58">
        <f>'Raw Detail STI Amber'!BE176</f>
        <v>0</v>
      </c>
      <c r="AM183" s="43">
        <f>'Raw Detail STI Amber'!BW176</f>
        <v>0.30000001192092901</v>
      </c>
      <c r="AN183" s="44">
        <f>'Raw Detail STI Amber'!BP176</f>
        <v>0</v>
      </c>
      <c r="AO183" s="59">
        <f>'Raw Detail STI Amber'!BH176</f>
        <v>0</v>
      </c>
      <c r="AP183" s="37">
        <f>'Raw Detail STI Amber'!CA176</f>
        <v>0</v>
      </c>
      <c r="AQ183" s="38">
        <f>'Raw Detail STI Amber'!AO176</f>
        <v>0</v>
      </c>
      <c r="AR183" s="39" t="str">
        <f>IF('Raw Detail STI Amber'!F176=FALSE,"B","L")</f>
        <v>L</v>
      </c>
      <c r="AS183" s="40">
        <f>'Raw Detail STI Amber'!AC176</f>
        <v>9.3000000000000007</v>
      </c>
      <c r="AT183" s="40">
        <f>'Raw Detail STI Amber'!AB176</f>
        <v>9.3000000000000007</v>
      </c>
      <c r="AU183" s="45"/>
      <c r="AV183" s="41">
        <f>'Raw Detail STI Amber'!AI176</f>
        <v>26377.73046875</v>
      </c>
      <c r="AW183" s="38"/>
      <c r="AX183" s="40">
        <f>'Raw Detail STI Amber'!CC176</f>
        <v>30</v>
      </c>
      <c r="AY183" s="40">
        <f>'Raw Detail STI Amber'!CE176</f>
        <v>29</v>
      </c>
      <c r="AZ183" s="40">
        <f>'Raw Detail STI Amber'!CF176</f>
        <v>1006</v>
      </c>
      <c r="BA183" s="42" t="str">
        <f>'Raw Detail STI Amber'!CG176</f>
        <v>1- Cargo Temp - 
MS BS IV - 32.9
HF HSD - 35.9
HSD BS IV - 30.8</v>
      </c>
    </row>
    <row r="184" spans="2:53" s="24" customFormat="1" ht="12.75" customHeight="1" thickBot="1" x14ac:dyDescent="0.25">
      <c r="B184" s="30" t="str">
        <f>IF('Raw Detail STI Amber'!I177 = "Start Passage",'Raw Detail STI Amber'!R177,IF('Raw Detail STI Amber'!I177= "End Passage",'Raw Detail STI Amber'!S177, Utils.FormatLat('Raw Detail STI Amber'!L177) &amp;" / " &amp; Utils.FormatLon('Raw Detail STI Amber'!M177)))</f>
        <v>18-43N / 072-35E</v>
      </c>
      <c r="C184" s="69" t="str">
        <f>'Raw Detail STI Amber'!I177</f>
        <v>In Port</v>
      </c>
      <c r="D184" s="31">
        <f>'Raw Detail STI Amber'!J177</f>
        <v>43232.270833333299</v>
      </c>
      <c r="E184" s="32">
        <f>'Raw Detail STI Amber'!AK177</f>
        <v>24</v>
      </c>
      <c r="F184" s="33">
        <f>'Raw Detail STI Amber'!AV177</f>
        <v>23</v>
      </c>
      <c r="G184" s="34">
        <f>'Raw Detail STI Amber'!AM177</f>
        <v>0.95833333333333304</v>
      </c>
      <c r="H184" s="35">
        <f>'Raw Detail STI Amber'!N177</f>
        <v>40</v>
      </c>
      <c r="I184" s="46">
        <f>'Raw Detail STI Amber'!AQ177</f>
        <v>13</v>
      </c>
      <c r="J184" s="36">
        <f>'Raw Detail STI Amber'!DV177</f>
        <v>681.29998779296898</v>
      </c>
      <c r="K184" s="36">
        <f>'Raw Detail STI Amber'!IL177</f>
        <v>91.599998474121094</v>
      </c>
      <c r="L184" s="36">
        <f>'Raw Detail STI Amber'!WH177</f>
        <v>0</v>
      </c>
      <c r="M184" s="60">
        <f>'Raw Detail STI Amber'!EY177</f>
        <v>1.20000004768372</v>
      </c>
      <c r="N184" s="60">
        <f>'Raw Detail STI Amber'!VC177</f>
        <v>0</v>
      </c>
      <c r="O184" s="60">
        <f>'Raw Detail STI Amber'!JO177</f>
        <v>0</v>
      </c>
      <c r="P184" s="60">
        <f>'Raw Detail STI Amber'!HG177</f>
        <v>1.70000004768372</v>
      </c>
      <c r="Q184" s="60">
        <f>'Raw Detail STI Amber'!TY177</f>
        <v>0</v>
      </c>
      <c r="R184" s="60">
        <f>'Raw Detail STI Amber'!QM177</f>
        <v>0</v>
      </c>
      <c r="S184" s="60">
        <f>'Raw Detail STI Amber'!GC177</f>
        <v>3.5999999046325701</v>
      </c>
      <c r="T184" s="60">
        <f>'Raw Detail STI Amber'!SU177</f>
        <v>0</v>
      </c>
      <c r="U184" s="60">
        <f>'Raw Detail STI Amber'!RQ177</f>
        <v>0</v>
      </c>
      <c r="V184" s="60">
        <f>'Raw Detail STI Amber'!KS177</f>
        <v>3.0999999046325701</v>
      </c>
      <c r="W184" s="60">
        <f>'Raw Detail STI Amber'!XK177</f>
        <v>0</v>
      </c>
      <c r="X184" s="60">
        <f>'Raw Detail STI Amber'!PI177</f>
        <v>0</v>
      </c>
      <c r="Y184" s="60">
        <f>'Raw Detail STI Amber'!YO177</f>
        <v>0</v>
      </c>
      <c r="Z184" s="60">
        <f>'Raw Detail STI Amber'!NA177</f>
        <v>0</v>
      </c>
      <c r="AA184" s="60">
        <f>'Raw Detail STI Amber'!OE177</f>
        <v>1.1000000238418599</v>
      </c>
      <c r="AB184" s="60">
        <f>'Raw Detail STI Amber'!ZS177</f>
        <v>0</v>
      </c>
      <c r="AC184" s="60">
        <f>'Raw Detail STI Amber'!LW177</f>
        <v>0</v>
      </c>
      <c r="AD184" s="60">
        <f>'Raw Detail STI Amber'!AAW177</f>
        <v>0</v>
      </c>
      <c r="AE184" s="36">
        <f>'Raw Detail STI Amber'!AL177</f>
        <v>38.33</v>
      </c>
      <c r="AF184" s="34">
        <f>'Raw Detail STI Amber'!AY177</f>
        <v>4.96</v>
      </c>
      <c r="AG184" s="33">
        <f>'Raw Detail STI Amber'!BB177</f>
        <v>783.780029296875</v>
      </c>
      <c r="AH184" s="34">
        <f>IF(AND(SUMIF(M13:AD13,"=ME",$M$184:$AD$184) &gt; 0, F184 &gt; 0), F184/SUMIF(M13:AD13,"=ME",$M$184:$AD$184), "")</f>
        <v>19.166665905051723</v>
      </c>
      <c r="AI184" s="62">
        <f>IF( E184 &gt; 0,( SUMIF(M13:AD13,"=ME",$M$184:$AD$184)/E184)*24, "")</f>
        <v>1.20000004768372</v>
      </c>
      <c r="AJ184" s="33">
        <f>'Raw Detail STI Amber'!BS177</f>
        <v>10.8999996185303</v>
      </c>
      <c r="AK184" s="61">
        <f>'Raw Detail STI Amber'!BD177</f>
        <v>0</v>
      </c>
      <c r="AL184" s="58">
        <f>'Raw Detail STI Amber'!BE177</f>
        <v>0</v>
      </c>
      <c r="AM184" s="43">
        <f>'Raw Detail STI Amber'!BW177</f>
        <v>0</v>
      </c>
      <c r="AN184" s="44">
        <f>'Raw Detail STI Amber'!BP177</f>
        <v>0</v>
      </c>
      <c r="AO184" s="59">
        <f>'Raw Detail STI Amber'!BH177</f>
        <v>0</v>
      </c>
      <c r="AP184" s="37">
        <f>'Raw Detail STI Amber'!CA177</f>
        <v>0</v>
      </c>
      <c r="AQ184" s="38">
        <f>'Raw Detail STI Amber'!AO177</f>
        <v>0</v>
      </c>
      <c r="AR184" s="39" t="str">
        <f>IF('Raw Detail STI Amber'!F177=FALSE,"B","L")</f>
        <v>L</v>
      </c>
      <c r="AS184" s="40">
        <f>'Raw Detail STI Amber'!AC177</f>
        <v>9.3000000000000007</v>
      </c>
      <c r="AT184" s="40">
        <f>'Raw Detail STI Amber'!AB177</f>
        <v>9.3000000000000007</v>
      </c>
      <c r="AU184" s="45"/>
      <c r="AV184" s="41">
        <f>'Raw Detail STI Amber'!AI177</f>
        <v>26377.73046875</v>
      </c>
      <c r="AW184" s="38"/>
      <c r="AX184" s="40">
        <f>'Raw Detail STI Amber'!CC177</f>
        <v>26</v>
      </c>
      <c r="AY184" s="40">
        <f>'Raw Detail STI Amber'!CE177</f>
        <v>29</v>
      </c>
      <c r="AZ184" s="40">
        <f>'Raw Detail STI Amber'!CF177</f>
        <v>1006</v>
      </c>
      <c r="BA184" s="42" t="str">
        <f>'Raw Detail STI Amber'!CG177</f>
        <v>1- Cargo Temp - 
MS BS IV - 32.9
HF HSD - 35.9
HSD BS IV - 30.8</v>
      </c>
    </row>
    <row r="185" spans="2:53" s="24" customFormat="1" ht="12.75" customHeight="1" thickBot="1" x14ac:dyDescent="0.25">
      <c r="B185" s="30" t="str">
        <f>IF('Raw Detail STI Amber'!I178 = "Start Passage",'Raw Detail STI Amber'!R178,IF('Raw Detail STI Amber'!I178= "End Passage",'Raw Detail STI Amber'!S178, Utils.FormatLat('Raw Detail STI Amber'!L178) &amp;" / " &amp; Utils.FormatLon('Raw Detail STI Amber'!M178)))</f>
        <v>JNPT</v>
      </c>
      <c r="C185" s="69" t="str">
        <f>'Raw Detail STI Amber'!I178</f>
        <v>Start Passage</v>
      </c>
      <c r="D185" s="31">
        <f>'Raw Detail STI Amber'!J178</f>
        <v>43233.0625</v>
      </c>
      <c r="E185" s="32">
        <f>'Raw Detail STI Amber'!AK178</f>
        <v>0</v>
      </c>
      <c r="F185" s="33">
        <f>'Raw Detail STI Amber'!AV178</f>
        <v>22</v>
      </c>
      <c r="G185" s="34">
        <f>'Raw Detail STI Amber'!AM178</f>
        <v>0</v>
      </c>
      <c r="H185" s="35">
        <f>'Raw Detail STI Amber'!N178</f>
        <v>0</v>
      </c>
      <c r="I185" s="46">
        <f>'Raw Detail STI Amber'!AQ178</f>
        <v>13</v>
      </c>
      <c r="J185" s="36">
        <f>'Raw Detail STI Amber'!DV178</f>
        <v>674.59997558593795</v>
      </c>
      <c r="K185" s="36">
        <f>'Raw Detail STI Amber'!IL178</f>
        <v>86</v>
      </c>
      <c r="L185" s="36">
        <f>'Raw Detail STI Amber'!WH178</f>
        <v>0</v>
      </c>
      <c r="M185" s="60">
        <f>'Raw Detail STI Amber'!EY178</f>
        <v>1.3999999761581401</v>
      </c>
      <c r="N185" s="60">
        <f>'Raw Detail STI Amber'!VC178</f>
        <v>0</v>
      </c>
      <c r="O185" s="60">
        <f>'Raw Detail STI Amber'!JO178</f>
        <v>0</v>
      </c>
      <c r="P185" s="60">
        <f>'Raw Detail STI Amber'!HG178</f>
        <v>1.6000000238418599</v>
      </c>
      <c r="Q185" s="60">
        <f>'Raw Detail STI Amber'!TY178</f>
        <v>0</v>
      </c>
      <c r="R185" s="60">
        <f>'Raw Detail STI Amber'!QM178</f>
        <v>0</v>
      </c>
      <c r="S185" s="60">
        <f>'Raw Detail STI Amber'!GC178</f>
        <v>3.7000000476837198</v>
      </c>
      <c r="T185" s="60">
        <f>'Raw Detail STI Amber'!SU178</f>
        <v>0</v>
      </c>
      <c r="U185" s="60">
        <f>'Raw Detail STI Amber'!RQ178</f>
        <v>0</v>
      </c>
      <c r="V185" s="60">
        <f>'Raw Detail STI Amber'!KS178</f>
        <v>4.1999998092651403</v>
      </c>
      <c r="W185" s="60">
        <f>'Raw Detail STI Amber'!XK178</f>
        <v>0</v>
      </c>
      <c r="X185" s="60">
        <f>'Raw Detail STI Amber'!PI178</f>
        <v>0</v>
      </c>
      <c r="Y185" s="60">
        <f>'Raw Detail STI Amber'!YO178</f>
        <v>0</v>
      </c>
      <c r="Z185" s="60">
        <f>'Raw Detail STI Amber'!NA178</f>
        <v>0</v>
      </c>
      <c r="AA185" s="60">
        <f>'Raw Detail STI Amber'!OE178</f>
        <v>1.3999999761581401</v>
      </c>
      <c r="AB185" s="60">
        <f>'Raw Detail STI Amber'!ZS178</f>
        <v>0</v>
      </c>
      <c r="AC185" s="60">
        <f>'Raw Detail STI Amber'!LW178</f>
        <v>0</v>
      </c>
      <c r="AD185" s="60">
        <f>'Raw Detail STI Amber'!AAW178</f>
        <v>0</v>
      </c>
      <c r="AE185" s="36">
        <f>'Raw Detail STI Amber'!AL178</f>
        <v>0</v>
      </c>
      <c r="AF185" s="34">
        <f>'Raw Detail STI Amber'!AY178</f>
        <v>0</v>
      </c>
      <c r="AG185" s="33">
        <f>'Raw Detail STI Amber'!BB178</f>
        <v>0</v>
      </c>
      <c r="AH185" s="34">
        <f>IF(AND(SUMIF(M13:AD13,"=ME",$M$185:$AD$185) &gt; 0, F185 &gt; 0), F185/SUMIF(M13:AD13,"=ME",$M$185:$AD$185), "")</f>
        <v>15.714285981898431</v>
      </c>
      <c r="AI185" s="62" t="str">
        <f>IF( E185 &gt; 0,( SUMIF(M13:AD13,"=ME",$M$185:$AD$185)/E185)*24, "")</f>
        <v/>
      </c>
      <c r="AJ185" s="33">
        <f>'Raw Detail STI Amber'!BS178</f>
        <v>10.8999996185303</v>
      </c>
      <c r="AK185" s="61">
        <f>'Raw Detail STI Amber'!BD178</f>
        <v>0</v>
      </c>
      <c r="AL185" s="58">
        <f>'Raw Detail STI Amber'!BE178</f>
        <v>0</v>
      </c>
      <c r="AM185" s="43">
        <f>'Raw Detail STI Amber'!BW178</f>
        <v>0.5</v>
      </c>
      <c r="AN185" s="44">
        <f>'Raw Detail STI Amber'!BP178</f>
        <v>0</v>
      </c>
      <c r="AO185" s="59">
        <f>'Raw Detail STI Amber'!BH178</f>
        <v>0</v>
      </c>
      <c r="AP185" s="37">
        <f>'Raw Detail STI Amber'!CA178</f>
        <v>0</v>
      </c>
      <c r="AQ185" s="38">
        <f>'Raw Detail STI Amber'!AO178</f>
        <v>0</v>
      </c>
      <c r="AR185" s="39" t="str">
        <f>IF('Raw Detail STI Amber'!F178=FALSE,"B","L")</f>
        <v>L</v>
      </c>
      <c r="AS185" s="40">
        <f>'Raw Detail STI Amber'!AC178</f>
        <v>7.3</v>
      </c>
      <c r="AT185" s="40">
        <f>'Raw Detail STI Amber'!AB178</f>
        <v>7.3</v>
      </c>
      <c r="AU185" s="45"/>
      <c r="AV185" s="41">
        <f>'Raw Detail STI Amber'!AI178</f>
        <v>8067.39990234375</v>
      </c>
      <c r="AW185" s="38"/>
      <c r="AX185" s="40">
        <f>'Raw Detail STI Amber'!CC178</f>
        <v>28</v>
      </c>
      <c r="AY185" s="40">
        <f>'Raw Detail STI Amber'!CE178</f>
        <v>27</v>
      </c>
      <c r="AZ185" s="40">
        <f>'Raw Detail STI Amber'!CF178</f>
        <v>1006</v>
      </c>
      <c r="BA185" s="42">
        <f>'Raw Detail STI Amber'!CG178</f>
        <v>0</v>
      </c>
    </row>
    <row r="186" spans="2:53" s="24" customFormat="1" ht="12.75" customHeight="1" thickBot="1" x14ac:dyDescent="0.25">
      <c r="B186" s="30" t="str">
        <f>IF('Raw Detail STI Amber'!I179 = "Start Passage",'Raw Detail STI Amber'!R179,IF('Raw Detail STI Amber'!I179= "End Passage",'Raw Detail STI Amber'!S179, Utils.FormatLat('Raw Detail STI Amber'!L179) &amp;" / " &amp; Utils.FormatLon('Raw Detail STI Amber'!M179)))</f>
        <v>17-52N / 072-36E</v>
      </c>
      <c r="C186" s="69" t="str">
        <f>'Raw Detail STI Amber'!I179</f>
        <v>At Sea</v>
      </c>
      <c r="D186" s="31">
        <f>'Raw Detail STI Amber'!J179</f>
        <v>43233.270833333299</v>
      </c>
      <c r="E186" s="32">
        <f>'Raw Detail STI Amber'!AK179</f>
        <v>5</v>
      </c>
      <c r="F186" s="33">
        <f>'Raw Detail STI Amber'!AV179</f>
        <v>65</v>
      </c>
      <c r="G186" s="34">
        <f>'Raw Detail STI Amber'!AM179</f>
        <v>13</v>
      </c>
      <c r="H186" s="35">
        <f>'Raw Detail STI Amber'!N179</f>
        <v>164</v>
      </c>
      <c r="I186" s="46">
        <f>'Raw Detail STI Amber'!AQ179</f>
        <v>13</v>
      </c>
      <c r="J186" s="36">
        <f>'Raw Detail STI Amber'!DV179</f>
        <v>669.59997558593795</v>
      </c>
      <c r="K186" s="36">
        <f>'Raw Detail STI Amber'!IL179</f>
        <v>86</v>
      </c>
      <c r="L186" s="36">
        <f>'Raw Detail STI Amber'!WH179</f>
        <v>0</v>
      </c>
      <c r="M186" s="60">
        <f>'Raw Detail STI Amber'!EY179</f>
        <v>0</v>
      </c>
      <c r="N186" s="60">
        <f>'Raw Detail STI Amber'!VC179</f>
        <v>0</v>
      </c>
      <c r="O186" s="60">
        <f>'Raw Detail STI Amber'!JO179</f>
        <v>4.4000000953674299</v>
      </c>
      <c r="P186" s="60">
        <f>'Raw Detail STI Amber'!HG179</f>
        <v>0</v>
      </c>
      <c r="Q186" s="60">
        <f>'Raw Detail STI Amber'!TY179</f>
        <v>0</v>
      </c>
      <c r="R186" s="60">
        <f>'Raw Detail STI Amber'!QM179</f>
        <v>0</v>
      </c>
      <c r="S186" s="60">
        <f>'Raw Detail STI Amber'!GC179</f>
        <v>0.60000002384185802</v>
      </c>
      <c r="T186" s="60">
        <f>'Raw Detail STI Amber'!SU179</f>
        <v>0</v>
      </c>
      <c r="U186" s="60">
        <f>'Raw Detail STI Amber'!RQ179</f>
        <v>0</v>
      </c>
      <c r="V186" s="60">
        <f>'Raw Detail STI Amber'!KS179</f>
        <v>0</v>
      </c>
      <c r="W186" s="60">
        <f>'Raw Detail STI Amber'!XK179</f>
        <v>0</v>
      </c>
      <c r="X186" s="60">
        <f>'Raw Detail STI Amber'!PI179</f>
        <v>0</v>
      </c>
      <c r="Y186" s="60">
        <f>'Raw Detail STI Amber'!YO179</f>
        <v>0</v>
      </c>
      <c r="Z186" s="60">
        <f>'Raw Detail STI Amber'!NA179</f>
        <v>0</v>
      </c>
      <c r="AA186" s="60">
        <f>'Raw Detail STI Amber'!OE179</f>
        <v>0</v>
      </c>
      <c r="AB186" s="60">
        <f>'Raw Detail STI Amber'!ZS179</f>
        <v>0</v>
      </c>
      <c r="AC186" s="60">
        <f>'Raw Detail STI Amber'!LW179</f>
        <v>0</v>
      </c>
      <c r="AD186" s="60">
        <f>'Raw Detail STI Amber'!AAW179</f>
        <v>0</v>
      </c>
      <c r="AE186" s="36">
        <f>'Raw Detail STI Amber'!AL179</f>
        <v>76.569999999999993</v>
      </c>
      <c r="AF186" s="34">
        <f>'Raw Detail STI Amber'!AY179</f>
        <v>0.31</v>
      </c>
      <c r="AG186" s="33">
        <f>'Raw Detail STI Amber'!BB179</f>
        <v>2963.63989257813</v>
      </c>
      <c r="AH186" s="34">
        <f>IF(AND(SUMIF(M13:AD13,"=ME",$M$186:$AD$186) &gt; 0, F186 &gt; 0), F186/SUMIF(M13:AD13,"=ME",$M$186:$AD$186), "")</f>
        <v>14.772726952537045</v>
      </c>
      <c r="AI186" s="62">
        <f>IF( E186 &gt; 0,( SUMIF(M13:AD13,"=ME",$M$186:$AD$186)/E186)*24, "")</f>
        <v>21.120000457763666</v>
      </c>
      <c r="AJ186" s="33">
        <f>'Raw Detail STI Amber'!BS179</f>
        <v>16.899999618530298</v>
      </c>
      <c r="AK186" s="61">
        <f>'Raw Detail STI Amber'!BD179</f>
        <v>3.0362642765045198</v>
      </c>
      <c r="AL186" s="58">
        <f>'Raw Detail STI Amber'!BE179</f>
        <v>258.59127807617199</v>
      </c>
      <c r="AM186" s="43">
        <f>'Raw Detail STI Amber'!BW179</f>
        <v>0</v>
      </c>
      <c r="AN186" s="44">
        <f>'Raw Detail STI Amber'!BP179</f>
        <v>0.69622647762298595</v>
      </c>
      <c r="AO186" s="59">
        <f>'Raw Detail STI Amber'!BH179</f>
        <v>197.74644470214801</v>
      </c>
      <c r="AP186" s="37">
        <f>'Raw Detail STI Amber'!CA179</f>
        <v>0</v>
      </c>
      <c r="AQ186" s="38">
        <f>'Raw Detail STI Amber'!AO179</f>
        <v>9.7049710899591399E-2</v>
      </c>
      <c r="AR186" s="39" t="str">
        <f>IF('Raw Detail STI Amber'!F179=FALSE,"B","L")</f>
        <v>L</v>
      </c>
      <c r="AS186" s="40">
        <f>'Raw Detail STI Amber'!AC179</f>
        <v>7.3</v>
      </c>
      <c r="AT186" s="40">
        <f>'Raw Detail STI Amber'!AB179</f>
        <v>7.3</v>
      </c>
      <c r="AU186" s="45"/>
      <c r="AV186" s="41">
        <f>'Raw Detail STI Amber'!AI179</f>
        <v>8067.39990234375</v>
      </c>
      <c r="AW186" s="38"/>
      <c r="AX186" s="40">
        <f>'Raw Detail STI Amber'!CC179</f>
        <v>28</v>
      </c>
      <c r="AY186" s="40">
        <f>'Raw Detail STI Amber'!CE179</f>
        <v>33</v>
      </c>
      <c r="AZ186" s="40">
        <f>'Raw Detail STI Amber'!CF179</f>
        <v>1005</v>
      </c>
      <c r="BA186" s="42" t="str">
        <f>'Raw Detail STI Amber'!CG179</f>
        <v>1- Cargo Temp - 
MS BS IV - 33.0
HSD BS IV - 35.3</v>
      </c>
    </row>
    <row r="187" spans="2:53" s="24" customFormat="1" ht="12.75" customHeight="1" thickBot="1" x14ac:dyDescent="0.25">
      <c r="B187" s="30" t="str">
        <f>IF('Raw Detail STI Amber'!I180 = "Start Passage",'Raw Detail STI Amber'!R180,IF('Raw Detail STI Amber'!I180= "End Passage",'Raw Detail STI Amber'!S180, Utils.FormatLat('Raw Detail STI Amber'!L180) &amp;" / " &amp; Utils.FormatLon('Raw Detail STI Amber'!M180)))</f>
        <v>12-57N / 074-20E</v>
      </c>
      <c r="C187" s="69" t="str">
        <f>'Raw Detail STI Amber'!I180</f>
        <v>At Sea</v>
      </c>
      <c r="D187" s="31">
        <f>'Raw Detail STI Amber'!J180</f>
        <v>43234.270833333299</v>
      </c>
      <c r="E187" s="32">
        <f>'Raw Detail STI Amber'!AK180</f>
        <v>24</v>
      </c>
      <c r="F187" s="33">
        <f>'Raw Detail STI Amber'!AV180</f>
        <v>312</v>
      </c>
      <c r="G187" s="34">
        <f>'Raw Detail STI Amber'!AM180</f>
        <v>13</v>
      </c>
      <c r="H187" s="35">
        <f>'Raw Detail STI Amber'!N180</f>
        <v>157</v>
      </c>
      <c r="I187" s="46">
        <f>'Raw Detail STI Amber'!AQ180</f>
        <v>13</v>
      </c>
      <c r="J187" s="36">
        <f>'Raw Detail STI Amber'!DV180</f>
        <v>648.70001220703102</v>
      </c>
      <c r="K187" s="36">
        <f>'Raw Detail STI Amber'!IL180</f>
        <v>85.800003051757798</v>
      </c>
      <c r="L187" s="36">
        <f>'Raw Detail STI Amber'!WH180</f>
        <v>0</v>
      </c>
      <c r="M187" s="60">
        <f>'Raw Detail STI Amber'!EY180</f>
        <v>0</v>
      </c>
      <c r="N187" s="60">
        <f>'Raw Detail STI Amber'!VC180</f>
        <v>0</v>
      </c>
      <c r="O187" s="60">
        <f>'Raw Detail STI Amber'!JO180</f>
        <v>18.299999237060501</v>
      </c>
      <c r="P187" s="60">
        <f>'Raw Detail STI Amber'!HG180</f>
        <v>0</v>
      </c>
      <c r="Q187" s="60">
        <f>'Raw Detail STI Amber'!TY180</f>
        <v>0</v>
      </c>
      <c r="R187" s="60">
        <f>'Raw Detail STI Amber'!QM180</f>
        <v>0</v>
      </c>
      <c r="S187" s="60">
        <f>'Raw Detail STI Amber'!GC180</f>
        <v>2.5999999046325701</v>
      </c>
      <c r="T187" s="60">
        <f>'Raw Detail STI Amber'!SU180</f>
        <v>0</v>
      </c>
      <c r="U187" s="60">
        <f>'Raw Detail STI Amber'!RQ180</f>
        <v>0</v>
      </c>
      <c r="V187" s="60">
        <f>'Raw Detail STI Amber'!KS180</f>
        <v>0</v>
      </c>
      <c r="W187" s="60">
        <f>'Raw Detail STI Amber'!XK180</f>
        <v>0</v>
      </c>
      <c r="X187" s="60">
        <f>'Raw Detail STI Amber'!PI180</f>
        <v>0.20000000298023199</v>
      </c>
      <c r="Y187" s="60">
        <f>'Raw Detail STI Amber'!YO180</f>
        <v>0</v>
      </c>
      <c r="Z187" s="60">
        <f>'Raw Detail STI Amber'!NA180</f>
        <v>0</v>
      </c>
      <c r="AA187" s="60">
        <f>'Raw Detail STI Amber'!OE180</f>
        <v>0</v>
      </c>
      <c r="AB187" s="60">
        <f>'Raw Detail STI Amber'!ZS180</f>
        <v>0</v>
      </c>
      <c r="AC187" s="60">
        <f>'Raw Detail STI Amber'!LW180</f>
        <v>0</v>
      </c>
      <c r="AD187" s="60">
        <f>'Raw Detail STI Amber'!AAW180</f>
        <v>0</v>
      </c>
      <c r="AE187" s="36">
        <f>'Raw Detail STI Amber'!AL180</f>
        <v>75.239999999999995</v>
      </c>
      <c r="AF187" s="34">
        <f>'Raw Detail STI Amber'!AY180</f>
        <v>-1.43</v>
      </c>
      <c r="AG187" s="33">
        <f>'Raw Detail STI Amber'!BB180</f>
        <v>2800</v>
      </c>
      <c r="AH187" s="34">
        <f>IF(AND(SUMIF(M13:AD13,"=ME",$M$187:$AD$187) &gt; 0, F187 &gt; 0), F187/SUMIF(M13:AD13,"=ME",$M$187:$AD$187), "")</f>
        <v>17.049181038660855</v>
      </c>
      <c r="AI187" s="62">
        <f>IF( E187 &gt; 0,( SUMIF(M13:AD13,"=ME",$M$187:$AD$187)/E187)*24, "")</f>
        <v>18.299999237060501</v>
      </c>
      <c r="AJ187" s="33">
        <f>'Raw Detail STI Amber'!BS180</f>
        <v>16.899999618530298</v>
      </c>
      <c r="AK187" s="61">
        <f>'Raw Detail STI Amber'!BD180</f>
        <v>8.5678071777025906</v>
      </c>
      <c r="AL187" s="58">
        <f>'Raw Detail STI Amber'!BE180</f>
        <v>349.85784912109398</v>
      </c>
      <c r="AM187" s="43">
        <f>'Raw Detail STI Amber'!BW180</f>
        <v>0.5</v>
      </c>
      <c r="AN187" s="44">
        <f>'Raw Detail STI Amber'!BP180</f>
        <v>0.94358235597610496</v>
      </c>
      <c r="AO187" s="59">
        <f>'Raw Detail STI Amber'!BH180</f>
        <v>202.81655883789099</v>
      </c>
      <c r="AP187" s="37">
        <f>'Raw Detail STI Amber'!CA180</f>
        <v>0</v>
      </c>
      <c r="AQ187" s="38">
        <f>'Raw Detail STI Amber'!AO180</f>
        <v>-0.15707994322292501</v>
      </c>
      <c r="AR187" s="39" t="str">
        <f>IF('Raw Detail STI Amber'!F180=FALSE,"B","L")</f>
        <v>L</v>
      </c>
      <c r="AS187" s="40">
        <f>'Raw Detail STI Amber'!AC180</f>
        <v>7.3</v>
      </c>
      <c r="AT187" s="40">
        <f>'Raw Detail STI Amber'!AB180</f>
        <v>7.3</v>
      </c>
      <c r="AU187" s="45"/>
      <c r="AV187" s="41">
        <f>'Raw Detail STI Amber'!AI180</f>
        <v>8067.39990234375</v>
      </c>
      <c r="AW187" s="38"/>
      <c r="AX187" s="40">
        <f>'Raw Detail STI Amber'!CC180</f>
        <v>31</v>
      </c>
      <c r="AY187" s="40">
        <f>'Raw Detail STI Amber'!CE180</f>
        <v>0</v>
      </c>
      <c r="AZ187" s="40">
        <f>'Raw Detail STI Amber'!CF180</f>
        <v>0</v>
      </c>
      <c r="BA187" s="42" t="str">
        <f>'Raw Detail STI Amber'!CG180</f>
        <v>1- Cargo Temp - 
MS BS IV - 33.0
HSD BS IV - 35.3</v>
      </c>
    </row>
    <row r="188" spans="2:53" s="24" customFormat="1" ht="12.75" customHeight="1" thickBot="1" x14ac:dyDescent="0.25">
      <c r="B188" s="30" t="str">
        <f>IF('Raw Detail STI Amber'!I181 = "Start Passage",'Raw Detail STI Amber'!R181,IF('Raw Detail STI Amber'!I181= "End Passage",'Raw Detail STI Amber'!S181, Utils.FormatLat('Raw Detail STI Amber'!L181) &amp;" / " &amp; Utils.FormatLon('Raw Detail STI Amber'!M181)))</f>
        <v>COCHIN</v>
      </c>
      <c r="C188" s="69" t="str">
        <f>'Raw Detail STI Amber'!I181</f>
        <v>End Passage</v>
      </c>
      <c r="D188" s="31">
        <f>'Raw Detail STI Amber'!J181</f>
        <v>43234.979166666701</v>
      </c>
      <c r="E188" s="32">
        <f>'Raw Detail STI Amber'!AK181</f>
        <v>17</v>
      </c>
      <c r="F188" s="33">
        <f>'Raw Detail STI Amber'!AV181</f>
        <v>221</v>
      </c>
      <c r="G188" s="34">
        <f>'Raw Detail STI Amber'!AM181</f>
        <v>13</v>
      </c>
      <c r="H188" s="35">
        <f>'Raw Detail STI Amber'!N181</f>
        <v>90</v>
      </c>
      <c r="I188" s="46">
        <f>'Raw Detail STI Amber'!AQ181</f>
        <v>13</v>
      </c>
      <c r="J188" s="36">
        <f>'Raw Detail STI Amber'!DV181</f>
        <v>634.59997558593795</v>
      </c>
      <c r="K188" s="36">
        <f>'Raw Detail STI Amber'!IL181</f>
        <v>85.599998474121094</v>
      </c>
      <c r="L188" s="36">
        <f>'Raw Detail STI Amber'!WH181</f>
        <v>0</v>
      </c>
      <c r="M188" s="60">
        <f>'Raw Detail STI Amber'!EY181</f>
        <v>0</v>
      </c>
      <c r="N188" s="60">
        <f>'Raw Detail STI Amber'!VC181</f>
        <v>0</v>
      </c>
      <c r="O188" s="60">
        <f>'Raw Detail STI Amber'!JO181</f>
        <v>12</v>
      </c>
      <c r="P188" s="60">
        <f>'Raw Detail STI Amber'!HG181</f>
        <v>0</v>
      </c>
      <c r="Q188" s="60">
        <f>'Raw Detail STI Amber'!TY181</f>
        <v>0</v>
      </c>
      <c r="R188" s="60">
        <f>'Raw Detail STI Amber'!QM181</f>
        <v>0</v>
      </c>
      <c r="S188" s="60">
        <f>'Raw Detail STI Amber'!GC181</f>
        <v>2.0999999046325701</v>
      </c>
      <c r="T188" s="60">
        <f>'Raw Detail STI Amber'!SU181</f>
        <v>0</v>
      </c>
      <c r="U188" s="60">
        <f>'Raw Detail STI Amber'!RQ181</f>
        <v>0</v>
      </c>
      <c r="V188" s="60">
        <f>'Raw Detail STI Amber'!KS181</f>
        <v>0</v>
      </c>
      <c r="W188" s="60">
        <f>'Raw Detail STI Amber'!XK181</f>
        <v>0</v>
      </c>
      <c r="X188" s="60">
        <f>'Raw Detail STI Amber'!PI181</f>
        <v>0.20000000298023199</v>
      </c>
      <c r="Y188" s="60">
        <f>'Raw Detail STI Amber'!YO181</f>
        <v>0</v>
      </c>
      <c r="Z188" s="60">
        <f>'Raw Detail STI Amber'!NA181</f>
        <v>0</v>
      </c>
      <c r="AA188" s="60">
        <f>'Raw Detail STI Amber'!OE181</f>
        <v>0</v>
      </c>
      <c r="AB188" s="60">
        <f>'Raw Detail STI Amber'!ZS181</f>
        <v>0</v>
      </c>
      <c r="AC188" s="60">
        <f>'Raw Detail STI Amber'!LW181</f>
        <v>0</v>
      </c>
      <c r="AD188" s="60">
        <f>'Raw Detail STI Amber'!AAW181</f>
        <v>0</v>
      </c>
      <c r="AE188" s="36">
        <f>'Raw Detail STI Amber'!AL181</f>
        <v>75.010000000000005</v>
      </c>
      <c r="AF188" s="34">
        <f>'Raw Detail STI Amber'!AY181</f>
        <v>-1.75</v>
      </c>
      <c r="AG188" s="33">
        <f>'Raw Detail STI Amber'!BB181</f>
        <v>2800</v>
      </c>
      <c r="AH188" s="34">
        <f>IF(AND(SUMIF(M13:AD13,"=ME",$M$188:$AD$188) &gt; 0, F188 &gt; 0), F188/SUMIF(M13:AD13,"=ME",$M$188:$AD$188), "")</f>
        <v>18.416666666666668</v>
      </c>
      <c r="AI188" s="62">
        <f>IF( E188 &gt; 0,( SUMIF(M13:AD13,"=ME",$M$188:$AD$188)/E188)*24, "")</f>
        <v>16.941176470588236</v>
      </c>
      <c r="AJ188" s="33">
        <f>'Raw Detail STI Amber'!BS181</f>
        <v>16.899999618530298</v>
      </c>
      <c r="AK188" s="61">
        <f>'Raw Detail STI Amber'!BD181</f>
        <v>6.4333397009793396</v>
      </c>
      <c r="AL188" s="58">
        <f>'Raw Detail STI Amber'!BE181</f>
        <v>91.267547607421903</v>
      </c>
      <c r="AM188" s="43">
        <f>'Raw Detail STI Amber'!BW181</f>
        <v>0.5</v>
      </c>
      <c r="AN188" s="44">
        <f>'Raw Detail STI Amber'!BP181</f>
        <v>0.91808676719665505</v>
      </c>
      <c r="AO188" s="59">
        <f>'Raw Detail STI Amber'!BH181</f>
        <v>223.09851074218801</v>
      </c>
      <c r="AP188" s="37">
        <f>'Raw Detail STI Amber'!CA181</f>
        <v>0</v>
      </c>
      <c r="AQ188" s="38">
        <f>'Raw Detail STI Amber'!AO181</f>
        <v>-9.0879778103793399E-2</v>
      </c>
      <c r="AR188" s="39" t="str">
        <f>IF('Raw Detail STI Amber'!F181=FALSE,"B","L")</f>
        <v>L</v>
      </c>
      <c r="AS188" s="40">
        <f>'Raw Detail STI Amber'!AC181</f>
        <v>7.3</v>
      </c>
      <c r="AT188" s="40">
        <f>'Raw Detail STI Amber'!AB181</f>
        <v>7.3</v>
      </c>
      <c r="AU188" s="45"/>
      <c r="AV188" s="41">
        <f>'Raw Detail STI Amber'!AI181</f>
        <v>8067.39990234375</v>
      </c>
      <c r="AW188" s="38"/>
      <c r="AX188" s="40">
        <f>'Raw Detail STI Amber'!CC181</f>
        <v>27</v>
      </c>
      <c r="AY188" s="40">
        <f>'Raw Detail STI Amber'!CE181</f>
        <v>26</v>
      </c>
      <c r="AZ188" s="40">
        <f>'Raw Detail STI Amber'!CF181</f>
        <v>1006</v>
      </c>
      <c r="BA188" s="42" t="str">
        <f>'Raw Detail STI Amber'!CG181</f>
        <v>1- Route Amended to clear Heavy Fishing Traffic.</v>
      </c>
    </row>
    <row r="189" spans="2:53" s="24" customFormat="1" ht="12.75" customHeight="1" thickBot="1" x14ac:dyDescent="0.25">
      <c r="B189" s="30" t="str">
        <f>IF('Raw Detail STI Amber'!I182 = "Start Passage",'Raw Detail STI Amber'!R182,IF('Raw Detail STI Amber'!I182= "End Passage",'Raw Detail STI Amber'!S182, Utils.FormatLat('Raw Detail STI Amber'!L182) &amp;" / " &amp; Utils.FormatLon('Raw Detail STI Amber'!M182)))</f>
        <v>09-58N / 076-14E</v>
      </c>
      <c r="C189" s="69" t="str">
        <f>'Raw Detail STI Amber'!I182</f>
        <v>In Port</v>
      </c>
      <c r="D189" s="31">
        <f>'Raw Detail STI Amber'!J182</f>
        <v>43235.270833333299</v>
      </c>
      <c r="E189" s="32">
        <f>'Raw Detail STI Amber'!AK182</f>
        <v>7</v>
      </c>
      <c r="F189" s="33">
        <f>'Raw Detail STI Amber'!AV182</f>
        <v>17</v>
      </c>
      <c r="G189" s="34">
        <f>'Raw Detail STI Amber'!AM182</f>
        <v>2.4285714285714302</v>
      </c>
      <c r="H189" s="35">
        <f>'Raw Detail STI Amber'!N182</f>
        <v>163</v>
      </c>
      <c r="I189" s="46">
        <f>'Raw Detail STI Amber'!AQ182</f>
        <v>13</v>
      </c>
      <c r="J189" s="36">
        <f>'Raw Detail STI Amber'!DV182</f>
        <v>632.79998779296898</v>
      </c>
      <c r="K189" s="36">
        <f>'Raw Detail STI Amber'!IL182</f>
        <v>85.599998474121094</v>
      </c>
      <c r="L189" s="36">
        <f>'Raw Detail STI Amber'!WH182</f>
        <v>0</v>
      </c>
      <c r="M189" s="60">
        <f>'Raw Detail STI Amber'!EY182</f>
        <v>0.5</v>
      </c>
      <c r="N189" s="60">
        <f>'Raw Detail STI Amber'!VC182</f>
        <v>0</v>
      </c>
      <c r="O189" s="60">
        <f>'Raw Detail STI Amber'!JO182</f>
        <v>0</v>
      </c>
      <c r="P189" s="60">
        <f>'Raw Detail STI Amber'!HG182</f>
        <v>0.40000000596046398</v>
      </c>
      <c r="Q189" s="60">
        <f>'Raw Detail STI Amber'!TY182</f>
        <v>0</v>
      </c>
      <c r="R189" s="60">
        <f>'Raw Detail STI Amber'!QM182</f>
        <v>0</v>
      </c>
      <c r="S189" s="60">
        <f>'Raw Detail STI Amber'!GC182</f>
        <v>0.89999997615814198</v>
      </c>
      <c r="T189" s="60">
        <f>'Raw Detail STI Amber'!SU182</f>
        <v>0</v>
      </c>
      <c r="U189" s="60">
        <f>'Raw Detail STI Amber'!RQ182</f>
        <v>0</v>
      </c>
      <c r="V189" s="60">
        <f>'Raw Detail STI Amber'!KS182</f>
        <v>0</v>
      </c>
      <c r="W189" s="60">
        <f>'Raw Detail STI Amber'!XK182</f>
        <v>0</v>
      </c>
      <c r="X189" s="60">
        <f>'Raw Detail STI Amber'!PI182</f>
        <v>0</v>
      </c>
      <c r="Y189" s="60">
        <f>'Raw Detail STI Amber'!YO182</f>
        <v>0</v>
      </c>
      <c r="Z189" s="60">
        <f>'Raw Detail STI Amber'!NA182</f>
        <v>0</v>
      </c>
      <c r="AA189" s="60">
        <f>'Raw Detail STI Amber'!OE182</f>
        <v>0</v>
      </c>
      <c r="AB189" s="60">
        <f>'Raw Detail STI Amber'!ZS182</f>
        <v>0</v>
      </c>
      <c r="AC189" s="60">
        <f>'Raw Detail STI Amber'!LW182</f>
        <v>0</v>
      </c>
      <c r="AD189" s="60">
        <f>'Raw Detail STI Amber'!AAW182</f>
        <v>0</v>
      </c>
      <c r="AE189" s="36">
        <f>'Raw Detail STI Amber'!AL182</f>
        <v>0</v>
      </c>
      <c r="AF189" s="34">
        <f>'Raw Detail STI Amber'!AY182</f>
        <v>-11.11</v>
      </c>
      <c r="AG189" s="33">
        <f>'Raw Detail STI Amber'!BB182</f>
        <v>587.5</v>
      </c>
      <c r="AH189" s="34">
        <f>IF(AND(SUMIF(M13:AD13,"=ME",$M$189:$AD$189) &gt; 0, F189 &gt; 0), F189/SUMIF(M13:AD13,"=ME",$M$189:$AD$189), "")</f>
        <v>34</v>
      </c>
      <c r="AI189" s="62">
        <f>IF( E189 &gt; 0,( SUMIF(M13:AD13,"=ME",$M$189:$AD$189)/E189)*24, "")</f>
        <v>1.7142857142857142</v>
      </c>
      <c r="AJ189" s="33">
        <f>'Raw Detail STI Amber'!BS182</f>
        <v>10.8999996185303</v>
      </c>
      <c r="AK189" s="61">
        <f>'Raw Detail STI Amber'!BD182</f>
        <v>0</v>
      </c>
      <c r="AL189" s="58">
        <f>'Raw Detail STI Amber'!BE182</f>
        <v>0</v>
      </c>
      <c r="AM189" s="43">
        <f>'Raw Detail STI Amber'!BW182</f>
        <v>0</v>
      </c>
      <c r="AN189" s="44">
        <f>'Raw Detail STI Amber'!BP182</f>
        <v>0</v>
      </c>
      <c r="AO189" s="59">
        <f>'Raw Detail STI Amber'!BH182</f>
        <v>0</v>
      </c>
      <c r="AP189" s="37">
        <f>'Raw Detail STI Amber'!CA182</f>
        <v>0</v>
      </c>
      <c r="AQ189" s="38">
        <f>'Raw Detail STI Amber'!AO182</f>
        <v>0</v>
      </c>
      <c r="AR189" s="39" t="str">
        <f>IF('Raw Detail STI Amber'!F182=FALSE,"B","L")</f>
        <v>L</v>
      </c>
      <c r="AS189" s="40">
        <f>'Raw Detail STI Amber'!AC182</f>
        <v>7.3</v>
      </c>
      <c r="AT189" s="40">
        <f>'Raw Detail STI Amber'!AB182</f>
        <v>7.3</v>
      </c>
      <c r="AU189" s="45"/>
      <c r="AV189" s="41">
        <f>'Raw Detail STI Amber'!AI182</f>
        <v>8067.39990234375</v>
      </c>
      <c r="AW189" s="38"/>
      <c r="AX189" s="40">
        <f>'Raw Detail STI Amber'!CC182</f>
        <v>33</v>
      </c>
      <c r="AY189" s="40">
        <f>'Raw Detail STI Amber'!CE182</f>
        <v>35</v>
      </c>
      <c r="AZ189" s="40">
        <f>'Raw Detail STI Amber'!CF182</f>
        <v>1006</v>
      </c>
      <c r="BA189" s="42" t="str">
        <f>'Raw Detail STI Amber'!CG182</f>
        <v>1- Cargo Temp - 
MS BS IV - 33.0
HSD BS IV - 35.3</v>
      </c>
    </row>
    <row r="190" spans="2:53" s="24" customFormat="1" ht="12.75" customHeight="1" thickBot="1" x14ac:dyDescent="0.25">
      <c r="B190" s="30" t="str">
        <f>IF('Raw Detail STI Amber'!I183 = "Start Passage",'Raw Detail STI Amber'!R183,IF('Raw Detail STI Amber'!I183= "End Passage",'Raw Detail STI Amber'!S183, Utils.FormatLat('Raw Detail STI Amber'!L183) &amp;" / " &amp; Utils.FormatLon('Raw Detail STI Amber'!M183)))</f>
        <v>09-58N / 076-14E</v>
      </c>
      <c r="C190" s="69" t="str">
        <f>'Raw Detail STI Amber'!I183</f>
        <v>In Port</v>
      </c>
      <c r="D190" s="31">
        <f>'Raw Detail STI Amber'!J183</f>
        <v>43236.270833333299</v>
      </c>
      <c r="E190" s="32">
        <f>'Raw Detail STI Amber'!AK183</f>
        <v>24</v>
      </c>
      <c r="F190" s="33">
        <f>'Raw Detail STI Amber'!AV183</f>
        <v>0</v>
      </c>
      <c r="G190" s="34">
        <f>'Raw Detail STI Amber'!AM183</f>
        <v>0</v>
      </c>
      <c r="H190" s="35">
        <f>'Raw Detail STI Amber'!N183</f>
        <v>163</v>
      </c>
      <c r="I190" s="46">
        <f>'Raw Detail STI Amber'!AQ183</f>
        <v>13</v>
      </c>
      <c r="J190" s="36">
        <f>'Raw Detail STI Amber'!DV183</f>
        <v>626.59997558593795</v>
      </c>
      <c r="K190" s="36">
        <f>'Raw Detail STI Amber'!IL183</f>
        <v>83</v>
      </c>
      <c r="L190" s="36">
        <f>'Raw Detail STI Amber'!WH183</f>
        <v>0</v>
      </c>
      <c r="M190" s="60">
        <f>'Raw Detail STI Amber'!EY183</f>
        <v>0</v>
      </c>
      <c r="N190" s="60">
        <f>'Raw Detail STI Amber'!VC183</f>
        <v>0</v>
      </c>
      <c r="O190" s="60">
        <f>'Raw Detail STI Amber'!JO183</f>
        <v>0</v>
      </c>
      <c r="P190" s="60">
        <f>'Raw Detail STI Amber'!HG183</f>
        <v>1.79999995231628</v>
      </c>
      <c r="Q190" s="60">
        <f>'Raw Detail STI Amber'!TY183</f>
        <v>0</v>
      </c>
      <c r="R190" s="60">
        <f>'Raw Detail STI Amber'!QM183</f>
        <v>0</v>
      </c>
      <c r="S190" s="60">
        <f>'Raw Detail STI Amber'!GC183</f>
        <v>4.4000000953674299</v>
      </c>
      <c r="T190" s="60">
        <f>'Raw Detail STI Amber'!SU183</f>
        <v>0</v>
      </c>
      <c r="U190" s="60">
        <f>'Raw Detail STI Amber'!RQ183</f>
        <v>0</v>
      </c>
      <c r="V190" s="60">
        <f>'Raw Detail STI Amber'!KS183</f>
        <v>2.5999999046325701</v>
      </c>
      <c r="W190" s="60">
        <f>'Raw Detail STI Amber'!XK183</f>
        <v>0</v>
      </c>
      <c r="X190" s="60">
        <f>'Raw Detail STI Amber'!PI183</f>
        <v>0</v>
      </c>
      <c r="Y190" s="60">
        <f>'Raw Detail STI Amber'!YO183</f>
        <v>0</v>
      </c>
      <c r="Z190" s="60">
        <f>'Raw Detail STI Amber'!NA183</f>
        <v>0</v>
      </c>
      <c r="AA190" s="60">
        <f>'Raw Detail STI Amber'!OE183</f>
        <v>0</v>
      </c>
      <c r="AB190" s="60">
        <f>'Raw Detail STI Amber'!ZS183</f>
        <v>0</v>
      </c>
      <c r="AC190" s="60">
        <f>'Raw Detail STI Amber'!LW183</f>
        <v>0</v>
      </c>
      <c r="AD190" s="60">
        <f>'Raw Detail STI Amber'!AAW183</f>
        <v>0</v>
      </c>
      <c r="AE190" s="36">
        <f>'Raw Detail STI Amber'!AL183</f>
        <v>0</v>
      </c>
      <c r="AF190" s="34">
        <f>'Raw Detail STI Amber'!AY183</f>
        <v>0</v>
      </c>
      <c r="AG190" s="33">
        <f>'Raw Detail STI Amber'!BB183</f>
        <v>0</v>
      </c>
      <c r="AH190" s="34" t="str">
        <f>IF(AND(SUMIF(M13:AD13,"=ME",$M$190:$AD$190) &gt; 0, F190 &gt; 0), F190/SUMIF(M13:AD13,"=ME",$M$190:$AD$190), "")</f>
        <v/>
      </c>
      <c r="AI190" s="62">
        <f>IF( E190 &gt; 0,( SUMIF(M13:AD13,"=ME",$M$190:$AD$190)/E190)*24, "")</f>
        <v>0</v>
      </c>
      <c r="AJ190" s="33">
        <f>'Raw Detail STI Amber'!BS183</f>
        <v>6.9000000953674299</v>
      </c>
      <c r="AK190" s="61">
        <f>'Raw Detail STI Amber'!BD183</f>
        <v>0</v>
      </c>
      <c r="AL190" s="58">
        <f>'Raw Detail STI Amber'!BE183</f>
        <v>0</v>
      </c>
      <c r="AM190" s="43">
        <f>'Raw Detail STI Amber'!BW183</f>
        <v>0</v>
      </c>
      <c r="AN190" s="44">
        <f>'Raw Detail STI Amber'!BP183</f>
        <v>0</v>
      </c>
      <c r="AO190" s="59">
        <f>'Raw Detail STI Amber'!BH183</f>
        <v>0</v>
      </c>
      <c r="AP190" s="37">
        <f>'Raw Detail STI Amber'!CA183</f>
        <v>0</v>
      </c>
      <c r="AQ190" s="38">
        <f>'Raw Detail STI Amber'!AO183</f>
        <v>0</v>
      </c>
      <c r="AR190" s="39" t="str">
        <f>IF('Raw Detail STI Amber'!F183=FALSE,"B","L")</f>
        <v>L</v>
      </c>
      <c r="AS190" s="40">
        <f>'Raw Detail STI Amber'!AC183</f>
        <v>7.3</v>
      </c>
      <c r="AT190" s="40">
        <f>'Raw Detail STI Amber'!AB183</f>
        <v>7.3</v>
      </c>
      <c r="AU190" s="45"/>
      <c r="AV190" s="41">
        <f>'Raw Detail STI Amber'!AI183</f>
        <v>8067.39990234375</v>
      </c>
      <c r="AW190" s="38"/>
      <c r="AX190" s="40">
        <f>'Raw Detail STI Amber'!CC183</f>
        <v>30</v>
      </c>
      <c r="AY190" s="40">
        <f>'Raw Detail STI Amber'!CE183</f>
        <v>29</v>
      </c>
      <c r="AZ190" s="40">
        <f>'Raw Detail STI Amber'!CF183</f>
        <v>1006</v>
      </c>
      <c r="BA190" s="42" t="str">
        <f>'Raw Detail STI Amber'!CG183</f>
        <v>1- Cargo Temp - 
MS BS IV - 33.0</v>
      </c>
    </row>
    <row r="191" spans="2:53" s="24" customFormat="1" ht="12.75" customHeight="1" thickBot="1" x14ac:dyDescent="0.25">
      <c r="B191" s="30" t="str">
        <f>IF('Raw Detail STI Amber'!I184 = "Start Passage",'Raw Detail STI Amber'!R184,IF('Raw Detail STI Amber'!I184= "End Passage",'Raw Detail STI Amber'!S184, Utils.FormatLat('Raw Detail STI Amber'!L184) &amp;" / " &amp; Utils.FormatLon('Raw Detail STI Amber'!M184)))</f>
        <v>COCHIN</v>
      </c>
      <c r="C191" s="69" t="str">
        <f>'Raw Detail STI Amber'!I184</f>
        <v>Start Passage</v>
      </c>
      <c r="D191" s="31">
        <f>'Raw Detail STI Amber'!J184</f>
        <v>43237.145833333299</v>
      </c>
      <c r="E191" s="32">
        <f>'Raw Detail STI Amber'!AK184</f>
        <v>0</v>
      </c>
      <c r="F191" s="33">
        <f>'Raw Detail STI Amber'!AV184</f>
        <v>15</v>
      </c>
      <c r="G191" s="34">
        <f>'Raw Detail STI Amber'!AM184</f>
        <v>0</v>
      </c>
      <c r="H191" s="35">
        <f>'Raw Detail STI Amber'!N184</f>
        <v>0</v>
      </c>
      <c r="I191" s="46">
        <f>'Raw Detail STI Amber'!AQ184</f>
        <v>13.5</v>
      </c>
      <c r="J191" s="36">
        <f>'Raw Detail STI Amber'!DV184</f>
        <v>621.90002441406295</v>
      </c>
      <c r="K191" s="36">
        <f>'Raw Detail STI Amber'!IL184</f>
        <v>82.5</v>
      </c>
      <c r="L191" s="36">
        <f>'Raw Detail STI Amber'!WH184</f>
        <v>0</v>
      </c>
      <c r="M191" s="60">
        <f>'Raw Detail STI Amber'!EY184</f>
        <v>0.5</v>
      </c>
      <c r="N191" s="60">
        <f>'Raw Detail STI Amber'!VC184</f>
        <v>0.5</v>
      </c>
      <c r="O191" s="60">
        <f>'Raw Detail STI Amber'!JO184</f>
        <v>0</v>
      </c>
      <c r="P191" s="60">
        <f>'Raw Detail STI Amber'!HG184</f>
        <v>1.29999995231628</v>
      </c>
      <c r="Q191" s="60">
        <f>'Raw Detail STI Amber'!TY184</f>
        <v>0</v>
      </c>
      <c r="R191" s="60">
        <f>'Raw Detail STI Amber'!QM184</f>
        <v>0</v>
      </c>
      <c r="S191" s="60">
        <f>'Raw Detail STI Amber'!GC184</f>
        <v>2.9000000953674299</v>
      </c>
      <c r="T191" s="60">
        <f>'Raw Detail STI Amber'!SU184</f>
        <v>0</v>
      </c>
      <c r="U191" s="60">
        <f>'Raw Detail STI Amber'!RQ184</f>
        <v>0</v>
      </c>
      <c r="V191" s="60">
        <f>'Raw Detail STI Amber'!KS184</f>
        <v>0</v>
      </c>
      <c r="W191" s="60">
        <f>'Raw Detail STI Amber'!XK184</f>
        <v>0</v>
      </c>
      <c r="X191" s="60">
        <f>'Raw Detail STI Amber'!PI184</f>
        <v>0</v>
      </c>
      <c r="Y191" s="60">
        <f>'Raw Detail STI Amber'!YO184</f>
        <v>0</v>
      </c>
      <c r="Z191" s="60">
        <f>'Raw Detail STI Amber'!NA184</f>
        <v>0</v>
      </c>
      <c r="AA191" s="60">
        <f>'Raw Detail STI Amber'!OE184</f>
        <v>0</v>
      </c>
      <c r="AB191" s="60">
        <f>'Raw Detail STI Amber'!ZS184</f>
        <v>0</v>
      </c>
      <c r="AC191" s="60">
        <f>'Raw Detail STI Amber'!LW184</f>
        <v>0</v>
      </c>
      <c r="AD191" s="60">
        <f>'Raw Detail STI Amber'!AAW184</f>
        <v>0</v>
      </c>
      <c r="AE191" s="36">
        <f>'Raw Detail STI Amber'!AL184</f>
        <v>0</v>
      </c>
      <c r="AF191" s="34">
        <f>'Raw Detail STI Amber'!AY184</f>
        <v>0</v>
      </c>
      <c r="AG191" s="33">
        <f>'Raw Detail STI Amber'!BB184</f>
        <v>0</v>
      </c>
      <c r="AH191" s="34">
        <f>IF(AND(SUMIF(M13:AD13,"=ME",$M$191:$AD$191) &gt; 0, F191 &gt; 0), F191/SUMIF(M13:AD13,"=ME",$M$191:$AD$191), "")</f>
        <v>15</v>
      </c>
      <c r="AI191" s="62" t="str">
        <f>IF( E191 &gt; 0,( SUMIF(M13:AD13,"=ME",$M$191:$AD$191)/E191)*24, "")</f>
        <v/>
      </c>
      <c r="AJ191" s="33">
        <f>'Raw Detail STI Amber'!BS184</f>
        <v>10.8999996185303</v>
      </c>
      <c r="AK191" s="61">
        <f>'Raw Detail STI Amber'!BD184</f>
        <v>0</v>
      </c>
      <c r="AL191" s="58">
        <f>'Raw Detail STI Amber'!BE184</f>
        <v>0</v>
      </c>
      <c r="AM191" s="43">
        <f>'Raw Detail STI Amber'!BW184</f>
        <v>0.40000000596046398</v>
      </c>
      <c r="AN191" s="44">
        <f>'Raw Detail STI Amber'!BP184</f>
        <v>0</v>
      </c>
      <c r="AO191" s="59">
        <f>'Raw Detail STI Amber'!BH184</f>
        <v>0</v>
      </c>
      <c r="AP191" s="37">
        <f>'Raw Detail STI Amber'!CA184</f>
        <v>0</v>
      </c>
      <c r="AQ191" s="38">
        <f>'Raw Detail STI Amber'!AO184</f>
        <v>0</v>
      </c>
      <c r="AR191" s="39" t="str">
        <f>IF('Raw Detail STI Amber'!F184=FALSE,"B","L")</f>
        <v>B</v>
      </c>
      <c r="AS191" s="40">
        <f>'Raw Detail STI Amber'!AC184</f>
        <v>8</v>
      </c>
      <c r="AT191" s="40">
        <f>'Raw Detail STI Amber'!AB184</f>
        <v>6</v>
      </c>
      <c r="AU191" s="45"/>
      <c r="AV191" s="41">
        <f>'Raw Detail STI Amber'!AI184</f>
        <v>0</v>
      </c>
      <c r="AW191" s="38"/>
      <c r="AX191" s="40">
        <f>'Raw Detail STI Amber'!CC184</f>
        <v>30</v>
      </c>
      <c r="AY191" s="40">
        <f>'Raw Detail STI Amber'!CE184</f>
        <v>28</v>
      </c>
      <c r="AZ191" s="40">
        <f>'Raw Detail STI Amber'!CF184</f>
        <v>1006</v>
      </c>
      <c r="BA191" s="42">
        <f>'Raw Detail STI Amber'!CG184</f>
        <v>0</v>
      </c>
    </row>
    <row r="192" spans="2:53" s="24" customFormat="1" ht="12.75" customHeight="1" thickBot="1" x14ac:dyDescent="0.25">
      <c r="B192" s="30" t="str">
        <f>IF('Raw Detail STI Amber'!I185 = "Start Passage",'Raw Detail STI Amber'!R185,IF('Raw Detail STI Amber'!I185= "End Passage",'Raw Detail STI Amber'!S185, Utils.FormatLat('Raw Detail STI Amber'!L185) &amp;" / " &amp; Utils.FormatLon('Raw Detail STI Amber'!M185)))</f>
        <v>10-15N / 075-30E</v>
      </c>
      <c r="C192" s="69" t="str">
        <f>'Raw Detail STI Amber'!I185</f>
        <v>At Sea</v>
      </c>
      <c r="D192" s="31">
        <f>'Raw Detail STI Amber'!J185</f>
        <v>43237.270833333299</v>
      </c>
      <c r="E192" s="32">
        <f>'Raw Detail STI Amber'!AK185</f>
        <v>3</v>
      </c>
      <c r="F192" s="33">
        <f>'Raw Detail STI Amber'!AV185</f>
        <v>41</v>
      </c>
      <c r="G192" s="34">
        <f>'Raw Detail STI Amber'!AM185</f>
        <v>13.6666666666667</v>
      </c>
      <c r="H192" s="35">
        <f>'Raw Detail STI Amber'!N185</f>
        <v>315</v>
      </c>
      <c r="I192" s="46">
        <f>'Raw Detail STI Amber'!AQ185</f>
        <v>13.5</v>
      </c>
      <c r="J192" s="36">
        <f>'Raw Detail STI Amber'!DV185</f>
        <v>620</v>
      </c>
      <c r="K192" s="36">
        <f>'Raw Detail STI Amber'!IL185</f>
        <v>82.5</v>
      </c>
      <c r="L192" s="36">
        <f>'Raw Detail STI Amber'!WH185</f>
        <v>0</v>
      </c>
      <c r="M192" s="60">
        <f>'Raw Detail STI Amber'!EY185</f>
        <v>0</v>
      </c>
      <c r="N192" s="60">
        <f>'Raw Detail STI Amber'!VC185</f>
        <v>0</v>
      </c>
      <c r="O192" s="60">
        <f>'Raw Detail STI Amber'!JO185</f>
        <v>1.6000000238418599</v>
      </c>
      <c r="P192" s="60">
        <f>'Raw Detail STI Amber'!HG185</f>
        <v>0</v>
      </c>
      <c r="Q192" s="60">
        <f>'Raw Detail STI Amber'!TY185</f>
        <v>0</v>
      </c>
      <c r="R192" s="60">
        <f>'Raw Detail STI Amber'!QM185</f>
        <v>0</v>
      </c>
      <c r="S192" s="60">
        <f>'Raw Detail STI Amber'!GC185</f>
        <v>0.30000001192092901</v>
      </c>
      <c r="T192" s="60">
        <f>'Raw Detail STI Amber'!SU185</f>
        <v>0</v>
      </c>
      <c r="U192" s="60">
        <f>'Raw Detail STI Amber'!RQ185</f>
        <v>0</v>
      </c>
      <c r="V192" s="60">
        <f>'Raw Detail STI Amber'!KS185</f>
        <v>0</v>
      </c>
      <c r="W192" s="60">
        <f>'Raw Detail STI Amber'!XK185</f>
        <v>0</v>
      </c>
      <c r="X192" s="60">
        <f>'Raw Detail STI Amber'!PI185</f>
        <v>0</v>
      </c>
      <c r="Y192" s="60">
        <f>'Raw Detail STI Amber'!YO185</f>
        <v>0</v>
      </c>
      <c r="Z192" s="60">
        <f>'Raw Detail STI Amber'!NA185</f>
        <v>0</v>
      </c>
      <c r="AA192" s="60">
        <f>'Raw Detail STI Amber'!OE185</f>
        <v>0</v>
      </c>
      <c r="AB192" s="60">
        <f>'Raw Detail STI Amber'!ZS185</f>
        <v>0</v>
      </c>
      <c r="AC192" s="60">
        <f>'Raw Detail STI Amber'!LW185</f>
        <v>0</v>
      </c>
      <c r="AD192" s="60">
        <f>'Raw Detail STI Amber'!AAW185</f>
        <v>0</v>
      </c>
      <c r="AE192" s="36">
        <f>'Raw Detail STI Amber'!AL185</f>
        <v>68.5</v>
      </c>
      <c r="AF192" s="34">
        <f>'Raw Detail STI Amber'!AY185</f>
        <v>-17.14</v>
      </c>
      <c r="AG192" s="33">
        <f>'Raw Detail STI Amber'!BB185</f>
        <v>3290</v>
      </c>
      <c r="AH192" s="34">
        <f>IF(AND(SUMIF(M13:AD13,"=ME",$M$192:$AD$192) &gt; 0, F192 &gt; 0), F192/SUMIF(M13:AD13,"=ME",$M$192:$AD$192), "")</f>
        <v>25.62499961815772</v>
      </c>
      <c r="AI192" s="62">
        <f>IF( E192 &gt; 0,( SUMIF(M13:AD13,"=ME",$M$192:$AD$192)/E192)*24, "")</f>
        <v>12.800000190734877</v>
      </c>
      <c r="AJ192" s="33">
        <f>'Raw Detail STI Amber'!BS185</f>
        <v>10.8999996185303</v>
      </c>
      <c r="AK192" s="61">
        <f>'Raw Detail STI Amber'!BD185</f>
        <v>3.00566530227661</v>
      </c>
      <c r="AL192" s="58">
        <f>'Raw Detail STI Amber'!BE185</f>
        <v>172.39414978027301</v>
      </c>
      <c r="AM192" s="43">
        <f>'Raw Detail STI Amber'!BW185</f>
        <v>0.40000000596046398</v>
      </c>
      <c r="AN192" s="44">
        <f>'Raw Detail STI Amber'!BP185</f>
        <v>0.93774807453155495</v>
      </c>
      <c r="AO192" s="59">
        <f>'Raw Detail STI Amber'!BH185</f>
        <v>197.74627685546901</v>
      </c>
      <c r="AP192" s="37">
        <f>'Raw Detail STI Amber'!CA185</f>
        <v>0</v>
      </c>
      <c r="AQ192" s="38">
        <f>'Raw Detail STI Amber'!AO185</f>
        <v>0.208435247341792</v>
      </c>
      <c r="AR192" s="39" t="str">
        <f>IF('Raw Detail STI Amber'!F185=FALSE,"B","L")</f>
        <v>B</v>
      </c>
      <c r="AS192" s="40">
        <f>'Raw Detail STI Amber'!AC185</f>
        <v>8</v>
      </c>
      <c r="AT192" s="40">
        <f>'Raw Detail STI Amber'!AB185</f>
        <v>6</v>
      </c>
      <c r="AU192" s="45"/>
      <c r="AV192" s="41">
        <f>'Raw Detail STI Amber'!AI185</f>
        <v>0</v>
      </c>
      <c r="AW192" s="38"/>
      <c r="AX192" s="40">
        <f>'Raw Detail STI Amber'!CC185</f>
        <v>31</v>
      </c>
      <c r="AY192" s="40">
        <f>'Raw Detail STI Amber'!CE185</f>
        <v>28</v>
      </c>
      <c r="AZ192" s="40">
        <f>'Raw Detail STI Amber'!CF185</f>
        <v>1006</v>
      </c>
      <c r="BA192" s="42">
        <f>'Raw Detail STI Amber'!CG185</f>
        <v>0</v>
      </c>
    </row>
    <row r="193" spans="2:53" s="24" customFormat="1" ht="12.75" customHeight="1" thickBot="1" x14ac:dyDescent="0.25">
      <c r="B193" s="30" t="str">
        <f>IF('Raw Detail STI Amber'!I186 = "Start Passage",'Raw Detail STI Amber'!R186,IF('Raw Detail STI Amber'!I186= "End Passage",'Raw Detail STI Amber'!S186, Utils.FormatLat('Raw Detail STI Amber'!L186) &amp;" / " &amp; Utils.FormatLon('Raw Detail STI Amber'!M186)))</f>
        <v>14-34N / 072-17E</v>
      </c>
      <c r="C193" s="69" t="str">
        <f>'Raw Detail STI Amber'!I186</f>
        <v>At Sea</v>
      </c>
      <c r="D193" s="31">
        <f>'Raw Detail STI Amber'!J186</f>
        <v>43238.270833333299</v>
      </c>
      <c r="E193" s="32">
        <f>'Raw Detail STI Amber'!AK186</f>
        <v>24</v>
      </c>
      <c r="F193" s="33">
        <f>'Raw Detail STI Amber'!AV186</f>
        <v>324</v>
      </c>
      <c r="G193" s="34">
        <f>'Raw Detail STI Amber'!AM186</f>
        <v>13.5</v>
      </c>
      <c r="H193" s="35">
        <f>'Raw Detail STI Amber'!N186</f>
        <v>324</v>
      </c>
      <c r="I193" s="46">
        <f>'Raw Detail STI Amber'!AQ186</f>
        <v>13.5</v>
      </c>
      <c r="J193" s="36">
        <f>'Raw Detail STI Amber'!DV186</f>
        <v>600.90002441406295</v>
      </c>
      <c r="K193" s="36">
        <f>'Raw Detail STI Amber'!IL186</f>
        <v>82.5</v>
      </c>
      <c r="L193" s="36">
        <f>'Raw Detail STI Amber'!WH186</f>
        <v>0</v>
      </c>
      <c r="M193" s="60">
        <f>'Raw Detail STI Amber'!EY186</f>
        <v>0</v>
      </c>
      <c r="N193" s="60">
        <f>'Raw Detail STI Amber'!VC186</f>
        <v>0</v>
      </c>
      <c r="O193" s="60">
        <f>'Raw Detail STI Amber'!JO186</f>
        <v>16.200000762939499</v>
      </c>
      <c r="P193" s="60">
        <f>'Raw Detail STI Amber'!HG186</f>
        <v>0</v>
      </c>
      <c r="Q193" s="60">
        <f>'Raw Detail STI Amber'!TY186</f>
        <v>0</v>
      </c>
      <c r="R193" s="60">
        <f>'Raw Detail STI Amber'!QM186</f>
        <v>0</v>
      </c>
      <c r="S193" s="60">
        <f>'Raw Detail STI Amber'!GC186</f>
        <v>2.9000000953674299</v>
      </c>
      <c r="T193" s="60">
        <f>'Raw Detail STI Amber'!SU186</f>
        <v>0</v>
      </c>
      <c r="U193" s="60">
        <f>'Raw Detail STI Amber'!RQ186</f>
        <v>0</v>
      </c>
      <c r="V193" s="60">
        <f>'Raw Detail STI Amber'!KS186</f>
        <v>0</v>
      </c>
      <c r="W193" s="60">
        <f>'Raw Detail STI Amber'!XK186</f>
        <v>0</v>
      </c>
      <c r="X193" s="60">
        <f>'Raw Detail STI Amber'!PI186</f>
        <v>0</v>
      </c>
      <c r="Y193" s="60">
        <f>'Raw Detail STI Amber'!YO186</f>
        <v>0</v>
      </c>
      <c r="Z193" s="60">
        <f>'Raw Detail STI Amber'!NA186</f>
        <v>0</v>
      </c>
      <c r="AA193" s="60">
        <f>'Raw Detail STI Amber'!OE186</f>
        <v>0</v>
      </c>
      <c r="AB193" s="60">
        <f>'Raw Detail STI Amber'!ZS186</f>
        <v>0</v>
      </c>
      <c r="AC193" s="60">
        <f>'Raw Detail STI Amber'!LW186</f>
        <v>0</v>
      </c>
      <c r="AD193" s="60">
        <f>'Raw Detail STI Amber'!AAW186</f>
        <v>0</v>
      </c>
      <c r="AE193" s="36">
        <f>'Raw Detail STI Amber'!AL186</f>
        <v>75.62</v>
      </c>
      <c r="AF193" s="34">
        <f>'Raw Detail STI Amber'!AY186</f>
        <v>-4.82</v>
      </c>
      <c r="AG193" s="33">
        <f>'Raw Detail STI Amber'!BB186</f>
        <v>3290</v>
      </c>
      <c r="AH193" s="34">
        <f>IF(AND(SUMIF(M13:AD13,"=ME",$M$193:$AD$193) &gt; 0, F193 &gt; 0), F193/SUMIF(M13:AD13,"=ME",$M$193:$AD$193), "")</f>
        <v>19.999999058099426</v>
      </c>
      <c r="AI193" s="62">
        <f>IF( E193 &gt; 0,( SUMIF(M13:AD13,"=ME",$M$193:$AD$193)/E193)*24, "")</f>
        <v>16.200000762939499</v>
      </c>
      <c r="AJ193" s="33">
        <f>'Raw Detail STI Amber'!BS186</f>
        <v>16.899999618530298</v>
      </c>
      <c r="AK193" s="61">
        <f>'Raw Detail STI Amber'!BD186</f>
        <v>5.9802377919355996</v>
      </c>
      <c r="AL193" s="58">
        <f>'Raw Detail STI Amber'!BE186</f>
        <v>278.87268066406301</v>
      </c>
      <c r="AM193" s="43">
        <f>'Raw Detail STI Amber'!BW186</f>
        <v>0.60000002384185802</v>
      </c>
      <c r="AN193" s="44">
        <f>'Raw Detail STI Amber'!BP186</f>
        <v>0.99987494945526101</v>
      </c>
      <c r="AO193" s="59">
        <f>'Raw Detail STI Amber'!BH186</f>
        <v>187.60461425781301</v>
      </c>
      <c r="AP193" s="37">
        <f>'Raw Detail STI Amber'!CA186</f>
        <v>0</v>
      </c>
      <c r="AQ193" s="38">
        <f>'Raw Detail STI Amber'!AO186</f>
        <v>0.207380249164999</v>
      </c>
      <c r="AR193" s="39" t="str">
        <f>IF('Raw Detail STI Amber'!F186=FALSE,"B","L")</f>
        <v>B</v>
      </c>
      <c r="AS193" s="40">
        <f>'Raw Detail STI Amber'!AC186</f>
        <v>8</v>
      </c>
      <c r="AT193" s="40">
        <f>'Raw Detail STI Amber'!AB186</f>
        <v>6</v>
      </c>
      <c r="AU193" s="45"/>
      <c r="AV193" s="41">
        <f>'Raw Detail STI Amber'!AI186</f>
        <v>0</v>
      </c>
      <c r="AW193" s="38"/>
      <c r="AX193" s="40">
        <f>'Raw Detail STI Amber'!CC186</f>
        <v>31</v>
      </c>
      <c r="AY193" s="40">
        <f>'Raw Detail STI Amber'!CE186</f>
        <v>29</v>
      </c>
      <c r="AZ193" s="40">
        <f>'Raw Detail STI Amber'!CF186</f>
        <v>1005</v>
      </c>
      <c r="BA193" s="42">
        <f>'Raw Detail STI Amber'!CG186</f>
        <v>0</v>
      </c>
    </row>
    <row r="194" spans="2:53" s="24" customFormat="1" ht="12.75" customHeight="1" thickBot="1" x14ac:dyDescent="0.25">
      <c r="B194" s="30" t="str">
        <f>IF('Raw Detail STI Amber'!I187 = "Start Passage",'Raw Detail STI Amber'!R187,IF('Raw Detail STI Amber'!I187= "End Passage",'Raw Detail STI Amber'!S187, Utils.FormatLat('Raw Detail STI Amber'!L187) &amp;" / " &amp; Utils.FormatLon('Raw Detail STI Amber'!M187)))</f>
        <v>19-22N / 069-57E</v>
      </c>
      <c r="C194" s="69" t="str">
        <f>'Raw Detail STI Amber'!I187</f>
        <v>At Sea</v>
      </c>
      <c r="D194" s="31">
        <f>'Raw Detail STI Amber'!J187</f>
        <v>43239.270833333299</v>
      </c>
      <c r="E194" s="32">
        <f>'Raw Detail STI Amber'!AK187</f>
        <v>24</v>
      </c>
      <c r="F194" s="33">
        <f>'Raw Detail STI Amber'!AV187</f>
        <v>324</v>
      </c>
      <c r="G194" s="34">
        <f>'Raw Detail STI Amber'!AM187</f>
        <v>13.5</v>
      </c>
      <c r="H194" s="35">
        <f>'Raw Detail STI Amber'!N187</f>
        <v>336</v>
      </c>
      <c r="I194" s="46">
        <f>'Raw Detail STI Amber'!AQ187</f>
        <v>13.5</v>
      </c>
      <c r="J194" s="36">
        <f>'Raw Detail STI Amber'!DV187</f>
        <v>580.20001220703102</v>
      </c>
      <c r="K194" s="36">
        <f>'Raw Detail STI Amber'!IL187</f>
        <v>82.5</v>
      </c>
      <c r="L194" s="36">
        <f>'Raw Detail STI Amber'!WH187</f>
        <v>0</v>
      </c>
      <c r="M194" s="60">
        <f>'Raw Detail STI Amber'!EY187</f>
        <v>0</v>
      </c>
      <c r="N194" s="60">
        <f>'Raw Detail STI Amber'!VC187</f>
        <v>0</v>
      </c>
      <c r="O194" s="60">
        <f>'Raw Detail STI Amber'!JO187</f>
        <v>17.799999237060501</v>
      </c>
      <c r="P194" s="60">
        <f>'Raw Detail STI Amber'!HG187</f>
        <v>0</v>
      </c>
      <c r="Q194" s="60">
        <f>'Raw Detail STI Amber'!TY187</f>
        <v>0</v>
      </c>
      <c r="R194" s="60">
        <f>'Raw Detail STI Amber'!QM187</f>
        <v>0</v>
      </c>
      <c r="S194" s="60">
        <f>'Raw Detail STI Amber'!GC187</f>
        <v>2.9000000953674299</v>
      </c>
      <c r="T194" s="60">
        <f>'Raw Detail STI Amber'!SU187</f>
        <v>0</v>
      </c>
      <c r="U194" s="60">
        <f>'Raw Detail STI Amber'!RQ187</f>
        <v>0</v>
      </c>
      <c r="V194" s="60">
        <f>'Raw Detail STI Amber'!KS187</f>
        <v>0</v>
      </c>
      <c r="W194" s="60">
        <f>'Raw Detail STI Amber'!XK187</f>
        <v>0</v>
      </c>
      <c r="X194" s="60">
        <f>'Raw Detail STI Amber'!PI187</f>
        <v>0</v>
      </c>
      <c r="Y194" s="60">
        <f>'Raw Detail STI Amber'!YO187</f>
        <v>0</v>
      </c>
      <c r="Z194" s="60">
        <f>'Raw Detail STI Amber'!NA187</f>
        <v>0</v>
      </c>
      <c r="AA194" s="60">
        <f>'Raw Detail STI Amber'!OE187</f>
        <v>0</v>
      </c>
      <c r="AB194" s="60">
        <f>'Raw Detail STI Amber'!ZS187</f>
        <v>0</v>
      </c>
      <c r="AC194" s="60">
        <f>'Raw Detail STI Amber'!LW187</f>
        <v>0</v>
      </c>
      <c r="AD194" s="60">
        <f>'Raw Detail STI Amber'!AAW187</f>
        <v>0</v>
      </c>
      <c r="AE194" s="36">
        <f>'Raw Detail STI Amber'!AL187</f>
        <v>78.2</v>
      </c>
      <c r="AF194" s="34">
        <f>'Raw Detail STI Amber'!AY187</f>
        <v>-1.35</v>
      </c>
      <c r="AG194" s="33">
        <f>'Raw Detail STI Amber'!BB187</f>
        <v>3380</v>
      </c>
      <c r="AH194" s="34">
        <f>IF(AND(SUMIF(M13:AD13,"=ME",$M$194:$AD$194) &gt; 0, F194 &gt; 0), F194/SUMIF(M13:AD13,"=ME",$M$194:$AD$194), "")</f>
        <v>18.202247971191795</v>
      </c>
      <c r="AI194" s="62">
        <f>IF( E194 &gt; 0,( SUMIF(M13:AD13,"=ME",$M$194:$AD$194)/E194)*24, "")</f>
        <v>17.799999237060501</v>
      </c>
      <c r="AJ194" s="33">
        <f>'Raw Detail STI Amber'!BS187</f>
        <v>16.899999618530298</v>
      </c>
      <c r="AK194" s="61">
        <f>'Raw Detail STI Amber'!BD187</f>
        <v>7.7456207076708496</v>
      </c>
      <c r="AL194" s="58">
        <f>'Raw Detail STI Amber'!BE187</f>
        <v>268.73211669921898</v>
      </c>
      <c r="AM194" s="43">
        <f>'Raw Detail STI Amber'!BW187</f>
        <v>0.5</v>
      </c>
      <c r="AN194" s="44">
        <f>'Raw Detail STI Amber'!BP187</f>
        <v>1.0418722629547099</v>
      </c>
      <c r="AO194" s="59">
        <f>'Raw Detail STI Amber'!BH187</f>
        <v>192.67477416992199</v>
      </c>
      <c r="AP194" s="37">
        <f>'Raw Detail STI Amber'!CA187</f>
        <v>0</v>
      </c>
      <c r="AQ194" s="38">
        <f>'Raw Detail STI Amber'!AO187</f>
        <v>7.0663004570330201E-2</v>
      </c>
      <c r="AR194" s="39" t="str">
        <f>IF('Raw Detail STI Amber'!F187=FALSE,"B","L")</f>
        <v>B</v>
      </c>
      <c r="AS194" s="40">
        <f>'Raw Detail STI Amber'!AC187</f>
        <v>8</v>
      </c>
      <c r="AT194" s="40">
        <f>'Raw Detail STI Amber'!AB187</f>
        <v>6</v>
      </c>
      <c r="AU194" s="45"/>
      <c r="AV194" s="41">
        <f>'Raw Detail STI Amber'!AI187</f>
        <v>0</v>
      </c>
      <c r="AW194" s="38"/>
      <c r="AX194" s="40">
        <f>'Raw Detail STI Amber'!CC187</f>
        <v>30</v>
      </c>
      <c r="AY194" s="40">
        <f>'Raw Detail STI Amber'!CE187</f>
        <v>29</v>
      </c>
      <c r="AZ194" s="40">
        <f>'Raw Detail STI Amber'!CF187</f>
        <v>1005</v>
      </c>
      <c r="BA194" s="42">
        <f>'Raw Detail STI Amber'!CG187</f>
        <v>0</v>
      </c>
    </row>
    <row r="195" spans="2:53" s="24" customFormat="1" ht="12.75" customHeight="1" thickBot="1" x14ac:dyDescent="0.25">
      <c r="B195" s="30" t="str">
        <f>IF('Raw Detail STI Amber'!I188 = "Start Passage",'Raw Detail STI Amber'!R188,IF('Raw Detail STI Amber'!I188= "End Passage",'Raw Detail STI Amber'!S188, Utils.FormatLat('Raw Detail STI Amber'!L188) &amp;" / " &amp; Utils.FormatLon('Raw Detail STI Amber'!M188)))</f>
        <v>SIKKA</v>
      </c>
      <c r="C195" s="69" t="str">
        <f>'Raw Detail STI Amber'!I188</f>
        <v>End Passage</v>
      </c>
      <c r="D195" s="31">
        <f>'Raw Detail STI Amber'!J188</f>
        <v>43240.041666666701</v>
      </c>
      <c r="E195" s="32">
        <f>'Raw Detail STI Amber'!AK188</f>
        <v>18.5</v>
      </c>
      <c r="F195" s="33">
        <f>'Raw Detail STI Amber'!AV188</f>
        <v>250</v>
      </c>
      <c r="G195" s="34">
        <f>'Raw Detail STI Amber'!AM188</f>
        <v>13.5135135135135</v>
      </c>
      <c r="H195" s="35">
        <f>'Raw Detail STI Amber'!N188</f>
        <v>86</v>
      </c>
      <c r="I195" s="46">
        <f>'Raw Detail STI Amber'!AQ188</f>
        <v>13.5</v>
      </c>
      <c r="J195" s="36">
        <f>'Raw Detail STI Amber'!DV188</f>
        <v>564.79998779296898</v>
      </c>
      <c r="K195" s="36">
        <f>'Raw Detail STI Amber'!IL188</f>
        <v>82.5</v>
      </c>
      <c r="L195" s="36">
        <f>'Raw Detail STI Amber'!WH188</f>
        <v>0</v>
      </c>
      <c r="M195" s="60">
        <f>'Raw Detail STI Amber'!EY188</f>
        <v>0</v>
      </c>
      <c r="N195" s="60">
        <f>'Raw Detail STI Amber'!VC188</f>
        <v>0</v>
      </c>
      <c r="O195" s="60">
        <f>'Raw Detail STI Amber'!JO188</f>
        <v>13.199999809265099</v>
      </c>
      <c r="P195" s="60">
        <f>'Raw Detail STI Amber'!HG188</f>
        <v>0</v>
      </c>
      <c r="Q195" s="60">
        <f>'Raw Detail STI Amber'!TY188</f>
        <v>0</v>
      </c>
      <c r="R195" s="60">
        <f>'Raw Detail STI Amber'!QM188</f>
        <v>0</v>
      </c>
      <c r="S195" s="60">
        <f>'Raw Detail STI Amber'!GC188</f>
        <v>2.2000000476837198</v>
      </c>
      <c r="T195" s="60">
        <f>'Raw Detail STI Amber'!SU188</f>
        <v>0</v>
      </c>
      <c r="U195" s="60">
        <f>'Raw Detail STI Amber'!RQ188</f>
        <v>0</v>
      </c>
      <c r="V195" s="60">
        <f>'Raw Detail STI Amber'!KS188</f>
        <v>0</v>
      </c>
      <c r="W195" s="60">
        <f>'Raw Detail STI Amber'!XK188</f>
        <v>0</v>
      </c>
      <c r="X195" s="60">
        <f>'Raw Detail STI Amber'!PI188</f>
        <v>0</v>
      </c>
      <c r="Y195" s="60">
        <f>'Raw Detail STI Amber'!YO188</f>
        <v>0</v>
      </c>
      <c r="Z195" s="60">
        <f>'Raw Detail STI Amber'!NA188</f>
        <v>0</v>
      </c>
      <c r="AA195" s="60">
        <f>'Raw Detail STI Amber'!OE188</f>
        <v>0</v>
      </c>
      <c r="AB195" s="60">
        <f>'Raw Detail STI Amber'!ZS188</f>
        <v>0</v>
      </c>
      <c r="AC195" s="60">
        <f>'Raw Detail STI Amber'!LW188</f>
        <v>0</v>
      </c>
      <c r="AD195" s="60">
        <f>'Raw Detail STI Amber'!AAW188</f>
        <v>0</v>
      </c>
      <c r="AE195" s="36">
        <f>'Raw Detail STI Amber'!AL188</f>
        <v>78.05</v>
      </c>
      <c r="AF195" s="34">
        <f>'Raw Detail STI Amber'!AY188</f>
        <v>-1.67</v>
      </c>
      <c r="AG195" s="33">
        <f>'Raw Detail STI Amber'!BB188</f>
        <v>3380</v>
      </c>
      <c r="AH195" s="34">
        <f>IF(AND(SUMIF(M13:AD13,"=ME",$M$195:$AD$195) &gt; 0, F195 &gt; 0), F195/SUMIF(M13:AD13,"=ME",$M$195:$AD$195), "")</f>
        <v>18.939394213060869</v>
      </c>
      <c r="AI195" s="62">
        <f>IF( E195 &gt; 0,( SUMIF(M13:AD13,"=ME",$M$195:$AD$195)/E195)*24, "")</f>
        <v>17.124324076884456</v>
      </c>
      <c r="AJ195" s="33">
        <f>'Raw Detail STI Amber'!BS188</f>
        <v>16.899999618530298</v>
      </c>
      <c r="AK195" s="61">
        <f>'Raw Detail STI Amber'!BD188</f>
        <v>10.9630383156441</v>
      </c>
      <c r="AL195" s="58">
        <f>'Raw Detail STI Amber'!BE188</f>
        <v>258.59033203125</v>
      </c>
      <c r="AM195" s="43">
        <f>'Raw Detail STI Amber'!BW188</f>
        <v>0.60000002384185802</v>
      </c>
      <c r="AN195" s="44">
        <f>'Raw Detail STI Amber'!BP188</f>
        <v>0.30731213092803999</v>
      </c>
      <c r="AO195" s="59">
        <f>'Raw Detail STI Amber'!BH188</f>
        <v>278.87243652343801</v>
      </c>
      <c r="AP195" s="37">
        <f>'Raw Detail STI Amber'!CA188</f>
        <v>0</v>
      </c>
      <c r="AQ195" s="38">
        <f>'Raw Detail STI Amber'!AO188</f>
        <v>0.19234299458362</v>
      </c>
      <c r="AR195" s="39" t="str">
        <f>IF('Raw Detail STI Amber'!F188=FALSE,"B","L")</f>
        <v>B</v>
      </c>
      <c r="AS195" s="40">
        <f>'Raw Detail STI Amber'!AC188</f>
        <v>8</v>
      </c>
      <c r="AT195" s="40">
        <f>'Raw Detail STI Amber'!AB188</f>
        <v>6</v>
      </c>
      <c r="AU195" s="45"/>
      <c r="AV195" s="41">
        <f>'Raw Detail STI Amber'!AI188</f>
        <v>0</v>
      </c>
      <c r="AW195" s="38"/>
      <c r="AX195" s="40">
        <f>'Raw Detail STI Amber'!CC188</f>
        <v>27</v>
      </c>
      <c r="AY195" s="40">
        <f>'Raw Detail STI Amber'!CE188</f>
        <v>26</v>
      </c>
      <c r="AZ195" s="40">
        <f>'Raw Detail STI Amber'!CF188</f>
        <v>1007</v>
      </c>
      <c r="BA195" s="42">
        <f>'Raw Detail STI Amber'!CG188</f>
        <v>0</v>
      </c>
    </row>
    <row r="196" spans="2:53" s="24" customFormat="1" ht="12.75" customHeight="1" thickBot="1" x14ac:dyDescent="0.25">
      <c r="B196" s="30" t="str">
        <f>IF('Raw Detail STI Amber'!I189 = "Start Passage",'Raw Detail STI Amber'!R189,IF('Raw Detail STI Amber'!I189= "End Passage",'Raw Detail STI Amber'!S189, Utils.FormatLat('Raw Detail STI Amber'!L189) &amp;" / " &amp; Utils.FormatLon('Raw Detail STI Amber'!M189)))</f>
        <v>22-31N / 069-48E</v>
      </c>
      <c r="C196" s="69" t="str">
        <f>'Raw Detail STI Amber'!I189</f>
        <v>In Port</v>
      </c>
      <c r="D196" s="31">
        <f>'Raw Detail STI Amber'!J189</f>
        <v>43240.270833333299</v>
      </c>
      <c r="E196" s="32">
        <f>'Raw Detail STI Amber'!AK189</f>
        <v>5.5</v>
      </c>
      <c r="F196" s="33">
        <f>'Raw Detail STI Amber'!AV189</f>
        <v>16</v>
      </c>
      <c r="G196" s="34">
        <f>'Raw Detail STI Amber'!AM189</f>
        <v>2.9090909090909101</v>
      </c>
      <c r="H196" s="35">
        <f>'Raw Detail STI Amber'!N189</f>
        <v>242</v>
      </c>
      <c r="I196" s="46">
        <f>'Raw Detail STI Amber'!AQ189</f>
        <v>13.5</v>
      </c>
      <c r="J196" s="36">
        <f>'Raw Detail STI Amber'!DV189</f>
        <v>563.09997558593795</v>
      </c>
      <c r="K196" s="36">
        <f>'Raw Detail STI Amber'!IL189</f>
        <v>82.5</v>
      </c>
      <c r="L196" s="36">
        <f>'Raw Detail STI Amber'!WH189</f>
        <v>0</v>
      </c>
      <c r="M196" s="60">
        <f>'Raw Detail STI Amber'!EY189</f>
        <v>0.69999998807907104</v>
      </c>
      <c r="N196" s="60">
        <f>'Raw Detail STI Amber'!VC189</f>
        <v>0</v>
      </c>
      <c r="O196" s="60">
        <f>'Raw Detail STI Amber'!JO189</f>
        <v>0</v>
      </c>
      <c r="P196" s="60">
        <f>'Raw Detail STI Amber'!HG189</f>
        <v>0.30000001192092901</v>
      </c>
      <c r="Q196" s="60">
        <f>'Raw Detail STI Amber'!TY189</f>
        <v>0</v>
      </c>
      <c r="R196" s="60">
        <f>'Raw Detail STI Amber'!QM189</f>
        <v>0</v>
      </c>
      <c r="S196" s="60">
        <f>'Raw Detail STI Amber'!GC189</f>
        <v>0.69999998807907104</v>
      </c>
      <c r="T196" s="60">
        <f>'Raw Detail STI Amber'!SU189</f>
        <v>0</v>
      </c>
      <c r="U196" s="60">
        <f>'Raw Detail STI Amber'!RQ189</f>
        <v>0</v>
      </c>
      <c r="V196" s="60">
        <f>'Raw Detail STI Amber'!KS189</f>
        <v>0</v>
      </c>
      <c r="W196" s="60">
        <f>'Raw Detail STI Amber'!XK189</f>
        <v>0</v>
      </c>
      <c r="X196" s="60">
        <f>'Raw Detail STI Amber'!PI189</f>
        <v>0</v>
      </c>
      <c r="Y196" s="60">
        <f>'Raw Detail STI Amber'!YO189</f>
        <v>0</v>
      </c>
      <c r="Z196" s="60">
        <f>'Raw Detail STI Amber'!NA189</f>
        <v>0</v>
      </c>
      <c r="AA196" s="60">
        <f>'Raw Detail STI Amber'!OE189</f>
        <v>0</v>
      </c>
      <c r="AB196" s="60">
        <f>'Raw Detail STI Amber'!ZS189</f>
        <v>0</v>
      </c>
      <c r="AC196" s="60">
        <f>'Raw Detail STI Amber'!LW189</f>
        <v>0</v>
      </c>
      <c r="AD196" s="60">
        <f>'Raw Detail STI Amber'!AAW189</f>
        <v>0</v>
      </c>
      <c r="AE196" s="36">
        <f>'Raw Detail STI Amber'!AL189</f>
        <v>0</v>
      </c>
      <c r="AF196" s="34">
        <f>'Raw Detail STI Amber'!AY189</f>
        <v>0</v>
      </c>
      <c r="AG196" s="33">
        <f>'Raw Detail STI Amber'!BB189</f>
        <v>1535.55004882813</v>
      </c>
      <c r="AH196" s="34">
        <f>IF(AND(SUMIF(M13:AD13,"=ME",$M$196:$AD$196) &gt; 0, F196 &gt; 0), F196/SUMIF(M13:AD13,"=ME",$M$196:$AD$196), "")</f>
        <v>22.857143246397687</v>
      </c>
      <c r="AI196" s="62">
        <f>IF( E196 &gt; 0,( SUMIF(M13:AD13,"=ME",$M$196:$AD$196)/E196)*24, "")</f>
        <v>3.0545454025268555</v>
      </c>
      <c r="AJ196" s="33">
        <f>'Raw Detail STI Amber'!BS189</f>
        <v>10.8999996185303</v>
      </c>
      <c r="AK196" s="61">
        <f>'Raw Detail STI Amber'!BD189</f>
        <v>0</v>
      </c>
      <c r="AL196" s="58">
        <f>'Raw Detail STI Amber'!BE189</f>
        <v>0</v>
      </c>
      <c r="AM196" s="43">
        <f>'Raw Detail STI Amber'!BW189</f>
        <v>0.5</v>
      </c>
      <c r="AN196" s="44">
        <f>'Raw Detail STI Amber'!BP189</f>
        <v>0</v>
      </c>
      <c r="AO196" s="59">
        <f>'Raw Detail STI Amber'!BH189</f>
        <v>0</v>
      </c>
      <c r="AP196" s="37">
        <f>'Raw Detail STI Amber'!CA189</f>
        <v>0</v>
      </c>
      <c r="AQ196" s="38">
        <f>'Raw Detail STI Amber'!AO189</f>
        <v>0</v>
      </c>
      <c r="AR196" s="39" t="str">
        <f>IF('Raw Detail STI Amber'!F189=FALSE,"B","L")</f>
        <v>B</v>
      </c>
      <c r="AS196" s="40">
        <f>'Raw Detail STI Amber'!AC189</f>
        <v>8</v>
      </c>
      <c r="AT196" s="40">
        <f>'Raw Detail STI Amber'!AB189</f>
        <v>6</v>
      </c>
      <c r="AU196" s="45"/>
      <c r="AV196" s="41">
        <f>'Raw Detail STI Amber'!AI189</f>
        <v>0</v>
      </c>
      <c r="AW196" s="38"/>
      <c r="AX196" s="40">
        <f>'Raw Detail STI Amber'!CC189</f>
        <v>31</v>
      </c>
      <c r="AY196" s="40">
        <f>'Raw Detail STI Amber'!CE189</f>
        <v>29</v>
      </c>
      <c r="AZ196" s="40">
        <f>'Raw Detail STI Amber'!CF189</f>
        <v>1005</v>
      </c>
      <c r="BA196" s="42">
        <f>'Raw Detail STI Amber'!CG189</f>
        <v>0</v>
      </c>
    </row>
    <row r="197" spans="2:53" s="24" customFormat="1" ht="12.75" customHeight="1" thickBot="1" x14ac:dyDescent="0.25">
      <c r="B197" s="30" t="str">
        <f>IF('Raw Detail STI Amber'!I190 = "Start Passage",'Raw Detail STI Amber'!R190,IF('Raw Detail STI Amber'!I190= "End Passage",'Raw Detail STI Amber'!S190, Utils.FormatLat('Raw Detail STI Amber'!L190) &amp;" / " &amp; Utils.FormatLon('Raw Detail STI Amber'!M190)))</f>
        <v>22-31N / 069-48E</v>
      </c>
      <c r="C197" s="69" t="str">
        <f>'Raw Detail STI Amber'!I190</f>
        <v>In Port</v>
      </c>
      <c r="D197" s="31">
        <f>'Raw Detail STI Amber'!J190</f>
        <v>43241.270833333299</v>
      </c>
      <c r="E197" s="32">
        <f>'Raw Detail STI Amber'!AK190</f>
        <v>24</v>
      </c>
      <c r="F197" s="33">
        <f>'Raw Detail STI Amber'!AV190</f>
        <v>0</v>
      </c>
      <c r="G197" s="34">
        <f>'Raw Detail STI Amber'!AM190</f>
        <v>0</v>
      </c>
      <c r="H197" s="35">
        <f>'Raw Detail STI Amber'!N190</f>
        <v>198</v>
      </c>
      <c r="I197" s="46">
        <f>'Raw Detail STI Amber'!AQ190</f>
        <v>13.5</v>
      </c>
      <c r="J197" s="36">
        <f>'Raw Detail STI Amber'!DV190</f>
        <v>558.29998779296898</v>
      </c>
      <c r="K197" s="36">
        <f>'Raw Detail STI Amber'!IL190</f>
        <v>82.5</v>
      </c>
      <c r="L197" s="36">
        <f>'Raw Detail STI Amber'!WH190</f>
        <v>0</v>
      </c>
      <c r="M197" s="60">
        <f>'Raw Detail STI Amber'!EY190</f>
        <v>0</v>
      </c>
      <c r="N197" s="60">
        <f>'Raw Detail STI Amber'!VC190</f>
        <v>0</v>
      </c>
      <c r="O197" s="60">
        <f>'Raw Detail STI Amber'!JO190</f>
        <v>0</v>
      </c>
      <c r="P197" s="60">
        <f>'Raw Detail STI Amber'!HG190</f>
        <v>1.8999999761581401</v>
      </c>
      <c r="Q197" s="60">
        <f>'Raw Detail STI Amber'!TY190</f>
        <v>0</v>
      </c>
      <c r="R197" s="60">
        <f>'Raw Detail STI Amber'!QM190</f>
        <v>0</v>
      </c>
      <c r="S197" s="60">
        <f>'Raw Detail STI Amber'!GC190</f>
        <v>2.9000000953674299</v>
      </c>
      <c r="T197" s="60">
        <f>'Raw Detail STI Amber'!SU190</f>
        <v>0</v>
      </c>
      <c r="U197" s="60">
        <f>'Raw Detail STI Amber'!RQ190</f>
        <v>0</v>
      </c>
      <c r="V197" s="60">
        <f>'Raw Detail STI Amber'!KS190</f>
        <v>0</v>
      </c>
      <c r="W197" s="60">
        <f>'Raw Detail STI Amber'!XK190</f>
        <v>0</v>
      </c>
      <c r="X197" s="60">
        <f>'Raw Detail STI Amber'!PI190</f>
        <v>0</v>
      </c>
      <c r="Y197" s="60">
        <f>'Raw Detail STI Amber'!YO190</f>
        <v>0</v>
      </c>
      <c r="Z197" s="60">
        <f>'Raw Detail STI Amber'!NA190</f>
        <v>0</v>
      </c>
      <c r="AA197" s="60">
        <f>'Raw Detail STI Amber'!OE190</f>
        <v>0</v>
      </c>
      <c r="AB197" s="60">
        <f>'Raw Detail STI Amber'!ZS190</f>
        <v>0</v>
      </c>
      <c r="AC197" s="60">
        <f>'Raw Detail STI Amber'!LW190</f>
        <v>0</v>
      </c>
      <c r="AD197" s="60">
        <f>'Raw Detail STI Amber'!AAW190</f>
        <v>0</v>
      </c>
      <c r="AE197" s="36">
        <f>'Raw Detail STI Amber'!AL190</f>
        <v>0</v>
      </c>
      <c r="AF197" s="34">
        <f>'Raw Detail STI Amber'!AY190</f>
        <v>0</v>
      </c>
      <c r="AG197" s="33">
        <f>'Raw Detail STI Amber'!BB190</f>
        <v>0</v>
      </c>
      <c r="AH197" s="34" t="str">
        <f>IF(AND(SUMIF(M13:AD13,"=ME",$M$197:$AD$197) &gt; 0, F197 &gt; 0), F197/SUMIF(M13:AD13,"=ME",$M$197:$AD$197), "")</f>
        <v/>
      </c>
      <c r="AI197" s="62">
        <f>IF( E197 &gt; 0,( SUMIF(M13:AD13,"=ME",$M$197:$AD$197)/E197)*24, "")</f>
        <v>0</v>
      </c>
      <c r="AJ197" s="33">
        <f>'Raw Detail STI Amber'!BS190</f>
        <v>10.8999996185303</v>
      </c>
      <c r="AK197" s="61">
        <f>'Raw Detail STI Amber'!BD190</f>
        <v>0</v>
      </c>
      <c r="AL197" s="58">
        <f>'Raw Detail STI Amber'!BE190</f>
        <v>0</v>
      </c>
      <c r="AM197" s="43">
        <f>'Raw Detail STI Amber'!BW190</f>
        <v>0.5</v>
      </c>
      <c r="AN197" s="44">
        <f>'Raw Detail STI Amber'!BP190</f>
        <v>0</v>
      </c>
      <c r="AO197" s="59">
        <f>'Raw Detail STI Amber'!BH190</f>
        <v>0</v>
      </c>
      <c r="AP197" s="37">
        <f>'Raw Detail STI Amber'!CA190</f>
        <v>0</v>
      </c>
      <c r="AQ197" s="38">
        <f>'Raw Detail STI Amber'!AO190</f>
        <v>0</v>
      </c>
      <c r="AR197" s="39" t="str">
        <f>IF('Raw Detail STI Amber'!F190=FALSE,"B","L")</f>
        <v>B</v>
      </c>
      <c r="AS197" s="40">
        <f>'Raw Detail STI Amber'!AC190</f>
        <v>8</v>
      </c>
      <c r="AT197" s="40">
        <f>'Raw Detail STI Amber'!AB190</f>
        <v>6</v>
      </c>
      <c r="AU197" s="45"/>
      <c r="AV197" s="41">
        <f>'Raw Detail STI Amber'!AI190</f>
        <v>0</v>
      </c>
      <c r="AW197" s="38"/>
      <c r="AX197" s="40">
        <f>'Raw Detail STI Amber'!CC190</f>
        <v>32</v>
      </c>
      <c r="AY197" s="40">
        <f>'Raw Detail STI Amber'!CE190</f>
        <v>34</v>
      </c>
      <c r="AZ197" s="40">
        <f>'Raw Detail STI Amber'!CF190</f>
        <v>1005</v>
      </c>
      <c r="BA197" s="42">
        <f>'Raw Detail STI Amber'!CG190</f>
        <v>0</v>
      </c>
    </row>
    <row r="198" spans="2:53" s="24" customFormat="1" ht="12.75" customHeight="1" thickBot="1" x14ac:dyDescent="0.25">
      <c r="B198" s="30" t="str">
        <f>IF('Raw Detail STI Amber'!I191 = "Start Passage",'Raw Detail STI Amber'!R191,IF('Raw Detail STI Amber'!I191= "End Passage",'Raw Detail STI Amber'!S191, Utils.FormatLat('Raw Detail STI Amber'!L191) &amp;" / " &amp; Utils.FormatLon('Raw Detail STI Amber'!M191)))</f>
        <v>22-31N / 069-48E</v>
      </c>
      <c r="C198" s="69" t="str">
        <f>'Raw Detail STI Amber'!I191</f>
        <v>In Port</v>
      </c>
      <c r="D198" s="31">
        <f>'Raw Detail STI Amber'!J191</f>
        <v>43242.270833333299</v>
      </c>
      <c r="E198" s="32">
        <f>'Raw Detail STI Amber'!AK191</f>
        <v>24</v>
      </c>
      <c r="F198" s="33">
        <f>'Raw Detail STI Amber'!AV191</f>
        <v>0</v>
      </c>
      <c r="G198" s="34">
        <f>'Raw Detail STI Amber'!AM191</f>
        <v>0</v>
      </c>
      <c r="H198" s="35">
        <f>'Raw Detail STI Amber'!N191</f>
        <v>5</v>
      </c>
      <c r="I198" s="46">
        <f>'Raw Detail STI Amber'!AQ191</f>
        <v>13.5</v>
      </c>
      <c r="J198" s="36">
        <f>'Raw Detail STI Amber'!DV191</f>
        <v>553.5</v>
      </c>
      <c r="K198" s="36">
        <f>'Raw Detail STI Amber'!IL191</f>
        <v>82.5</v>
      </c>
      <c r="L198" s="36">
        <f>'Raw Detail STI Amber'!WH191</f>
        <v>0</v>
      </c>
      <c r="M198" s="60">
        <f>'Raw Detail STI Amber'!EY191</f>
        <v>0</v>
      </c>
      <c r="N198" s="60">
        <f>'Raw Detail STI Amber'!VC191</f>
        <v>0</v>
      </c>
      <c r="O198" s="60">
        <f>'Raw Detail STI Amber'!JO191</f>
        <v>0</v>
      </c>
      <c r="P198" s="60">
        <f>'Raw Detail STI Amber'!HG191</f>
        <v>1.8999999761581401</v>
      </c>
      <c r="Q198" s="60">
        <f>'Raw Detail STI Amber'!TY191</f>
        <v>0</v>
      </c>
      <c r="R198" s="60">
        <f>'Raw Detail STI Amber'!QM191</f>
        <v>0</v>
      </c>
      <c r="S198" s="60">
        <f>'Raw Detail STI Amber'!GC191</f>
        <v>2.9000000953674299</v>
      </c>
      <c r="T198" s="60">
        <f>'Raw Detail STI Amber'!SU191</f>
        <v>0</v>
      </c>
      <c r="U198" s="60">
        <f>'Raw Detail STI Amber'!RQ191</f>
        <v>0</v>
      </c>
      <c r="V198" s="60">
        <f>'Raw Detail STI Amber'!KS191</f>
        <v>0</v>
      </c>
      <c r="W198" s="60">
        <f>'Raw Detail STI Amber'!XK191</f>
        <v>0</v>
      </c>
      <c r="X198" s="60">
        <f>'Raw Detail STI Amber'!PI191</f>
        <v>0</v>
      </c>
      <c r="Y198" s="60">
        <f>'Raw Detail STI Amber'!YO191</f>
        <v>0</v>
      </c>
      <c r="Z198" s="60">
        <f>'Raw Detail STI Amber'!NA191</f>
        <v>0</v>
      </c>
      <c r="AA198" s="60">
        <f>'Raw Detail STI Amber'!OE191</f>
        <v>0</v>
      </c>
      <c r="AB198" s="60">
        <f>'Raw Detail STI Amber'!ZS191</f>
        <v>0</v>
      </c>
      <c r="AC198" s="60">
        <f>'Raw Detail STI Amber'!LW191</f>
        <v>0</v>
      </c>
      <c r="AD198" s="60">
        <f>'Raw Detail STI Amber'!AAW191</f>
        <v>0</v>
      </c>
      <c r="AE198" s="36">
        <f>'Raw Detail STI Amber'!AL191</f>
        <v>0</v>
      </c>
      <c r="AF198" s="34">
        <f>'Raw Detail STI Amber'!AY191</f>
        <v>0</v>
      </c>
      <c r="AG198" s="33">
        <f>'Raw Detail STI Amber'!BB191</f>
        <v>0</v>
      </c>
      <c r="AH198" s="34" t="str">
        <f>IF(AND(SUMIF(M13:AD13,"=ME",$M$198:$AD$198) &gt; 0, F198 &gt; 0), F198/SUMIF(M13:AD13,"=ME",$M$198:$AD$198), "")</f>
        <v/>
      </c>
      <c r="AI198" s="62">
        <f>IF( E198 &gt; 0,( SUMIF(M13:AD13,"=ME",$M$198:$AD$198)/E198)*24, "")</f>
        <v>0</v>
      </c>
      <c r="AJ198" s="33">
        <f>'Raw Detail STI Amber'!BS191</f>
        <v>16.899999618530298</v>
      </c>
      <c r="AK198" s="61">
        <f>'Raw Detail STI Amber'!BD191</f>
        <v>0</v>
      </c>
      <c r="AL198" s="58">
        <f>'Raw Detail STI Amber'!BE191</f>
        <v>0</v>
      </c>
      <c r="AM198" s="43">
        <f>'Raw Detail STI Amber'!BW191</f>
        <v>0.60000002384185802</v>
      </c>
      <c r="AN198" s="44">
        <f>'Raw Detail STI Amber'!BP191</f>
        <v>0</v>
      </c>
      <c r="AO198" s="59">
        <f>'Raw Detail STI Amber'!BH191</f>
        <v>0</v>
      </c>
      <c r="AP198" s="37">
        <f>'Raw Detail STI Amber'!CA191</f>
        <v>0</v>
      </c>
      <c r="AQ198" s="38">
        <f>'Raw Detail STI Amber'!AO191</f>
        <v>0</v>
      </c>
      <c r="AR198" s="39" t="str">
        <f>IF('Raw Detail STI Amber'!F191=FALSE,"B","L")</f>
        <v>B</v>
      </c>
      <c r="AS198" s="40">
        <f>'Raw Detail STI Amber'!AC191</f>
        <v>8</v>
      </c>
      <c r="AT198" s="40">
        <f>'Raw Detail STI Amber'!AB191</f>
        <v>6</v>
      </c>
      <c r="AU198" s="45"/>
      <c r="AV198" s="41">
        <f>'Raw Detail STI Amber'!AI191</f>
        <v>0</v>
      </c>
      <c r="AW198" s="38"/>
      <c r="AX198" s="40">
        <f>'Raw Detail STI Amber'!CC191</f>
        <v>31</v>
      </c>
      <c r="AY198" s="40">
        <f>'Raw Detail STI Amber'!CE191</f>
        <v>29</v>
      </c>
      <c r="AZ198" s="40">
        <f>'Raw Detail STI Amber'!CF191</f>
        <v>1005</v>
      </c>
      <c r="BA198" s="42">
        <f>'Raw Detail STI Amber'!CG191</f>
        <v>0</v>
      </c>
    </row>
    <row r="199" spans="2:53" s="24" customFormat="1" ht="12.75" customHeight="1" thickBot="1" x14ac:dyDescent="0.25">
      <c r="B199" s="30" t="str">
        <f>IF('Raw Detail STI Amber'!I192 = "Start Passage",'Raw Detail STI Amber'!R192,IF('Raw Detail STI Amber'!I192= "End Passage",'Raw Detail STI Amber'!S192, Utils.FormatLat('Raw Detail STI Amber'!L192) &amp;" / " &amp; Utils.FormatLon('Raw Detail STI Amber'!M192)))</f>
        <v>22-31N / 069-48E</v>
      </c>
      <c r="C199" s="69" t="str">
        <f>'Raw Detail STI Amber'!I192</f>
        <v>In Port</v>
      </c>
      <c r="D199" s="31">
        <f>'Raw Detail STI Amber'!J192</f>
        <v>43243.270833333299</v>
      </c>
      <c r="E199" s="32">
        <f>'Raw Detail STI Amber'!AK192</f>
        <v>24</v>
      </c>
      <c r="F199" s="33">
        <f>'Raw Detail STI Amber'!AV192</f>
        <v>0</v>
      </c>
      <c r="G199" s="34">
        <f>'Raw Detail STI Amber'!AM192</f>
        <v>0</v>
      </c>
      <c r="H199" s="35">
        <f>'Raw Detail STI Amber'!N192</f>
        <v>49</v>
      </c>
      <c r="I199" s="46">
        <f>'Raw Detail STI Amber'!AQ192</f>
        <v>13.5</v>
      </c>
      <c r="J199" s="36">
        <f>'Raw Detail STI Amber'!DV192</f>
        <v>548.79998779296898</v>
      </c>
      <c r="K199" s="36">
        <f>'Raw Detail STI Amber'!IL192</f>
        <v>82.5</v>
      </c>
      <c r="L199" s="36">
        <f>'Raw Detail STI Amber'!WH192</f>
        <v>0</v>
      </c>
      <c r="M199" s="60">
        <f>'Raw Detail STI Amber'!EY192</f>
        <v>0</v>
      </c>
      <c r="N199" s="60">
        <f>'Raw Detail STI Amber'!VC192</f>
        <v>0</v>
      </c>
      <c r="O199" s="60">
        <f>'Raw Detail STI Amber'!JO192</f>
        <v>0</v>
      </c>
      <c r="P199" s="60">
        <f>'Raw Detail STI Amber'!HG192</f>
        <v>1.8999999761581401</v>
      </c>
      <c r="Q199" s="60">
        <f>'Raw Detail STI Amber'!TY192</f>
        <v>0</v>
      </c>
      <c r="R199" s="60">
        <f>'Raw Detail STI Amber'!QM192</f>
        <v>0</v>
      </c>
      <c r="S199" s="60">
        <f>'Raw Detail STI Amber'!GC192</f>
        <v>2.7999999523162802</v>
      </c>
      <c r="T199" s="60">
        <f>'Raw Detail STI Amber'!SU192</f>
        <v>0</v>
      </c>
      <c r="U199" s="60">
        <f>'Raw Detail STI Amber'!RQ192</f>
        <v>0</v>
      </c>
      <c r="V199" s="60">
        <f>'Raw Detail STI Amber'!KS192</f>
        <v>0</v>
      </c>
      <c r="W199" s="60">
        <f>'Raw Detail STI Amber'!XK192</f>
        <v>0</v>
      </c>
      <c r="X199" s="60">
        <f>'Raw Detail STI Amber'!PI192</f>
        <v>0</v>
      </c>
      <c r="Y199" s="60">
        <f>'Raw Detail STI Amber'!YO192</f>
        <v>0</v>
      </c>
      <c r="Z199" s="60">
        <f>'Raw Detail STI Amber'!NA192</f>
        <v>0</v>
      </c>
      <c r="AA199" s="60">
        <f>'Raw Detail STI Amber'!OE192</f>
        <v>0</v>
      </c>
      <c r="AB199" s="60">
        <f>'Raw Detail STI Amber'!ZS192</f>
        <v>0</v>
      </c>
      <c r="AC199" s="60">
        <f>'Raw Detail STI Amber'!LW192</f>
        <v>0</v>
      </c>
      <c r="AD199" s="60">
        <f>'Raw Detail STI Amber'!AAW192</f>
        <v>0</v>
      </c>
      <c r="AE199" s="36">
        <f>'Raw Detail STI Amber'!AL192</f>
        <v>0</v>
      </c>
      <c r="AF199" s="34">
        <f>'Raw Detail STI Amber'!AY192</f>
        <v>0</v>
      </c>
      <c r="AG199" s="33">
        <f>'Raw Detail STI Amber'!BB192</f>
        <v>0</v>
      </c>
      <c r="AH199" s="34" t="str">
        <f>IF(AND(SUMIF(M13:AD13,"=ME",$M$199:$AD$199) &gt; 0, F199 &gt; 0), F199/SUMIF(M13:AD13,"=ME",$M$199:$AD$199), "")</f>
        <v/>
      </c>
      <c r="AI199" s="62">
        <f>IF( E199 &gt; 0,( SUMIF(M13:AD13,"=ME",$M$199:$AD$199)/E199)*24, "")</f>
        <v>0</v>
      </c>
      <c r="AJ199" s="33">
        <f>'Raw Detail STI Amber'!BS192</f>
        <v>16.899999618530298</v>
      </c>
      <c r="AK199" s="61">
        <f>'Raw Detail STI Amber'!BD192</f>
        <v>0</v>
      </c>
      <c r="AL199" s="58">
        <f>'Raw Detail STI Amber'!BE192</f>
        <v>0</v>
      </c>
      <c r="AM199" s="43">
        <f>'Raw Detail STI Amber'!BW192</f>
        <v>0.5</v>
      </c>
      <c r="AN199" s="44">
        <f>'Raw Detail STI Amber'!BP192</f>
        <v>0</v>
      </c>
      <c r="AO199" s="59">
        <f>'Raw Detail STI Amber'!BH192</f>
        <v>0</v>
      </c>
      <c r="AP199" s="37">
        <f>'Raw Detail STI Amber'!CA192</f>
        <v>0</v>
      </c>
      <c r="AQ199" s="38">
        <f>'Raw Detail STI Amber'!AO192</f>
        <v>0</v>
      </c>
      <c r="AR199" s="39" t="str">
        <f>IF('Raw Detail STI Amber'!F192=FALSE,"B","L")</f>
        <v>B</v>
      </c>
      <c r="AS199" s="40">
        <f>'Raw Detail STI Amber'!AC192</f>
        <v>8</v>
      </c>
      <c r="AT199" s="40">
        <f>'Raw Detail STI Amber'!AB192</f>
        <v>6</v>
      </c>
      <c r="AU199" s="45"/>
      <c r="AV199" s="41">
        <f>'Raw Detail STI Amber'!AI192</f>
        <v>0</v>
      </c>
      <c r="AW199" s="38"/>
      <c r="AX199" s="40">
        <f>'Raw Detail STI Amber'!CC192</f>
        <v>31</v>
      </c>
      <c r="AY199" s="40">
        <f>'Raw Detail STI Amber'!CE192</f>
        <v>29</v>
      </c>
      <c r="AZ199" s="40">
        <f>'Raw Detail STI Amber'!CF192</f>
        <v>1005</v>
      </c>
      <c r="BA199" s="42">
        <f>'Raw Detail STI Amber'!CG192</f>
        <v>0</v>
      </c>
    </row>
    <row r="200" spans="2:53" s="24" customFormat="1" ht="12.75" customHeight="1" thickBot="1" x14ac:dyDescent="0.25">
      <c r="B200" s="30" t="str">
        <f>IF('Raw Detail STI Amber'!I193 = "Start Passage",'Raw Detail STI Amber'!R193,IF('Raw Detail STI Amber'!I193= "End Passage",'Raw Detail STI Amber'!S193, Utils.FormatLat('Raw Detail STI Amber'!L193) &amp;" / " &amp; Utils.FormatLon('Raw Detail STI Amber'!M193)))</f>
        <v>22-31N / 069-48E</v>
      </c>
      <c r="C200" s="69" t="str">
        <f>'Raw Detail STI Amber'!I193</f>
        <v>In Port</v>
      </c>
      <c r="D200" s="31">
        <f>'Raw Detail STI Amber'!J193</f>
        <v>43244.270833333299</v>
      </c>
      <c r="E200" s="32">
        <f>'Raw Detail STI Amber'!AK193</f>
        <v>24</v>
      </c>
      <c r="F200" s="33">
        <f>'Raw Detail STI Amber'!AV193</f>
        <v>0</v>
      </c>
      <c r="G200" s="34">
        <f>'Raw Detail STI Amber'!AM193</f>
        <v>0</v>
      </c>
      <c r="H200" s="35">
        <f>'Raw Detail STI Amber'!N193</f>
        <v>309</v>
      </c>
      <c r="I200" s="46">
        <f>'Raw Detail STI Amber'!AQ193</f>
        <v>13.5</v>
      </c>
      <c r="J200" s="36">
        <f>'Raw Detail STI Amber'!DV193</f>
        <v>544.09997558593795</v>
      </c>
      <c r="K200" s="36">
        <f>'Raw Detail STI Amber'!IL193</f>
        <v>82.5</v>
      </c>
      <c r="L200" s="36">
        <f>'Raw Detail STI Amber'!WH193</f>
        <v>0</v>
      </c>
      <c r="M200" s="60">
        <f>'Raw Detail STI Amber'!EY193</f>
        <v>0</v>
      </c>
      <c r="N200" s="60">
        <f>'Raw Detail STI Amber'!VC193</f>
        <v>0</v>
      </c>
      <c r="O200" s="60">
        <f>'Raw Detail STI Amber'!JO193</f>
        <v>0</v>
      </c>
      <c r="P200" s="60">
        <f>'Raw Detail STI Amber'!HG193</f>
        <v>1.8999999761581401</v>
      </c>
      <c r="Q200" s="60">
        <f>'Raw Detail STI Amber'!TY193</f>
        <v>0</v>
      </c>
      <c r="R200" s="60">
        <f>'Raw Detail STI Amber'!QM193</f>
        <v>0</v>
      </c>
      <c r="S200" s="60">
        <f>'Raw Detail STI Amber'!GC193</f>
        <v>2.7999999523162802</v>
      </c>
      <c r="T200" s="60">
        <f>'Raw Detail STI Amber'!SU193</f>
        <v>0</v>
      </c>
      <c r="U200" s="60">
        <f>'Raw Detail STI Amber'!RQ193</f>
        <v>0</v>
      </c>
      <c r="V200" s="60">
        <f>'Raw Detail STI Amber'!KS193</f>
        <v>0</v>
      </c>
      <c r="W200" s="60">
        <f>'Raw Detail STI Amber'!XK193</f>
        <v>0</v>
      </c>
      <c r="X200" s="60">
        <f>'Raw Detail STI Amber'!PI193</f>
        <v>0</v>
      </c>
      <c r="Y200" s="60">
        <f>'Raw Detail STI Amber'!YO193</f>
        <v>0</v>
      </c>
      <c r="Z200" s="60">
        <f>'Raw Detail STI Amber'!NA193</f>
        <v>0</v>
      </c>
      <c r="AA200" s="60">
        <f>'Raw Detail STI Amber'!OE193</f>
        <v>0</v>
      </c>
      <c r="AB200" s="60">
        <f>'Raw Detail STI Amber'!ZS193</f>
        <v>0</v>
      </c>
      <c r="AC200" s="60">
        <f>'Raw Detail STI Amber'!LW193</f>
        <v>0</v>
      </c>
      <c r="AD200" s="60">
        <f>'Raw Detail STI Amber'!AAW193</f>
        <v>0</v>
      </c>
      <c r="AE200" s="36">
        <f>'Raw Detail STI Amber'!AL193</f>
        <v>0</v>
      </c>
      <c r="AF200" s="34">
        <f>'Raw Detail STI Amber'!AY193</f>
        <v>0</v>
      </c>
      <c r="AG200" s="33">
        <f>'Raw Detail STI Amber'!BB193</f>
        <v>0</v>
      </c>
      <c r="AH200" s="34" t="str">
        <f>IF(AND(SUMIF(M13:AD13,"=ME",$M$200:$AD$200) &gt; 0, F200 &gt; 0), F200/SUMIF(M13:AD13,"=ME",$M$200:$AD$200), "")</f>
        <v/>
      </c>
      <c r="AI200" s="62">
        <f>IF( E200 &gt; 0,( SUMIF(M13:AD13,"=ME",$M$200:$AD$200)/E200)*24, "")</f>
        <v>0</v>
      </c>
      <c r="AJ200" s="33">
        <f>'Raw Detail STI Amber'!BS193</f>
        <v>16.899999618530298</v>
      </c>
      <c r="AK200" s="61">
        <f>'Raw Detail STI Amber'!BD193</f>
        <v>0</v>
      </c>
      <c r="AL200" s="58">
        <f>'Raw Detail STI Amber'!BE193</f>
        <v>0</v>
      </c>
      <c r="AM200" s="43">
        <f>'Raw Detail STI Amber'!BW193</f>
        <v>0.5</v>
      </c>
      <c r="AN200" s="44">
        <f>'Raw Detail STI Amber'!BP193</f>
        <v>0</v>
      </c>
      <c r="AO200" s="59">
        <f>'Raw Detail STI Amber'!BH193</f>
        <v>0</v>
      </c>
      <c r="AP200" s="37">
        <f>'Raw Detail STI Amber'!CA193</f>
        <v>0</v>
      </c>
      <c r="AQ200" s="38">
        <f>'Raw Detail STI Amber'!AO193</f>
        <v>0</v>
      </c>
      <c r="AR200" s="39" t="str">
        <f>IF('Raw Detail STI Amber'!F193=FALSE,"B","L")</f>
        <v>B</v>
      </c>
      <c r="AS200" s="40">
        <f>'Raw Detail STI Amber'!AC193</f>
        <v>8</v>
      </c>
      <c r="AT200" s="40">
        <f>'Raw Detail STI Amber'!AB193</f>
        <v>6</v>
      </c>
      <c r="AU200" s="45"/>
      <c r="AV200" s="41">
        <f>'Raw Detail STI Amber'!AI193</f>
        <v>0</v>
      </c>
      <c r="AW200" s="38"/>
      <c r="AX200" s="40">
        <f>'Raw Detail STI Amber'!CC193</f>
        <v>31</v>
      </c>
      <c r="AY200" s="40">
        <f>'Raw Detail STI Amber'!CE193</f>
        <v>29</v>
      </c>
      <c r="AZ200" s="40">
        <f>'Raw Detail STI Amber'!CF193</f>
        <v>1005</v>
      </c>
      <c r="BA200" s="42">
        <f>'Raw Detail STI Amber'!CG193</f>
        <v>0</v>
      </c>
    </row>
    <row r="201" spans="2:53" s="24" customFormat="1" ht="12.75" customHeight="1" thickBot="1" x14ac:dyDescent="0.25">
      <c r="B201" s="30" t="str">
        <f>IF('Raw Detail STI Amber'!I194 = "Start Passage",'Raw Detail STI Amber'!R194,IF('Raw Detail STI Amber'!I194= "End Passage",'Raw Detail STI Amber'!S194, Utils.FormatLat('Raw Detail STI Amber'!L194) &amp;" / " &amp; Utils.FormatLon('Raw Detail STI Amber'!M194)))</f>
        <v>22-31N / 069-48E</v>
      </c>
      <c r="C201" s="69" t="str">
        <f>'Raw Detail STI Amber'!I194</f>
        <v>In Port</v>
      </c>
      <c r="D201" s="31">
        <f>'Raw Detail STI Amber'!J194</f>
        <v>43245.270833333299</v>
      </c>
      <c r="E201" s="32">
        <f>'Raw Detail STI Amber'!AK194</f>
        <v>24</v>
      </c>
      <c r="F201" s="33">
        <f>'Raw Detail STI Amber'!AV194</f>
        <v>21</v>
      </c>
      <c r="G201" s="34">
        <f>'Raw Detail STI Amber'!AM194</f>
        <v>0.875</v>
      </c>
      <c r="H201" s="35">
        <f>'Raw Detail STI Amber'!N194</f>
        <v>0</v>
      </c>
      <c r="I201" s="46">
        <f>'Raw Detail STI Amber'!AQ194</f>
        <v>13.5</v>
      </c>
      <c r="J201" s="36">
        <f>'Raw Detail STI Amber'!DV194</f>
        <v>538.20001220703102</v>
      </c>
      <c r="K201" s="36">
        <f>'Raw Detail STI Amber'!IL194</f>
        <v>82.5</v>
      </c>
      <c r="L201" s="36">
        <f>'Raw Detail STI Amber'!WH194</f>
        <v>0</v>
      </c>
      <c r="M201" s="60">
        <f>'Raw Detail STI Amber'!EY194</f>
        <v>0.80000001192092896</v>
      </c>
      <c r="N201" s="60">
        <f>'Raw Detail STI Amber'!VC194</f>
        <v>0</v>
      </c>
      <c r="O201" s="60">
        <f>'Raw Detail STI Amber'!JO194</f>
        <v>0</v>
      </c>
      <c r="P201" s="60">
        <f>'Raw Detail STI Amber'!HG194</f>
        <v>1.5</v>
      </c>
      <c r="Q201" s="60">
        <f>'Raw Detail STI Amber'!TY194</f>
        <v>0</v>
      </c>
      <c r="R201" s="60">
        <f>'Raw Detail STI Amber'!QM194</f>
        <v>0</v>
      </c>
      <c r="S201" s="60">
        <f>'Raw Detail STI Amber'!GC194</f>
        <v>3.5999999046325701</v>
      </c>
      <c r="T201" s="60">
        <f>'Raw Detail STI Amber'!SU194</f>
        <v>0</v>
      </c>
      <c r="U201" s="60">
        <f>'Raw Detail STI Amber'!RQ194</f>
        <v>0</v>
      </c>
      <c r="V201" s="60">
        <f>'Raw Detail STI Amber'!KS194</f>
        <v>0</v>
      </c>
      <c r="W201" s="60">
        <f>'Raw Detail STI Amber'!XK194</f>
        <v>0</v>
      </c>
      <c r="X201" s="60">
        <f>'Raw Detail STI Amber'!PI194</f>
        <v>0</v>
      </c>
      <c r="Y201" s="60">
        <f>'Raw Detail STI Amber'!YO194</f>
        <v>0</v>
      </c>
      <c r="Z201" s="60">
        <f>'Raw Detail STI Amber'!NA194</f>
        <v>0</v>
      </c>
      <c r="AA201" s="60">
        <f>'Raw Detail STI Amber'!OE194</f>
        <v>0</v>
      </c>
      <c r="AB201" s="60">
        <f>'Raw Detail STI Amber'!ZS194</f>
        <v>0</v>
      </c>
      <c r="AC201" s="60">
        <f>'Raw Detail STI Amber'!LW194</f>
        <v>0</v>
      </c>
      <c r="AD201" s="60">
        <f>'Raw Detail STI Amber'!AAW194</f>
        <v>0</v>
      </c>
      <c r="AE201" s="36">
        <f>'Raw Detail STI Amber'!AL194</f>
        <v>34.96</v>
      </c>
      <c r="AF201" s="34">
        <f>'Raw Detail STI Amber'!AY194</f>
        <v>11.76</v>
      </c>
      <c r="AG201" s="33">
        <f>'Raw Detail STI Amber'!BB194</f>
        <v>0</v>
      </c>
      <c r="AH201" s="34">
        <f>IF(AND(SUMIF(M13:AD13,"=ME",$M$201:$AD$201) &gt; 0, F201 &gt; 0), F201/SUMIF(M13:AD13,"=ME",$M$201:$AD$201), "")</f>
        <v>26.249999608844526</v>
      </c>
      <c r="AI201" s="62">
        <f>IF( E201 &gt; 0,( SUMIF(M13:AD13,"=ME",$M$201:$AD$201)/E201)*24, "")</f>
        <v>0.80000001192092896</v>
      </c>
      <c r="AJ201" s="33">
        <f>'Raw Detail STI Amber'!BS194</f>
        <v>16.899999618530298</v>
      </c>
      <c r="AK201" s="61">
        <f>'Raw Detail STI Amber'!BD194</f>
        <v>0</v>
      </c>
      <c r="AL201" s="58">
        <f>'Raw Detail STI Amber'!BE194</f>
        <v>0</v>
      </c>
      <c r="AM201" s="43">
        <f>'Raw Detail STI Amber'!BW194</f>
        <v>0.20000000298023199</v>
      </c>
      <c r="AN201" s="44">
        <f>'Raw Detail STI Amber'!BP194</f>
        <v>0</v>
      </c>
      <c r="AO201" s="59">
        <f>'Raw Detail STI Amber'!BH194</f>
        <v>0</v>
      </c>
      <c r="AP201" s="37">
        <f>'Raw Detail STI Amber'!CA194</f>
        <v>0</v>
      </c>
      <c r="AQ201" s="38">
        <f>'Raw Detail STI Amber'!AO194</f>
        <v>0</v>
      </c>
      <c r="AR201" s="39" t="str">
        <f>IF('Raw Detail STI Amber'!F194=FALSE,"B","L")</f>
        <v>B</v>
      </c>
      <c r="AS201" s="40">
        <f>'Raw Detail STI Amber'!AC194</f>
        <v>8</v>
      </c>
      <c r="AT201" s="40">
        <f>'Raw Detail STI Amber'!AB194</f>
        <v>6</v>
      </c>
      <c r="AU201" s="45"/>
      <c r="AV201" s="41">
        <f>'Raw Detail STI Amber'!AI194</f>
        <v>0</v>
      </c>
      <c r="AW201" s="38"/>
      <c r="AX201" s="40">
        <f>'Raw Detail STI Amber'!CC194</f>
        <v>30</v>
      </c>
      <c r="AY201" s="40">
        <f>'Raw Detail STI Amber'!CE194</f>
        <v>29</v>
      </c>
      <c r="AZ201" s="40">
        <f>'Raw Detail STI Amber'!CF194</f>
        <v>1005</v>
      </c>
      <c r="BA201" s="42">
        <f>'Raw Detail STI Amber'!CG194</f>
        <v>0</v>
      </c>
    </row>
    <row r="202" spans="2:53" s="24" customFormat="1" ht="12.75" customHeight="1" thickBot="1" x14ac:dyDescent="0.25">
      <c r="B202" s="30" t="str">
        <f>IF('Raw Detail STI Amber'!I195 = "Start Passage",'Raw Detail STI Amber'!R195,IF('Raw Detail STI Amber'!I195= "End Passage",'Raw Detail STI Amber'!S195, Utils.FormatLat('Raw Detail STI Amber'!L195) &amp;" / " &amp; Utils.FormatLon('Raw Detail STI Amber'!M195)))</f>
        <v>SIKKA</v>
      </c>
      <c r="C202" s="69" t="str">
        <f>'Raw Detail STI Amber'!I195</f>
        <v>Start Passage</v>
      </c>
      <c r="D202" s="31">
        <f>'Raw Detail STI Amber'!J195</f>
        <v>43246.029166666704</v>
      </c>
      <c r="E202" s="32">
        <f>'Raw Detail STI Amber'!AK195</f>
        <v>0</v>
      </c>
      <c r="F202" s="33">
        <f>'Raw Detail STI Amber'!AV195</f>
        <v>7</v>
      </c>
      <c r="G202" s="34">
        <f>'Raw Detail STI Amber'!AM195</f>
        <v>0</v>
      </c>
      <c r="H202" s="35">
        <f>'Raw Detail STI Amber'!N195</f>
        <v>0</v>
      </c>
      <c r="I202" s="46">
        <f>'Raw Detail STI Amber'!AQ195</f>
        <v>13</v>
      </c>
      <c r="J202" s="36">
        <f>'Raw Detail STI Amber'!DV195</f>
        <v>534.09997558593795</v>
      </c>
      <c r="K202" s="36">
        <f>'Raw Detail STI Amber'!IL195</f>
        <v>82.5</v>
      </c>
      <c r="L202" s="36">
        <f>'Raw Detail STI Amber'!WH195</f>
        <v>0</v>
      </c>
      <c r="M202" s="60">
        <f>'Raw Detail STI Amber'!EY195</f>
        <v>0.40000000596046398</v>
      </c>
      <c r="N202" s="60">
        <f>'Raw Detail STI Amber'!VC195</f>
        <v>0</v>
      </c>
      <c r="O202" s="60">
        <f>'Raw Detail STI Amber'!JO195</f>
        <v>0</v>
      </c>
      <c r="P202" s="60">
        <f>'Raw Detail STI Amber'!HG195</f>
        <v>1.1000000238418599</v>
      </c>
      <c r="Q202" s="60">
        <f>'Raw Detail STI Amber'!TY195</f>
        <v>0</v>
      </c>
      <c r="R202" s="60">
        <f>'Raw Detail STI Amber'!QM195</f>
        <v>0</v>
      </c>
      <c r="S202" s="60">
        <f>'Raw Detail STI Amber'!GC195</f>
        <v>2.5999999046325701</v>
      </c>
      <c r="T202" s="60">
        <f>'Raw Detail STI Amber'!SU195</f>
        <v>0</v>
      </c>
      <c r="U202" s="60">
        <f>'Raw Detail STI Amber'!RQ195</f>
        <v>0</v>
      </c>
      <c r="V202" s="60">
        <f>'Raw Detail STI Amber'!KS195</f>
        <v>0</v>
      </c>
      <c r="W202" s="60">
        <f>'Raw Detail STI Amber'!XK195</f>
        <v>0</v>
      </c>
      <c r="X202" s="60">
        <f>'Raw Detail STI Amber'!PI195</f>
        <v>0</v>
      </c>
      <c r="Y202" s="60">
        <f>'Raw Detail STI Amber'!YO195</f>
        <v>0</v>
      </c>
      <c r="Z202" s="60">
        <f>'Raw Detail STI Amber'!NA195</f>
        <v>0</v>
      </c>
      <c r="AA202" s="60">
        <f>'Raw Detail STI Amber'!OE195</f>
        <v>0</v>
      </c>
      <c r="AB202" s="60">
        <f>'Raw Detail STI Amber'!ZS195</f>
        <v>0</v>
      </c>
      <c r="AC202" s="60">
        <f>'Raw Detail STI Amber'!LW195</f>
        <v>0</v>
      </c>
      <c r="AD202" s="60">
        <f>'Raw Detail STI Amber'!AAW195</f>
        <v>0</v>
      </c>
      <c r="AE202" s="36">
        <f>'Raw Detail STI Amber'!AL195</f>
        <v>0</v>
      </c>
      <c r="AF202" s="34">
        <f>'Raw Detail STI Amber'!AY195</f>
        <v>0</v>
      </c>
      <c r="AG202" s="33">
        <f>'Raw Detail STI Amber'!BB195</f>
        <v>0</v>
      </c>
      <c r="AH202" s="34">
        <f>IF(AND(SUMIF(M13:AD13,"=ME",$M$202:$AD$202) &gt; 0, F202 &gt; 0), F202/SUMIF(M13:AD13,"=ME",$M$202:$AD$202), "")</f>
        <v>17.499999739229704</v>
      </c>
      <c r="AI202" s="62" t="str">
        <f>IF( E202 &gt; 0,( SUMIF(M13:AD13,"=ME",$M$202:$AD$202)/E202)*24, "")</f>
        <v/>
      </c>
      <c r="AJ202" s="33">
        <f>'Raw Detail STI Amber'!BS195</f>
        <v>10.8999996185303</v>
      </c>
      <c r="AK202" s="61">
        <f>'Raw Detail STI Amber'!BD195</f>
        <v>0</v>
      </c>
      <c r="AL202" s="58">
        <f>'Raw Detail STI Amber'!BE195</f>
        <v>0</v>
      </c>
      <c r="AM202" s="43">
        <f>'Raw Detail STI Amber'!BW195</f>
        <v>0.60000002384185802</v>
      </c>
      <c r="AN202" s="44">
        <f>'Raw Detail STI Amber'!BP195</f>
        <v>0</v>
      </c>
      <c r="AO202" s="59">
        <f>'Raw Detail STI Amber'!BH195</f>
        <v>0</v>
      </c>
      <c r="AP202" s="37">
        <f>'Raw Detail STI Amber'!CA195</f>
        <v>0</v>
      </c>
      <c r="AQ202" s="38">
        <f>'Raw Detail STI Amber'!AO195</f>
        <v>0</v>
      </c>
      <c r="AR202" s="39" t="str">
        <f>IF('Raw Detail STI Amber'!F195=FALSE,"B","L")</f>
        <v>L</v>
      </c>
      <c r="AS202" s="40">
        <f>'Raw Detail STI Amber'!AC195</f>
        <v>11.4</v>
      </c>
      <c r="AT202" s="40">
        <f>'Raw Detail STI Amber'!AB195</f>
        <v>11.4</v>
      </c>
      <c r="AU202" s="45"/>
      <c r="AV202" s="41">
        <f>'Raw Detail STI Amber'!AI195</f>
        <v>36336.51171875</v>
      </c>
      <c r="AW202" s="38"/>
      <c r="AX202" s="40">
        <f>'Raw Detail STI Amber'!CC195</f>
        <v>30</v>
      </c>
      <c r="AY202" s="40">
        <f>'Raw Detail STI Amber'!CE195</f>
        <v>28</v>
      </c>
      <c r="AZ202" s="40">
        <f>'Raw Detail STI Amber'!CF195</f>
        <v>1004</v>
      </c>
      <c r="BA202" s="42">
        <f>'Raw Detail STI Amber'!CG195</f>
        <v>0</v>
      </c>
    </row>
    <row r="203" spans="2:53" s="24" customFormat="1" ht="12.75" customHeight="1" thickBot="1" x14ac:dyDescent="0.25">
      <c r="B203" s="30" t="str">
        <f>IF('Raw Detail STI Amber'!I196 = "Start Passage",'Raw Detail STI Amber'!R196,IF('Raw Detail STI Amber'!I196= "End Passage",'Raw Detail STI Amber'!S196, Utils.FormatLat('Raw Detail STI Amber'!L196) &amp;" / " &amp; Utils.FormatLon('Raw Detail STI Amber'!M196)))</f>
        <v>22-25N / 068-50E</v>
      </c>
      <c r="C203" s="69" t="str">
        <f>'Raw Detail STI Amber'!I196</f>
        <v>At Sea</v>
      </c>
      <c r="D203" s="31">
        <f>'Raw Detail STI Amber'!J196</f>
        <v>43246.270833333299</v>
      </c>
      <c r="E203" s="32">
        <f>'Raw Detail STI Amber'!AK196</f>
        <v>5.8</v>
      </c>
      <c r="F203" s="33">
        <f>'Raw Detail STI Amber'!AV196</f>
        <v>62</v>
      </c>
      <c r="G203" s="34">
        <f>'Raw Detail STI Amber'!AM196</f>
        <v>10.689655172413801</v>
      </c>
      <c r="H203" s="35">
        <f>'Raw Detail STI Amber'!N196</f>
        <v>203</v>
      </c>
      <c r="I203" s="46">
        <f>'Raw Detail STI Amber'!AQ196</f>
        <v>13</v>
      </c>
      <c r="J203" s="36">
        <f>'Raw Detail STI Amber'!DV196</f>
        <v>528.59997558593795</v>
      </c>
      <c r="K203" s="36">
        <f>'Raw Detail STI Amber'!IL196</f>
        <v>82.5</v>
      </c>
      <c r="L203" s="36">
        <f>'Raw Detail STI Amber'!WH196</f>
        <v>0</v>
      </c>
      <c r="M203" s="60">
        <f>'Raw Detail STI Amber'!EY196</f>
        <v>0</v>
      </c>
      <c r="N203" s="60">
        <f>'Raw Detail STI Amber'!VC196</f>
        <v>0</v>
      </c>
      <c r="O203" s="60">
        <f>'Raw Detail STI Amber'!JO196</f>
        <v>4.8000001907348597</v>
      </c>
      <c r="P203" s="60">
        <f>'Raw Detail STI Amber'!HG196</f>
        <v>0</v>
      </c>
      <c r="Q203" s="60">
        <f>'Raw Detail STI Amber'!TY196</f>
        <v>0</v>
      </c>
      <c r="R203" s="60">
        <f>'Raw Detail STI Amber'!QM196</f>
        <v>0</v>
      </c>
      <c r="S203" s="60">
        <f>'Raw Detail STI Amber'!GC196</f>
        <v>0.69999998807907104</v>
      </c>
      <c r="T203" s="60">
        <f>'Raw Detail STI Amber'!SU196</f>
        <v>0</v>
      </c>
      <c r="U203" s="60">
        <f>'Raw Detail STI Amber'!RQ196</f>
        <v>0</v>
      </c>
      <c r="V203" s="60">
        <f>'Raw Detail STI Amber'!KS196</f>
        <v>0</v>
      </c>
      <c r="W203" s="60">
        <f>'Raw Detail STI Amber'!XK196</f>
        <v>0</v>
      </c>
      <c r="X203" s="60">
        <f>'Raw Detail STI Amber'!PI196</f>
        <v>0</v>
      </c>
      <c r="Y203" s="60">
        <f>'Raw Detail STI Amber'!YO196</f>
        <v>0</v>
      </c>
      <c r="Z203" s="60">
        <f>'Raw Detail STI Amber'!NA196</f>
        <v>0</v>
      </c>
      <c r="AA203" s="60">
        <f>'Raw Detail STI Amber'!OE196</f>
        <v>0</v>
      </c>
      <c r="AB203" s="60">
        <f>'Raw Detail STI Amber'!ZS196</f>
        <v>0</v>
      </c>
      <c r="AC203" s="60">
        <f>'Raw Detail STI Amber'!LW196</f>
        <v>0</v>
      </c>
      <c r="AD203" s="60">
        <f>'Raw Detail STI Amber'!AAW196</f>
        <v>0</v>
      </c>
      <c r="AE203" s="36">
        <f>'Raw Detail STI Amber'!AL196</f>
        <v>80.599999999999994</v>
      </c>
      <c r="AF203" s="34">
        <f>'Raw Detail STI Amber'!AY196</f>
        <v>22.11</v>
      </c>
      <c r="AG203" s="33">
        <f>'Raw Detail STI Amber'!BB196</f>
        <v>4727</v>
      </c>
      <c r="AH203" s="34">
        <f>IF(AND(SUMIF(M13:AD13,"=ME",$M$203:$AD$203) &gt; 0, F203 &gt; 0), F203/SUMIF(M13:AD13,"=ME",$M$203:$AD$203), "")</f>
        <v>12.916666153404478</v>
      </c>
      <c r="AI203" s="62">
        <f>IF( E203 &gt; 0,( SUMIF(M13:AD13,"=ME",$M$203:$AD$203)/E203)*24, "")</f>
        <v>19.862069754764939</v>
      </c>
      <c r="AJ203" s="33">
        <f>'Raw Detail STI Amber'!BS196</f>
        <v>27.899999618530298</v>
      </c>
      <c r="AK203" s="61">
        <f>'Raw Detail STI Amber'!BD196</f>
        <v>18.202240483514199</v>
      </c>
      <c r="AL203" s="58">
        <f>'Raw Detail STI Amber'!BE196</f>
        <v>278.87277221679699</v>
      </c>
      <c r="AM203" s="43">
        <f>'Raw Detail STI Amber'!BW196</f>
        <v>1.5</v>
      </c>
      <c r="AN203" s="44">
        <f>'Raw Detail STI Amber'!BP196</f>
        <v>2.4214861392974898</v>
      </c>
      <c r="AO203" s="59">
        <f>'Raw Detail STI Amber'!BH196</f>
        <v>228.16728210449199</v>
      </c>
      <c r="AP203" s="37">
        <f>'Raw Detail STI Amber'!CA196</f>
        <v>0</v>
      </c>
      <c r="AQ203" s="38">
        <f>'Raw Detail STI Amber'!AO196</f>
        <v>-8.9782575930163595E-6</v>
      </c>
      <c r="AR203" s="39" t="str">
        <f>IF('Raw Detail STI Amber'!F196=FALSE,"B","L")</f>
        <v>L</v>
      </c>
      <c r="AS203" s="40">
        <f>'Raw Detail STI Amber'!AC196</f>
        <v>11.4</v>
      </c>
      <c r="AT203" s="40">
        <f>'Raw Detail STI Amber'!AB196</f>
        <v>11.4</v>
      </c>
      <c r="AU203" s="45"/>
      <c r="AV203" s="41">
        <f>'Raw Detail STI Amber'!AI196</f>
        <v>36336.51171875</v>
      </c>
      <c r="AW203" s="38"/>
      <c r="AX203" s="40">
        <f>'Raw Detail STI Amber'!CC196</f>
        <v>30</v>
      </c>
      <c r="AY203" s="40">
        <f>'Raw Detail STI Amber'!CE196</f>
        <v>31</v>
      </c>
      <c r="AZ203" s="40">
        <f>'Raw Detail STI Amber'!CF196</f>
        <v>1005</v>
      </c>
      <c r="BA203" s="42" t="str">
        <f>'Raw Detail STI Amber'!CG196</f>
        <v>1- Vessel in Coastal Waters, Speed adjusted for Safe Navigation.
2- Vessel experiencing Strong Adverse current in Gulf Of Kachchh.
3- Cargo Temp
HSD BS IV - 36.3 C
MS BS IV - 31.9 C</v>
      </c>
    </row>
    <row r="204" spans="2:53" s="24" customFormat="1" ht="12.75" customHeight="1" thickBot="1" x14ac:dyDescent="0.25">
      <c r="B204" s="30" t="str">
        <f>IF('Raw Detail STI Amber'!I197 = "Start Passage",'Raw Detail STI Amber'!R197,IF('Raw Detail STI Amber'!I197= "End Passage",'Raw Detail STI Amber'!S197, Utils.FormatLat('Raw Detail STI Amber'!L197) &amp;" / " &amp; Utils.FormatLon('Raw Detail STI Amber'!M197)))</f>
        <v>17-34N / 070-42E</v>
      </c>
      <c r="C204" s="69" t="str">
        <f>'Raw Detail STI Amber'!I197</f>
        <v>At Sea</v>
      </c>
      <c r="D204" s="31">
        <f>'Raw Detail STI Amber'!J197</f>
        <v>43247.270833333299</v>
      </c>
      <c r="E204" s="32">
        <f>'Raw Detail STI Amber'!AK197</f>
        <v>24</v>
      </c>
      <c r="F204" s="33">
        <f>'Raw Detail STI Amber'!AV197</f>
        <v>312</v>
      </c>
      <c r="G204" s="34">
        <f>'Raw Detail STI Amber'!AM197</f>
        <v>13</v>
      </c>
      <c r="H204" s="35">
        <f>'Raw Detail STI Amber'!N197</f>
        <v>160</v>
      </c>
      <c r="I204" s="46">
        <f>'Raw Detail STI Amber'!AQ197</f>
        <v>13</v>
      </c>
      <c r="J204" s="36">
        <f>'Raw Detail STI Amber'!DV197</f>
        <v>506</v>
      </c>
      <c r="K204" s="36">
        <f>'Raw Detail STI Amber'!IL197</f>
        <v>82.5</v>
      </c>
      <c r="L204" s="36">
        <f>'Raw Detail STI Amber'!WH197</f>
        <v>0</v>
      </c>
      <c r="M204" s="60">
        <f>'Raw Detail STI Amber'!EY197</f>
        <v>0</v>
      </c>
      <c r="N204" s="60">
        <f>'Raw Detail STI Amber'!VC197</f>
        <v>0</v>
      </c>
      <c r="O204" s="60">
        <f>'Raw Detail STI Amber'!JO197</f>
        <v>19.700000762939499</v>
      </c>
      <c r="P204" s="60">
        <f>'Raw Detail STI Amber'!HG197</f>
        <v>0</v>
      </c>
      <c r="Q204" s="60">
        <f>'Raw Detail STI Amber'!TY197</f>
        <v>0</v>
      </c>
      <c r="R204" s="60">
        <f>'Raw Detail STI Amber'!QM197</f>
        <v>0</v>
      </c>
      <c r="S204" s="60">
        <f>'Raw Detail STI Amber'!GC197</f>
        <v>2.9000000953674299</v>
      </c>
      <c r="T204" s="60">
        <f>'Raw Detail STI Amber'!SU197</f>
        <v>0</v>
      </c>
      <c r="U204" s="60">
        <f>'Raw Detail STI Amber'!RQ197</f>
        <v>0</v>
      </c>
      <c r="V204" s="60">
        <f>'Raw Detail STI Amber'!KS197</f>
        <v>0</v>
      </c>
      <c r="W204" s="60">
        <f>'Raw Detail STI Amber'!XK197</f>
        <v>0</v>
      </c>
      <c r="X204" s="60">
        <f>'Raw Detail STI Amber'!PI197</f>
        <v>0</v>
      </c>
      <c r="Y204" s="60">
        <f>'Raw Detail STI Amber'!YO197</f>
        <v>0</v>
      </c>
      <c r="Z204" s="60">
        <f>'Raw Detail STI Amber'!NA197</f>
        <v>0</v>
      </c>
      <c r="AA204" s="60">
        <f>'Raw Detail STI Amber'!OE197</f>
        <v>0</v>
      </c>
      <c r="AB204" s="60">
        <f>'Raw Detail STI Amber'!ZS197</f>
        <v>0</v>
      </c>
      <c r="AC204" s="60">
        <f>'Raw Detail STI Amber'!LW197</f>
        <v>0</v>
      </c>
      <c r="AD204" s="60">
        <f>'Raw Detail STI Amber'!AAW197</f>
        <v>0</v>
      </c>
      <c r="AE204" s="36">
        <f>'Raw Detail STI Amber'!AL197</f>
        <v>80.760000000000005</v>
      </c>
      <c r="AF204" s="34">
        <f>'Raw Detail STI Amber'!AY197</f>
        <v>5.48</v>
      </c>
      <c r="AG204" s="33">
        <f>'Raw Detail STI Amber'!BB197</f>
        <v>4530</v>
      </c>
      <c r="AH204" s="34">
        <f>IF(AND(SUMIF(M13:AD13,"=ME",$M$204:$AD$204) &gt; 0, F204 &gt; 0), F204/SUMIF(M13:AD13,"=ME",$M$204:$AD$204), "")</f>
        <v>15.837562838421205</v>
      </c>
      <c r="AI204" s="62">
        <f>IF( E204 &gt; 0,( SUMIF(M13:AD13,"=ME",$M$204:$AD$204)/E204)*24, "")</f>
        <v>19.700000762939499</v>
      </c>
      <c r="AJ204" s="33">
        <f>'Raw Detail STI Amber'!BS197</f>
        <v>21.899999618530298</v>
      </c>
      <c r="AK204" s="61">
        <f>'Raw Detail STI Amber'!BD197</f>
        <v>18.749356786410001</v>
      </c>
      <c r="AL204" s="58">
        <f>'Raw Detail STI Amber'!BE197</f>
        <v>309.29513549804699</v>
      </c>
      <c r="AM204" s="43">
        <f>'Raw Detail STI Amber'!BW197</f>
        <v>1.5</v>
      </c>
      <c r="AN204" s="44">
        <f>'Raw Detail STI Amber'!BP197</f>
        <v>2.7592792510986301</v>
      </c>
      <c r="AO204" s="59">
        <f>'Raw Detail STI Amber'!BH197</f>
        <v>248.44949340820301</v>
      </c>
      <c r="AP204" s="37">
        <f>'Raw Detail STI Amber'!CA197</f>
        <v>0</v>
      </c>
      <c r="AQ204" s="38">
        <f>'Raw Detail STI Amber'!AO197</f>
        <v>2.76884569320828E-2</v>
      </c>
      <c r="AR204" s="39" t="str">
        <f>IF('Raw Detail STI Amber'!F197=FALSE,"B","L")</f>
        <v>L</v>
      </c>
      <c r="AS204" s="40">
        <f>'Raw Detail STI Amber'!AC197</f>
        <v>11.4</v>
      </c>
      <c r="AT204" s="40">
        <f>'Raw Detail STI Amber'!AB197</f>
        <v>11.4</v>
      </c>
      <c r="AU204" s="45"/>
      <c r="AV204" s="41">
        <f>'Raw Detail STI Amber'!AI197</f>
        <v>36336.51171875</v>
      </c>
      <c r="AW204" s="38"/>
      <c r="AX204" s="40">
        <f>'Raw Detail STI Amber'!CC197</f>
        <v>31</v>
      </c>
      <c r="AY204" s="40">
        <f>'Raw Detail STI Amber'!CE197</f>
        <v>34</v>
      </c>
      <c r="AZ204" s="40">
        <f>'Raw Detail STI Amber'!CF197</f>
        <v>1005</v>
      </c>
      <c r="BA204" s="42" t="str">
        <f>'Raw Detail STI Amber'!CG197</f>
        <v>1- Cargo Temp
HSD BS IV - 36.3 C
MS BS IV - 31.9 C</v>
      </c>
    </row>
    <row r="205" spans="2:53" s="24" customFormat="1" ht="12.75" customHeight="1" thickBot="1" x14ac:dyDescent="0.25">
      <c r="B205" s="30" t="str">
        <f>IF('Raw Detail STI Amber'!I198 = "Start Passage",'Raw Detail STI Amber'!R198,IF('Raw Detail STI Amber'!I198= "End Passage",'Raw Detail STI Amber'!S198, Utils.FormatLat('Raw Detail STI Amber'!L198) &amp;" / " &amp; Utils.FormatLon('Raw Detail STI Amber'!M198)))</f>
        <v>13-32N / 073-54E</v>
      </c>
      <c r="C205" s="69" t="str">
        <f>'Raw Detail STI Amber'!I198</f>
        <v>At Sea</v>
      </c>
      <c r="D205" s="31">
        <f>'Raw Detail STI Amber'!J198</f>
        <v>43248.270833333299</v>
      </c>
      <c r="E205" s="32">
        <f>'Raw Detail STI Amber'!AK198</f>
        <v>24</v>
      </c>
      <c r="F205" s="33">
        <f>'Raw Detail STI Amber'!AV198</f>
        <v>312</v>
      </c>
      <c r="G205" s="34">
        <f>'Raw Detail STI Amber'!AM198</f>
        <v>13</v>
      </c>
      <c r="H205" s="35">
        <f>'Raw Detail STI Amber'!N198</f>
        <v>132</v>
      </c>
      <c r="I205" s="46">
        <f>'Raw Detail STI Amber'!AQ198</f>
        <v>13</v>
      </c>
      <c r="J205" s="36">
        <f>'Raw Detail STI Amber'!DV198</f>
        <v>483.60000610351602</v>
      </c>
      <c r="K205" s="36">
        <f>'Raw Detail STI Amber'!IL198</f>
        <v>82.5</v>
      </c>
      <c r="L205" s="36">
        <f>'Raw Detail STI Amber'!WH198</f>
        <v>0</v>
      </c>
      <c r="M205" s="60">
        <f>'Raw Detail STI Amber'!EY198</f>
        <v>0</v>
      </c>
      <c r="N205" s="60">
        <f>'Raw Detail STI Amber'!VC198</f>
        <v>0</v>
      </c>
      <c r="O205" s="60">
        <f>'Raw Detail STI Amber'!JO198</f>
        <v>19.5</v>
      </c>
      <c r="P205" s="60">
        <f>'Raw Detail STI Amber'!HG198</f>
        <v>0</v>
      </c>
      <c r="Q205" s="60">
        <f>'Raw Detail STI Amber'!TY198</f>
        <v>0</v>
      </c>
      <c r="R205" s="60">
        <f>'Raw Detail STI Amber'!QM198</f>
        <v>0</v>
      </c>
      <c r="S205" s="60">
        <f>'Raw Detail STI Amber'!GC198</f>
        <v>2.9000000953674299</v>
      </c>
      <c r="T205" s="60">
        <f>'Raw Detail STI Amber'!SU198</f>
        <v>0</v>
      </c>
      <c r="U205" s="60">
        <f>'Raw Detail STI Amber'!RQ198</f>
        <v>0</v>
      </c>
      <c r="V205" s="60">
        <f>'Raw Detail STI Amber'!KS198</f>
        <v>0</v>
      </c>
      <c r="W205" s="60">
        <f>'Raw Detail STI Amber'!XK198</f>
        <v>0</v>
      </c>
      <c r="X205" s="60">
        <f>'Raw Detail STI Amber'!PI198</f>
        <v>0</v>
      </c>
      <c r="Y205" s="60">
        <f>'Raw Detail STI Amber'!YO198</f>
        <v>0</v>
      </c>
      <c r="Z205" s="60">
        <f>'Raw Detail STI Amber'!NA198</f>
        <v>0</v>
      </c>
      <c r="AA205" s="60">
        <f>'Raw Detail STI Amber'!OE198</f>
        <v>0</v>
      </c>
      <c r="AB205" s="60">
        <f>'Raw Detail STI Amber'!ZS198</f>
        <v>0</v>
      </c>
      <c r="AC205" s="60">
        <f>'Raw Detail STI Amber'!LW198</f>
        <v>0</v>
      </c>
      <c r="AD205" s="60">
        <f>'Raw Detail STI Amber'!AAW198</f>
        <v>0</v>
      </c>
      <c r="AE205" s="36">
        <f>'Raw Detail STI Amber'!AL198</f>
        <v>80.09</v>
      </c>
      <c r="AF205" s="34">
        <f>'Raw Detail STI Amber'!AY198</f>
        <v>4.7</v>
      </c>
      <c r="AG205" s="33">
        <f>'Raw Detail STI Amber'!BB198</f>
        <v>4360</v>
      </c>
      <c r="AH205" s="34">
        <f>IF(AND(SUMIF(M13:AD13,"=ME",$M$205:$AD$205) &gt; 0, F205 &gt; 0), F205/SUMIF(M13:AD13,"=ME",$M$205:$AD$205), "")</f>
        <v>16</v>
      </c>
      <c r="AI205" s="62">
        <f>IF( E205 &gt; 0,( SUMIF(M13:AD13,"=ME",$M$205:$AD$205)/E205)*24, "")</f>
        <v>19.5</v>
      </c>
      <c r="AJ205" s="33">
        <f>'Raw Detail STI Amber'!BS198</f>
        <v>21.899999618530298</v>
      </c>
      <c r="AK205" s="61">
        <f>'Raw Detail STI Amber'!BD198</f>
        <v>17.6692681312561</v>
      </c>
      <c r="AL205" s="58">
        <f>'Raw Detail STI Amber'!BE198</f>
        <v>136.90122985839801</v>
      </c>
      <c r="AM205" s="43">
        <f>'Raw Detail STI Amber'!BW198</f>
        <v>1.3999999761581401</v>
      </c>
      <c r="AN205" s="44">
        <f>'Raw Detail STI Amber'!BP198</f>
        <v>2.2649166584014901</v>
      </c>
      <c r="AO205" s="59">
        <f>'Raw Detail STI Amber'!BH198</f>
        <v>278.873046875</v>
      </c>
      <c r="AP205" s="37">
        <f>'Raw Detail STI Amber'!CA198</f>
        <v>0</v>
      </c>
      <c r="AQ205" s="38">
        <f>'Raw Detail STI Amber'!AO198</f>
        <v>0.12664562898377599</v>
      </c>
      <c r="AR205" s="39" t="str">
        <f>IF('Raw Detail STI Amber'!F198=FALSE,"B","L")</f>
        <v>L</v>
      </c>
      <c r="AS205" s="40">
        <f>'Raw Detail STI Amber'!AC198</f>
        <v>11.4</v>
      </c>
      <c r="AT205" s="40">
        <f>'Raw Detail STI Amber'!AB198</f>
        <v>11.4</v>
      </c>
      <c r="AU205" s="45"/>
      <c r="AV205" s="41">
        <f>'Raw Detail STI Amber'!AI198</f>
        <v>36336.51171875</v>
      </c>
      <c r="AW205" s="38"/>
      <c r="AX205" s="40">
        <f>'Raw Detail STI Amber'!CC198</f>
        <v>31</v>
      </c>
      <c r="AY205" s="40">
        <f>'Raw Detail STI Amber'!CE198</f>
        <v>26</v>
      </c>
      <c r="AZ205" s="40">
        <f>'Raw Detail STI Amber'!CF198</f>
        <v>1005</v>
      </c>
      <c r="BA205" s="42" t="str">
        <f>'Raw Detail STI Amber'!CG198</f>
        <v>1- Cargo Temp
HSD BS IV - 36.3 C
MS BS IV - 31.9 C</v>
      </c>
    </row>
    <row r="206" spans="2:53" s="24" customFormat="1" ht="12.75" customHeight="1" thickBot="1" x14ac:dyDescent="0.25">
      <c r="B206" s="30" t="str">
        <f>IF('Raw Detail STI Amber'!I199 = "Start Passage",'Raw Detail STI Amber'!R199,IF('Raw Detail STI Amber'!I199= "End Passage",'Raw Detail STI Amber'!S199, Utils.FormatLat('Raw Detail STI Amber'!L199) &amp;" / " &amp; Utils.FormatLon('Raw Detail STI Amber'!M199)))</f>
        <v>NEW MANGALORE</v>
      </c>
      <c r="C206" s="69" t="str">
        <f>'Raw Detail STI Amber'!I199</f>
        <v>End Passage</v>
      </c>
      <c r="D206" s="31">
        <f>'Raw Detail STI Amber'!J199</f>
        <v>43248.4375</v>
      </c>
      <c r="E206" s="32">
        <f>'Raw Detail STI Amber'!AK199</f>
        <v>4</v>
      </c>
      <c r="F206" s="33">
        <f>'Raw Detail STI Amber'!AV199</f>
        <v>52</v>
      </c>
      <c r="G206" s="34">
        <f>'Raw Detail STI Amber'!AM199</f>
        <v>13</v>
      </c>
      <c r="H206" s="35">
        <f>'Raw Detail STI Amber'!N199</f>
        <v>133</v>
      </c>
      <c r="I206" s="46">
        <f>'Raw Detail STI Amber'!AQ199</f>
        <v>13</v>
      </c>
      <c r="J206" s="36">
        <f>'Raw Detail STI Amber'!DV199</f>
        <v>479.89999389648398</v>
      </c>
      <c r="K206" s="36">
        <f>'Raw Detail STI Amber'!IL199</f>
        <v>82.5</v>
      </c>
      <c r="L206" s="36">
        <f>'Raw Detail STI Amber'!WH199</f>
        <v>0</v>
      </c>
      <c r="M206" s="60">
        <f>'Raw Detail STI Amber'!EY199</f>
        <v>0</v>
      </c>
      <c r="N206" s="60">
        <f>'Raw Detail STI Amber'!VC199</f>
        <v>0</v>
      </c>
      <c r="O206" s="60">
        <f>'Raw Detail STI Amber'!JO199</f>
        <v>3.2000000476837198</v>
      </c>
      <c r="P206" s="60">
        <f>'Raw Detail STI Amber'!HG199</f>
        <v>0</v>
      </c>
      <c r="Q206" s="60">
        <f>'Raw Detail STI Amber'!TY199</f>
        <v>0</v>
      </c>
      <c r="R206" s="60">
        <f>'Raw Detail STI Amber'!QM199</f>
        <v>0</v>
      </c>
      <c r="S206" s="60">
        <f>'Raw Detail STI Amber'!GC199</f>
        <v>0.5</v>
      </c>
      <c r="T206" s="60">
        <f>'Raw Detail STI Amber'!SU199</f>
        <v>0</v>
      </c>
      <c r="U206" s="60">
        <f>'Raw Detail STI Amber'!RQ199</f>
        <v>0</v>
      </c>
      <c r="V206" s="60">
        <f>'Raw Detail STI Amber'!KS199</f>
        <v>0</v>
      </c>
      <c r="W206" s="60">
        <f>'Raw Detail STI Amber'!XK199</f>
        <v>0</v>
      </c>
      <c r="X206" s="60">
        <f>'Raw Detail STI Amber'!PI199</f>
        <v>0</v>
      </c>
      <c r="Y206" s="60">
        <f>'Raw Detail STI Amber'!YO199</f>
        <v>0</v>
      </c>
      <c r="Z206" s="60">
        <f>'Raw Detail STI Amber'!NA199</f>
        <v>0</v>
      </c>
      <c r="AA206" s="60">
        <f>'Raw Detail STI Amber'!OE199</f>
        <v>0</v>
      </c>
      <c r="AB206" s="60">
        <f>'Raw Detail STI Amber'!ZS199</f>
        <v>0</v>
      </c>
      <c r="AC206" s="60">
        <f>'Raw Detail STI Amber'!LW199</f>
        <v>0</v>
      </c>
      <c r="AD206" s="60">
        <f>'Raw Detail STI Amber'!AAW199</f>
        <v>0</v>
      </c>
      <c r="AE206" s="36">
        <f>'Raw Detail STI Amber'!AL199</f>
        <v>87.67</v>
      </c>
      <c r="AF206" s="34">
        <f>'Raw Detail STI Amber'!AY199</f>
        <v>12.9</v>
      </c>
      <c r="AG206" s="33">
        <f>'Raw Detail STI Amber'!BB199</f>
        <v>4360</v>
      </c>
      <c r="AH206" s="34">
        <f>IF(AND(SUMIF(M13:AD13,"=ME",$M$206:$AD$206) &gt; 0, F206 &gt; 0), F206/SUMIF(M13:AD13,"=ME",$M$206:$AD$206), "")</f>
        <v>16.249999757856113</v>
      </c>
      <c r="AI206" s="62">
        <f>IF( E206 &gt; 0,( SUMIF(M13:AD13,"=ME",$M$206:$AD$206)/E206)*24, "")</f>
        <v>19.20000028610232</v>
      </c>
      <c r="AJ206" s="33">
        <f>'Raw Detail STI Amber'!BS199</f>
        <v>21.899999618530298</v>
      </c>
      <c r="AK206" s="61">
        <f>'Raw Detail STI Amber'!BD199</f>
        <v>5.4386409521102896</v>
      </c>
      <c r="AL206" s="58">
        <f>'Raw Detail STI Amber'!BE199</f>
        <v>182.53456115722699</v>
      </c>
      <c r="AM206" s="43">
        <f>'Raw Detail STI Amber'!BW199</f>
        <v>1.5</v>
      </c>
      <c r="AN206" s="44">
        <f>'Raw Detail STI Amber'!BP199</f>
        <v>2.26739549636841</v>
      </c>
      <c r="AO206" s="59">
        <f>'Raw Detail STI Amber'!BH199</f>
        <v>268.72894287109398</v>
      </c>
      <c r="AP206" s="37">
        <f>'Raw Detail STI Amber'!CA199</f>
        <v>0</v>
      </c>
      <c r="AQ206" s="38">
        <f>'Raw Detail STI Amber'!AO199</f>
        <v>1.8718903884291599E-3</v>
      </c>
      <c r="AR206" s="39" t="str">
        <f>IF('Raw Detail STI Amber'!F199=FALSE,"B","L")</f>
        <v>L</v>
      </c>
      <c r="AS206" s="40">
        <f>'Raw Detail STI Amber'!AC199</f>
        <v>11.4</v>
      </c>
      <c r="AT206" s="40">
        <f>'Raw Detail STI Amber'!AB199</f>
        <v>11.4</v>
      </c>
      <c r="AU206" s="45"/>
      <c r="AV206" s="41">
        <f>'Raw Detail STI Amber'!AI199</f>
        <v>36336.51171875</v>
      </c>
      <c r="AW206" s="38"/>
      <c r="AX206" s="40">
        <f>'Raw Detail STI Amber'!CC199</f>
        <v>26</v>
      </c>
      <c r="AY206" s="40">
        <f>'Raw Detail STI Amber'!CE199</f>
        <v>27</v>
      </c>
      <c r="AZ206" s="40">
        <f>'Raw Detail STI Amber'!CF199</f>
        <v>1007</v>
      </c>
      <c r="BA206" s="42">
        <f>'Raw Detail STI Amber'!CG199</f>
        <v>0</v>
      </c>
    </row>
    <row r="207" spans="2:53" s="24" customFormat="1" ht="12.75" customHeight="1" thickBot="1" x14ac:dyDescent="0.25">
      <c r="B207" s="30" t="str">
        <f>IF('Raw Detail STI Amber'!I200 = "Start Passage",'Raw Detail STI Amber'!R200,IF('Raw Detail STI Amber'!I200= "End Passage",'Raw Detail STI Amber'!S200, Utils.FormatLat('Raw Detail STI Amber'!L200) &amp;" / " &amp; Utils.FormatLon('Raw Detail STI Amber'!M200)))</f>
        <v>12-55N / 074-50E</v>
      </c>
      <c r="C207" s="69" t="str">
        <f>'Raw Detail STI Amber'!I200</f>
        <v>In Port</v>
      </c>
      <c r="D207" s="31">
        <f>'Raw Detail STI Amber'!J200</f>
        <v>43249.270833333299</v>
      </c>
      <c r="E207" s="32">
        <f>'Raw Detail STI Amber'!AK200</f>
        <v>20</v>
      </c>
      <c r="F207" s="33">
        <f>'Raw Detail STI Amber'!AV200</f>
        <v>15</v>
      </c>
      <c r="G207" s="34">
        <f>'Raw Detail STI Amber'!AM200</f>
        <v>0.75</v>
      </c>
      <c r="H207" s="35">
        <f>'Raw Detail STI Amber'!N200</f>
        <v>171</v>
      </c>
      <c r="I207" s="46">
        <f>'Raw Detail STI Amber'!AQ200</f>
        <v>13</v>
      </c>
      <c r="J207" s="36">
        <f>'Raw Detail STI Amber'!DV200</f>
        <v>473.5</v>
      </c>
      <c r="K207" s="36">
        <f>'Raw Detail STI Amber'!IL200</f>
        <v>81.199996948242202</v>
      </c>
      <c r="L207" s="36">
        <f>'Raw Detail STI Amber'!WH200</f>
        <v>0</v>
      </c>
      <c r="M207" s="60">
        <f>'Raw Detail STI Amber'!EY200</f>
        <v>0.5</v>
      </c>
      <c r="N207" s="60">
        <f>'Raw Detail STI Amber'!VC200</f>
        <v>0</v>
      </c>
      <c r="O207" s="60">
        <f>'Raw Detail STI Amber'!JO200</f>
        <v>0</v>
      </c>
      <c r="P207" s="60">
        <f>'Raw Detail STI Amber'!HG200</f>
        <v>1.3999999761581401</v>
      </c>
      <c r="Q207" s="60">
        <f>'Raw Detail STI Amber'!TY200</f>
        <v>0</v>
      </c>
      <c r="R207" s="60">
        <f>'Raw Detail STI Amber'!QM200</f>
        <v>0</v>
      </c>
      <c r="S207" s="60">
        <f>'Raw Detail STI Amber'!GC200</f>
        <v>4.5</v>
      </c>
      <c r="T207" s="60">
        <f>'Raw Detail STI Amber'!SU200</f>
        <v>0</v>
      </c>
      <c r="U207" s="60">
        <f>'Raw Detail STI Amber'!RQ200</f>
        <v>0</v>
      </c>
      <c r="V207" s="60">
        <f>'Raw Detail STI Amber'!KS200</f>
        <v>1.1000000238418599</v>
      </c>
      <c r="W207" s="60">
        <f>'Raw Detail STI Amber'!XK200</f>
        <v>0</v>
      </c>
      <c r="X207" s="60">
        <f>'Raw Detail STI Amber'!PI200</f>
        <v>0</v>
      </c>
      <c r="Y207" s="60">
        <f>'Raw Detail STI Amber'!YO200</f>
        <v>0</v>
      </c>
      <c r="Z207" s="60">
        <f>'Raw Detail STI Amber'!NA200</f>
        <v>0</v>
      </c>
      <c r="AA207" s="60">
        <f>'Raw Detail STI Amber'!OE200</f>
        <v>0.20000000298023199</v>
      </c>
      <c r="AB207" s="60">
        <f>'Raw Detail STI Amber'!ZS200</f>
        <v>0</v>
      </c>
      <c r="AC207" s="60">
        <f>'Raw Detail STI Amber'!LW200</f>
        <v>0</v>
      </c>
      <c r="AD207" s="60">
        <f>'Raw Detail STI Amber'!AAW200</f>
        <v>0</v>
      </c>
      <c r="AE207" s="36">
        <f>'Raw Detail STI Amber'!AL200</f>
        <v>0</v>
      </c>
      <c r="AF207" s="34">
        <f>'Raw Detail STI Amber'!AY200</f>
        <v>21.47</v>
      </c>
      <c r="AG207" s="33">
        <f>'Raw Detail STI Amber'!BB200</f>
        <v>1244.56994628906</v>
      </c>
      <c r="AH207" s="34">
        <f>IF(AND(SUMIF(M13:AD13,"=ME",$M$207:$AD$207) &gt; 0, F207 &gt; 0), F207/SUMIF(M13:AD13,"=ME",$M$207:$AD$207), "")</f>
        <v>30</v>
      </c>
      <c r="AI207" s="62">
        <f>IF( E207 &gt; 0,( SUMIF(M13:AD13,"=ME",$M$207:$AD$207)/E207)*24, "")</f>
        <v>0.60000000000000009</v>
      </c>
      <c r="AJ207" s="33">
        <f>'Raw Detail STI Amber'!BS200</f>
        <v>21.899999618530298</v>
      </c>
      <c r="AK207" s="61">
        <f>'Raw Detail STI Amber'!BD200</f>
        <v>0</v>
      </c>
      <c r="AL207" s="58">
        <f>'Raw Detail STI Amber'!BE200</f>
        <v>0</v>
      </c>
      <c r="AM207" s="43">
        <f>'Raw Detail STI Amber'!BW200</f>
        <v>0</v>
      </c>
      <c r="AN207" s="44">
        <f>'Raw Detail STI Amber'!BP200</f>
        <v>0</v>
      </c>
      <c r="AO207" s="59">
        <f>'Raw Detail STI Amber'!BH200</f>
        <v>0</v>
      </c>
      <c r="AP207" s="37">
        <f>'Raw Detail STI Amber'!CA200</f>
        <v>0</v>
      </c>
      <c r="AQ207" s="38">
        <f>'Raw Detail STI Amber'!AO200</f>
        <v>0</v>
      </c>
      <c r="AR207" s="39" t="str">
        <f>IF('Raw Detail STI Amber'!F200=FALSE,"B","L")</f>
        <v>L</v>
      </c>
      <c r="AS207" s="40">
        <f>'Raw Detail STI Amber'!AC200</f>
        <v>11.4</v>
      </c>
      <c r="AT207" s="40">
        <f>'Raw Detail STI Amber'!AB200</f>
        <v>11.4</v>
      </c>
      <c r="AU207" s="45"/>
      <c r="AV207" s="41">
        <f>'Raw Detail STI Amber'!AI200</f>
        <v>36336.51171875</v>
      </c>
      <c r="AW207" s="38"/>
      <c r="AX207" s="40">
        <f>'Raw Detail STI Amber'!CC200</f>
        <v>28</v>
      </c>
      <c r="AY207" s="40">
        <f>'Raw Detail STI Amber'!CE200</f>
        <v>24</v>
      </c>
      <c r="AZ207" s="40">
        <f>'Raw Detail STI Amber'!CF200</f>
        <v>1004</v>
      </c>
      <c r="BA207" s="42" t="str">
        <f>'Raw Detail STI Amber'!CG200</f>
        <v>1- Cargo Temp
HSD BS IV - 36.3 C
MS BS IV - 31.9 C</v>
      </c>
    </row>
    <row r="208" spans="2:53" s="24" customFormat="1" ht="12.75" customHeight="1" thickBot="1" x14ac:dyDescent="0.25">
      <c r="B208" s="30" t="str">
        <f>IF('Raw Detail STI Amber'!I201 = "Start Passage",'Raw Detail STI Amber'!R201,IF('Raw Detail STI Amber'!I201= "End Passage",'Raw Detail STI Amber'!S201, Utils.FormatLat('Raw Detail STI Amber'!L201) &amp;" / " &amp; Utils.FormatLon('Raw Detail STI Amber'!M201)))</f>
        <v>NEW MANGALORE</v>
      </c>
      <c r="C208" s="69" t="str">
        <f>'Raw Detail STI Amber'!I201</f>
        <v>Start Passage</v>
      </c>
      <c r="D208" s="31">
        <f>'Raw Detail STI Amber'!J201</f>
        <v>43249.75</v>
      </c>
      <c r="E208" s="32">
        <f>'Raw Detail STI Amber'!AK201</f>
        <v>0</v>
      </c>
      <c r="F208" s="33">
        <f>'Raw Detail STI Amber'!AV201</f>
        <v>10</v>
      </c>
      <c r="G208" s="34">
        <f>'Raw Detail STI Amber'!AM201</f>
        <v>0</v>
      </c>
      <c r="H208" s="35">
        <f>'Raw Detail STI Amber'!N201</f>
        <v>0</v>
      </c>
      <c r="I208" s="46">
        <f>'Raw Detail STI Amber'!AQ201</f>
        <v>13</v>
      </c>
      <c r="J208" s="36">
        <f>'Raw Detail STI Amber'!DV201</f>
        <v>469.89999389648398</v>
      </c>
      <c r="K208" s="36">
        <f>'Raw Detail STI Amber'!IL201</f>
        <v>80.699996948242202</v>
      </c>
      <c r="L208" s="36">
        <f>'Raw Detail STI Amber'!WH201</f>
        <v>0</v>
      </c>
      <c r="M208" s="60">
        <f>'Raw Detail STI Amber'!EY201</f>
        <v>0.69999998807907104</v>
      </c>
      <c r="N208" s="60">
        <f>'Raw Detail STI Amber'!VC201</f>
        <v>0.5</v>
      </c>
      <c r="O208" s="60">
        <f>'Raw Detail STI Amber'!JO201</f>
        <v>0</v>
      </c>
      <c r="P208" s="60">
        <f>'Raw Detail STI Amber'!HG201</f>
        <v>0.69999998807907104</v>
      </c>
      <c r="Q208" s="60">
        <f>'Raw Detail STI Amber'!TY201</f>
        <v>0</v>
      </c>
      <c r="R208" s="60">
        <f>'Raw Detail STI Amber'!QM201</f>
        <v>0</v>
      </c>
      <c r="S208" s="60">
        <f>'Raw Detail STI Amber'!GC201</f>
        <v>2.2000000476837198</v>
      </c>
      <c r="T208" s="60">
        <f>'Raw Detail STI Amber'!SU201</f>
        <v>0</v>
      </c>
      <c r="U208" s="60">
        <f>'Raw Detail STI Amber'!RQ201</f>
        <v>0</v>
      </c>
      <c r="V208" s="60">
        <f>'Raw Detail STI Amber'!KS201</f>
        <v>0</v>
      </c>
      <c r="W208" s="60">
        <f>'Raw Detail STI Amber'!XK201</f>
        <v>0</v>
      </c>
      <c r="X208" s="60">
        <f>'Raw Detail STI Amber'!PI201</f>
        <v>0</v>
      </c>
      <c r="Y208" s="60">
        <f>'Raw Detail STI Amber'!YO201</f>
        <v>0</v>
      </c>
      <c r="Z208" s="60">
        <f>'Raw Detail STI Amber'!NA201</f>
        <v>0</v>
      </c>
      <c r="AA208" s="60">
        <f>'Raw Detail STI Amber'!OE201</f>
        <v>0</v>
      </c>
      <c r="AB208" s="60">
        <f>'Raw Detail STI Amber'!ZS201</f>
        <v>0</v>
      </c>
      <c r="AC208" s="60">
        <f>'Raw Detail STI Amber'!LW201</f>
        <v>0</v>
      </c>
      <c r="AD208" s="60">
        <f>'Raw Detail STI Amber'!AAW201</f>
        <v>0</v>
      </c>
      <c r="AE208" s="36">
        <f>'Raw Detail STI Amber'!AL201</f>
        <v>0</v>
      </c>
      <c r="AF208" s="34">
        <f>'Raw Detail STI Amber'!AY201</f>
        <v>0</v>
      </c>
      <c r="AG208" s="33">
        <f>'Raw Detail STI Amber'!BB201</f>
        <v>0</v>
      </c>
      <c r="AH208" s="34">
        <f>IF(AND(SUMIF(M13:AD13,"=ME",$M$208:$AD$208) &gt; 0, F208 &gt; 0), F208/SUMIF(M13:AD13,"=ME",$M$208:$AD$208), "")</f>
        <v>8.3333334161175632</v>
      </c>
      <c r="AI208" s="62" t="str">
        <f>IF( E208 &gt; 0,( SUMIF(M13:AD13,"=ME",$M$208:$AD$208)/E208)*24, "")</f>
        <v/>
      </c>
      <c r="AJ208" s="33">
        <f>'Raw Detail STI Amber'!BS201</f>
        <v>33.900001525878899</v>
      </c>
      <c r="AK208" s="61">
        <f>'Raw Detail STI Amber'!BD201</f>
        <v>0</v>
      </c>
      <c r="AL208" s="58">
        <f>'Raw Detail STI Amber'!BE201</f>
        <v>0</v>
      </c>
      <c r="AM208" s="43">
        <f>'Raw Detail STI Amber'!BW201</f>
        <v>2</v>
      </c>
      <c r="AN208" s="44">
        <f>'Raw Detail STI Amber'!BP201</f>
        <v>0</v>
      </c>
      <c r="AO208" s="59">
        <f>'Raw Detail STI Amber'!BH201</f>
        <v>0</v>
      </c>
      <c r="AP208" s="37">
        <f>'Raw Detail STI Amber'!CA201</f>
        <v>0</v>
      </c>
      <c r="AQ208" s="38">
        <f>'Raw Detail STI Amber'!AO201</f>
        <v>0</v>
      </c>
      <c r="AR208" s="39" t="str">
        <f>IF('Raw Detail STI Amber'!F201=FALSE,"B","L")</f>
        <v>L</v>
      </c>
      <c r="AS208" s="40">
        <f>'Raw Detail STI Amber'!AC201</f>
        <v>9.6</v>
      </c>
      <c r="AT208" s="40">
        <f>'Raw Detail STI Amber'!AB201</f>
        <v>9.6</v>
      </c>
      <c r="AU208" s="45"/>
      <c r="AV208" s="41">
        <f>'Raw Detail STI Amber'!AI201</f>
        <v>26337.849609375</v>
      </c>
      <c r="AW208" s="38"/>
      <c r="AX208" s="40">
        <f>'Raw Detail STI Amber'!CC201</f>
        <v>29</v>
      </c>
      <c r="AY208" s="40">
        <f>'Raw Detail STI Amber'!CE201</f>
        <v>26</v>
      </c>
      <c r="AZ208" s="40">
        <f>'Raw Detail STI Amber'!CF201</f>
        <v>1004</v>
      </c>
      <c r="BA208" s="42">
        <f>'Raw Detail STI Amber'!CG201</f>
        <v>0</v>
      </c>
    </row>
    <row r="209" spans="2:53" s="24" customFormat="1" ht="12.75" customHeight="1" thickBot="1" x14ac:dyDescent="0.25">
      <c r="B209" s="30" t="str">
        <f>IF('Raw Detail STI Amber'!I202 = "Start Passage",'Raw Detail STI Amber'!R202,IF('Raw Detail STI Amber'!I202= "End Passage",'Raw Detail STI Amber'!S202, Utils.FormatLat('Raw Detail STI Amber'!L202) &amp;" / " &amp; Utils.FormatLon('Raw Detail STI Amber'!M202)))</f>
        <v>14-57N / 073-37E</v>
      </c>
      <c r="C209" s="69" t="str">
        <f>'Raw Detail STI Amber'!I202</f>
        <v>At Sea</v>
      </c>
      <c r="D209" s="31">
        <f>'Raw Detail STI Amber'!J202</f>
        <v>43250.270833333299</v>
      </c>
      <c r="E209" s="32">
        <f>'Raw Detail STI Amber'!AK202</f>
        <v>12.5</v>
      </c>
      <c r="F209" s="33">
        <f>'Raw Detail STI Amber'!AV202</f>
        <v>139</v>
      </c>
      <c r="G209" s="34">
        <f>'Raw Detail STI Amber'!AM202</f>
        <v>11.12</v>
      </c>
      <c r="H209" s="35">
        <f>'Raw Detail STI Amber'!N202</f>
        <v>339</v>
      </c>
      <c r="I209" s="46">
        <f>'Raw Detail STI Amber'!AQ202</f>
        <v>13</v>
      </c>
      <c r="J209" s="36">
        <f>'Raw Detail STI Amber'!DV202</f>
        <v>458.39999389648398</v>
      </c>
      <c r="K209" s="36">
        <f>'Raw Detail STI Amber'!IL202</f>
        <v>80.699996948242202</v>
      </c>
      <c r="L209" s="36">
        <f>'Raw Detail STI Amber'!WH202</f>
        <v>0</v>
      </c>
      <c r="M209" s="60">
        <f>'Raw Detail STI Amber'!EY202</f>
        <v>0</v>
      </c>
      <c r="N209" s="60">
        <f>'Raw Detail STI Amber'!VC202</f>
        <v>0</v>
      </c>
      <c r="O209" s="60">
        <f>'Raw Detail STI Amber'!JO202</f>
        <v>10</v>
      </c>
      <c r="P209" s="60">
        <f>'Raw Detail STI Amber'!HG202</f>
        <v>0</v>
      </c>
      <c r="Q209" s="60">
        <f>'Raw Detail STI Amber'!TY202</f>
        <v>0</v>
      </c>
      <c r="R209" s="60">
        <f>'Raw Detail STI Amber'!QM202</f>
        <v>0</v>
      </c>
      <c r="S209" s="60">
        <f>'Raw Detail STI Amber'!GC202</f>
        <v>1.5</v>
      </c>
      <c r="T209" s="60">
        <f>'Raw Detail STI Amber'!SU202</f>
        <v>0</v>
      </c>
      <c r="U209" s="60">
        <f>'Raw Detail STI Amber'!RQ202</f>
        <v>0</v>
      </c>
      <c r="V209" s="60">
        <f>'Raw Detail STI Amber'!KS202</f>
        <v>0</v>
      </c>
      <c r="W209" s="60">
        <f>'Raw Detail STI Amber'!XK202</f>
        <v>0</v>
      </c>
      <c r="X209" s="60">
        <f>'Raw Detail STI Amber'!PI202</f>
        <v>0</v>
      </c>
      <c r="Y209" s="60">
        <f>'Raw Detail STI Amber'!YO202</f>
        <v>0</v>
      </c>
      <c r="Z209" s="60">
        <f>'Raw Detail STI Amber'!NA202</f>
        <v>0</v>
      </c>
      <c r="AA209" s="60">
        <f>'Raw Detail STI Amber'!OE202</f>
        <v>0</v>
      </c>
      <c r="AB209" s="60">
        <f>'Raw Detail STI Amber'!ZS202</f>
        <v>0</v>
      </c>
      <c r="AC209" s="60">
        <f>'Raw Detail STI Amber'!LW202</f>
        <v>0</v>
      </c>
      <c r="AD209" s="60">
        <f>'Raw Detail STI Amber'!AAW202</f>
        <v>0</v>
      </c>
      <c r="AE209" s="36">
        <f>'Raw Detail STI Amber'!AL202</f>
        <v>78.09</v>
      </c>
      <c r="AF209" s="34">
        <f>'Raw Detail STI Amber'!AY202</f>
        <v>16.420000000000002</v>
      </c>
      <c r="AG209" s="33">
        <f>'Raw Detail STI Amber'!BB202</f>
        <v>4356</v>
      </c>
      <c r="AH209" s="34">
        <f>IF(AND(SUMIF(M13:AD13,"=ME",$M$209:$AD$209) &gt; 0, F209 &gt; 0), F209/SUMIF(M13:AD13,"=ME",$M$209:$AD$209), "")</f>
        <v>13.9</v>
      </c>
      <c r="AI209" s="62">
        <f>IF( E209 &gt; 0,( SUMIF(M13:AD13,"=ME",$M$209:$AD$209)/E209)*24, "")</f>
        <v>19.200000000000003</v>
      </c>
      <c r="AJ209" s="33">
        <f>'Raw Detail STI Amber'!BS202</f>
        <v>27.899999618530298</v>
      </c>
      <c r="AK209" s="61">
        <f>'Raw Detail STI Amber'!BD202</f>
        <v>12.330974121093799</v>
      </c>
      <c r="AL209" s="58">
        <f>'Raw Detail STI Amber'!BE202</f>
        <v>319.43560791015602</v>
      </c>
      <c r="AM209" s="43">
        <f>'Raw Detail STI Amber'!BW202</f>
        <v>1.79999995231628</v>
      </c>
      <c r="AN209" s="44">
        <f>'Raw Detail STI Amber'!BP202</f>
        <v>2.0857686996460001</v>
      </c>
      <c r="AO209" s="59">
        <f>'Raw Detail STI Amber'!BH202</f>
        <v>253.51913452148401</v>
      </c>
      <c r="AP209" s="37">
        <f>'Raw Detail STI Amber'!CA202</f>
        <v>0</v>
      </c>
      <c r="AQ209" s="38">
        <f>'Raw Detail STI Amber'!AO202</f>
        <v>-0.43746256113052401</v>
      </c>
      <c r="AR209" s="39" t="str">
        <f>IF('Raw Detail STI Amber'!F202=FALSE,"B","L")</f>
        <v>L</v>
      </c>
      <c r="AS209" s="40">
        <f>'Raw Detail STI Amber'!AC202</f>
        <v>9.6</v>
      </c>
      <c r="AT209" s="40">
        <f>'Raw Detail STI Amber'!AB202</f>
        <v>9.6</v>
      </c>
      <c r="AU209" s="45"/>
      <c r="AV209" s="41">
        <f>'Raw Detail STI Amber'!AI202</f>
        <v>26337.849609375</v>
      </c>
      <c r="AW209" s="38"/>
      <c r="AX209" s="40">
        <f>'Raw Detail STI Amber'!CC202</f>
        <v>30</v>
      </c>
      <c r="AY209" s="40">
        <f>'Raw Detail STI Amber'!CE202</f>
        <v>30</v>
      </c>
      <c r="AZ209" s="40">
        <f>'Raw Detail STI Amber'!CF202</f>
        <v>1004</v>
      </c>
      <c r="BA209" s="42" t="str">
        <f>'Raw Detail STI Amber'!CG202</f>
        <v>1- Cargo Temp
HSD BS IV - 35.1 C
MS BS IV - 32.0 C
2- Vessel experiencing Rough Wx and Adverse Current.</v>
      </c>
    </row>
    <row r="210" spans="2:53" s="24" customFormat="1" ht="12.75" customHeight="1" thickBot="1" x14ac:dyDescent="0.25">
      <c r="B210" s="30" t="str">
        <f>IF('Raw Detail STI Amber'!I203 = "Start Passage",'Raw Detail STI Amber'!R203,IF('Raw Detail STI Amber'!I203= "End Passage",'Raw Detail STI Amber'!S203, Utils.FormatLat('Raw Detail STI Amber'!L203) &amp;" / " &amp; Utils.FormatLon('Raw Detail STI Amber'!M203)))</f>
        <v>JNPT</v>
      </c>
      <c r="C210" s="69" t="str">
        <f>'Raw Detail STI Amber'!I203</f>
        <v>End Passage</v>
      </c>
      <c r="D210" s="31">
        <f>'Raw Detail STI Amber'!J203</f>
        <v>43251.083333333299</v>
      </c>
      <c r="E210" s="32">
        <f>'Raw Detail STI Amber'!AK203</f>
        <v>19.5</v>
      </c>
      <c r="F210" s="33">
        <f>'Raw Detail STI Amber'!AV203</f>
        <v>231</v>
      </c>
      <c r="G210" s="34">
        <f>'Raw Detail STI Amber'!AM203</f>
        <v>11.846153846153801</v>
      </c>
      <c r="H210" s="35">
        <f>'Raw Detail STI Amber'!N203</f>
        <v>10</v>
      </c>
      <c r="I210" s="46">
        <f>'Raw Detail STI Amber'!AQ203</f>
        <v>13</v>
      </c>
      <c r="J210" s="36">
        <f>'Raw Detail STI Amber'!DV203</f>
        <v>440.10000610351602</v>
      </c>
      <c r="K210" s="36">
        <f>'Raw Detail STI Amber'!IL203</f>
        <v>80.699996948242202</v>
      </c>
      <c r="L210" s="36">
        <f>'Raw Detail STI Amber'!WH203</f>
        <v>0</v>
      </c>
      <c r="M210" s="60">
        <f>'Raw Detail STI Amber'!EY203</f>
        <v>0</v>
      </c>
      <c r="N210" s="60">
        <f>'Raw Detail STI Amber'!VC203</f>
        <v>0</v>
      </c>
      <c r="O210" s="60">
        <f>'Raw Detail STI Amber'!JO203</f>
        <v>15.8999996185303</v>
      </c>
      <c r="P210" s="60">
        <f>'Raw Detail STI Amber'!HG203</f>
        <v>0</v>
      </c>
      <c r="Q210" s="60">
        <f>'Raw Detail STI Amber'!TY203</f>
        <v>0</v>
      </c>
      <c r="R210" s="60">
        <f>'Raw Detail STI Amber'!QM203</f>
        <v>0</v>
      </c>
      <c r="S210" s="60">
        <f>'Raw Detail STI Amber'!GC203</f>
        <v>2.4000000953674299</v>
      </c>
      <c r="T210" s="60">
        <f>'Raw Detail STI Amber'!SU203</f>
        <v>0</v>
      </c>
      <c r="U210" s="60">
        <f>'Raw Detail STI Amber'!RQ203</f>
        <v>0</v>
      </c>
      <c r="V210" s="60">
        <f>'Raw Detail STI Amber'!KS203</f>
        <v>0</v>
      </c>
      <c r="W210" s="60">
        <f>'Raw Detail STI Amber'!XK203</f>
        <v>0</v>
      </c>
      <c r="X210" s="60">
        <f>'Raw Detail STI Amber'!PI203</f>
        <v>0</v>
      </c>
      <c r="Y210" s="60">
        <f>'Raw Detail STI Amber'!YO203</f>
        <v>0</v>
      </c>
      <c r="Z210" s="60">
        <f>'Raw Detail STI Amber'!NA203</f>
        <v>0</v>
      </c>
      <c r="AA210" s="60">
        <f>'Raw Detail STI Amber'!OE203</f>
        <v>0</v>
      </c>
      <c r="AB210" s="60">
        <f>'Raw Detail STI Amber'!ZS203</f>
        <v>0</v>
      </c>
      <c r="AC210" s="60">
        <f>'Raw Detail STI Amber'!LW203</f>
        <v>0</v>
      </c>
      <c r="AD210" s="60">
        <f>'Raw Detail STI Amber'!AAW203</f>
        <v>0</v>
      </c>
      <c r="AE210" s="36">
        <f>'Raw Detail STI Amber'!AL203</f>
        <v>81.06</v>
      </c>
      <c r="AF210" s="34">
        <f>'Raw Detail STI Amber'!AY203</f>
        <v>14.19</v>
      </c>
      <c r="AG210" s="33">
        <f>'Raw Detail STI Amber'!BB203</f>
        <v>4355.89990234375</v>
      </c>
      <c r="AH210" s="34">
        <f>IF(AND(SUMIF(M13:AD13,"=ME",$M$210:$AD$210) &gt; 0, F210 &gt; 0), F210/SUMIF(M13:AD13,"=ME",$M$210:$AD$210), "")</f>
        <v>14.528302235352648</v>
      </c>
      <c r="AI210" s="62">
        <f>IF( E210 &gt; 0,( SUMIF(M13:AD13,"=ME",$M$210:$AD$210)/E210)*24, "")</f>
        <v>19.5692302997296</v>
      </c>
      <c r="AJ210" s="33">
        <f>'Raw Detail STI Amber'!BS203</f>
        <v>27.899999618530298</v>
      </c>
      <c r="AK210" s="61">
        <f>'Raw Detail STI Amber'!BD203</f>
        <v>9.8587147639348007</v>
      </c>
      <c r="AL210" s="58">
        <f>'Raw Detail STI Amber'!BE203</f>
        <v>268.73205566406301</v>
      </c>
      <c r="AM210" s="43">
        <f>'Raw Detail STI Amber'!BW203</f>
        <v>1.5</v>
      </c>
      <c r="AN210" s="44">
        <f>'Raw Detail STI Amber'!BP203</f>
        <v>1.5913674831390401</v>
      </c>
      <c r="AO210" s="59">
        <f>'Raw Detail STI Amber'!BH203</f>
        <v>253.52027893066401</v>
      </c>
      <c r="AP210" s="37">
        <f>'Raw Detail STI Amber'!CA203</f>
        <v>0</v>
      </c>
      <c r="AQ210" s="38">
        <f>'Raw Detail STI Amber'!AO203</f>
        <v>-0.17917367548514601</v>
      </c>
      <c r="AR210" s="39" t="str">
        <f>IF('Raw Detail STI Amber'!F203=FALSE,"B","L")</f>
        <v>L</v>
      </c>
      <c r="AS210" s="40">
        <f>'Raw Detail STI Amber'!AC203</f>
        <v>9.6</v>
      </c>
      <c r="AT210" s="40">
        <f>'Raw Detail STI Amber'!AB203</f>
        <v>9.6</v>
      </c>
      <c r="AU210" s="45"/>
      <c r="AV210" s="41">
        <f>'Raw Detail STI Amber'!AI203</f>
        <v>26337.849609375</v>
      </c>
      <c r="AW210" s="38"/>
      <c r="AX210" s="40">
        <f>'Raw Detail STI Amber'!CC203</f>
        <v>30</v>
      </c>
      <c r="AY210" s="40">
        <f>'Raw Detail STI Amber'!CE203</f>
        <v>28</v>
      </c>
      <c r="AZ210" s="40">
        <f>'Raw Detail STI Amber'!CF203</f>
        <v>1004</v>
      </c>
      <c r="BA210" s="42" t="str">
        <f>'Raw Detail STI Amber'!CG203</f>
        <v>1- Vessel experienced Rough Wx and Adverse Current.</v>
      </c>
    </row>
    <row r="211" spans="2:53" s="24" customFormat="1" ht="12.75" customHeight="1" thickBot="1" x14ac:dyDescent="0.25">
      <c r="B211" s="30" t="str">
        <f>IF('Raw Detail STI Amber'!I204 = "Start Passage",'Raw Detail STI Amber'!R204,IF('Raw Detail STI Amber'!I204= "End Passage",'Raw Detail STI Amber'!S204, Utils.FormatLat('Raw Detail STI Amber'!L204) &amp;" / " &amp; Utils.FormatLon('Raw Detail STI Amber'!M204)))</f>
        <v>18-43N / 072-35E</v>
      </c>
      <c r="C211" s="69" t="str">
        <f>'Raw Detail STI Amber'!I204</f>
        <v>In Port</v>
      </c>
      <c r="D211" s="31">
        <f>'Raw Detail STI Amber'!J204</f>
        <v>43251.270833333299</v>
      </c>
      <c r="E211" s="32">
        <f>'Raw Detail STI Amber'!AK204</f>
        <v>4.5</v>
      </c>
      <c r="F211" s="33">
        <f>'Raw Detail STI Amber'!AV204</f>
        <v>12</v>
      </c>
      <c r="G211" s="34">
        <f>'Raw Detail STI Amber'!AM204</f>
        <v>2.6666666666666701</v>
      </c>
      <c r="H211" s="35">
        <f>'Raw Detail STI Amber'!N204</f>
        <v>237</v>
      </c>
      <c r="I211" s="46">
        <f>'Raw Detail STI Amber'!AQ204</f>
        <v>13</v>
      </c>
      <c r="J211" s="36">
        <f>'Raw Detail STI Amber'!DV204</f>
        <v>438.89999389648398</v>
      </c>
      <c r="K211" s="36">
        <f>'Raw Detail STI Amber'!IL204</f>
        <v>80.699996948242202</v>
      </c>
      <c r="L211" s="36">
        <f>'Raw Detail STI Amber'!WH204</f>
        <v>0</v>
      </c>
      <c r="M211" s="60">
        <f>'Raw Detail STI Amber'!EY204</f>
        <v>0.40000000596046398</v>
      </c>
      <c r="N211" s="60">
        <f>'Raw Detail STI Amber'!VC204</f>
        <v>0</v>
      </c>
      <c r="O211" s="60">
        <f>'Raw Detail STI Amber'!JO204</f>
        <v>0</v>
      </c>
      <c r="P211" s="60">
        <f>'Raw Detail STI Amber'!HG204</f>
        <v>0.20000000298023199</v>
      </c>
      <c r="Q211" s="60">
        <f>'Raw Detail STI Amber'!TY204</f>
        <v>0</v>
      </c>
      <c r="R211" s="60">
        <f>'Raw Detail STI Amber'!QM204</f>
        <v>0</v>
      </c>
      <c r="S211" s="60">
        <f>'Raw Detail STI Amber'!GC204</f>
        <v>0.60000002384185802</v>
      </c>
      <c r="T211" s="60">
        <f>'Raw Detail STI Amber'!SU204</f>
        <v>0</v>
      </c>
      <c r="U211" s="60">
        <f>'Raw Detail STI Amber'!RQ204</f>
        <v>0</v>
      </c>
      <c r="V211" s="60">
        <f>'Raw Detail STI Amber'!KS204</f>
        <v>0</v>
      </c>
      <c r="W211" s="60">
        <f>'Raw Detail STI Amber'!XK204</f>
        <v>0</v>
      </c>
      <c r="X211" s="60">
        <f>'Raw Detail STI Amber'!PI204</f>
        <v>0</v>
      </c>
      <c r="Y211" s="60">
        <f>'Raw Detail STI Amber'!YO204</f>
        <v>0</v>
      </c>
      <c r="Z211" s="60">
        <f>'Raw Detail STI Amber'!NA204</f>
        <v>0</v>
      </c>
      <c r="AA211" s="60">
        <f>'Raw Detail STI Amber'!OE204</f>
        <v>0</v>
      </c>
      <c r="AB211" s="60">
        <f>'Raw Detail STI Amber'!ZS204</f>
        <v>0</v>
      </c>
      <c r="AC211" s="60">
        <f>'Raw Detail STI Amber'!LW204</f>
        <v>0</v>
      </c>
      <c r="AD211" s="60">
        <f>'Raw Detail STI Amber'!AAW204</f>
        <v>0</v>
      </c>
      <c r="AE211" s="36">
        <f>'Raw Detail STI Amber'!AL204</f>
        <v>42.04</v>
      </c>
      <c r="AF211" s="34">
        <f>'Raw Detail STI Amber'!AY204</f>
        <v>6.98</v>
      </c>
      <c r="AG211" s="33">
        <f>'Raw Detail STI Amber'!BB204</f>
        <v>0</v>
      </c>
      <c r="AH211" s="34">
        <f>IF(AND(SUMIF(M13:AD13,"=ME",$M$211:$AD$211) &gt; 0, F211 &gt; 0), F211/SUMIF(M13:AD13,"=ME",$M$211:$AD$211), "")</f>
        <v>29.999999552965207</v>
      </c>
      <c r="AI211" s="62">
        <f>IF( E211 &gt; 0,( SUMIF(M13:AD13,"=ME",$M$211:$AD$211)/E211)*24, "")</f>
        <v>2.1333333651224744</v>
      </c>
      <c r="AJ211" s="33">
        <f>'Raw Detail STI Amber'!BS204</f>
        <v>10.8999996185303</v>
      </c>
      <c r="AK211" s="61">
        <f>'Raw Detail STI Amber'!BD204</f>
        <v>0</v>
      </c>
      <c r="AL211" s="58">
        <f>'Raw Detail STI Amber'!BE204</f>
        <v>0</v>
      </c>
      <c r="AM211" s="43">
        <f>'Raw Detail STI Amber'!BW204</f>
        <v>1</v>
      </c>
      <c r="AN211" s="44">
        <f>'Raw Detail STI Amber'!BP204</f>
        <v>0</v>
      </c>
      <c r="AO211" s="59">
        <f>'Raw Detail STI Amber'!BH204</f>
        <v>0</v>
      </c>
      <c r="AP211" s="37">
        <f>'Raw Detail STI Amber'!CA204</f>
        <v>0</v>
      </c>
      <c r="AQ211" s="38">
        <f>'Raw Detail STI Amber'!AO204</f>
        <v>0</v>
      </c>
      <c r="AR211" s="39" t="str">
        <f>IF('Raw Detail STI Amber'!F204=FALSE,"B","L")</f>
        <v>L</v>
      </c>
      <c r="AS211" s="40">
        <f>'Raw Detail STI Amber'!AC204</f>
        <v>9.6</v>
      </c>
      <c r="AT211" s="40">
        <f>'Raw Detail STI Amber'!AB204</f>
        <v>9.6</v>
      </c>
      <c r="AU211" s="45"/>
      <c r="AV211" s="41">
        <f>'Raw Detail STI Amber'!AI204</f>
        <v>26337.849609375</v>
      </c>
      <c r="AW211" s="38"/>
      <c r="AX211" s="40">
        <f>'Raw Detail STI Amber'!CC204</f>
        <v>31</v>
      </c>
      <c r="AY211" s="40">
        <f>'Raw Detail STI Amber'!CE204</f>
        <v>31</v>
      </c>
      <c r="AZ211" s="40">
        <f>'Raw Detail STI Amber'!CF204</f>
        <v>1005</v>
      </c>
      <c r="BA211" s="42" t="str">
        <f>'Raw Detail STI Amber'!CG204</f>
        <v>1- Cargo Temp
HSD BS IV - 35.1 C
MS BS IV - 32.0 C</v>
      </c>
    </row>
    <row r="212" spans="2:53" s="24" customFormat="1" ht="12.75" customHeight="1" thickBot="1" x14ac:dyDescent="0.25">
      <c r="B212" s="30" t="str">
        <f>IF('Raw Detail STI Amber'!I205 = "Start Passage",'Raw Detail STI Amber'!R205,IF('Raw Detail STI Amber'!I205= "End Passage",'Raw Detail STI Amber'!S205, Utils.FormatLat('Raw Detail STI Amber'!L205) &amp;" / " &amp; Utils.FormatLon('Raw Detail STI Amber'!M205)))</f>
        <v>18-43N / 072-35E</v>
      </c>
      <c r="C212" s="69" t="str">
        <f>'Raw Detail STI Amber'!I205</f>
        <v>In Port</v>
      </c>
      <c r="D212" s="31">
        <f>'Raw Detail STI Amber'!J205</f>
        <v>43252.270833333299</v>
      </c>
      <c r="E212" s="32">
        <f>'Raw Detail STI Amber'!AK205</f>
        <v>24</v>
      </c>
      <c r="F212" s="33">
        <f>'Raw Detail STI Amber'!AV205</f>
        <v>0</v>
      </c>
      <c r="G212" s="34">
        <f>'Raw Detail STI Amber'!AM205</f>
        <v>0</v>
      </c>
      <c r="H212" s="35">
        <f>'Raw Detail STI Amber'!N205</f>
        <v>229</v>
      </c>
      <c r="I212" s="46">
        <f>'Raw Detail STI Amber'!AQ205</f>
        <v>13</v>
      </c>
      <c r="J212" s="36">
        <f>'Raw Detail STI Amber'!DV205</f>
        <v>434.89999389648398</v>
      </c>
      <c r="K212" s="36">
        <f>'Raw Detail STI Amber'!IL205</f>
        <v>80.699996948242202</v>
      </c>
      <c r="L212" s="36">
        <f>'Raw Detail STI Amber'!WH205</f>
        <v>0</v>
      </c>
      <c r="M212" s="60">
        <f>'Raw Detail STI Amber'!EY205</f>
        <v>0</v>
      </c>
      <c r="N212" s="60">
        <f>'Raw Detail STI Amber'!VC205</f>
        <v>0</v>
      </c>
      <c r="O212" s="60">
        <f>'Raw Detail STI Amber'!JO205</f>
        <v>0</v>
      </c>
      <c r="P212" s="60">
        <f>'Raw Detail STI Amber'!HG205</f>
        <v>1.5</v>
      </c>
      <c r="Q212" s="60">
        <f>'Raw Detail STI Amber'!TY205</f>
        <v>0</v>
      </c>
      <c r="R212" s="60">
        <f>'Raw Detail STI Amber'!QM205</f>
        <v>0</v>
      </c>
      <c r="S212" s="60">
        <f>'Raw Detail STI Amber'!GC205</f>
        <v>2.5</v>
      </c>
      <c r="T212" s="60">
        <f>'Raw Detail STI Amber'!SU205</f>
        <v>0</v>
      </c>
      <c r="U212" s="60">
        <f>'Raw Detail STI Amber'!RQ205</f>
        <v>0</v>
      </c>
      <c r="V212" s="60">
        <f>'Raw Detail STI Amber'!KS205</f>
        <v>0</v>
      </c>
      <c r="W212" s="60">
        <f>'Raw Detail STI Amber'!XK205</f>
        <v>0</v>
      </c>
      <c r="X212" s="60">
        <f>'Raw Detail STI Amber'!PI205</f>
        <v>0</v>
      </c>
      <c r="Y212" s="60">
        <f>'Raw Detail STI Amber'!YO205</f>
        <v>0</v>
      </c>
      <c r="Z212" s="60">
        <f>'Raw Detail STI Amber'!NA205</f>
        <v>0</v>
      </c>
      <c r="AA212" s="60">
        <f>'Raw Detail STI Amber'!OE205</f>
        <v>0</v>
      </c>
      <c r="AB212" s="60">
        <f>'Raw Detail STI Amber'!ZS205</f>
        <v>0</v>
      </c>
      <c r="AC212" s="60">
        <f>'Raw Detail STI Amber'!LW205</f>
        <v>0</v>
      </c>
      <c r="AD212" s="60">
        <f>'Raw Detail STI Amber'!AAW205</f>
        <v>0</v>
      </c>
      <c r="AE212" s="36">
        <f>'Raw Detail STI Amber'!AL205</f>
        <v>0</v>
      </c>
      <c r="AF212" s="34">
        <f>'Raw Detail STI Amber'!AY205</f>
        <v>0</v>
      </c>
      <c r="AG212" s="33">
        <f>'Raw Detail STI Amber'!BB205</f>
        <v>0</v>
      </c>
      <c r="AH212" s="34" t="str">
        <f>IF(AND(SUMIF(M13:AD13,"=ME",$M$212:$AD$212) &gt; 0, F212 &gt; 0), F212/SUMIF(M13:AD13,"=ME",$M$212:$AD$212), "")</f>
        <v/>
      </c>
      <c r="AI212" s="62">
        <f>IF( E212 &gt; 0,( SUMIF(M13:AD13,"=ME",$M$212:$AD$212)/E212)*24, "")</f>
        <v>0</v>
      </c>
      <c r="AJ212" s="33">
        <f>'Raw Detail STI Amber'!BS205</f>
        <v>10.8999996185303</v>
      </c>
      <c r="AK212" s="61">
        <f>'Raw Detail STI Amber'!BD205</f>
        <v>0</v>
      </c>
      <c r="AL212" s="58">
        <f>'Raw Detail STI Amber'!BE205</f>
        <v>0</v>
      </c>
      <c r="AM212" s="43">
        <f>'Raw Detail STI Amber'!BW205</f>
        <v>0.5</v>
      </c>
      <c r="AN212" s="44">
        <f>'Raw Detail STI Amber'!BP205</f>
        <v>0</v>
      </c>
      <c r="AO212" s="59">
        <f>'Raw Detail STI Amber'!BH205</f>
        <v>0</v>
      </c>
      <c r="AP212" s="37">
        <f>'Raw Detail STI Amber'!CA205</f>
        <v>0</v>
      </c>
      <c r="AQ212" s="38">
        <f>'Raw Detail STI Amber'!AO205</f>
        <v>0</v>
      </c>
      <c r="AR212" s="39" t="str">
        <f>IF('Raw Detail STI Amber'!F205=FALSE,"B","L")</f>
        <v>L</v>
      </c>
      <c r="AS212" s="40">
        <f>'Raw Detail STI Amber'!AC205</f>
        <v>9.6</v>
      </c>
      <c r="AT212" s="40">
        <f>'Raw Detail STI Amber'!AB205</f>
        <v>9.6</v>
      </c>
      <c r="AU212" s="45"/>
      <c r="AV212" s="41">
        <f>'Raw Detail STI Amber'!AI205</f>
        <v>26337.849609375</v>
      </c>
      <c r="AW212" s="38"/>
      <c r="AX212" s="40">
        <f>'Raw Detail STI Amber'!CC205</f>
        <v>31</v>
      </c>
      <c r="AY212" s="40">
        <f>'Raw Detail STI Amber'!CE205</f>
        <v>30</v>
      </c>
      <c r="AZ212" s="40">
        <f>'Raw Detail STI Amber'!CF205</f>
        <v>1004</v>
      </c>
      <c r="BA212" s="42" t="str">
        <f>'Raw Detail STI Amber'!CG205</f>
        <v>1- Cargo Temp
HSD BS IV - 35.1 C
MS BS IV - 32.0 C</v>
      </c>
    </row>
    <row r="213" spans="2:53" s="24" customFormat="1" ht="12.75" customHeight="1" thickBot="1" x14ac:dyDescent="0.25">
      <c r="B213" s="30" t="str">
        <f>IF('Raw Detail STI Amber'!I206 = "Start Passage",'Raw Detail STI Amber'!R206,IF('Raw Detail STI Amber'!I206= "End Passage",'Raw Detail STI Amber'!S206, Utils.FormatLat('Raw Detail STI Amber'!L206) &amp;" / " &amp; Utils.FormatLon('Raw Detail STI Amber'!M206)))</f>
        <v>18-43N / 072-35E</v>
      </c>
      <c r="C213" s="69" t="str">
        <f>'Raw Detail STI Amber'!I206</f>
        <v>In Port</v>
      </c>
      <c r="D213" s="31">
        <f>'Raw Detail STI Amber'!J206</f>
        <v>43253.270833333299</v>
      </c>
      <c r="E213" s="32">
        <f>'Raw Detail STI Amber'!AK206</f>
        <v>24</v>
      </c>
      <c r="F213" s="33">
        <f>'Raw Detail STI Amber'!AV206</f>
        <v>0</v>
      </c>
      <c r="G213" s="34">
        <f>'Raw Detail STI Amber'!AM206</f>
        <v>0</v>
      </c>
      <c r="H213" s="35">
        <f>'Raw Detail STI Amber'!N206</f>
        <v>226</v>
      </c>
      <c r="I213" s="46">
        <f>'Raw Detail STI Amber'!AQ206</f>
        <v>13</v>
      </c>
      <c r="J213" s="36">
        <f>'Raw Detail STI Amber'!DV206</f>
        <v>430.89999389648398</v>
      </c>
      <c r="K213" s="36">
        <f>'Raw Detail STI Amber'!IL206</f>
        <v>80.699996948242202</v>
      </c>
      <c r="L213" s="36">
        <f>'Raw Detail STI Amber'!WH206</f>
        <v>0</v>
      </c>
      <c r="M213" s="60">
        <f>'Raw Detail STI Amber'!EY206</f>
        <v>0</v>
      </c>
      <c r="N213" s="60">
        <f>'Raw Detail STI Amber'!VC206</f>
        <v>0</v>
      </c>
      <c r="O213" s="60">
        <f>'Raw Detail STI Amber'!JO206</f>
        <v>0</v>
      </c>
      <c r="P213" s="60">
        <f>'Raw Detail STI Amber'!HG206</f>
        <v>1.5</v>
      </c>
      <c r="Q213" s="60">
        <f>'Raw Detail STI Amber'!TY206</f>
        <v>0</v>
      </c>
      <c r="R213" s="60">
        <f>'Raw Detail STI Amber'!QM206</f>
        <v>0</v>
      </c>
      <c r="S213" s="60">
        <f>'Raw Detail STI Amber'!GC206</f>
        <v>2.5</v>
      </c>
      <c r="T213" s="60">
        <f>'Raw Detail STI Amber'!SU206</f>
        <v>0</v>
      </c>
      <c r="U213" s="60">
        <f>'Raw Detail STI Amber'!RQ206</f>
        <v>0</v>
      </c>
      <c r="V213" s="60">
        <f>'Raw Detail STI Amber'!KS206</f>
        <v>0</v>
      </c>
      <c r="W213" s="60">
        <f>'Raw Detail STI Amber'!XK206</f>
        <v>0</v>
      </c>
      <c r="X213" s="60">
        <f>'Raw Detail STI Amber'!PI206</f>
        <v>0</v>
      </c>
      <c r="Y213" s="60">
        <f>'Raw Detail STI Amber'!YO206</f>
        <v>0</v>
      </c>
      <c r="Z213" s="60">
        <f>'Raw Detail STI Amber'!NA206</f>
        <v>0</v>
      </c>
      <c r="AA213" s="60">
        <f>'Raw Detail STI Amber'!OE206</f>
        <v>0</v>
      </c>
      <c r="AB213" s="60">
        <f>'Raw Detail STI Amber'!ZS206</f>
        <v>0</v>
      </c>
      <c r="AC213" s="60">
        <f>'Raw Detail STI Amber'!LW206</f>
        <v>0</v>
      </c>
      <c r="AD213" s="60">
        <f>'Raw Detail STI Amber'!AAW206</f>
        <v>0</v>
      </c>
      <c r="AE213" s="36">
        <f>'Raw Detail STI Amber'!AL206</f>
        <v>0</v>
      </c>
      <c r="AF213" s="34">
        <f>'Raw Detail STI Amber'!AY206</f>
        <v>0</v>
      </c>
      <c r="AG213" s="33">
        <f>'Raw Detail STI Amber'!BB206</f>
        <v>0</v>
      </c>
      <c r="AH213" s="34" t="str">
        <f>IF(AND(SUMIF(M13:AD13,"=ME",$M$213:$AD$213) &gt; 0, F213 &gt; 0), F213/SUMIF(M13:AD13,"=ME",$M$213:$AD$213), "")</f>
        <v/>
      </c>
      <c r="AI213" s="62">
        <f>IF( E213 &gt; 0,( SUMIF(M13:AD13,"=ME",$M$213:$AD$213)/E213)*24, "")</f>
        <v>0</v>
      </c>
      <c r="AJ213" s="33">
        <f>'Raw Detail STI Amber'!BS206</f>
        <v>6.9000000953674299</v>
      </c>
      <c r="AK213" s="61">
        <f>'Raw Detail STI Amber'!BD206</f>
        <v>0</v>
      </c>
      <c r="AL213" s="58">
        <f>'Raw Detail STI Amber'!BE206</f>
        <v>0</v>
      </c>
      <c r="AM213" s="43">
        <f>'Raw Detail STI Amber'!BW206</f>
        <v>0.40000000596046398</v>
      </c>
      <c r="AN213" s="44">
        <f>'Raw Detail STI Amber'!BP206</f>
        <v>0</v>
      </c>
      <c r="AO213" s="59">
        <f>'Raw Detail STI Amber'!BH206</f>
        <v>0</v>
      </c>
      <c r="AP213" s="37">
        <f>'Raw Detail STI Amber'!CA206</f>
        <v>0</v>
      </c>
      <c r="AQ213" s="38">
        <f>'Raw Detail STI Amber'!AO206</f>
        <v>0</v>
      </c>
      <c r="AR213" s="39" t="str">
        <f>IF('Raw Detail STI Amber'!F206=FALSE,"B","L")</f>
        <v>L</v>
      </c>
      <c r="AS213" s="40">
        <f>'Raw Detail STI Amber'!AC206</f>
        <v>9.6</v>
      </c>
      <c r="AT213" s="40">
        <f>'Raw Detail STI Amber'!AB206</f>
        <v>9.6</v>
      </c>
      <c r="AU213" s="45"/>
      <c r="AV213" s="41">
        <f>'Raw Detail STI Amber'!AI206</f>
        <v>26337.849609375</v>
      </c>
      <c r="AW213" s="38"/>
      <c r="AX213" s="40">
        <f>'Raw Detail STI Amber'!CC206</f>
        <v>31</v>
      </c>
      <c r="AY213" s="40">
        <f>'Raw Detail STI Amber'!CE206</f>
        <v>33</v>
      </c>
      <c r="AZ213" s="40">
        <f>'Raw Detail STI Amber'!CF206</f>
        <v>1005</v>
      </c>
      <c r="BA213" s="42" t="str">
        <f>'Raw Detail STI Amber'!CG206</f>
        <v>1- Cargo Temp
HSD BS IV - 35.1 C
MS BS IV - 32.0 C</v>
      </c>
    </row>
    <row r="214" spans="2:53" s="24" customFormat="1" ht="12.75" customHeight="1" thickBot="1" x14ac:dyDescent="0.25">
      <c r="B214" s="30" t="str">
        <f>IF('Raw Detail STI Amber'!I207 = "Start Passage",'Raw Detail STI Amber'!R207,IF('Raw Detail STI Amber'!I207= "End Passage",'Raw Detail STI Amber'!S207, Utils.FormatLat('Raw Detail STI Amber'!L207) &amp;" / " &amp; Utils.FormatLon('Raw Detail STI Amber'!M207)))</f>
        <v>18-43N / 072-35E</v>
      </c>
      <c r="C214" s="69" t="str">
        <f>'Raw Detail STI Amber'!I207</f>
        <v>In Port</v>
      </c>
      <c r="D214" s="31">
        <f>'Raw Detail STI Amber'!J207</f>
        <v>43254.270833333299</v>
      </c>
      <c r="E214" s="32">
        <f>'Raw Detail STI Amber'!AK207</f>
        <v>24</v>
      </c>
      <c r="F214" s="33">
        <f>'Raw Detail STI Amber'!AV207</f>
        <v>0</v>
      </c>
      <c r="G214" s="34">
        <f>'Raw Detail STI Amber'!AM207</f>
        <v>0</v>
      </c>
      <c r="H214" s="35">
        <f>'Raw Detail STI Amber'!N207</f>
        <v>226</v>
      </c>
      <c r="I214" s="46">
        <f>'Raw Detail STI Amber'!AQ207</f>
        <v>13</v>
      </c>
      <c r="J214" s="36">
        <f>'Raw Detail STI Amber'!DV207</f>
        <v>426.89999389648398</v>
      </c>
      <c r="K214" s="36">
        <f>'Raw Detail STI Amber'!IL207</f>
        <v>80.699996948242202</v>
      </c>
      <c r="L214" s="36">
        <f>'Raw Detail STI Amber'!WH207</f>
        <v>0</v>
      </c>
      <c r="M214" s="60">
        <f>'Raw Detail STI Amber'!EY207</f>
        <v>0</v>
      </c>
      <c r="N214" s="60">
        <f>'Raw Detail STI Amber'!VC207</f>
        <v>0</v>
      </c>
      <c r="O214" s="60">
        <f>'Raw Detail STI Amber'!JO207</f>
        <v>0</v>
      </c>
      <c r="P214" s="60">
        <f>'Raw Detail STI Amber'!HG207</f>
        <v>1.6000000238418599</v>
      </c>
      <c r="Q214" s="60">
        <f>'Raw Detail STI Amber'!TY207</f>
        <v>0</v>
      </c>
      <c r="R214" s="60">
        <f>'Raw Detail STI Amber'!QM207</f>
        <v>0</v>
      </c>
      <c r="S214" s="60">
        <f>'Raw Detail STI Amber'!GC207</f>
        <v>2.4000000953674299</v>
      </c>
      <c r="T214" s="60">
        <f>'Raw Detail STI Amber'!SU207</f>
        <v>0</v>
      </c>
      <c r="U214" s="60">
        <f>'Raw Detail STI Amber'!RQ207</f>
        <v>0</v>
      </c>
      <c r="V214" s="60">
        <f>'Raw Detail STI Amber'!KS207</f>
        <v>0</v>
      </c>
      <c r="W214" s="60">
        <f>'Raw Detail STI Amber'!XK207</f>
        <v>0</v>
      </c>
      <c r="X214" s="60">
        <f>'Raw Detail STI Amber'!PI207</f>
        <v>0</v>
      </c>
      <c r="Y214" s="60">
        <f>'Raw Detail STI Amber'!YO207</f>
        <v>0</v>
      </c>
      <c r="Z214" s="60">
        <f>'Raw Detail STI Amber'!NA207</f>
        <v>0</v>
      </c>
      <c r="AA214" s="60">
        <f>'Raw Detail STI Amber'!OE207</f>
        <v>0</v>
      </c>
      <c r="AB214" s="60">
        <f>'Raw Detail STI Amber'!ZS207</f>
        <v>0</v>
      </c>
      <c r="AC214" s="60">
        <f>'Raw Detail STI Amber'!LW207</f>
        <v>0</v>
      </c>
      <c r="AD214" s="60">
        <f>'Raw Detail STI Amber'!AAW207</f>
        <v>0</v>
      </c>
      <c r="AE214" s="36">
        <f>'Raw Detail STI Amber'!AL207</f>
        <v>0</v>
      </c>
      <c r="AF214" s="34">
        <f>'Raw Detail STI Amber'!AY207</f>
        <v>0</v>
      </c>
      <c r="AG214" s="33">
        <f>'Raw Detail STI Amber'!BB207</f>
        <v>0</v>
      </c>
      <c r="AH214" s="34" t="str">
        <f>IF(AND(SUMIF(M13:AD13,"=ME",$M$214:$AD$214) &gt; 0, F214 &gt; 0), F214/SUMIF(M13:AD13,"=ME",$M$214:$AD$214), "")</f>
        <v/>
      </c>
      <c r="AI214" s="62">
        <f>IF( E214 &gt; 0,( SUMIF(M13:AD13,"=ME",$M$214:$AD$214)/E214)*24, "")</f>
        <v>0</v>
      </c>
      <c r="AJ214" s="33">
        <f>'Raw Detail STI Amber'!BS207</f>
        <v>10.8999996185303</v>
      </c>
      <c r="AK214" s="61">
        <f>'Raw Detail STI Amber'!BD207</f>
        <v>0</v>
      </c>
      <c r="AL214" s="58">
        <f>'Raw Detail STI Amber'!BE207</f>
        <v>0</v>
      </c>
      <c r="AM214" s="43">
        <f>'Raw Detail STI Amber'!BW207</f>
        <v>0.30000001192092901</v>
      </c>
      <c r="AN214" s="44">
        <f>'Raw Detail STI Amber'!BP207</f>
        <v>0</v>
      </c>
      <c r="AO214" s="59">
        <f>'Raw Detail STI Amber'!BH207</f>
        <v>0</v>
      </c>
      <c r="AP214" s="37">
        <f>'Raw Detail STI Amber'!CA207</f>
        <v>0</v>
      </c>
      <c r="AQ214" s="38">
        <f>'Raw Detail STI Amber'!AO207</f>
        <v>0</v>
      </c>
      <c r="AR214" s="39" t="str">
        <f>IF('Raw Detail STI Amber'!F207=FALSE,"B","L")</f>
        <v>L</v>
      </c>
      <c r="AS214" s="40">
        <f>'Raw Detail STI Amber'!AC207</f>
        <v>9.6</v>
      </c>
      <c r="AT214" s="40">
        <f>'Raw Detail STI Amber'!AB207</f>
        <v>9.6</v>
      </c>
      <c r="AU214" s="45"/>
      <c r="AV214" s="41">
        <f>'Raw Detail STI Amber'!AI207</f>
        <v>26337.849609375</v>
      </c>
      <c r="AW214" s="38"/>
      <c r="AX214" s="40">
        <f>'Raw Detail STI Amber'!CC207</f>
        <v>31</v>
      </c>
      <c r="AY214" s="40">
        <f>'Raw Detail STI Amber'!CE207</f>
        <v>33</v>
      </c>
      <c r="AZ214" s="40">
        <f>'Raw Detail STI Amber'!CF207</f>
        <v>1005</v>
      </c>
      <c r="BA214" s="42" t="str">
        <f>'Raw Detail STI Amber'!CG207</f>
        <v>1- Cargo Temp
HSD BS IV - 35.1 C
MS BS IV - 32.0 C</v>
      </c>
    </row>
    <row r="215" spans="2:53" s="24" customFormat="1" ht="12.75" customHeight="1" thickBot="1" x14ac:dyDescent="0.25">
      <c r="B215" s="30" t="str">
        <f>IF('Raw Detail STI Amber'!I208 = "Start Passage",'Raw Detail STI Amber'!R208,IF('Raw Detail STI Amber'!I208= "End Passage",'Raw Detail STI Amber'!S208, Utils.FormatLat('Raw Detail STI Amber'!L208) &amp;" / " &amp; Utils.FormatLon('Raw Detail STI Amber'!M208)))</f>
        <v>18-43N / 072-35E</v>
      </c>
      <c r="C215" s="69" t="str">
        <f>'Raw Detail STI Amber'!I208</f>
        <v>In Port</v>
      </c>
      <c r="D215" s="31">
        <f>'Raw Detail STI Amber'!J208</f>
        <v>43255.270833333299</v>
      </c>
      <c r="E215" s="32">
        <f>'Raw Detail STI Amber'!AK208</f>
        <v>24</v>
      </c>
      <c r="F215" s="33">
        <f>'Raw Detail STI Amber'!AV208</f>
        <v>0</v>
      </c>
      <c r="G215" s="34">
        <f>'Raw Detail STI Amber'!AM208</f>
        <v>0</v>
      </c>
      <c r="H215" s="35">
        <f>'Raw Detail STI Amber'!N208</f>
        <v>270</v>
      </c>
      <c r="I215" s="46">
        <f>'Raw Detail STI Amber'!AQ208</f>
        <v>13</v>
      </c>
      <c r="J215" s="36">
        <f>'Raw Detail STI Amber'!DV208</f>
        <v>422.89999389648398</v>
      </c>
      <c r="K215" s="36">
        <f>'Raw Detail STI Amber'!IL208</f>
        <v>80.699996948242202</v>
      </c>
      <c r="L215" s="36">
        <f>'Raw Detail STI Amber'!WH208</f>
        <v>0</v>
      </c>
      <c r="M215" s="60">
        <f>'Raw Detail STI Amber'!EY208</f>
        <v>0</v>
      </c>
      <c r="N215" s="60">
        <f>'Raw Detail STI Amber'!VC208</f>
        <v>0</v>
      </c>
      <c r="O215" s="60">
        <f>'Raw Detail STI Amber'!JO208</f>
        <v>0</v>
      </c>
      <c r="P215" s="60">
        <f>'Raw Detail STI Amber'!HG208</f>
        <v>1.5</v>
      </c>
      <c r="Q215" s="60">
        <f>'Raw Detail STI Amber'!TY208</f>
        <v>0</v>
      </c>
      <c r="R215" s="60">
        <f>'Raw Detail STI Amber'!QM208</f>
        <v>0</v>
      </c>
      <c r="S215" s="60">
        <f>'Raw Detail STI Amber'!GC208</f>
        <v>2.5</v>
      </c>
      <c r="T215" s="60">
        <f>'Raw Detail STI Amber'!SU208</f>
        <v>0</v>
      </c>
      <c r="U215" s="60">
        <f>'Raw Detail STI Amber'!RQ208</f>
        <v>0</v>
      </c>
      <c r="V215" s="60">
        <f>'Raw Detail STI Amber'!KS208</f>
        <v>0</v>
      </c>
      <c r="W215" s="60">
        <f>'Raw Detail STI Amber'!XK208</f>
        <v>0</v>
      </c>
      <c r="X215" s="60">
        <f>'Raw Detail STI Amber'!PI208</f>
        <v>0</v>
      </c>
      <c r="Y215" s="60">
        <f>'Raw Detail STI Amber'!YO208</f>
        <v>0</v>
      </c>
      <c r="Z215" s="60">
        <f>'Raw Detail STI Amber'!NA208</f>
        <v>0</v>
      </c>
      <c r="AA215" s="60">
        <f>'Raw Detail STI Amber'!OE208</f>
        <v>0</v>
      </c>
      <c r="AB215" s="60">
        <f>'Raw Detail STI Amber'!ZS208</f>
        <v>0</v>
      </c>
      <c r="AC215" s="60">
        <f>'Raw Detail STI Amber'!LW208</f>
        <v>0</v>
      </c>
      <c r="AD215" s="60">
        <f>'Raw Detail STI Amber'!AAW208</f>
        <v>0</v>
      </c>
      <c r="AE215" s="36">
        <f>'Raw Detail STI Amber'!AL208</f>
        <v>0</v>
      </c>
      <c r="AF215" s="34">
        <f>'Raw Detail STI Amber'!AY208</f>
        <v>0</v>
      </c>
      <c r="AG215" s="33">
        <f>'Raw Detail STI Amber'!BB208</f>
        <v>0</v>
      </c>
      <c r="AH215" s="34" t="str">
        <f>IF(AND(SUMIF(M13:AD13,"=ME",$M$215:$AD$215) &gt; 0, F215 &gt; 0), F215/SUMIF(M13:AD13,"=ME",$M$215:$AD$215), "")</f>
        <v/>
      </c>
      <c r="AI215" s="62">
        <f>IF( E215 &gt; 0,( SUMIF(M13:AD13,"=ME",$M$215:$AD$215)/E215)*24, "")</f>
        <v>0</v>
      </c>
      <c r="AJ215" s="33">
        <f>'Raw Detail STI Amber'!BS208</f>
        <v>10.8999996185303</v>
      </c>
      <c r="AK215" s="61">
        <f>'Raw Detail STI Amber'!BD208</f>
        <v>0</v>
      </c>
      <c r="AL215" s="58">
        <f>'Raw Detail STI Amber'!BE208</f>
        <v>0</v>
      </c>
      <c r="AM215" s="43">
        <f>'Raw Detail STI Amber'!BW208</f>
        <v>0.40000000596046398</v>
      </c>
      <c r="AN215" s="44">
        <f>'Raw Detail STI Amber'!BP208</f>
        <v>0</v>
      </c>
      <c r="AO215" s="59">
        <f>'Raw Detail STI Amber'!BH208</f>
        <v>0</v>
      </c>
      <c r="AP215" s="37">
        <f>'Raw Detail STI Amber'!CA208</f>
        <v>0</v>
      </c>
      <c r="AQ215" s="38">
        <f>'Raw Detail STI Amber'!AO208</f>
        <v>0</v>
      </c>
      <c r="AR215" s="39" t="str">
        <f>IF('Raw Detail STI Amber'!F208=FALSE,"B","L")</f>
        <v>L</v>
      </c>
      <c r="AS215" s="40">
        <f>'Raw Detail STI Amber'!AC208</f>
        <v>9.6</v>
      </c>
      <c r="AT215" s="40">
        <f>'Raw Detail STI Amber'!AB208</f>
        <v>9.6</v>
      </c>
      <c r="AU215" s="45"/>
      <c r="AV215" s="41">
        <f>'Raw Detail STI Amber'!AI208</f>
        <v>26337.849609375</v>
      </c>
      <c r="AW215" s="38"/>
      <c r="AX215" s="40">
        <f>'Raw Detail STI Amber'!CC208</f>
        <v>31</v>
      </c>
      <c r="AY215" s="40">
        <f>'Raw Detail STI Amber'!CE208</f>
        <v>30</v>
      </c>
      <c r="AZ215" s="40">
        <f>'Raw Detail STI Amber'!CF208</f>
        <v>1004</v>
      </c>
      <c r="BA215" s="42" t="str">
        <f>'Raw Detail STI Amber'!CG208</f>
        <v>1- Cargo Temp
HSD BS IV - 35.1 C
MS BS IV - 32.0 C</v>
      </c>
    </row>
    <row r="216" spans="2:53" s="24" customFormat="1" ht="12.75" customHeight="1" thickBot="1" x14ac:dyDescent="0.25">
      <c r="B216" s="30" t="str">
        <f>IF('Raw Detail STI Amber'!I209 = "Start Passage",'Raw Detail STI Amber'!R209,IF('Raw Detail STI Amber'!I209= "End Passage",'Raw Detail STI Amber'!S209, Utils.FormatLat('Raw Detail STI Amber'!L209) &amp;" / " &amp; Utils.FormatLon('Raw Detail STI Amber'!M209)))</f>
        <v>18-43N / 072-35E</v>
      </c>
      <c r="C216" s="69" t="str">
        <f>'Raw Detail STI Amber'!I209</f>
        <v>In Port</v>
      </c>
      <c r="D216" s="31">
        <f>'Raw Detail STI Amber'!J209</f>
        <v>43256.270833333299</v>
      </c>
      <c r="E216" s="32">
        <f>'Raw Detail STI Amber'!AK209</f>
        <v>24</v>
      </c>
      <c r="F216" s="33">
        <f>'Raw Detail STI Amber'!AV209</f>
        <v>0</v>
      </c>
      <c r="G216" s="34">
        <f>'Raw Detail STI Amber'!AM209</f>
        <v>0</v>
      </c>
      <c r="H216" s="35">
        <f>'Raw Detail STI Amber'!N209</f>
        <v>252</v>
      </c>
      <c r="I216" s="46">
        <f>'Raw Detail STI Amber'!AQ209</f>
        <v>13</v>
      </c>
      <c r="J216" s="36">
        <f>'Raw Detail STI Amber'!DV209</f>
        <v>418.89999389648398</v>
      </c>
      <c r="K216" s="36">
        <f>'Raw Detail STI Amber'!IL209</f>
        <v>80.699996948242202</v>
      </c>
      <c r="L216" s="36">
        <f>'Raw Detail STI Amber'!WH209</f>
        <v>0</v>
      </c>
      <c r="M216" s="60">
        <f>'Raw Detail STI Amber'!EY209</f>
        <v>0</v>
      </c>
      <c r="N216" s="60">
        <f>'Raw Detail STI Amber'!VC209</f>
        <v>0</v>
      </c>
      <c r="O216" s="60">
        <f>'Raw Detail STI Amber'!JO209</f>
        <v>0</v>
      </c>
      <c r="P216" s="60">
        <f>'Raw Detail STI Amber'!HG209</f>
        <v>1.5</v>
      </c>
      <c r="Q216" s="60">
        <f>'Raw Detail STI Amber'!TY209</f>
        <v>0</v>
      </c>
      <c r="R216" s="60">
        <f>'Raw Detail STI Amber'!QM209</f>
        <v>0</v>
      </c>
      <c r="S216" s="60">
        <f>'Raw Detail STI Amber'!GC209</f>
        <v>2.5</v>
      </c>
      <c r="T216" s="60">
        <f>'Raw Detail STI Amber'!SU209</f>
        <v>0</v>
      </c>
      <c r="U216" s="60">
        <f>'Raw Detail STI Amber'!RQ209</f>
        <v>0</v>
      </c>
      <c r="V216" s="60">
        <f>'Raw Detail STI Amber'!KS209</f>
        <v>0</v>
      </c>
      <c r="W216" s="60">
        <f>'Raw Detail STI Amber'!XK209</f>
        <v>0</v>
      </c>
      <c r="X216" s="60">
        <f>'Raw Detail STI Amber'!PI209</f>
        <v>0</v>
      </c>
      <c r="Y216" s="60">
        <f>'Raw Detail STI Amber'!YO209</f>
        <v>0</v>
      </c>
      <c r="Z216" s="60">
        <f>'Raw Detail STI Amber'!NA209</f>
        <v>0</v>
      </c>
      <c r="AA216" s="60">
        <f>'Raw Detail STI Amber'!OE209</f>
        <v>0</v>
      </c>
      <c r="AB216" s="60">
        <f>'Raw Detail STI Amber'!ZS209</f>
        <v>0</v>
      </c>
      <c r="AC216" s="60">
        <f>'Raw Detail STI Amber'!LW209</f>
        <v>0</v>
      </c>
      <c r="AD216" s="60">
        <f>'Raw Detail STI Amber'!AAW209</f>
        <v>0</v>
      </c>
      <c r="AE216" s="36">
        <f>'Raw Detail STI Amber'!AL209</f>
        <v>0</v>
      </c>
      <c r="AF216" s="34">
        <f>'Raw Detail STI Amber'!AY209</f>
        <v>0</v>
      </c>
      <c r="AG216" s="33">
        <f>'Raw Detail STI Amber'!BB209</f>
        <v>0</v>
      </c>
      <c r="AH216" s="34" t="str">
        <f>IF(AND(SUMIF(M13:AD13,"=ME",$M$216:$AD$216) &gt; 0, F216 &gt; 0), F216/SUMIF(M13:AD13,"=ME",$M$216:$AD$216), "")</f>
        <v/>
      </c>
      <c r="AI216" s="62">
        <f>IF( E216 &gt; 0,( SUMIF(M13:AD13,"=ME",$M$216:$AD$216)/E216)*24, "")</f>
        <v>0</v>
      </c>
      <c r="AJ216" s="33">
        <f>'Raw Detail STI Amber'!BS209</f>
        <v>10.8999996185303</v>
      </c>
      <c r="AK216" s="61">
        <f>'Raw Detail STI Amber'!BD209</f>
        <v>0</v>
      </c>
      <c r="AL216" s="58">
        <f>'Raw Detail STI Amber'!BE209</f>
        <v>0</v>
      </c>
      <c r="AM216" s="43">
        <f>'Raw Detail STI Amber'!BW209</f>
        <v>0.40000000596046398</v>
      </c>
      <c r="AN216" s="44">
        <f>'Raw Detail STI Amber'!BP209</f>
        <v>0</v>
      </c>
      <c r="AO216" s="59">
        <f>'Raw Detail STI Amber'!BH209</f>
        <v>0</v>
      </c>
      <c r="AP216" s="37">
        <f>'Raw Detail STI Amber'!CA209</f>
        <v>0</v>
      </c>
      <c r="AQ216" s="38">
        <f>'Raw Detail STI Amber'!AO209</f>
        <v>0</v>
      </c>
      <c r="AR216" s="39" t="str">
        <f>IF('Raw Detail STI Amber'!F209=FALSE,"B","L")</f>
        <v>L</v>
      </c>
      <c r="AS216" s="40">
        <f>'Raw Detail STI Amber'!AC209</f>
        <v>9.6</v>
      </c>
      <c r="AT216" s="40">
        <f>'Raw Detail STI Amber'!AB209</f>
        <v>9.6</v>
      </c>
      <c r="AU216" s="45"/>
      <c r="AV216" s="41">
        <f>'Raw Detail STI Amber'!AI209</f>
        <v>26337.849609375</v>
      </c>
      <c r="AW216" s="38"/>
      <c r="AX216" s="40">
        <f>'Raw Detail STI Amber'!CC209</f>
        <v>31</v>
      </c>
      <c r="AY216" s="40">
        <f>'Raw Detail STI Amber'!CE209</f>
        <v>29</v>
      </c>
      <c r="AZ216" s="40">
        <f>'Raw Detail STI Amber'!CF209</f>
        <v>1003</v>
      </c>
      <c r="BA216" s="42" t="str">
        <f>'Raw Detail STI Amber'!CG209</f>
        <v>1- Cargo Temp
HSD BS IV - 35.1 C
MS BS IV - 32.0 C</v>
      </c>
    </row>
    <row r="217" spans="2:53" s="24" customFormat="1" ht="12.75" customHeight="1" thickBot="1" x14ac:dyDescent="0.25">
      <c r="B217" s="30" t="str">
        <f>IF('Raw Detail STI Amber'!I210 = "Start Passage",'Raw Detail STI Amber'!R210,IF('Raw Detail STI Amber'!I210= "End Passage",'Raw Detail STI Amber'!S210, Utils.FormatLat('Raw Detail STI Amber'!L210) &amp;" / " &amp; Utils.FormatLon('Raw Detail STI Amber'!M210)))</f>
        <v>18-43N / 072-35E</v>
      </c>
      <c r="C217" s="69" t="str">
        <f>'Raw Detail STI Amber'!I210</f>
        <v>In Port</v>
      </c>
      <c r="D217" s="31">
        <f>'Raw Detail STI Amber'!J210</f>
        <v>43257.270833333299</v>
      </c>
      <c r="E217" s="32">
        <f>'Raw Detail STI Amber'!AK210</f>
        <v>24</v>
      </c>
      <c r="F217" s="33">
        <f>'Raw Detail STI Amber'!AV210</f>
        <v>21</v>
      </c>
      <c r="G217" s="34">
        <f>'Raw Detail STI Amber'!AM210</f>
        <v>0.875</v>
      </c>
      <c r="H217" s="35">
        <f>'Raw Detail STI Amber'!N210</f>
        <v>39</v>
      </c>
      <c r="I217" s="46">
        <f>'Raw Detail STI Amber'!AQ210</f>
        <v>13</v>
      </c>
      <c r="J217" s="36">
        <f>'Raw Detail STI Amber'!DV210</f>
        <v>413.79998779296898</v>
      </c>
      <c r="K217" s="36">
        <f>'Raw Detail STI Amber'!IL210</f>
        <v>80.699996948242202</v>
      </c>
      <c r="L217" s="36">
        <f>'Raw Detail STI Amber'!WH210</f>
        <v>0</v>
      </c>
      <c r="M217" s="60">
        <f>'Raw Detail STI Amber'!EY210</f>
        <v>0.80000001192092896</v>
      </c>
      <c r="N217" s="60">
        <f>'Raw Detail STI Amber'!VC210</f>
        <v>0</v>
      </c>
      <c r="O217" s="60">
        <f>'Raw Detail STI Amber'!JO210</f>
        <v>0</v>
      </c>
      <c r="P217" s="60">
        <f>'Raw Detail STI Amber'!HG210</f>
        <v>1.3999999761581401</v>
      </c>
      <c r="Q217" s="60">
        <f>'Raw Detail STI Amber'!TY210</f>
        <v>0</v>
      </c>
      <c r="R217" s="60">
        <f>'Raw Detail STI Amber'!QM210</f>
        <v>0</v>
      </c>
      <c r="S217" s="60">
        <f>'Raw Detail STI Amber'!GC210</f>
        <v>2.9000000953674299</v>
      </c>
      <c r="T217" s="60">
        <f>'Raw Detail STI Amber'!SU210</f>
        <v>0</v>
      </c>
      <c r="U217" s="60">
        <f>'Raw Detail STI Amber'!RQ210</f>
        <v>0</v>
      </c>
      <c r="V217" s="60">
        <f>'Raw Detail STI Amber'!KS210</f>
        <v>0</v>
      </c>
      <c r="W217" s="60">
        <f>'Raw Detail STI Amber'!XK210</f>
        <v>0</v>
      </c>
      <c r="X217" s="60">
        <f>'Raw Detail STI Amber'!PI210</f>
        <v>0</v>
      </c>
      <c r="Y217" s="60">
        <f>'Raw Detail STI Amber'!YO210</f>
        <v>0</v>
      </c>
      <c r="Z217" s="60">
        <f>'Raw Detail STI Amber'!NA210</f>
        <v>0</v>
      </c>
      <c r="AA217" s="60">
        <f>'Raw Detail STI Amber'!OE210</f>
        <v>0</v>
      </c>
      <c r="AB217" s="60">
        <f>'Raw Detail STI Amber'!ZS210</f>
        <v>0</v>
      </c>
      <c r="AC217" s="60">
        <f>'Raw Detail STI Amber'!LW210</f>
        <v>0</v>
      </c>
      <c r="AD217" s="60">
        <f>'Raw Detail STI Amber'!AAW210</f>
        <v>0</v>
      </c>
      <c r="AE217" s="36">
        <f>'Raw Detail STI Amber'!AL210</f>
        <v>0</v>
      </c>
      <c r="AF217" s="34">
        <f>'Raw Detail STI Amber'!AY210</f>
        <v>0</v>
      </c>
      <c r="AG217" s="33">
        <f>'Raw Detail STI Amber'!BB210</f>
        <v>0</v>
      </c>
      <c r="AH217" s="34">
        <f>IF(AND(SUMIF(M13:AD13,"=ME",$M$217:$AD$217) &gt; 0, F217 &gt; 0), F217/SUMIF(M13:AD13,"=ME",$M$217:$AD$217), "")</f>
        <v>26.249999608844526</v>
      </c>
      <c r="AI217" s="62">
        <f>IF( E217 &gt; 0,( SUMIF(M13:AD13,"=ME",$M$217:$AD$217)/E217)*24, "")</f>
        <v>0.80000001192092896</v>
      </c>
      <c r="AJ217" s="33">
        <f>'Raw Detail STI Amber'!BS210</f>
        <v>10.8999996185303</v>
      </c>
      <c r="AK217" s="61">
        <f>'Raw Detail STI Amber'!BD210</f>
        <v>0</v>
      </c>
      <c r="AL217" s="58">
        <f>'Raw Detail STI Amber'!BE210</f>
        <v>0</v>
      </c>
      <c r="AM217" s="43">
        <f>'Raw Detail STI Amber'!BW210</f>
        <v>0</v>
      </c>
      <c r="AN217" s="44">
        <f>'Raw Detail STI Amber'!BP210</f>
        <v>0</v>
      </c>
      <c r="AO217" s="59">
        <f>'Raw Detail STI Amber'!BH210</f>
        <v>0</v>
      </c>
      <c r="AP217" s="37">
        <f>'Raw Detail STI Amber'!CA210</f>
        <v>0</v>
      </c>
      <c r="AQ217" s="38">
        <f>'Raw Detail STI Amber'!AO210</f>
        <v>0</v>
      </c>
      <c r="AR217" s="39" t="str">
        <f>IF('Raw Detail STI Amber'!F210=FALSE,"B","L")</f>
        <v>L</v>
      </c>
      <c r="AS217" s="40">
        <f>'Raw Detail STI Amber'!AC210</f>
        <v>9.6</v>
      </c>
      <c r="AT217" s="40">
        <f>'Raw Detail STI Amber'!AB210</f>
        <v>9.6</v>
      </c>
      <c r="AU217" s="45"/>
      <c r="AV217" s="41">
        <f>'Raw Detail STI Amber'!AI210</f>
        <v>26337.849609375</v>
      </c>
      <c r="AW217" s="38"/>
      <c r="AX217" s="40">
        <f>'Raw Detail STI Amber'!CC210</f>
        <v>31</v>
      </c>
      <c r="AY217" s="40">
        <f>'Raw Detail STI Amber'!CE210</f>
        <v>30</v>
      </c>
      <c r="AZ217" s="40">
        <f>'Raw Detail STI Amber'!CF210</f>
        <v>1005</v>
      </c>
      <c r="BA217" s="42" t="str">
        <f>'Raw Detail STI Amber'!CG210</f>
        <v>1- Cargo Temp
HSD BS IV - 35.1 C
MS BS IV - 32.0 C</v>
      </c>
    </row>
    <row r="218" spans="2:53" s="24" customFormat="1" ht="12.75" customHeight="1" thickBot="1" x14ac:dyDescent="0.25">
      <c r="B218" s="30" t="str">
        <f>IF('Raw Detail STI Amber'!I211 = "Start Passage",'Raw Detail STI Amber'!R211,IF('Raw Detail STI Amber'!I211= "End Passage",'Raw Detail STI Amber'!S211, Utils.FormatLat('Raw Detail STI Amber'!L211) &amp;" / " &amp; Utils.FormatLon('Raw Detail STI Amber'!M211)))</f>
        <v>18-43N / 072-35E</v>
      </c>
      <c r="C218" s="69" t="str">
        <f>'Raw Detail STI Amber'!I211</f>
        <v>In Port</v>
      </c>
      <c r="D218" s="31">
        <f>'Raw Detail STI Amber'!J211</f>
        <v>43258.270833333299</v>
      </c>
      <c r="E218" s="32">
        <f>'Raw Detail STI Amber'!AK211</f>
        <v>24</v>
      </c>
      <c r="F218" s="33">
        <f>'Raw Detail STI Amber'!AV211</f>
        <v>0</v>
      </c>
      <c r="G218" s="34">
        <f>'Raw Detail STI Amber'!AM211</f>
        <v>0</v>
      </c>
      <c r="H218" s="35">
        <f>'Raw Detail STI Amber'!N211</f>
        <v>39</v>
      </c>
      <c r="I218" s="46">
        <f>'Raw Detail STI Amber'!AQ211</f>
        <v>13</v>
      </c>
      <c r="J218" s="36">
        <f>'Raw Detail STI Amber'!DV211</f>
        <v>406.70001220703102</v>
      </c>
      <c r="K218" s="36">
        <f>'Raw Detail STI Amber'!IL211</f>
        <v>79.199996948242202</v>
      </c>
      <c r="L218" s="36">
        <f>'Raw Detail STI Amber'!WH211</f>
        <v>0</v>
      </c>
      <c r="M218" s="60">
        <f>'Raw Detail STI Amber'!EY211</f>
        <v>0</v>
      </c>
      <c r="N218" s="60">
        <f>'Raw Detail STI Amber'!VC211</f>
        <v>0</v>
      </c>
      <c r="O218" s="60">
        <f>'Raw Detail STI Amber'!JO211</f>
        <v>0</v>
      </c>
      <c r="P218" s="60">
        <f>'Raw Detail STI Amber'!HG211</f>
        <v>1.3999999761581401</v>
      </c>
      <c r="Q218" s="60">
        <f>'Raw Detail STI Amber'!TY211</f>
        <v>0</v>
      </c>
      <c r="R218" s="60">
        <f>'Raw Detail STI Amber'!QM211</f>
        <v>0</v>
      </c>
      <c r="S218" s="60">
        <f>'Raw Detail STI Amber'!GC211</f>
        <v>5.6999998092651403</v>
      </c>
      <c r="T218" s="60">
        <f>'Raw Detail STI Amber'!SU211</f>
        <v>0</v>
      </c>
      <c r="U218" s="60">
        <f>'Raw Detail STI Amber'!RQ211</f>
        <v>0</v>
      </c>
      <c r="V218" s="60">
        <f>'Raw Detail STI Amber'!KS211</f>
        <v>1.5</v>
      </c>
      <c r="W218" s="60">
        <f>'Raw Detail STI Amber'!XK211</f>
        <v>0</v>
      </c>
      <c r="X218" s="60">
        <f>'Raw Detail STI Amber'!PI211</f>
        <v>0</v>
      </c>
      <c r="Y218" s="60">
        <f>'Raw Detail STI Amber'!YO211</f>
        <v>0</v>
      </c>
      <c r="Z218" s="60">
        <f>'Raw Detail STI Amber'!NA211</f>
        <v>0</v>
      </c>
      <c r="AA218" s="60">
        <f>'Raw Detail STI Amber'!OE211</f>
        <v>0</v>
      </c>
      <c r="AB218" s="60">
        <f>'Raw Detail STI Amber'!ZS211</f>
        <v>0</v>
      </c>
      <c r="AC218" s="60">
        <f>'Raw Detail STI Amber'!LW211</f>
        <v>0</v>
      </c>
      <c r="AD218" s="60">
        <f>'Raw Detail STI Amber'!AAW211</f>
        <v>0</v>
      </c>
      <c r="AE218" s="36">
        <f>'Raw Detail STI Amber'!AL211</f>
        <v>0</v>
      </c>
      <c r="AF218" s="34">
        <f>'Raw Detail STI Amber'!AY211</f>
        <v>0</v>
      </c>
      <c r="AG218" s="33">
        <f>'Raw Detail STI Amber'!BB211</f>
        <v>0</v>
      </c>
      <c r="AH218" s="34" t="str">
        <f>IF(AND(SUMIF(M13:AD13,"=ME",$M$218:$AD$218) &gt; 0, F218 &gt; 0), F218/SUMIF(M13:AD13,"=ME",$M$218:$AD$218), "")</f>
        <v/>
      </c>
      <c r="AI218" s="62">
        <f>IF( E218 &gt; 0,( SUMIF(M13:AD13,"=ME",$M$218:$AD$218)/E218)*24, "")</f>
        <v>0</v>
      </c>
      <c r="AJ218" s="33">
        <f>'Raw Detail STI Amber'!BS211</f>
        <v>10.8999996185303</v>
      </c>
      <c r="AK218" s="61">
        <f>'Raw Detail STI Amber'!BD211</f>
        <v>0</v>
      </c>
      <c r="AL218" s="58">
        <f>'Raw Detail STI Amber'!BE211</f>
        <v>0</v>
      </c>
      <c r="AM218" s="43">
        <f>'Raw Detail STI Amber'!BW211</f>
        <v>0</v>
      </c>
      <c r="AN218" s="44">
        <f>'Raw Detail STI Amber'!BP211</f>
        <v>0</v>
      </c>
      <c r="AO218" s="59">
        <f>'Raw Detail STI Amber'!BH211</f>
        <v>0</v>
      </c>
      <c r="AP218" s="37">
        <f>'Raw Detail STI Amber'!CA211</f>
        <v>0</v>
      </c>
      <c r="AQ218" s="38">
        <f>'Raw Detail STI Amber'!AO211</f>
        <v>0</v>
      </c>
      <c r="AR218" s="39" t="str">
        <f>IF('Raw Detail STI Amber'!F211=FALSE,"B","L")</f>
        <v>L</v>
      </c>
      <c r="AS218" s="40">
        <f>'Raw Detail STI Amber'!AC211</f>
        <v>9.6</v>
      </c>
      <c r="AT218" s="40">
        <f>'Raw Detail STI Amber'!AB211</f>
        <v>9.6</v>
      </c>
      <c r="AU218" s="45"/>
      <c r="AV218" s="41">
        <f>'Raw Detail STI Amber'!AI211</f>
        <v>26337.849609375</v>
      </c>
      <c r="AW218" s="38"/>
      <c r="AX218" s="40">
        <f>'Raw Detail STI Amber'!CC211</f>
        <v>30</v>
      </c>
      <c r="AY218" s="40">
        <f>'Raw Detail STI Amber'!CE211</f>
        <v>28</v>
      </c>
      <c r="AZ218" s="40">
        <f>'Raw Detail STI Amber'!CF211</f>
        <v>1005</v>
      </c>
      <c r="BA218" s="42" t="str">
        <f>'Raw Detail STI Amber'!CG211</f>
        <v>1- Cargo Temp
HSD BS IV - 35.1 C
MS BS IV - 32.0 C</v>
      </c>
    </row>
    <row r="219" spans="2:53" s="24" customFormat="1" ht="12.75" customHeight="1" thickBot="1" x14ac:dyDescent="0.25">
      <c r="B219" s="30" t="str">
        <f>IF('Raw Detail STI Amber'!I212 = "Start Passage",'Raw Detail STI Amber'!R212,IF('Raw Detail STI Amber'!I212= "End Passage",'Raw Detail STI Amber'!S212, Utils.FormatLat('Raw Detail STI Amber'!L212) &amp;" / " &amp; Utils.FormatLon('Raw Detail STI Amber'!M212)))</f>
        <v>JNPT</v>
      </c>
      <c r="C219" s="69" t="str">
        <f>'Raw Detail STI Amber'!I212</f>
        <v>Start Passage</v>
      </c>
      <c r="D219" s="31">
        <f>'Raw Detail STI Amber'!J212</f>
        <v>43258.425000000003</v>
      </c>
      <c r="E219" s="32">
        <f>'Raw Detail STI Amber'!AK212</f>
        <v>0</v>
      </c>
      <c r="F219" s="33">
        <f>'Raw Detail STI Amber'!AV212</f>
        <v>15</v>
      </c>
      <c r="G219" s="34">
        <f>'Raw Detail STI Amber'!AM212</f>
        <v>0</v>
      </c>
      <c r="H219" s="35">
        <f>'Raw Detail STI Amber'!N212</f>
        <v>0</v>
      </c>
      <c r="I219" s="46">
        <f>'Raw Detail STI Amber'!AQ212</f>
        <v>15</v>
      </c>
      <c r="J219" s="36">
        <f>'Raw Detail STI Amber'!DV212</f>
        <v>405.10000610351602</v>
      </c>
      <c r="K219" s="36">
        <f>'Raw Detail STI Amber'!IL212</f>
        <v>79.199996948242202</v>
      </c>
      <c r="L219" s="36">
        <f>'Raw Detail STI Amber'!WH212</f>
        <v>0</v>
      </c>
      <c r="M219" s="60">
        <f>'Raw Detail STI Amber'!EY212</f>
        <v>0.80000001192092896</v>
      </c>
      <c r="N219" s="60">
        <f>'Raw Detail STI Amber'!VC212</f>
        <v>0</v>
      </c>
      <c r="O219" s="60">
        <f>'Raw Detail STI Amber'!JO212</f>
        <v>0</v>
      </c>
      <c r="P219" s="60">
        <f>'Raw Detail STI Amber'!HG212</f>
        <v>0.20000000298023199</v>
      </c>
      <c r="Q219" s="60">
        <f>'Raw Detail STI Amber'!TY212</f>
        <v>0</v>
      </c>
      <c r="R219" s="60">
        <f>'Raw Detail STI Amber'!QM212</f>
        <v>0</v>
      </c>
      <c r="S219" s="60">
        <f>'Raw Detail STI Amber'!GC212</f>
        <v>0.60000002384185802</v>
      </c>
      <c r="T219" s="60">
        <f>'Raw Detail STI Amber'!SU212</f>
        <v>0</v>
      </c>
      <c r="U219" s="60">
        <f>'Raw Detail STI Amber'!RQ212</f>
        <v>0</v>
      </c>
      <c r="V219" s="60">
        <f>'Raw Detail STI Amber'!KS212</f>
        <v>0</v>
      </c>
      <c r="W219" s="60">
        <f>'Raw Detail STI Amber'!XK212</f>
        <v>0</v>
      </c>
      <c r="X219" s="60">
        <f>'Raw Detail STI Amber'!PI212</f>
        <v>0</v>
      </c>
      <c r="Y219" s="60">
        <f>'Raw Detail STI Amber'!YO212</f>
        <v>0</v>
      </c>
      <c r="Z219" s="60">
        <f>'Raw Detail STI Amber'!NA212</f>
        <v>0</v>
      </c>
      <c r="AA219" s="60">
        <f>'Raw Detail STI Amber'!OE212</f>
        <v>0</v>
      </c>
      <c r="AB219" s="60">
        <f>'Raw Detail STI Amber'!ZS212</f>
        <v>0</v>
      </c>
      <c r="AC219" s="60">
        <f>'Raw Detail STI Amber'!LW212</f>
        <v>0</v>
      </c>
      <c r="AD219" s="60">
        <f>'Raw Detail STI Amber'!AAW212</f>
        <v>0</v>
      </c>
      <c r="AE219" s="36">
        <f>'Raw Detail STI Amber'!AL212</f>
        <v>0</v>
      </c>
      <c r="AF219" s="34">
        <f>'Raw Detail STI Amber'!AY212</f>
        <v>0</v>
      </c>
      <c r="AG219" s="33">
        <f>'Raw Detail STI Amber'!BB212</f>
        <v>0</v>
      </c>
      <c r="AH219" s="34">
        <f>IF(AND(SUMIF(M13:AD13,"=ME",$M$219:$AD$219) &gt; 0, F219 &gt; 0), F219/SUMIF(M13:AD13,"=ME",$M$219:$AD$219), "")</f>
        <v>18.749999720603231</v>
      </c>
      <c r="AI219" s="62" t="str">
        <f>IF( E219 &gt; 0,( SUMIF(M13:AD13,"=ME",$M$219:$AD$219)/E219)*24, "")</f>
        <v/>
      </c>
      <c r="AJ219" s="33">
        <f>'Raw Detail STI Amber'!BS212</f>
        <v>21.899999618530298</v>
      </c>
      <c r="AK219" s="61">
        <f>'Raw Detail STI Amber'!BD212</f>
        <v>0</v>
      </c>
      <c r="AL219" s="58">
        <f>'Raw Detail STI Amber'!BE212</f>
        <v>0</v>
      </c>
      <c r="AM219" s="43">
        <f>'Raw Detail STI Amber'!BW212</f>
        <v>1.79999995231628</v>
      </c>
      <c r="AN219" s="44">
        <f>'Raw Detail STI Amber'!BP212</f>
        <v>0</v>
      </c>
      <c r="AO219" s="59">
        <f>'Raw Detail STI Amber'!BH212</f>
        <v>0</v>
      </c>
      <c r="AP219" s="37">
        <f>'Raw Detail STI Amber'!CA212</f>
        <v>0</v>
      </c>
      <c r="AQ219" s="38">
        <f>'Raw Detail STI Amber'!AO212</f>
        <v>0</v>
      </c>
      <c r="AR219" s="39" t="str">
        <f>IF('Raw Detail STI Amber'!F212=FALSE,"B","L")</f>
        <v>L</v>
      </c>
      <c r="AS219" s="40">
        <f>'Raw Detail STI Amber'!AC212</f>
        <v>6.5</v>
      </c>
      <c r="AT219" s="40">
        <f>'Raw Detail STI Amber'!AB212</f>
        <v>6.5</v>
      </c>
      <c r="AU219" s="45"/>
      <c r="AV219" s="41">
        <f>'Raw Detail STI Amber'!AI212</f>
        <v>5694.75</v>
      </c>
      <c r="AW219" s="38"/>
      <c r="AX219" s="40">
        <f>'Raw Detail STI Amber'!CC212</f>
        <v>27</v>
      </c>
      <c r="AY219" s="40">
        <f>'Raw Detail STI Amber'!CE212</f>
        <v>25</v>
      </c>
      <c r="AZ219" s="40">
        <f>'Raw Detail STI Amber'!CF212</f>
        <v>1005</v>
      </c>
      <c r="BA219" s="42" t="str">
        <f>'Raw Detail STI Amber'!CG212</f>
        <v>1- Vessel proceeding with Max safe speed as per Instructions.</v>
      </c>
    </row>
    <row r="220" spans="2:53" s="24" customFormat="1" ht="12.75" customHeight="1" thickBot="1" x14ac:dyDescent="0.25">
      <c r="B220" s="30" t="str">
        <f>IF('Raw Detail STI Amber'!I213 = "Start Passage",'Raw Detail STI Amber'!R213,IF('Raw Detail STI Amber'!I213= "End Passage",'Raw Detail STI Amber'!S213, Utils.FormatLat('Raw Detail STI Amber'!L213) &amp;" / " &amp; Utils.FormatLon('Raw Detail STI Amber'!M213)))</f>
        <v>KARWAR</v>
      </c>
      <c r="C220" s="69" t="str">
        <f>'Raw Detail STI Amber'!I213</f>
        <v>End Passage</v>
      </c>
      <c r="D220" s="31">
        <f>'Raw Detail STI Amber'!J213</f>
        <v>43259.154166666704</v>
      </c>
      <c r="E220" s="32">
        <f>'Raw Detail STI Amber'!AK213</f>
        <v>17.5</v>
      </c>
      <c r="F220" s="33">
        <f>'Raw Detail STI Amber'!AV213</f>
        <v>270</v>
      </c>
      <c r="G220" s="34">
        <f>'Raw Detail STI Amber'!AM213</f>
        <v>15.4285714285714</v>
      </c>
      <c r="H220" s="35">
        <f>'Raw Detail STI Amber'!N213</f>
        <v>127</v>
      </c>
      <c r="I220" s="46">
        <f>'Raw Detail STI Amber'!AQ213</f>
        <v>15</v>
      </c>
      <c r="J220" s="36">
        <f>'Raw Detail STI Amber'!DV213</f>
        <v>383.79998779296898</v>
      </c>
      <c r="K220" s="36">
        <f>'Raw Detail STI Amber'!IL213</f>
        <v>79.199996948242202</v>
      </c>
      <c r="L220" s="36">
        <f>'Raw Detail STI Amber'!WH213</f>
        <v>0</v>
      </c>
      <c r="M220" s="60">
        <f>'Raw Detail STI Amber'!EY213</f>
        <v>0</v>
      </c>
      <c r="N220" s="60">
        <f>'Raw Detail STI Amber'!VC213</f>
        <v>0</v>
      </c>
      <c r="O220" s="60">
        <f>'Raw Detail STI Amber'!JO213</f>
        <v>19.200000762939499</v>
      </c>
      <c r="P220" s="60">
        <f>'Raw Detail STI Amber'!HG213</f>
        <v>0</v>
      </c>
      <c r="Q220" s="60">
        <f>'Raw Detail STI Amber'!TY213</f>
        <v>0</v>
      </c>
      <c r="R220" s="60">
        <f>'Raw Detail STI Amber'!QM213</f>
        <v>0</v>
      </c>
      <c r="S220" s="60">
        <f>'Raw Detail STI Amber'!GC213</f>
        <v>2.0999999046325701</v>
      </c>
      <c r="T220" s="60">
        <f>'Raw Detail STI Amber'!SU213</f>
        <v>0</v>
      </c>
      <c r="U220" s="60">
        <f>'Raw Detail STI Amber'!RQ213</f>
        <v>0</v>
      </c>
      <c r="V220" s="60">
        <f>'Raw Detail STI Amber'!KS213</f>
        <v>0</v>
      </c>
      <c r="W220" s="60">
        <f>'Raw Detail STI Amber'!XK213</f>
        <v>0</v>
      </c>
      <c r="X220" s="60">
        <f>'Raw Detail STI Amber'!PI213</f>
        <v>0</v>
      </c>
      <c r="Y220" s="60">
        <f>'Raw Detail STI Amber'!YO213</f>
        <v>0</v>
      </c>
      <c r="Z220" s="60">
        <f>'Raw Detail STI Amber'!NA213</f>
        <v>0</v>
      </c>
      <c r="AA220" s="60">
        <f>'Raw Detail STI Amber'!OE213</f>
        <v>0</v>
      </c>
      <c r="AB220" s="60">
        <f>'Raw Detail STI Amber'!ZS213</f>
        <v>0</v>
      </c>
      <c r="AC220" s="60">
        <f>'Raw Detail STI Amber'!LW213</f>
        <v>0</v>
      </c>
      <c r="AD220" s="60">
        <f>'Raw Detail STI Amber'!AAW213</f>
        <v>0</v>
      </c>
      <c r="AE220" s="36">
        <f>'Raw Detail STI Amber'!AL213</f>
        <v>87.86</v>
      </c>
      <c r="AF220" s="34">
        <f>'Raw Detail STI Amber'!AY213</f>
        <v>-3.09</v>
      </c>
      <c r="AG220" s="33">
        <f>'Raw Detail STI Amber'!BB213</f>
        <v>5724.97021484375</v>
      </c>
      <c r="AH220" s="34">
        <f>IF(AND(SUMIF(M13:AD13,"=ME",$M$220:$AD$220) &gt; 0, F220 &gt; 0), F220/SUMIF(M13:AD13,"=ME",$M$220:$AD$220), "")</f>
        <v>14.062499441206443</v>
      </c>
      <c r="AI220" s="62">
        <f>IF( E220 &gt; 0,( SUMIF(M13:AD13,"=ME",$M$220:$AD$220)/E220)*24, "")</f>
        <v>26.331429617745599</v>
      </c>
      <c r="AJ220" s="33">
        <f>'Raw Detail STI Amber'!BS213</f>
        <v>21.899999618530298</v>
      </c>
      <c r="AK220" s="61">
        <f>'Raw Detail STI Amber'!BD213</f>
        <v>8.5256904384068104</v>
      </c>
      <c r="AL220" s="58">
        <f>'Raw Detail STI Amber'!BE213</f>
        <v>218.02780151367199</v>
      </c>
      <c r="AM220" s="43">
        <f>'Raw Detail STI Amber'!BW213</f>
        <v>1.5</v>
      </c>
      <c r="AN220" s="44">
        <f>'Raw Detail STI Amber'!BP213</f>
        <v>2.1019554138183598</v>
      </c>
      <c r="AO220" s="59">
        <f>'Raw Detail STI Amber'!BH213</f>
        <v>243.37911987304699</v>
      </c>
      <c r="AP220" s="37">
        <f>'Raw Detail STI Amber'!CA213</f>
        <v>0</v>
      </c>
      <c r="AQ220" s="38">
        <f>'Raw Detail STI Amber'!AO213</f>
        <v>0.113257369143622</v>
      </c>
      <c r="AR220" s="39" t="str">
        <f>IF('Raw Detail STI Amber'!F213=FALSE,"B","L")</f>
        <v>L</v>
      </c>
      <c r="AS220" s="40">
        <f>'Raw Detail STI Amber'!AC213</f>
        <v>6.5</v>
      </c>
      <c r="AT220" s="40">
        <f>'Raw Detail STI Amber'!AB213</f>
        <v>6.5</v>
      </c>
      <c r="AU220" s="45"/>
      <c r="AV220" s="41">
        <f>'Raw Detail STI Amber'!AI213</f>
        <v>5694.75</v>
      </c>
      <c r="AW220" s="38"/>
      <c r="AX220" s="40">
        <f>'Raw Detail STI Amber'!CC213</f>
        <v>30</v>
      </c>
      <c r="AY220" s="40">
        <f>'Raw Detail STI Amber'!CE213</f>
        <v>28</v>
      </c>
      <c r="AZ220" s="40">
        <f>'Raw Detail STI Amber'!CF213</f>
        <v>1004</v>
      </c>
      <c r="BA220" s="42" t="str">
        <f>'Raw Detail STI Amber'!CG213</f>
        <v>1- Vessel arrived at Karwar with max safe speed.</v>
      </c>
    </row>
    <row r="221" spans="2:53" s="24" customFormat="1" ht="12.75" customHeight="1" thickBot="1" x14ac:dyDescent="0.25">
      <c r="B221" s="30" t="str">
        <f>IF('Raw Detail STI Amber'!I214 = "Start Passage",'Raw Detail STI Amber'!R214,IF('Raw Detail STI Amber'!I214= "End Passage",'Raw Detail STI Amber'!S214, Utils.FormatLat('Raw Detail STI Amber'!L214) &amp;" / " &amp; Utils.FormatLon('Raw Detail STI Amber'!M214)))</f>
        <v>14-54N / 074-00E</v>
      </c>
      <c r="C221" s="69" t="str">
        <f>'Raw Detail STI Amber'!I214</f>
        <v>In Port</v>
      </c>
      <c r="D221" s="31">
        <f>'Raw Detail STI Amber'!J214</f>
        <v>43259.270833333299</v>
      </c>
      <c r="E221" s="32">
        <f>'Raw Detail STI Amber'!AK214</f>
        <v>2.8</v>
      </c>
      <c r="F221" s="33">
        <f>'Raw Detail STI Amber'!AV214</f>
        <v>18</v>
      </c>
      <c r="G221" s="34">
        <f>'Raw Detail STI Amber'!AM214</f>
        <v>6.4285714285714297</v>
      </c>
      <c r="H221" s="35">
        <f>'Raw Detail STI Amber'!N214</f>
        <v>216</v>
      </c>
      <c r="I221" s="46">
        <f>'Raw Detail STI Amber'!AQ214</f>
        <v>15</v>
      </c>
      <c r="J221" s="36">
        <f>'Raw Detail STI Amber'!DV214</f>
        <v>382.89999389648398</v>
      </c>
      <c r="K221" s="36">
        <f>'Raw Detail STI Amber'!IL214</f>
        <v>79.199996948242202</v>
      </c>
      <c r="L221" s="36">
        <f>'Raw Detail STI Amber'!WH214</f>
        <v>0</v>
      </c>
      <c r="M221" s="60">
        <f>'Raw Detail STI Amber'!EY214</f>
        <v>0.30000001192092901</v>
      </c>
      <c r="N221" s="60">
        <f>'Raw Detail STI Amber'!VC214</f>
        <v>0</v>
      </c>
      <c r="O221" s="60">
        <f>'Raw Detail STI Amber'!JO214</f>
        <v>0</v>
      </c>
      <c r="P221" s="60">
        <f>'Raw Detail STI Amber'!HG214</f>
        <v>0.20000000298023199</v>
      </c>
      <c r="Q221" s="60">
        <f>'Raw Detail STI Amber'!TY214</f>
        <v>0</v>
      </c>
      <c r="R221" s="60">
        <f>'Raw Detail STI Amber'!QM214</f>
        <v>0</v>
      </c>
      <c r="S221" s="60">
        <f>'Raw Detail STI Amber'!GC214</f>
        <v>0.40000000596046398</v>
      </c>
      <c r="T221" s="60">
        <f>'Raw Detail STI Amber'!SU214</f>
        <v>0</v>
      </c>
      <c r="U221" s="60">
        <f>'Raw Detail STI Amber'!RQ214</f>
        <v>0</v>
      </c>
      <c r="V221" s="60">
        <f>'Raw Detail STI Amber'!KS214</f>
        <v>0</v>
      </c>
      <c r="W221" s="60">
        <f>'Raw Detail STI Amber'!XK214</f>
        <v>0</v>
      </c>
      <c r="X221" s="60">
        <f>'Raw Detail STI Amber'!PI214</f>
        <v>0</v>
      </c>
      <c r="Y221" s="60">
        <f>'Raw Detail STI Amber'!YO214</f>
        <v>0</v>
      </c>
      <c r="Z221" s="60">
        <f>'Raw Detail STI Amber'!NA214</f>
        <v>0</v>
      </c>
      <c r="AA221" s="60">
        <f>'Raw Detail STI Amber'!OE214</f>
        <v>0</v>
      </c>
      <c r="AB221" s="60">
        <f>'Raw Detail STI Amber'!ZS214</f>
        <v>0</v>
      </c>
      <c r="AC221" s="60">
        <f>'Raw Detail STI Amber'!LW214</f>
        <v>0</v>
      </c>
      <c r="AD221" s="60">
        <f>'Raw Detail STI Amber'!AAW214</f>
        <v>0</v>
      </c>
      <c r="AE221" s="36">
        <f>'Raw Detail STI Amber'!AL214</f>
        <v>0</v>
      </c>
      <c r="AF221" s="34">
        <f>'Raw Detail STI Amber'!AY214</f>
        <v>0</v>
      </c>
      <c r="AG221" s="33">
        <f>'Raw Detail STI Amber'!BB214</f>
        <v>0</v>
      </c>
      <c r="AH221" s="34">
        <f>IF(AND(SUMIF(M13:AD13,"=ME",$M$221:$AD$221) &gt; 0, F221 &gt; 0), F221/SUMIF(M13:AD13,"=ME",$M$221:$AD$221), "")</f>
        <v>59.999997615814294</v>
      </c>
      <c r="AI221" s="62">
        <f>IF( E221 &gt; 0,( SUMIF(M13:AD13,"=ME",$M$221:$AD$221)/E221)*24, "")</f>
        <v>2.5714286736079632</v>
      </c>
      <c r="AJ221" s="33">
        <f>'Raw Detail STI Amber'!BS214</f>
        <v>10.8999996185303</v>
      </c>
      <c r="AK221" s="61">
        <f>'Raw Detail STI Amber'!BD214</f>
        <v>0</v>
      </c>
      <c r="AL221" s="58">
        <f>'Raw Detail STI Amber'!BE214</f>
        <v>0</v>
      </c>
      <c r="AM221" s="43">
        <f>'Raw Detail STI Amber'!BW214</f>
        <v>0</v>
      </c>
      <c r="AN221" s="44">
        <f>'Raw Detail STI Amber'!BP214</f>
        <v>0</v>
      </c>
      <c r="AO221" s="59">
        <f>'Raw Detail STI Amber'!BH214</f>
        <v>0</v>
      </c>
      <c r="AP221" s="37">
        <f>'Raw Detail STI Amber'!CA214</f>
        <v>0</v>
      </c>
      <c r="AQ221" s="38">
        <f>'Raw Detail STI Amber'!AO214</f>
        <v>0</v>
      </c>
      <c r="AR221" s="39" t="str">
        <f>IF('Raw Detail STI Amber'!F214=FALSE,"B","L")</f>
        <v>L</v>
      </c>
      <c r="AS221" s="40">
        <f>'Raw Detail STI Amber'!AC214</f>
        <v>6.5</v>
      </c>
      <c r="AT221" s="40">
        <f>'Raw Detail STI Amber'!AB214</f>
        <v>6.5</v>
      </c>
      <c r="AU221" s="45"/>
      <c r="AV221" s="41">
        <f>'Raw Detail STI Amber'!AI214</f>
        <v>5694.75</v>
      </c>
      <c r="AW221" s="38"/>
      <c r="AX221" s="40">
        <f>'Raw Detail STI Amber'!CC214</f>
        <v>31</v>
      </c>
      <c r="AY221" s="40">
        <f>'Raw Detail STI Amber'!CE214</f>
        <v>29</v>
      </c>
      <c r="AZ221" s="40">
        <f>'Raw Detail STI Amber'!CF214</f>
        <v>1005</v>
      </c>
      <c r="BA221" s="42" t="str">
        <f>'Raw Detail STI Amber'!CG214</f>
        <v>1- Cargo Temp
HSD BS IV - 35.1 C</v>
      </c>
    </row>
    <row r="222" spans="2:53" s="24" customFormat="1" ht="12.75" customHeight="1" thickBot="1" x14ac:dyDescent="0.25">
      <c r="B222" s="30" t="str">
        <f>IF('Raw Detail STI Amber'!I215 = "Start Passage",'Raw Detail STI Amber'!R215,IF('Raw Detail STI Amber'!I215= "End Passage",'Raw Detail STI Amber'!S215, Utils.FormatLat('Raw Detail STI Amber'!L215) &amp;" / " &amp; Utils.FormatLon('Raw Detail STI Amber'!M215)))</f>
        <v>14-54N / 074-00E</v>
      </c>
      <c r="C222" s="69" t="str">
        <f>'Raw Detail STI Amber'!I215</f>
        <v>In Port</v>
      </c>
      <c r="D222" s="31">
        <f>'Raw Detail STI Amber'!J215</f>
        <v>43260.270833333299</v>
      </c>
      <c r="E222" s="32">
        <f>'Raw Detail STI Amber'!AK215</f>
        <v>24</v>
      </c>
      <c r="F222" s="33">
        <f>'Raw Detail STI Amber'!AV215</f>
        <v>1</v>
      </c>
      <c r="G222" s="34">
        <f>'Raw Detail STI Amber'!AM215</f>
        <v>4.1666666666666699E-2</v>
      </c>
      <c r="H222" s="35">
        <f>'Raw Detail STI Amber'!N215</f>
        <v>216</v>
      </c>
      <c r="I222" s="46">
        <f>'Raw Detail STI Amber'!AQ215</f>
        <v>15</v>
      </c>
      <c r="J222" s="36">
        <f>'Raw Detail STI Amber'!DV215</f>
        <v>376.10000610351602</v>
      </c>
      <c r="K222" s="36">
        <f>'Raw Detail STI Amber'!IL215</f>
        <v>77.699996948242202</v>
      </c>
      <c r="L222" s="36">
        <f>'Raw Detail STI Amber'!WH215</f>
        <v>0</v>
      </c>
      <c r="M222" s="60">
        <f>'Raw Detail STI Amber'!EY215</f>
        <v>0.20000000298023199</v>
      </c>
      <c r="N222" s="60">
        <f>'Raw Detail STI Amber'!VC215</f>
        <v>0</v>
      </c>
      <c r="O222" s="60">
        <f>'Raw Detail STI Amber'!JO215</f>
        <v>0</v>
      </c>
      <c r="P222" s="60">
        <f>'Raw Detail STI Amber'!HG215</f>
        <v>1.6000000238418599</v>
      </c>
      <c r="Q222" s="60">
        <f>'Raw Detail STI Amber'!TY215</f>
        <v>0</v>
      </c>
      <c r="R222" s="60">
        <f>'Raw Detail STI Amber'!QM215</f>
        <v>0</v>
      </c>
      <c r="S222" s="60">
        <f>'Raw Detail STI Amber'!GC215</f>
        <v>5</v>
      </c>
      <c r="T222" s="60">
        <f>'Raw Detail STI Amber'!SU215</f>
        <v>0</v>
      </c>
      <c r="U222" s="60">
        <f>'Raw Detail STI Amber'!RQ215</f>
        <v>0</v>
      </c>
      <c r="V222" s="60">
        <f>'Raw Detail STI Amber'!KS215</f>
        <v>1.5</v>
      </c>
      <c r="W222" s="60">
        <f>'Raw Detail STI Amber'!XK215</f>
        <v>0</v>
      </c>
      <c r="X222" s="60">
        <f>'Raw Detail STI Amber'!PI215</f>
        <v>0</v>
      </c>
      <c r="Y222" s="60">
        <f>'Raw Detail STI Amber'!YO215</f>
        <v>0</v>
      </c>
      <c r="Z222" s="60">
        <f>'Raw Detail STI Amber'!NA215</f>
        <v>0</v>
      </c>
      <c r="AA222" s="60">
        <f>'Raw Detail STI Amber'!OE215</f>
        <v>0</v>
      </c>
      <c r="AB222" s="60">
        <f>'Raw Detail STI Amber'!ZS215</f>
        <v>0</v>
      </c>
      <c r="AC222" s="60">
        <f>'Raw Detail STI Amber'!LW215</f>
        <v>0</v>
      </c>
      <c r="AD222" s="60">
        <f>'Raw Detail STI Amber'!AAW215</f>
        <v>0</v>
      </c>
      <c r="AE222" s="36">
        <f>'Raw Detail STI Amber'!AL215</f>
        <v>0</v>
      </c>
      <c r="AF222" s="34">
        <f>'Raw Detail STI Amber'!AY215</f>
        <v>0</v>
      </c>
      <c r="AG222" s="33">
        <f>'Raw Detail STI Amber'!BB215</f>
        <v>0</v>
      </c>
      <c r="AH222" s="34">
        <f>IF(AND(SUMIF(M13:AD13,"=ME",$M$222:$AD$222) &gt; 0, F222 &gt; 0), F222/SUMIF(M13:AD13,"=ME",$M$222:$AD$222), "")</f>
        <v>4.9999999254942011</v>
      </c>
      <c r="AI222" s="62">
        <f>IF( E222 &gt; 0,( SUMIF(M13:AD13,"=ME",$M$222:$AD$222)/E222)*24, "")</f>
        <v>0.20000000298023196</v>
      </c>
      <c r="AJ222" s="33">
        <f>'Raw Detail STI Amber'!BS215</f>
        <v>27.899999618530298</v>
      </c>
      <c r="AK222" s="61">
        <f>'Raw Detail STI Amber'!BD215</f>
        <v>0</v>
      </c>
      <c r="AL222" s="58">
        <f>'Raw Detail STI Amber'!BE215</f>
        <v>0</v>
      </c>
      <c r="AM222" s="43">
        <f>'Raw Detail STI Amber'!BW215</f>
        <v>1.5</v>
      </c>
      <c r="AN222" s="44">
        <f>'Raw Detail STI Amber'!BP215</f>
        <v>0</v>
      </c>
      <c r="AO222" s="59">
        <f>'Raw Detail STI Amber'!BH215</f>
        <v>0</v>
      </c>
      <c r="AP222" s="37">
        <f>'Raw Detail STI Amber'!CA215</f>
        <v>0</v>
      </c>
      <c r="AQ222" s="38">
        <f>'Raw Detail STI Amber'!AO215</f>
        <v>0</v>
      </c>
      <c r="AR222" s="39" t="str">
        <f>IF('Raw Detail STI Amber'!F215=FALSE,"B","L")</f>
        <v>L</v>
      </c>
      <c r="AS222" s="40">
        <f>'Raw Detail STI Amber'!AC215</f>
        <v>6.5</v>
      </c>
      <c r="AT222" s="40">
        <f>'Raw Detail STI Amber'!AB215</f>
        <v>6.5</v>
      </c>
      <c r="AU222" s="45"/>
      <c r="AV222" s="41">
        <f>'Raw Detail STI Amber'!AI215</f>
        <v>5694.75</v>
      </c>
      <c r="AW222" s="38"/>
      <c r="AX222" s="40">
        <f>'Raw Detail STI Amber'!CC215</f>
        <v>29</v>
      </c>
      <c r="AY222" s="40">
        <f>'Raw Detail STI Amber'!CE215</f>
        <v>24</v>
      </c>
      <c r="AZ222" s="40">
        <f>'Raw Detail STI Amber'!CF215</f>
        <v>1004</v>
      </c>
      <c r="BA222" s="42" t="str">
        <f>'Raw Detail STI Amber'!CG215</f>
        <v>1 Vessel Idle in port, Awaiting Wx to improve to cast off.</v>
      </c>
    </row>
    <row r="223" spans="2:53" s="24" customFormat="1" ht="12.75" customHeight="1" thickBot="1" x14ac:dyDescent="0.25">
      <c r="B223" s="30" t="str">
        <f>IF('Raw Detail STI Amber'!I216 = "Start Passage",'Raw Detail STI Amber'!R216,IF('Raw Detail STI Amber'!I216= "End Passage",'Raw Detail STI Amber'!S216, Utils.FormatLat('Raw Detail STI Amber'!L216) &amp;" / " &amp; Utils.FormatLon('Raw Detail STI Amber'!M216)))</f>
        <v>KARWAR</v>
      </c>
      <c r="C223" s="69" t="str">
        <f>'Raw Detail STI Amber'!I216</f>
        <v>Start Passage</v>
      </c>
      <c r="D223" s="31">
        <f>'Raw Detail STI Amber'!J216</f>
        <v>43260.458333333299</v>
      </c>
      <c r="E223" s="32">
        <f>'Raw Detail STI Amber'!AK216</f>
        <v>0</v>
      </c>
      <c r="F223" s="33">
        <f>'Raw Detail STI Amber'!AV216</f>
        <v>8</v>
      </c>
      <c r="G223" s="34">
        <f>'Raw Detail STI Amber'!AM216</f>
        <v>0</v>
      </c>
      <c r="H223" s="35">
        <f>'Raw Detail STI Amber'!N216</f>
        <v>0</v>
      </c>
      <c r="I223" s="46">
        <f>'Raw Detail STI Amber'!AQ216</f>
        <v>13.5</v>
      </c>
      <c r="J223" s="36">
        <f>'Raw Detail STI Amber'!DV216</f>
        <v>374.60000610351602</v>
      </c>
      <c r="K223" s="36">
        <f>'Raw Detail STI Amber'!IL216</f>
        <v>77.699996948242202</v>
      </c>
      <c r="L223" s="36">
        <f>'Raw Detail STI Amber'!WH216</f>
        <v>0</v>
      </c>
      <c r="M223" s="60">
        <f>'Raw Detail STI Amber'!EY216</f>
        <v>0.60000002384185802</v>
      </c>
      <c r="N223" s="60">
        <f>'Raw Detail STI Amber'!VC216</f>
        <v>0</v>
      </c>
      <c r="O223" s="60">
        <f>'Raw Detail STI Amber'!JO216</f>
        <v>0</v>
      </c>
      <c r="P223" s="60">
        <f>'Raw Detail STI Amber'!HG216</f>
        <v>0.30000001192092901</v>
      </c>
      <c r="Q223" s="60">
        <f>'Raw Detail STI Amber'!TY216</f>
        <v>0</v>
      </c>
      <c r="R223" s="60">
        <f>'Raw Detail STI Amber'!QM216</f>
        <v>0</v>
      </c>
      <c r="S223" s="60">
        <f>'Raw Detail STI Amber'!GC216</f>
        <v>0.60000002384185802</v>
      </c>
      <c r="T223" s="60">
        <f>'Raw Detail STI Amber'!SU216</f>
        <v>0</v>
      </c>
      <c r="U223" s="60">
        <f>'Raw Detail STI Amber'!RQ216</f>
        <v>0</v>
      </c>
      <c r="V223" s="60">
        <f>'Raw Detail STI Amber'!KS216</f>
        <v>0</v>
      </c>
      <c r="W223" s="60">
        <f>'Raw Detail STI Amber'!XK216</f>
        <v>0</v>
      </c>
      <c r="X223" s="60">
        <f>'Raw Detail STI Amber'!PI216</f>
        <v>0</v>
      </c>
      <c r="Y223" s="60">
        <f>'Raw Detail STI Amber'!YO216</f>
        <v>0</v>
      </c>
      <c r="Z223" s="60">
        <f>'Raw Detail STI Amber'!NA216</f>
        <v>0</v>
      </c>
      <c r="AA223" s="60">
        <f>'Raw Detail STI Amber'!OE216</f>
        <v>0</v>
      </c>
      <c r="AB223" s="60">
        <f>'Raw Detail STI Amber'!ZS216</f>
        <v>0</v>
      </c>
      <c r="AC223" s="60">
        <f>'Raw Detail STI Amber'!LW216</f>
        <v>0</v>
      </c>
      <c r="AD223" s="60">
        <f>'Raw Detail STI Amber'!AAW216</f>
        <v>0</v>
      </c>
      <c r="AE223" s="36">
        <f>'Raw Detail STI Amber'!AL216</f>
        <v>0</v>
      </c>
      <c r="AF223" s="34">
        <f>'Raw Detail STI Amber'!AY216</f>
        <v>0</v>
      </c>
      <c r="AG223" s="33">
        <f>'Raw Detail STI Amber'!BB216</f>
        <v>0</v>
      </c>
      <c r="AH223" s="34">
        <f>IF(AND(SUMIF(M13:AD13,"=ME",$M$223:$AD$223) &gt; 0, F223 &gt; 0), F223/SUMIF(M13:AD13,"=ME",$M$223:$AD$223), "")</f>
        <v>13.333332803514287</v>
      </c>
      <c r="AI223" s="62" t="str">
        <f>IF( E223 &gt; 0,( SUMIF(M13:AD13,"=ME",$M$223:$AD$223)/E223)*24, "")</f>
        <v/>
      </c>
      <c r="AJ223" s="33">
        <f>'Raw Detail STI Amber'!BS216</f>
        <v>27.899999618530298</v>
      </c>
      <c r="AK223" s="61">
        <f>'Raw Detail STI Amber'!BD216</f>
        <v>0</v>
      </c>
      <c r="AL223" s="58">
        <f>'Raw Detail STI Amber'!BE216</f>
        <v>0</v>
      </c>
      <c r="AM223" s="43">
        <f>'Raw Detail STI Amber'!BW216</f>
        <v>2</v>
      </c>
      <c r="AN223" s="44">
        <f>'Raw Detail STI Amber'!BP216</f>
        <v>0</v>
      </c>
      <c r="AO223" s="59">
        <f>'Raw Detail STI Amber'!BH216</f>
        <v>0</v>
      </c>
      <c r="AP223" s="37">
        <f>'Raw Detail STI Amber'!CA216</f>
        <v>0</v>
      </c>
      <c r="AQ223" s="38">
        <f>'Raw Detail STI Amber'!AO216</f>
        <v>0</v>
      </c>
      <c r="AR223" s="39" t="str">
        <f>IF('Raw Detail STI Amber'!F216=FALSE,"B","L")</f>
        <v>B</v>
      </c>
      <c r="AS223" s="40">
        <f>'Raw Detail STI Amber'!AC216</f>
        <v>6.5</v>
      </c>
      <c r="AT223" s="40">
        <f>'Raw Detail STI Amber'!AB216</f>
        <v>6.5</v>
      </c>
      <c r="AU223" s="45"/>
      <c r="AV223" s="41">
        <f>'Raw Detail STI Amber'!AI216</f>
        <v>0</v>
      </c>
      <c r="AW223" s="38"/>
      <c r="AX223" s="40">
        <f>'Raw Detail STI Amber'!CC216</f>
        <v>27</v>
      </c>
      <c r="AY223" s="40">
        <f>'Raw Detail STI Amber'!CE216</f>
        <v>25</v>
      </c>
      <c r="AZ223" s="40">
        <f>'Raw Detail STI Amber'!CF216</f>
        <v>1005</v>
      </c>
      <c r="BA223" s="42">
        <f>'Raw Detail STI Amber'!CG216</f>
        <v>0</v>
      </c>
    </row>
    <row r="224" spans="2:53" s="24" customFormat="1" ht="12.75" customHeight="1" thickBot="1" x14ac:dyDescent="0.25">
      <c r="B224" s="30" t="str">
        <f>IF('Raw Detail STI Amber'!I217 = "Start Passage",'Raw Detail STI Amber'!R217,IF('Raw Detail STI Amber'!I217= "End Passage",'Raw Detail STI Amber'!S217, Utils.FormatLat('Raw Detail STI Amber'!L217) &amp;" / " &amp; Utils.FormatLon('Raw Detail STI Amber'!M217)))</f>
        <v>17-37N / 072-02E</v>
      </c>
      <c r="C224" s="69" t="str">
        <f>'Raw Detail STI Amber'!I217</f>
        <v>At Sea</v>
      </c>
      <c r="D224" s="31">
        <f>'Raw Detail STI Amber'!J217</f>
        <v>43261.270833333299</v>
      </c>
      <c r="E224" s="32">
        <f>'Raw Detail STI Amber'!AK217</f>
        <v>19.5</v>
      </c>
      <c r="F224" s="33">
        <f>'Raw Detail STI Amber'!AV217</f>
        <v>213</v>
      </c>
      <c r="G224" s="34">
        <f>'Raw Detail STI Amber'!AM217</f>
        <v>10.9230769230769</v>
      </c>
      <c r="H224" s="35">
        <f>'Raw Detail STI Amber'!N217</f>
        <v>303</v>
      </c>
      <c r="I224" s="46">
        <f>'Raw Detail STI Amber'!AQ217</f>
        <v>13.5</v>
      </c>
      <c r="J224" s="36">
        <f>'Raw Detail STI Amber'!DV217</f>
        <v>356.39999389648398</v>
      </c>
      <c r="K224" s="36">
        <f>'Raw Detail STI Amber'!IL217</f>
        <v>77.699996948242202</v>
      </c>
      <c r="L224" s="36">
        <f>'Raw Detail STI Amber'!WH217</f>
        <v>0</v>
      </c>
      <c r="M224" s="60">
        <f>'Raw Detail STI Amber'!EY217</f>
        <v>0</v>
      </c>
      <c r="N224" s="60">
        <f>'Raw Detail STI Amber'!VC217</f>
        <v>0</v>
      </c>
      <c r="O224" s="60">
        <f>'Raw Detail STI Amber'!JO217</f>
        <v>15.800000190734901</v>
      </c>
      <c r="P224" s="60">
        <f>'Raw Detail STI Amber'!HG217</f>
        <v>0</v>
      </c>
      <c r="Q224" s="60">
        <f>'Raw Detail STI Amber'!TY217</f>
        <v>0</v>
      </c>
      <c r="R224" s="60">
        <f>'Raw Detail STI Amber'!QM217</f>
        <v>0</v>
      </c>
      <c r="S224" s="60">
        <f>'Raw Detail STI Amber'!GC217</f>
        <v>2.4000000953674299</v>
      </c>
      <c r="T224" s="60">
        <f>'Raw Detail STI Amber'!SU217</f>
        <v>0</v>
      </c>
      <c r="U224" s="60">
        <f>'Raw Detail STI Amber'!RQ217</f>
        <v>0</v>
      </c>
      <c r="V224" s="60">
        <f>'Raw Detail STI Amber'!KS217</f>
        <v>0</v>
      </c>
      <c r="W224" s="60">
        <f>'Raw Detail STI Amber'!XK217</f>
        <v>0</v>
      </c>
      <c r="X224" s="60">
        <f>'Raw Detail STI Amber'!PI217</f>
        <v>0</v>
      </c>
      <c r="Y224" s="60">
        <f>'Raw Detail STI Amber'!YO217</f>
        <v>0</v>
      </c>
      <c r="Z224" s="60">
        <f>'Raw Detail STI Amber'!NA217</f>
        <v>0</v>
      </c>
      <c r="AA224" s="60">
        <f>'Raw Detail STI Amber'!OE217</f>
        <v>0</v>
      </c>
      <c r="AB224" s="60">
        <f>'Raw Detail STI Amber'!ZS217</f>
        <v>0</v>
      </c>
      <c r="AC224" s="60">
        <f>'Raw Detail STI Amber'!LW217</f>
        <v>0</v>
      </c>
      <c r="AD224" s="60">
        <f>'Raw Detail STI Amber'!AAW217</f>
        <v>0</v>
      </c>
      <c r="AE224" s="36">
        <f>'Raw Detail STI Amber'!AL217</f>
        <v>77.52</v>
      </c>
      <c r="AF224" s="34">
        <f>'Raw Detail STI Amber'!AY217</f>
        <v>17.28</v>
      </c>
      <c r="AG224" s="33">
        <f>'Raw Detail STI Amber'!BB217</f>
        <v>5956</v>
      </c>
      <c r="AH224" s="34">
        <f>IF(AND(SUMIF(M13:AD13,"=ME",$M$224:$AD$224) &gt; 0, F224 &gt; 0), F224/SUMIF(M13:AD13,"=ME",$M$224:$AD$224), "")</f>
        <v>13.481012495487368</v>
      </c>
      <c r="AI224" s="62">
        <f>IF( E224 &gt; 0,( SUMIF(M13:AD13,"=ME",$M$224:$AD$224)/E224)*24, "")</f>
        <v>19.446154080904492</v>
      </c>
      <c r="AJ224" s="33">
        <f>'Raw Detail STI Amber'!BS217</f>
        <v>33.900001525878899</v>
      </c>
      <c r="AK224" s="61">
        <f>'Raw Detail STI Amber'!BD217</f>
        <v>17.545260991805598</v>
      </c>
      <c r="AL224" s="58">
        <f>'Raw Detail STI Amber'!BE217</f>
        <v>268.73208618164102</v>
      </c>
      <c r="AM224" s="43">
        <f>'Raw Detail STI Amber'!BW217</f>
        <v>3</v>
      </c>
      <c r="AN224" s="44">
        <f>'Raw Detail STI Amber'!BP217</f>
        <v>3.8126654624939</v>
      </c>
      <c r="AO224" s="59">
        <f>'Raw Detail STI Amber'!BH217</f>
        <v>263.66030883789102</v>
      </c>
      <c r="AP224" s="37">
        <f>'Raw Detail STI Amber'!CA217</f>
        <v>0</v>
      </c>
      <c r="AQ224" s="38">
        <f>'Raw Detail STI Amber'!AO217</f>
        <v>-0.22926534139193</v>
      </c>
      <c r="AR224" s="39" t="str">
        <f>IF('Raw Detail STI Amber'!F217=FALSE,"B","L")</f>
        <v>B</v>
      </c>
      <c r="AS224" s="40">
        <f>'Raw Detail STI Amber'!AC217</f>
        <v>6.5</v>
      </c>
      <c r="AT224" s="40">
        <f>'Raw Detail STI Amber'!AB217</f>
        <v>6.5</v>
      </c>
      <c r="AU224" s="45"/>
      <c r="AV224" s="41">
        <f>'Raw Detail STI Amber'!AI217</f>
        <v>0</v>
      </c>
      <c r="AW224" s="38"/>
      <c r="AX224" s="40">
        <f>'Raw Detail STI Amber'!CC217</f>
        <v>30</v>
      </c>
      <c r="AY224" s="40">
        <f>'Raw Detail STI Amber'!CE217</f>
        <v>30</v>
      </c>
      <c r="AZ224" s="40">
        <f>'Raw Detail STI Amber'!CF217</f>
        <v>1004</v>
      </c>
      <c r="BA224" s="42" t="str">
        <f>'Raw Detail STI Amber'!CG217</f>
        <v>1- Vessel experiencing Rough Weather and Very Heavy Beam Swell rolling heavily /violently at times.</v>
      </c>
    </row>
    <row r="225" spans="2:53" s="24" customFormat="1" ht="12.75" customHeight="1" thickBot="1" x14ac:dyDescent="0.25">
      <c r="B225" s="30" t="str">
        <f>IF('Raw Detail STI Amber'!I218 = "Start Passage",'Raw Detail STI Amber'!R218,IF('Raw Detail STI Amber'!I218= "End Passage",'Raw Detail STI Amber'!S218, Utils.FormatLat('Raw Detail STI Amber'!L218) &amp;" / " &amp; Utils.FormatLon('Raw Detail STI Amber'!M218)))</f>
        <v>20-58N / 069-18E</v>
      </c>
      <c r="C225" s="69" t="str">
        <f>'Raw Detail STI Amber'!I218</f>
        <v>At Sea</v>
      </c>
      <c r="D225" s="31">
        <f>'Raw Detail STI Amber'!J218</f>
        <v>43262.270833333299</v>
      </c>
      <c r="E225" s="32">
        <f>'Raw Detail STI Amber'!AK218</f>
        <v>24</v>
      </c>
      <c r="F225" s="33">
        <f>'Raw Detail STI Amber'!AV218</f>
        <v>263</v>
      </c>
      <c r="G225" s="34">
        <f>'Raw Detail STI Amber'!AM218</f>
        <v>10.9583333333333</v>
      </c>
      <c r="H225" s="35">
        <f>'Raw Detail STI Amber'!N218</f>
        <v>0</v>
      </c>
      <c r="I225" s="46">
        <f>'Raw Detail STI Amber'!AQ218</f>
        <v>13.5</v>
      </c>
      <c r="J225" s="36">
        <f>'Raw Detail STI Amber'!DV218</f>
        <v>333.89999389648398</v>
      </c>
      <c r="K225" s="36">
        <f>'Raw Detail STI Amber'!IL218</f>
        <v>77.699996948242202</v>
      </c>
      <c r="L225" s="36">
        <f>'Raw Detail STI Amber'!WH218</f>
        <v>0</v>
      </c>
      <c r="M225" s="60">
        <f>'Raw Detail STI Amber'!EY218</f>
        <v>0</v>
      </c>
      <c r="N225" s="60">
        <f>'Raw Detail STI Amber'!VC218</f>
        <v>0</v>
      </c>
      <c r="O225" s="60">
        <f>'Raw Detail STI Amber'!JO218</f>
        <v>19.5</v>
      </c>
      <c r="P225" s="60">
        <f>'Raw Detail STI Amber'!HG218</f>
        <v>0</v>
      </c>
      <c r="Q225" s="60">
        <f>'Raw Detail STI Amber'!TY218</f>
        <v>0</v>
      </c>
      <c r="R225" s="60">
        <f>'Raw Detail STI Amber'!QM218</f>
        <v>0</v>
      </c>
      <c r="S225" s="60">
        <f>'Raw Detail STI Amber'!GC218</f>
        <v>3</v>
      </c>
      <c r="T225" s="60">
        <f>'Raw Detail STI Amber'!SU218</f>
        <v>0</v>
      </c>
      <c r="U225" s="60">
        <f>'Raw Detail STI Amber'!RQ218</f>
        <v>0</v>
      </c>
      <c r="V225" s="60">
        <f>'Raw Detail STI Amber'!KS218</f>
        <v>0</v>
      </c>
      <c r="W225" s="60">
        <f>'Raw Detail STI Amber'!XK218</f>
        <v>0</v>
      </c>
      <c r="X225" s="60">
        <f>'Raw Detail STI Amber'!PI218</f>
        <v>0</v>
      </c>
      <c r="Y225" s="60">
        <f>'Raw Detail STI Amber'!YO218</f>
        <v>0</v>
      </c>
      <c r="Z225" s="60">
        <f>'Raw Detail STI Amber'!NA218</f>
        <v>0</v>
      </c>
      <c r="AA225" s="60">
        <f>'Raw Detail STI Amber'!OE218</f>
        <v>0</v>
      </c>
      <c r="AB225" s="60">
        <f>'Raw Detail STI Amber'!ZS218</f>
        <v>0</v>
      </c>
      <c r="AC225" s="60">
        <f>'Raw Detail STI Amber'!LW218</f>
        <v>0</v>
      </c>
      <c r="AD225" s="60">
        <f>'Raw Detail STI Amber'!AAW218</f>
        <v>0</v>
      </c>
      <c r="AE225" s="36">
        <f>'Raw Detail STI Amber'!AL218</f>
        <v>79.87</v>
      </c>
      <c r="AF225" s="34">
        <f>'Raw Detail STI Amber'!AY218</f>
        <v>19.45</v>
      </c>
      <c r="AG225" s="33">
        <f>'Raw Detail STI Amber'!BB218</f>
        <v>5867.3798828125</v>
      </c>
      <c r="AH225" s="34">
        <f>IF(AND(SUMIF(M13:AD13,"=ME",$M$225:$AD$225) &gt; 0, F225 &gt; 0), F225/SUMIF(M13:AD13,"=ME",$M$225:$AD$225), "")</f>
        <v>13.487179487179487</v>
      </c>
      <c r="AI225" s="62">
        <f>IF( E225 &gt; 0,( SUMIF(M13:AD13,"=ME",$M$225:$AD$225)/E225)*24, "")</f>
        <v>19.5</v>
      </c>
      <c r="AJ225" s="33">
        <f>'Raw Detail STI Amber'!BS218</f>
        <v>33.900001525878899</v>
      </c>
      <c r="AK225" s="61">
        <f>'Raw Detail STI Amber'!BD218</f>
        <v>21.319470802942899</v>
      </c>
      <c r="AL225" s="58">
        <f>'Raw Detail STI Amber'!BE218</f>
        <v>258.59118652343801</v>
      </c>
      <c r="AM225" s="43">
        <f>'Raw Detail STI Amber'!BW218</f>
        <v>2.7999999523162802</v>
      </c>
      <c r="AN225" s="44">
        <f>'Raw Detail STI Amber'!BP218</f>
        <v>3.3523008823394802</v>
      </c>
      <c r="AO225" s="59">
        <f>'Raw Detail STI Amber'!BH218</f>
        <v>228.16809082031301</v>
      </c>
      <c r="AP225" s="37">
        <f>'Raw Detail STI Amber'!CA218</f>
        <v>0</v>
      </c>
      <c r="AQ225" s="38">
        <f>'Raw Detail STI Amber'!AO218</f>
        <v>-0.16441669439276099</v>
      </c>
      <c r="AR225" s="39" t="str">
        <f>IF('Raw Detail STI Amber'!F218=FALSE,"B","L")</f>
        <v>B</v>
      </c>
      <c r="AS225" s="40">
        <f>'Raw Detail STI Amber'!AC218</f>
        <v>6.5</v>
      </c>
      <c r="AT225" s="40">
        <f>'Raw Detail STI Amber'!AB218</f>
        <v>6.5</v>
      </c>
      <c r="AU225" s="45"/>
      <c r="AV225" s="41">
        <f>'Raw Detail STI Amber'!AI218</f>
        <v>0</v>
      </c>
      <c r="AW225" s="38"/>
      <c r="AX225" s="40">
        <f>'Raw Detail STI Amber'!CC218</f>
        <v>30</v>
      </c>
      <c r="AY225" s="40">
        <f>'Raw Detail STI Amber'!CE218</f>
        <v>30</v>
      </c>
      <c r="AZ225" s="40">
        <f>'Raw Detail STI Amber'!CF218</f>
        <v>1003</v>
      </c>
      <c r="BA225" s="42" t="str">
        <f>'Raw Detail STI Amber'!CG218</f>
        <v>1- Vessel experiencing Rough Weather and Heavy Swell rolling heavily /violently at times.</v>
      </c>
    </row>
    <row r="226" spans="2:53" s="24" customFormat="1" ht="12.75" customHeight="1" thickBot="1" x14ac:dyDescent="0.25">
      <c r="B226" s="30" t="str">
        <f>IF('Raw Detail STI Amber'!I219 = "Start Passage",'Raw Detail STI Amber'!R219,IF('Raw Detail STI Amber'!I219= "End Passage",'Raw Detail STI Amber'!S219, Utils.FormatLat('Raw Detail STI Amber'!L219) &amp;" / " &amp; Utils.FormatLon('Raw Detail STI Amber'!M219)))</f>
        <v>SIKKA</v>
      </c>
      <c r="C226" s="69" t="str">
        <f>'Raw Detail STI Amber'!I219</f>
        <v>End Passage</v>
      </c>
      <c r="D226" s="31">
        <f>'Raw Detail STI Amber'!J219</f>
        <v>43262.75</v>
      </c>
      <c r="E226" s="32">
        <f>'Raw Detail STI Amber'!AK219</f>
        <v>11.5</v>
      </c>
      <c r="F226" s="33">
        <f>'Raw Detail STI Amber'!AV219</f>
        <v>152</v>
      </c>
      <c r="G226" s="34">
        <f>'Raw Detail STI Amber'!AM219</f>
        <v>13.2173913043478</v>
      </c>
      <c r="H226" s="35">
        <f>'Raw Detail STI Amber'!N219</f>
        <v>68</v>
      </c>
      <c r="I226" s="46">
        <f>'Raw Detail STI Amber'!AQ219</f>
        <v>13.5</v>
      </c>
      <c r="J226" s="36">
        <f>'Raw Detail STI Amber'!DV219</f>
        <v>323.29998779296898</v>
      </c>
      <c r="K226" s="36">
        <f>'Raw Detail STI Amber'!IL219</f>
        <v>77.699996948242202</v>
      </c>
      <c r="L226" s="36">
        <f>'Raw Detail STI Amber'!WH219</f>
        <v>0</v>
      </c>
      <c r="M226" s="60">
        <f>'Raw Detail STI Amber'!EY219</f>
        <v>0</v>
      </c>
      <c r="N226" s="60">
        <f>'Raw Detail STI Amber'!VC219</f>
        <v>0</v>
      </c>
      <c r="O226" s="60">
        <f>'Raw Detail STI Amber'!JO219</f>
        <v>9.1999998092651403</v>
      </c>
      <c r="P226" s="60">
        <f>'Raw Detail STI Amber'!HG219</f>
        <v>0</v>
      </c>
      <c r="Q226" s="60">
        <f>'Raw Detail STI Amber'!TY219</f>
        <v>0</v>
      </c>
      <c r="R226" s="60">
        <f>'Raw Detail STI Amber'!QM219</f>
        <v>0</v>
      </c>
      <c r="S226" s="60">
        <f>'Raw Detail STI Amber'!GC219</f>
        <v>1.3999999761581401</v>
      </c>
      <c r="T226" s="60">
        <f>'Raw Detail STI Amber'!SU219</f>
        <v>0</v>
      </c>
      <c r="U226" s="60">
        <f>'Raw Detail STI Amber'!RQ219</f>
        <v>0</v>
      </c>
      <c r="V226" s="60">
        <f>'Raw Detail STI Amber'!KS219</f>
        <v>0</v>
      </c>
      <c r="W226" s="60">
        <f>'Raw Detail STI Amber'!XK219</f>
        <v>0</v>
      </c>
      <c r="X226" s="60">
        <f>'Raw Detail STI Amber'!PI219</f>
        <v>0</v>
      </c>
      <c r="Y226" s="60">
        <f>'Raw Detail STI Amber'!YO219</f>
        <v>0</v>
      </c>
      <c r="Z226" s="60">
        <f>'Raw Detail STI Amber'!NA219</f>
        <v>0</v>
      </c>
      <c r="AA226" s="60">
        <f>'Raw Detail STI Amber'!OE219</f>
        <v>0</v>
      </c>
      <c r="AB226" s="60">
        <f>'Raw Detail STI Amber'!ZS219</f>
        <v>0</v>
      </c>
      <c r="AC226" s="60">
        <f>'Raw Detail STI Amber'!LW219</f>
        <v>0</v>
      </c>
      <c r="AD226" s="60">
        <f>'Raw Detail STI Amber'!AAW219</f>
        <v>0</v>
      </c>
      <c r="AE226" s="36">
        <f>'Raw Detail STI Amber'!AL219</f>
        <v>83.94</v>
      </c>
      <c r="AF226" s="34">
        <f>'Raw Detail STI Amber'!AY219</f>
        <v>7.54</v>
      </c>
      <c r="AG226" s="33">
        <f>'Raw Detail STI Amber'!BB219</f>
        <v>5866.9599609375</v>
      </c>
      <c r="AH226" s="34">
        <f>IF(AND(SUMIF(M13:AD13,"=ME",$M$226:$AD$226) &gt; 0, F226 &gt; 0), F226/SUMIF(M13:AD13,"=ME",$M$226:$AD$226), "")</f>
        <v>16.52173947296431</v>
      </c>
      <c r="AI226" s="62">
        <f>IF( E226 &gt; 0,( SUMIF(M13:AD13,"=ME",$M$226:$AD$226)/E226)*24, "")</f>
        <v>19.19999960194464</v>
      </c>
      <c r="AJ226" s="33">
        <f>'Raw Detail STI Amber'!BS219</f>
        <v>27.899999618530298</v>
      </c>
      <c r="AK226" s="61">
        <f>'Raw Detail STI Amber'!BD219</f>
        <v>16.461923143138101</v>
      </c>
      <c r="AL226" s="58">
        <f>'Raw Detail STI Amber'!BE219</f>
        <v>238.30859375</v>
      </c>
      <c r="AM226" s="43">
        <f>'Raw Detail STI Amber'!BW219</f>
        <v>2.2000000476837198</v>
      </c>
      <c r="AN226" s="44">
        <f>'Raw Detail STI Amber'!BP219</f>
        <v>0.30521443486213701</v>
      </c>
      <c r="AO226" s="59">
        <f>'Raw Detail STI Amber'!BH219</f>
        <v>238.30928039550801</v>
      </c>
      <c r="AP226" s="37">
        <f>'Raw Detail STI Amber'!CA219</f>
        <v>0</v>
      </c>
      <c r="AQ226" s="38">
        <f>'Raw Detail STI Amber'!AO219</f>
        <v>-0.20342045613443099</v>
      </c>
      <c r="AR226" s="39" t="str">
        <f>IF('Raw Detail STI Amber'!F219=FALSE,"B","L")</f>
        <v>B</v>
      </c>
      <c r="AS226" s="40">
        <f>'Raw Detail STI Amber'!AC219</f>
        <v>8</v>
      </c>
      <c r="AT226" s="40">
        <f>'Raw Detail STI Amber'!AB219</f>
        <v>6</v>
      </c>
      <c r="AU226" s="45"/>
      <c r="AV226" s="41">
        <f>'Raw Detail STI Amber'!AI219</f>
        <v>0</v>
      </c>
      <c r="AW226" s="38"/>
      <c r="AX226" s="40">
        <f>'Raw Detail STI Amber'!CC219</f>
        <v>30</v>
      </c>
      <c r="AY226" s="40">
        <f>'Raw Detail STI Amber'!CE219</f>
        <v>30</v>
      </c>
      <c r="AZ226" s="40">
        <f>'Raw Detail STI Amber'!CF219</f>
        <v>1004</v>
      </c>
      <c r="BA226" s="42" t="str">
        <f>'Raw Detail STI Amber'!CG219</f>
        <v>1- Vessel arrived at Sikka and proceeding to Anchorage as per Reliance Port Control Instructions.</v>
      </c>
    </row>
    <row r="227" spans="2:53" s="24" customFormat="1" ht="12.75" customHeight="1" thickBot="1" x14ac:dyDescent="0.25">
      <c r="B227" s="30" t="str">
        <f>IF('Raw Detail STI Amber'!I220 = "Start Passage",'Raw Detail STI Amber'!R220,IF('Raw Detail STI Amber'!I220= "End Passage",'Raw Detail STI Amber'!S220, Utils.FormatLat('Raw Detail STI Amber'!L220) &amp;" / " &amp; Utils.FormatLon('Raw Detail STI Amber'!M220)))</f>
        <v>22-31N / 069-48E</v>
      </c>
      <c r="C227" s="69" t="str">
        <f>'Raw Detail STI Amber'!I220</f>
        <v>In Port</v>
      </c>
      <c r="D227" s="31">
        <f>'Raw Detail STI Amber'!J220</f>
        <v>43263.270833333299</v>
      </c>
      <c r="E227" s="32">
        <f>'Raw Detail STI Amber'!AK220</f>
        <v>12.5</v>
      </c>
      <c r="F227" s="33">
        <f>'Raw Detail STI Amber'!AV220</f>
        <v>12</v>
      </c>
      <c r="G227" s="34">
        <f>'Raw Detail STI Amber'!AM220</f>
        <v>0.96</v>
      </c>
      <c r="H227" s="35">
        <f>'Raw Detail STI Amber'!N220</f>
        <v>262</v>
      </c>
      <c r="I227" s="46">
        <f>'Raw Detail STI Amber'!AQ220</f>
        <v>13.5</v>
      </c>
      <c r="J227" s="36">
        <f>'Raw Detail STI Amber'!DV220</f>
        <v>320.5</v>
      </c>
      <c r="K227" s="36">
        <f>'Raw Detail STI Amber'!IL220</f>
        <v>77.699996948242202</v>
      </c>
      <c r="L227" s="36">
        <f>'Raw Detail STI Amber'!WH220</f>
        <v>0</v>
      </c>
      <c r="M227" s="60">
        <f>'Raw Detail STI Amber'!EY220</f>
        <v>0.5</v>
      </c>
      <c r="N227" s="60">
        <f>'Raw Detail STI Amber'!VC220</f>
        <v>0</v>
      </c>
      <c r="O227" s="60">
        <f>'Raw Detail STI Amber'!JO220</f>
        <v>0</v>
      </c>
      <c r="P227" s="60">
        <f>'Raw Detail STI Amber'!HG220</f>
        <v>0.69999998807907104</v>
      </c>
      <c r="Q227" s="60">
        <f>'Raw Detail STI Amber'!TY220</f>
        <v>0</v>
      </c>
      <c r="R227" s="60">
        <f>'Raw Detail STI Amber'!QM220</f>
        <v>0</v>
      </c>
      <c r="S227" s="60">
        <f>'Raw Detail STI Amber'!GC220</f>
        <v>1.6000000238418599</v>
      </c>
      <c r="T227" s="60">
        <f>'Raw Detail STI Amber'!SU220</f>
        <v>0</v>
      </c>
      <c r="U227" s="60">
        <f>'Raw Detail STI Amber'!RQ220</f>
        <v>0</v>
      </c>
      <c r="V227" s="60">
        <f>'Raw Detail STI Amber'!KS220</f>
        <v>0</v>
      </c>
      <c r="W227" s="60">
        <f>'Raw Detail STI Amber'!XK220</f>
        <v>0</v>
      </c>
      <c r="X227" s="60">
        <f>'Raw Detail STI Amber'!PI220</f>
        <v>0</v>
      </c>
      <c r="Y227" s="60">
        <f>'Raw Detail STI Amber'!YO220</f>
        <v>0</v>
      </c>
      <c r="Z227" s="60">
        <f>'Raw Detail STI Amber'!NA220</f>
        <v>0</v>
      </c>
      <c r="AA227" s="60">
        <f>'Raw Detail STI Amber'!OE220</f>
        <v>0</v>
      </c>
      <c r="AB227" s="60">
        <f>'Raw Detail STI Amber'!ZS220</f>
        <v>0</v>
      </c>
      <c r="AC227" s="60">
        <f>'Raw Detail STI Amber'!LW220</f>
        <v>0</v>
      </c>
      <c r="AD227" s="60">
        <f>'Raw Detail STI Amber'!AAW220</f>
        <v>0</v>
      </c>
      <c r="AE227" s="36">
        <f>'Raw Detail STI Amber'!AL220</f>
        <v>0</v>
      </c>
      <c r="AF227" s="34">
        <f>'Raw Detail STI Amber'!AY220</f>
        <v>0</v>
      </c>
      <c r="AG227" s="33">
        <f>'Raw Detail STI Amber'!BB220</f>
        <v>0</v>
      </c>
      <c r="AH227" s="34">
        <f>IF(AND(SUMIF(M13:AD13,"=ME",$M$227:$AD$227) &gt; 0, F227 &gt; 0), F227/SUMIF(M13:AD13,"=ME",$M$227:$AD$227), "")</f>
        <v>24</v>
      </c>
      <c r="AI227" s="62">
        <f>IF( E227 &gt; 0,( SUMIF(M13:AD13,"=ME",$M$227:$AD$227)/E227)*24, "")</f>
        <v>0.96</v>
      </c>
      <c r="AJ227" s="33">
        <f>'Raw Detail STI Amber'!BS220</f>
        <v>21.899999618530298</v>
      </c>
      <c r="AK227" s="61">
        <f>'Raw Detail STI Amber'!BD220</f>
        <v>0</v>
      </c>
      <c r="AL227" s="58">
        <f>'Raw Detail STI Amber'!BE220</f>
        <v>0</v>
      </c>
      <c r="AM227" s="43">
        <f>'Raw Detail STI Amber'!BW220</f>
        <v>0.5</v>
      </c>
      <c r="AN227" s="44">
        <f>'Raw Detail STI Amber'!BP220</f>
        <v>0</v>
      </c>
      <c r="AO227" s="59">
        <f>'Raw Detail STI Amber'!BH220</f>
        <v>0</v>
      </c>
      <c r="AP227" s="37">
        <f>'Raw Detail STI Amber'!CA220</f>
        <v>0</v>
      </c>
      <c r="AQ227" s="38">
        <f>'Raw Detail STI Amber'!AO220</f>
        <v>0</v>
      </c>
      <c r="AR227" s="39" t="str">
        <f>IF('Raw Detail STI Amber'!F220=FALSE,"B","L")</f>
        <v>B</v>
      </c>
      <c r="AS227" s="40">
        <f>'Raw Detail STI Amber'!AC220</f>
        <v>8</v>
      </c>
      <c r="AT227" s="40">
        <f>'Raw Detail STI Amber'!AB220</f>
        <v>6</v>
      </c>
      <c r="AU227" s="45"/>
      <c r="AV227" s="41">
        <f>'Raw Detail STI Amber'!AI220</f>
        <v>0</v>
      </c>
      <c r="AW227" s="38"/>
      <c r="AX227" s="40">
        <f>'Raw Detail STI Amber'!CC220</f>
        <v>31</v>
      </c>
      <c r="AY227" s="40">
        <f>'Raw Detail STI Amber'!CE220</f>
        <v>30</v>
      </c>
      <c r="AZ227" s="40">
        <f>'Raw Detail STI Amber'!CF220</f>
        <v>1004</v>
      </c>
      <c r="BA227" s="42">
        <f>'Raw Detail STI Amber'!CG220</f>
        <v>0</v>
      </c>
    </row>
    <row r="228" spans="2:53" s="24" customFormat="1" ht="12.75" customHeight="1" thickBot="1" x14ac:dyDescent="0.25">
      <c r="B228" s="30" t="str">
        <f>IF('Raw Detail STI Amber'!I221 = "Start Passage",'Raw Detail STI Amber'!R221,IF('Raw Detail STI Amber'!I221= "End Passage",'Raw Detail STI Amber'!S221, Utils.FormatLat('Raw Detail STI Amber'!L221) &amp;" / " &amp; Utils.FormatLon('Raw Detail STI Amber'!M221)))</f>
        <v>22-31N / 069-48E</v>
      </c>
      <c r="C228" s="69" t="str">
        <f>'Raw Detail STI Amber'!I221</f>
        <v>In Port</v>
      </c>
      <c r="D228" s="31">
        <f>'Raw Detail STI Amber'!J221</f>
        <v>43264.270833333299</v>
      </c>
      <c r="E228" s="32">
        <f>'Raw Detail STI Amber'!AK221</f>
        <v>24</v>
      </c>
      <c r="F228" s="33">
        <f>'Raw Detail STI Amber'!AV221</f>
        <v>21</v>
      </c>
      <c r="G228" s="34">
        <f>'Raw Detail STI Amber'!AM221</f>
        <v>0.875</v>
      </c>
      <c r="H228" s="35">
        <f>'Raw Detail STI Amber'!N221</f>
        <v>310</v>
      </c>
      <c r="I228" s="46">
        <f>'Raw Detail STI Amber'!AQ221</f>
        <v>13.5</v>
      </c>
      <c r="J228" s="36">
        <f>'Raw Detail STI Amber'!DV221</f>
        <v>314.20001220703102</v>
      </c>
      <c r="K228" s="36">
        <f>'Raw Detail STI Amber'!IL221</f>
        <v>77.699996948242202</v>
      </c>
      <c r="L228" s="36">
        <f>'Raw Detail STI Amber'!WH221</f>
        <v>0</v>
      </c>
      <c r="M228" s="60">
        <f>'Raw Detail STI Amber'!EY221</f>
        <v>0.89999997615814198</v>
      </c>
      <c r="N228" s="60">
        <f>'Raw Detail STI Amber'!VC221</f>
        <v>0</v>
      </c>
      <c r="O228" s="60">
        <f>'Raw Detail STI Amber'!JO221</f>
        <v>0</v>
      </c>
      <c r="P228" s="60">
        <f>'Raw Detail STI Amber'!HG221</f>
        <v>1.29999995231628</v>
      </c>
      <c r="Q228" s="60">
        <f>'Raw Detail STI Amber'!TY221</f>
        <v>0</v>
      </c>
      <c r="R228" s="60">
        <f>'Raw Detail STI Amber'!QM221</f>
        <v>0</v>
      </c>
      <c r="S228" s="60">
        <f>'Raw Detail STI Amber'!GC221</f>
        <v>4.0999999046325701</v>
      </c>
      <c r="T228" s="60">
        <f>'Raw Detail STI Amber'!SU221</f>
        <v>0</v>
      </c>
      <c r="U228" s="60">
        <f>'Raw Detail STI Amber'!RQ221</f>
        <v>0</v>
      </c>
      <c r="V228" s="60">
        <f>'Raw Detail STI Amber'!KS221</f>
        <v>0</v>
      </c>
      <c r="W228" s="60">
        <f>'Raw Detail STI Amber'!XK221</f>
        <v>0</v>
      </c>
      <c r="X228" s="60">
        <f>'Raw Detail STI Amber'!PI221</f>
        <v>0</v>
      </c>
      <c r="Y228" s="60">
        <f>'Raw Detail STI Amber'!YO221</f>
        <v>0</v>
      </c>
      <c r="Z228" s="60">
        <f>'Raw Detail STI Amber'!NA221</f>
        <v>0</v>
      </c>
      <c r="AA228" s="60">
        <f>'Raw Detail STI Amber'!OE221</f>
        <v>0</v>
      </c>
      <c r="AB228" s="60">
        <f>'Raw Detail STI Amber'!ZS221</f>
        <v>0</v>
      </c>
      <c r="AC228" s="60">
        <f>'Raw Detail STI Amber'!LW221</f>
        <v>0</v>
      </c>
      <c r="AD228" s="60">
        <f>'Raw Detail STI Amber'!AAW221</f>
        <v>0</v>
      </c>
      <c r="AE228" s="36">
        <f>'Raw Detail STI Amber'!AL221</f>
        <v>0</v>
      </c>
      <c r="AF228" s="34">
        <f>'Raw Detail STI Amber'!AY221</f>
        <v>16</v>
      </c>
      <c r="AG228" s="33">
        <f>'Raw Detail STI Amber'!BB221</f>
        <v>0</v>
      </c>
      <c r="AH228" s="34">
        <f>IF(AND(SUMIF(M13:AD13,"=ME",$M$228:$AD$228) &gt; 0, F228 &gt; 0), F228/SUMIF(M13:AD13,"=ME",$M$228:$AD$228), "")</f>
        <v>23.333333951455593</v>
      </c>
      <c r="AI228" s="62">
        <f>IF( E228 &gt; 0,( SUMIF(M13:AD13,"=ME",$M$228:$AD$228)/E228)*24, "")</f>
        <v>0.89999997615814198</v>
      </c>
      <c r="AJ228" s="33">
        <f>'Raw Detail STI Amber'!BS221</f>
        <v>16.899999618530298</v>
      </c>
      <c r="AK228" s="61">
        <f>'Raw Detail STI Amber'!BD221</f>
        <v>0</v>
      </c>
      <c r="AL228" s="58">
        <f>'Raw Detail STI Amber'!BE221</f>
        <v>0</v>
      </c>
      <c r="AM228" s="43">
        <f>'Raw Detail STI Amber'!BW221</f>
        <v>0.30000001192092901</v>
      </c>
      <c r="AN228" s="44">
        <f>'Raw Detail STI Amber'!BP221</f>
        <v>0</v>
      </c>
      <c r="AO228" s="59">
        <f>'Raw Detail STI Amber'!BH221</f>
        <v>0</v>
      </c>
      <c r="AP228" s="37">
        <f>'Raw Detail STI Amber'!CA221</f>
        <v>0</v>
      </c>
      <c r="AQ228" s="38">
        <f>'Raw Detail STI Amber'!AO221</f>
        <v>0</v>
      </c>
      <c r="AR228" s="39" t="str">
        <f>IF('Raw Detail STI Amber'!F221=FALSE,"B","L")</f>
        <v>B</v>
      </c>
      <c r="AS228" s="40">
        <f>'Raw Detail STI Amber'!AC221</f>
        <v>8</v>
      </c>
      <c r="AT228" s="40">
        <f>'Raw Detail STI Amber'!AB221</f>
        <v>6</v>
      </c>
      <c r="AU228" s="45"/>
      <c r="AV228" s="41">
        <f>'Raw Detail STI Amber'!AI221</f>
        <v>0</v>
      </c>
      <c r="AW228" s="38"/>
      <c r="AX228" s="40">
        <f>'Raw Detail STI Amber'!CC221</f>
        <v>31</v>
      </c>
      <c r="AY228" s="40">
        <f>'Raw Detail STI Amber'!CE221</f>
        <v>30</v>
      </c>
      <c r="AZ228" s="40">
        <f>'Raw Detail STI Amber'!CF221</f>
        <v>1004</v>
      </c>
      <c r="BA228" s="42">
        <f>'Raw Detail STI Amber'!CG221</f>
        <v>0</v>
      </c>
    </row>
    <row r="229" spans="2:53" s="24" customFormat="1" ht="12.75" customHeight="1" thickBot="1" x14ac:dyDescent="0.25">
      <c r="B229" s="30" t="str">
        <f>IF('Raw Detail STI Amber'!I222 = "Start Passage",'Raw Detail STI Amber'!R222,IF('Raw Detail STI Amber'!I222= "End Passage",'Raw Detail STI Amber'!S222, Utils.FormatLat('Raw Detail STI Amber'!L222) &amp;" / " &amp; Utils.FormatLon('Raw Detail STI Amber'!M222)))</f>
        <v>22-31N / 069-48E</v>
      </c>
      <c r="C229" s="69" t="str">
        <f>'Raw Detail STI Amber'!I222</f>
        <v>In Port</v>
      </c>
      <c r="D229" s="31">
        <f>'Raw Detail STI Amber'!J222</f>
        <v>43265.270833333299</v>
      </c>
      <c r="E229" s="32">
        <f>'Raw Detail STI Amber'!AK222</f>
        <v>24</v>
      </c>
      <c r="F229" s="33">
        <f>'Raw Detail STI Amber'!AV222</f>
        <v>22</v>
      </c>
      <c r="G229" s="34">
        <f>'Raw Detail STI Amber'!AM222</f>
        <v>0.91666666666666696</v>
      </c>
      <c r="H229" s="35">
        <f>'Raw Detail STI Amber'!N222</f>
        <v>257</v>
      </c>
      <c r="I229" s="46">
        <f>'Raw Detail STI Amber'!AQ222</f>
        <v>13</v>
      </c>
      <c r="J229" s="36">
        <f>'Raw Detail STI Amber'!DV222</f>
        <v>306.79998779296898</v>
      </c>
      <c r="K229" s="36">
        <f>'Raw Detail STI Amber'!IL222</f>
        <v>77.699996948242202</v>
      </c>
      <c r="L229" s="36">
        <f>'Raw Detail STI Amber'!WH222</f>
        <v>0</v>
      </c>
      <c r="M229" s="60">
        <f>'Raw Detail STI Amber'!EY222</f>
        <v>0.80000001192092896</v>
      </c>
      <c r="N229" s="60">
        <f>'Raw Detail STI Amber'!VC222</f>
        <v>0</v>
      </c>
      <c r="O229" s="60">
        <f>'Raw Detail STI Amber'!JO222</f>
        <v>0</v>
      </c>
      <c r="P229" s="60">
        <f>'Raw Detail STI Amber'!HG222</f>
        <v>1.5</v>
      </c>
      <c r="Q229" s="60">
        <f>'Raw Detail STI Amber'!TY222</f>
        <v>0</v>
      </c>
      <c r="R229" s="60">
        <f>'Raw Detail STI Amber'!QM222</f>
        <v>0</v>
      </c>
      <c r="S229" s="60">
        <f>'Raw Detail STI Amber'!GC222</f>
        <v>5.0999999046325701</v>
      </c>
      <c r="T229" s="60">
        <f>'Raw Detail STI Amber'!SU222</f>
        <v>0</v>
      </c>
      <c r="U229" s="60">
        <f>'Raw Detail STI Amber'!RQ222</f>
        <v>0</v>
      </c>
      <c r="V229" s="60">
        <f>'Raw Detail STI Amber'!KS222</f>
        <v>0</v>
      </c>
      <c r="W229" s="60">
        <f>'Raw Detail STI Amber'!XK222</f>
        <v>0</v>
      </c>
      <c r="X229" s="60">
        <f>'Raw Detail STI Amber'!PI222</f>
        <v>0</v>
      </c>
      <c r="Y229" s="60">
        <f>'Raw Detail STI Amber'!YO222</f>
        <v>0</v>
      </c>
      <c r="Z229" s="60">
        <f>'Raw Detail STI Amber'!NA222</f>
        <v>0</v>
      </c>
      <c r="AA229" s="60">
        <f>'Raw Detail STI Amber'!OE222</f>
        <v>0</v>
      </c>
      <c r="AB229" s="60">
        <f>'Raw Detail STI Amber'!ZS222</f>
        <v>0</v>
      </c>
      <c r="AC229" s="60">
        <f>'Raw Detail STI Amber'!LW222</f>
        <v>0</v>
      </c>
      <c r="AD229" s="60">
        <f>'Raw Detail STI Amber'!AAW222</f>
        <v>0</v>
      </c>
      <c r="AE229" s="36">
        <f>'Raw Detail STI Amber'!AL222</f>
        <v>0</v>
      </c>
      <c r="AF229" s="34">
        <f>'Raw Detail STI Amber'!AY222</f>
        <v>12</v>
      </c>
      <c r="AG229" s="33">
        <f>'Raw Detail STI Amber'!BB222</f>
        <v>0</v>
      </c>
      <c r="AH229" s="34">
        <f>IF(AND(SUMIF(M13:AD13,"=ME",$M$229:$AD$229) &gt; 0, F229 &gt; 0), F229/SUMIF(M13:AD13,"=ME",$M$229:$AD$229), "")</f>
        <v>27.499999590218074</v>
      </c>
      <c r="AI229" s="62">
        <f>IF( E229 &gt; 0,( SUMIF(M13:AD13,"=ME",$M$229:$AD$229)/E229)*24, "")</f>
        <v>0.80000001192092896</v>
      </c>
      <c r="AJ229" s="33">
        <f>'Raw Detail STI Amber'!BS222</f>
        <v>16.899999618530298</v>
      </c>
      <c r="AK229" s="61">
        <f>'Raw Detail STI Amber'!BD222</f>
        <v>0</v>
      </c>
      <c r="AL229" s="58">
        <f>'Raw Detail STI Amber'!BE222</f>
        <v>0</v>
      </c>
      <c r="AM229" s="43">
        <f>'Raw Detail STI Amber'!BW222</f>
        <v>0.5</v>
      </c>
      <c r="AN229" s="44">
        <f>'Raw Detail STI Amber'!BP222</f>
        <v>0</v>
      </c>
      <c r="AO229" s="59">
        <f>'Raw Detail STI Amber'!BH222</f>
        <v>0</v>
      </c>
      <c r="AP229" s="37">
        <f>'Raw Detail STI Amber'!CA222</f>
        <v>0</v>
      </c>
      <c r="AQ229" s="38">
        <f>'Raw Detail STI Amber'!AO222</f>
        <v>0</v>
      </c>
      <c r="AR229" s="39" t="str">
        <f>IF('Raw Detail STI Amber'!F222=FALSE,"B","L")</f>
        <v>B</v>
      </c>
      <c r="AS229" s="40">
        <f>'Raw Detail STI Amber'!AC222</f>
        <v>11.3</v>
      </c>
      <c r="AT229" s="40">
        <f>'Raw Detail STI Amber'!AB222</f>
        <v>11.3</v>
      </c>
      <c r="AU229" s="45"/>
      <c r="AV229" s="41">
        <f>'Raw Detail STI Amber'!AI222</f>
        <v>0</v>
      </c>
      <c r="AW229" s="38"/>
      <c r="AX229" s="40">
        <f>'Raw Detail STI Amber'!CC222</f>
        <v>31</v>
      </c>
      <c r="AY229" s="40">
        <f>'Raw Detail STI Amber'!CE222</f>
        <v>30</v>
      </c>
      <c r="AZ229" s="40">
        <f>'Raw Detail STI Amber'!CF222</f>
        <v>1004</v>
      </c>
      <c r="BA229" s="42">
        <f>'Raw Detail STI Amber'!CG222</f>
        <v>0</v>
      </c>
    </row>
    <row r="230" spans="2:53" s="24" customFormat="1" ht="12.75" customHeight="1" thickBot="1" x14ac:dyDescent="0.25">
      <c r="B230" s="30" t="str">
        <f>IF('Raw Detail STI Amber'!I223 = "Start Passage",'Raw Detail STI Amber'!R223,IF('Raw Detail STI Amber'!I223= "End Passage",'Raw Detail STI Amber'!S223, Utils.FormatLat('Raw Detail STI Amber'!L223) &amp;" / " &amp; Utils.FormatLon('Raw Detail STI Amber'!M223)))</f>
        <v>22-31N / 069-48E</v>
      </c>
      <c r="C230" s="69" t="str">
        <f>'Raw Detail STI Amber'!I223</f>
        <v>In Port</v>
      </c>
      <c r="D230" s="31">
        <f>'Raw Detail STI Amber'!J223</f>
        <v>43266.270833333299</v>
      </c>
      <c r="E230" s="32">
        <f>'Raw Detail STI Amber'!AK223</f>
        <v>24</v>
      </c>
      <c r="F230" s="33">
        <f>'Raw Detail STI Amber'!AV223</f>
        <v>1</v>
      </c>
      <c r="G230" s="34">
        <f>'Raw Detail STI Amber'!AM223</f>
        <v>4.1666666666666699E-2</v>
      </c>
      <c r="H230" s="35">
        <f>'Raw Detail STI Amber'!N223</f>
        <v>263</v>
      </c>
      <c r="I230" s="46">
        <f>'Raw Detail STI Amber'!AQ223</f>
        <v>13</v>
      </c>
      <c r="J230" s="36">
        <f>'Raw Detail STI Amber'!DV223</f>
        <v>302.29998779296898</v>
      </c>
      <c r="K230" s="36">
        <f>'Raw Detail STI Amber'!IL223</f>
        <v>77.699996948242202</v>
      </c>
      <c r="L230" s="36">
        <f>'Raw Detail STI Amber'!WH223</f>
        <v>0</v>
      </c>
      <c r="M230" s="60">
        <f>'Raw Detail STI Amber'!EY223</f>
        <v>0.10000000149011599</v>
      </c>
      <c r="N230" s="60">
        <f>'Raw Detail STI Amber'!VC223</f>
        <v>0</v>
      </c>
      <c r="O230" s="60">
        <f>'Raw Detail STI Amber'!JO223</f>
        <v>0</v>
      </c>
      <c r="P230" s="60">
        <f>'Raw Detail STI Amber'!HG223</f>
        <v>1.3999999761581401</v>
      </c>
      <c r="Q230" s="60">
        <f>'Raw Detail STI Amber'!TY223</f>
        <v>0</v>
      </c>
      <c r="R230" s="60">
        <f>'Raw Detail STI Amber'!QM223</f>
        <v>0</v>
      </c>
      <c r="S230" s="60">
        <f>'Raw Detail STI Amber'!GC223</f>
        <v>3</v>
      </c>
      <c r="T230" s="60">
        <f>'Raw Detail STI Amber'!SU223</f>
        <v>0</v>
      </c>
      <c r="U230" s="60">
        <f>'Raw Detail STI Amber'!RQ223</f>
        <v>0</v>
      </c>
      <c r="V230" s="60">
        <f>'Raw Detail STI Amber'!KS223</f>
        <v>0</v>
      </c>
      <c r="W230" s="60">
        <f>'Raw Detail STI Amber'!XK223</f>
        <v>0</v>
      </c>
      <c r="X230" s="60">
        <f>'Raw Detail STI Amber'!PI223</f>
        <v>0</v>
      </c>
      <c r="Y230" s="60">
        <f>'Raw Detail STI Amber'!YO223</f>
        <v>0</v>
      </c>
      <c r="Z230" s="60">
        <f>'Raw Detail STI Amber'!NA223</f>
        <v>0</v>
      </c>
      <c r="AA230" s="60">
        <f>'Raw Detail STI Amber'!OE223</f>
        <v>0</v>
      </c>
      <c r="AB230" s="60">
        <f>'Raw Detail STI Amber'!ZS223</f>
        <v>0</v>
      </c>
      <c r="AC230" s="60">
        <f>'Raw Detail STI Amber'!LW223</f>
        <v>0</v>
      </c>
      <c r="AD230" s="60">
        <f>'Raw Detail STI Amber'!AAW223</f>
        <v>0</v>
      </c>
      <c r="AE230" s="36">
        <f>'Raw Detail STI Amber'!AL223</f>
        <v>0</v>
      </c>
      <c r="AF230" s="34">
        <f>'Raw Detail STI Amber'!AY223</f>
        <v>0</v>
      </c>
      <c r="AG230" s="33">
        <f>'Raw Detail STI Amber'!BB223</f>
        <v>0</v>
      </c>
      <c r="AH230" s="34">
        <f>IF(AND(SUMIF(M13:AD13,"=ME",$M$230:$AD$230) &gt; 0, F230 &gt; 0), F230/SUMIF(M13:AD13,"=ME",$M$230:$AD$230), "")</f>
        <v>9.9999998509884023</v>
      </c>
      <c r="AI230" s="62">
        <f>IF( E230 &gt; 0,( SUMIF(M13:AD13,"=ME",$M$230:$AD$230)/E230)*24, "")</f>
        <v>0.10000000149011598</v>
      </c>
      <c r="AJ230" s="33">
        <f>'Raw Detail STI Amber'!BS223</f>
        <v>21.899999618530298</v>
      </c>
      <c r="AK230" s="61">
        <f>'Raw Detail STI Amber'!BD223</f>
        <v>0</v>
      </c>
      <c r="AL230" s="58">
        <f>'Raw Detail STI Amber'!BE223</f>
        <v>0</v>
      </c>
      <c r="AM230" s="43">
        <f>'Raw Detail STI Amber'!BW223</f>
        <v>0.80000001192092896</v>
      </c>
      <c r="AN230" s="44">
        <f>'Raw Detail STI Amber'!BP223</f>
        <v>0</v>
      </c>
      <c r="AO230" s="59">
        <f>'Raw Detail STI Amber'!BH223</f>
        <v>0</v>
      </c>
      <c r="AP230" s="37">
        <f>'Raw Detail STI Amber'!CA223</f>
        <v>0</v>
      </c>
      <c r="AQ230" s="38">
        <f>'Raw Detail STI Amber'!AO223</f>
        <v>0</v>
      </c>
      <c r="AR230" s="39" t="str">
        <f>IF('Raw Detail STI Amber'!F223=FALSE,"B","L")</f>
        <v>B</v>
      </c>
      <c r="AS230" s="40">
        <f>'Raw Detail STI Amber'!AC223</f>
        <v>11.3</v>
      </c>
      <c r="AT230" s="40">
        <f>'Raw Detail STI Amber'!AB223</f>
        <v>11.3</v>
      </c>
      <c r="AU230" s="45"/>
      <c r="AV230" s="41">
        <f>'Raw Detail STI Amber'!AI223</f>
        <v>0</v>
      </c>
      <c r="AW230" s="38"/>
      <c r="AX230" s="40">
        <f>'Raw Detail STI Amber'!CC223</f>
        <v>31</v>
      </c>
      <c r="AY230" s="40">
        <f>'Raw Detail STI Amber'!CE223</f>
        <v>30</v>
      </c>
      <c r="AZ230" s="40">
        <f>'Raw Detail STI Amber'!CF223</f>
        <v>1003</v>
      </c>
      <c r="BA230" s="42">
        <f>'Raw Detail STI Amber'!CG223</f>
        <v>0</v>
      </c>
    </row>
    <row r="231" spans="2:53" s="24" customFormat="1" ht="12.75" customHeight="1" thickBot="1" x14ac:dyDescent="0.25">
      <c r="B231" s="30" t="str">
        <f>IF('Raw Detail STI Amber'!I224 = "Start Passage",'Raw Detail STI Amber'!R224,IF('Raw Detail STI Amber'!I224= "End Passage",'Raw Detail STI Amber'!S224, Utils.FormatLat('Raw Detail STI Amber'!L224) &amp;" / " &amp; Utils.FormatLon('Raw Detail STI Amber'!M224)))</f>
        <v>22-31N / 069-48E</v>
      </c>
      <c r="C231" s="69" t="str">
        <f>'Raw Detail STI Amber'!I224</f>
        <v>In Port</v>
      </c>
      <c r="D231" s="31">
        <f>'Raw Detail STI Amber'!J224</f>
        <v>43267.270833333299</v>
      </c>
      <c r="E231" s="32">
        <f>'Raw Detail STI Amber'!AK224</f>
        <v>24</v>
      </c>
      <c r="F231" s="33">
        <f>'Raw Detail STI Amber'!AV224</f>
        <v>0</v>
      </c>
      <c r="G231" s="34">
        <f>'Raw Detail STI Amber'!AM224</f>
        <v>0</v>
      </c>
      <c r="H231" s="35">
        <f>'Raw Detail STI Amber'!N224</f>
        <v>249</v>
      </c>
      <c r="I231" s="46">
        <f>'Raw Detail STI Amber'!AQ224</f>
        <v>13</v>
      </c>
      <c r="J231" s="36">
        <f>'Raw Detail STI Amber'!DV224</f>
        <v>297.79998779296898</v>
      </c>
      <c r="K231" s="36">
        <f>'Raw Detail STI Amber'!IL224</f>
        <v>77.699996948242202</v>
      </c>
      <c r="L231" s="36">
        <f>'Raw Detail STI Amber'!WH224</f>
        <v>0</v>
      </c>
      <c r="M231" s="60">
        <f>'Raw Detail STI Amber'!EY224</f>
        <v>0</v>
      </c>
      <c r="N231" s="60">
        <f>'Raw Detail STI Amber'!VC224</f>
        <v>0</v>
      </c>
      <c r="O231" s="60">
        <f>'Raw Detail STI Amber'!JO224</f>
        <v>0</v>
      </c>
      <c r="P231" s="60">
        <f>'Raw Detail STI Amber'!HG224</f>
        <v>1.5</v>
      </c>
      <c r="Q231" s="60">
        <f>'Raw Detail STI Amber'!TY224</f>
        <v>0</v>
      </c>
      <c r="R231" s="60">
        <f>'Raw Detail STI Amber'!QM224</f>
        <v>0</v>
      </c>
      <c r="S231" s="60">
        <f>'Raw Detail STI Amber'!GC224</f>
        <v>3</v>
      </c>
      <c r="T231" s="60">
        <f>'Raw Detail STI Amber'!SU224</f>
        <v>0</v>
      </c>
      <c r="U231" s="60">
        <f>'Raw Detail STI Amber'!RQ224</f>
        <v>0</v>
      </c>
      <c r="V231" s="60">
        <f>'Raw Detail STI Amber'!KS224</f>
        <v>0</v>
      </c>
      <c r="W231" s="60">
        <f>'Raw Detail STI Amber'!XK224</f>
        <v>0</v>
      </c>
      <c r="X231" s="60">
        <f>'Raw Detail STI Amber'!PI224</f>
        <v>0</v>
      </c>
      <c r="Y231" s="60">
        <f>'Raw Detail STI Amber'!YO224</f>
        <v>0</v>
      </c>
      <c r="Z231" s="60">
        <f>'Raw Detail STI Amber'!NA224</f>
        <v>0</v>
      </c>
      <c r="AA231" s="60">
        <f>'Raw Detail STI Amber'!OE224</f>
        <v>0</v>
      </c>
      <c r="AB231" s="60">
        <f>'Raw Detail STI Amber'!ZS224</f>
        <v>0</v>
      </c>
      <c r="AC231" s="60">
        <f>'Raw Detail STI Amber'!LW224</f>
        <v>0</v>
      </c>
      <c r="AD231" s="60">
        <f>'Raw Detail STI Amber'!AAW224</f>
        <v>0</v>
      </c>
      <c r="AE231" s="36">
        <f>'Raw Detail STI Amber'!AL224</f>
        <v>0</v>
      </c>
      <c r="AF231" s="34">
        <f>'Raw Detail STI Amber'!AY224</f>
        <v>0</v>
      </c>
      <c r="AG231" s="33">
        <f>'Raw Detail STI Amber'!BB224</f>
        <v>0</v>
      </c>
      <c r="AH231" s="34" t="str">
        <f>IF(AND(SUMIF(M13:AD13,"=ME",$M$231:$AD$231) &gt; 0, F231 &gt; 0), F231/SUMIF(M13:AD13,"=ME",$M$231:$AD$231), "")</f>
        <v/>
      </c>
      <c r="AI231" s="62">
        <f>IF( E231 &gt; 0,( SUMIF(M13:AD13,"=ME",$M$231:$AD$231)/E231)*24, "")</f>
        <v>0</v>
      </c>
      <c r="AJ231" s="33">
        <f>'Raw Detail STI Amber'!BS224</f>
        <v>21.899999618530298</v>
      </c>
      <c r="AK231" s="61">
        <f>'Raw Detail STI Amber'!BD224</f>
        <v>0</v>
      </c>
      <c r="AL231" s="58">
        <f>'Raw Detail STI Amber'!BE224</f>
        <v>0</v>
      </c>
      <c r="AM231" s="43">
        <f>'Raw Detail STI Amber'!BW224</f>
        <v>1</v>
      </c>
      <c r="AN231" s="44">
        <f>'Raw Detail STI Amber'!BP224</f>
        <v>0</v>
      </c>
      <c r="AO231" s="59">
        <f>'Raw Detail STI Amber'!BH224</f>
        <v>0</v>
      </c>
      <c r="AP231" s="37">
        <f>'Raw Detail STI Amber'!CA224</f>
        <v>0</v>
      </c>
      <c r="AQ231" s="38">
        <f>'Raw Detail STI Amber'!AO224</f>
        <v>0</v>
      </c>
      <c r="AR231" s="39" t="str">
        <f>IF('Raw Detail STI Amber'!F224=FALSE,"B","L")</f>
        <v>B</v>
      </c>
      <c r="AS231" s="40">
        <f>'Raw Detail STI Amber'!AC224</f>
        <v>11.3</v>
      </c>
      <c r="AT231" s="40">
        <f>'Raw Detail STI Amber'!AB224</f>
        <v>11.3</v>
      </c>
      <c r="AU231" s="45"/>
      <c r="AV231" s="41">
        <f>'Raw Detail STI Amber'!AI224</f>
        <v>0</v>
      </c>
      <c r="AW231" s="38"/>
      <c r="AX231" s="40">
        <f>'Raw Detail STI Amber'!CC224</f>
        <v>31</v>
      </c>
      <c r="AY231" s="40">
        <f>'Raw Detail STI Amber'!CE224</f>
        <v>33</v>
      </c>
      <c r="AZ231" s="40">
        <f>'Raw Detail STI Amber'!CF224</f>
        <v>1003</v>
      </c>
      <c r="BA231" s="42">
        <f>'Raw Detail STI Amber'!CG224</f>
        <v>0</v>
      </c>
    </row>
    <row r="232" spans="2:53" s="24" customFormat="1" ht="12.75" customHeight="1" thickBot="1" x14ac:dyDescent="0.25">
      <c r="B232" s="30" t="str">
        <f>IF('Raw Detail STI Amber'!I225 = "Start Passage",'Raw Detail STI Amber'!R225,IF('Raw Detail STI Amber'!I225= "End Passage",'Raw Detail STI Amber'!S225, Utils.FormatLat('Raw Detail STI Amber'!L225) &amp;" / " &amp; Utils.FormatLon('Raw Detail STI Amber'!M225)))</f>
        <v>22-31N / 069-48E</v>
      </c>
      <c r="C232" s="69" t="str">
        <f>'Raw Detail STI Amber'!I225</f>
        <v>In Port</v>
      </c>
      <c r="D232" s="31">
        <f>'Raw Detail STI Amber'!J225</f>
        <v>43268.270833333299</v>
      </c>
      <c r="E232" s="32">
        <f>'Raw Detail STI Amber'!AK225</f>
        <v>24</v>
      </c>
      <c r="F232" s="33">
        <f>'Raw Detail STI Amber'!AV225</f>
        <v>0</v>
      </c>
      <c r="G232" s="34">
        <f>'Raw Detail STI Amber'!AM225</f>
        <v>0</v>
      </c>
      <c r="H232" s="35">
        <f>'Raw Detail STI Amber'!N225</f>
        <v>244</v>
      </c>
      <c r="I232" s="46">
        <f>'Raw Detail STI Amber'!AQ225</f>
        <v>13</v>
      </c>
      <c r="J232" s="36">
        <f>'Raw Detail STI Amber'!DV225</f>
        <v>293.29998779296898</v>
      </c>
      <c r="K232" s="36">
        <f>'Raw Detail STI Amber'!IL225</f>
        <v>77.699996948242202</v>
      </c>
      <c r="L232" s="36">
        <f>'Raw Detail STI Amber'!WH225</f>
        <v>0</v>
      </c>
      <c r="M232" s="60">
        <f>'Raw Detail STI Amber'!EY225</f>
        <v>0</v>
      </c>
      <c r="N232" s="60">
        <f>'Raw Detail STI Amber'!VC225</f>
        <v>0</v>
      </c>
      <c r="O232" s="60">
        <f>'Raw Detail STI Amber'!JO225</f>
        <v>0</v>
      </c>
      <c r="P232" s="60">
        <f>'Raw Detail STI Amber'!HG225</f>
        <v>1.5</v>
      </c>
      <c r="Q232" s="60">
        <f>'Raw Detail STI Amber'!TY225</f>
        <v>0</v>
      </c>
      <c r="R232" s="60">
        <f>'Raw Detail STI Amber'!QM225</f>
        <v>0</v>
      </c>
      <c r="S232" s="60">
        <f>'Raw Detail STI Amber'!GC225</f>
        <v>3</v>
      </c>
      <c r="T232" s="60">
        <f>'Raw Detail STI Amber'!SU225</f>
        <v>0</v>
      </c>
      <c r="U232" s="60">
        <f>'Raw Detail STI Amber'!RQ225</f>
        <v>0</v>
      </c>
      <c r="V232" s="60">
        <f>'Raw Detail STI Amber'!KS225</f>
        <v>0</v>
      </c>
      <c r="W232" s="60">
        <f>'Raw Detail STI Amber'!XK225</f>
        <v>0</v>
      </c>
      <c r="X232" s="60">
        <f>'Raw Detail STI Amber'!PI225</f>
        <v>0</v>
      </c>
      <c r="Y232" s="60">
        <f>'Raw Detail STI Amber'!YO225</f>
        <v>0</v>
      </c>
      <c r="Z232" s="60">
        <f>'Raw Detail STI Amber'!NA225</f>
        <v>0</v>
      </c>
      <c r="AA232" s="60">
        <f>'Raw Detail STI Amber'!OE225</f>
        <v>0</v>
      </c>
      <c r="AB232" s="60">
        <f>'Raw Detail STI Amber'!ZS225</f>
        <v>0</v>
      </c>
      <c r="AC232" s="60">
        <f>'Raw Detail STI Amber'!LW225</f>
        <v>0</v>
      </c>
      <c r="AD232" s="60">
        <f>'Raw Detail STI Amber'!AAW225</f>
        <v>0</v>
      </c>
      <c r="AE232" s="36">
        <f>'Raw Detail STI Amber'!AL225</f>
        <v>0</v>
      </c>
      <c r="AF232" s="34">
        <f>'Raw Detail STI Amber'!AY225</f>
        <v>0</v>
      </c>
      <c r="AG232" s="33">
        <f>'Raw Detail STI Amber'!BB225</f>
        <v>0</v>
      </c>
      <c r="AH232" s="34" t="str">
        <f>IF(AND(SUMIF(M13:AD13,"=ME",$M$232:$AD$232) &gt; 0, F232 &gt; 0), F232/SUMIF(M13:AD13,"=ME",$M$232:$AD$232), "")</f>
        <v/>
      </c>
      <c r="AI232" s="62">
        <f>IF( E232 &gt; 0,( SUMIF(M13:AD13,"=ME",$M$232:$AD$232)/E232)*24, "")</f>
        <v>0</v>
      </c>
      <c r="AJ232" s="33">
        <f>'Raw Detail STI Amber'!BS225</f>
        <v>21.899999618530298</v>
      </c>
      <c r="AK232" s="61">
        <f>'Raw Detail STI Amber'!BD225</f>
        <v>0</v>
      </c>
      <c r="AL232" s="58">
        <f>'Raw Detail STI Amber'!BE225</f>
        <v>0</v>
      </c>
      <c r="AM232" s="43">
        <f>'Raw Detail STI Amber'!BW225</f>
        <v>1.20000004768372</v>
      </c>
      <c r="AN232" s="44">
        <f>'Raw Detail STI Amber'!BP225</f>
        <v>0</v>
      </c>
      <c r="AO232" s="59">
        <f>'Raw Detail STI Amber'!BH225</f>
        <v>0</v>
      </c>
      <c r="AP232" s="37">
        <f>'Raw Detail STI Amber'!CA225</f>
        <v>0</v>
      </c>
      <c r="AQ232" s="38">
        <f>'Raw Detail STI Amber'!AO225</f>
        <v>0</v>
      </c>
      <c r="AR232" s="39" t="str">
        <f>IF('Raw Detail STI Amber'!F225=FALSE,"B","L")</f>
        <v>B</v>
      </c>
      <c r="AS232" s="40">
        <f>'Raw Detail STI Amber'!AC225</f>
        <v>11.3</v>
      </c>
      <c r="AT232" s="40">
        <f>'Raw Detail STI Amber'!AB225</f>
        <v>11.3</v>
      </c>
      <c r="AU232" s="45"/>
      <c r="AV232" s="41">
        <f>'Raw Detail STI Amber'!AI225</f>
        <v>0</v>
      </c>
      <c r="AW232" s="38"/>
      <c r="AX232" s="40">
        <f>'Raw Detail STI Amber'!CC225</f>
        <v>31</v>
      </c>
      <c r="AY232" s="40">
        <f>'Raw Detail STI Amber'!CE225</f>
        <v>32</v>
      </c>
      <c r="AZ232" s="40">
        <f>'Raw Detail STI Amber'!CF225</f>
        <v>1003</v>
      </c>
      <c r="BA232" s="42">
        <f>'Raw Detail STI Amber'!CG225</f>
        <v>0</v>
      </c>
    </row>
    <row r="233" spans="2:53" s="24" customFormat="1" ht="12.75" customHeight="1" thickBot="1" x14ac:dyDescent="0.25">
      <c r="B233" s="30" t="str">
        <f>IF('Raw Detail STI Amber'!I226 = "Start Passage",'Raw Detail STI Amber'!R226,IF('Raw Detail STI Amber'!I226= "End Passage",'Raw Detail STI Amber'!S226, Utils.FormatLat('Raw Detail STI Amber'!L226) &amp;" / " &amp; Utils.FormatLon('Raw Detail STI Amber'!M226)))</f>
        <v>SIKKA</v>
      </c>
      <c r="C233" s="69" t="str">
        <f>'Raw Detail STI Amber'!I226</f>
        <v>Start Passage</v>
      </c>
      <c r="D233" s="31">
        <f>'Raw Detail STI Amber'!J226</f>
        <v>43268.541666666701</v>
      </c>
      <c r="E233" s="32">
        <f>'Raw Detail STI Amber'!AK226</f>
        <v>0</v>
      </c>
      <c r="F233" s="33">
        <f>'Raw Detail STI Amber'!AV226</f>
        <v>5</v>
      </c>
      <c r="G233" s="34">
        <f>'Raw Detail STI Amber'!AM226</f>
        <v>0</v>
      </c>
      <c r="H233" s="35">
        <f>'Raw Detail STI Amber'!N226</f>
        <v>0</v>
      </c>
      <c r="I233" s="46">
        <f>'Raw Detail STI Amber'!AQ226</f>
        <v>14.5</v>
      </c>
      <c r="J233" s="36">
        <f>'Raw Detail STI Amber'!DV226</f>
        <v>606.40002441406295</v>
      </c>
      <c r="K233" s="36">
        <f>'Raw Detail STI Amber'!IL226</f>
        <v>77.699996948242202</v>
      </c>
      <c r="L233" s="36">
        <f>'Raw Detail STI Amber'!WH226</f>
        <v>29.5</v>
      </c>
      <c r="M233" s="60">
        <f>'Raw Detail STI Amber'!EY226</f>
        <v>0.40000000596046398</v>
      </c>
      <c r="N233" s="60">
        <f>'Raw Detail STI Amber'!VC226</f>
        <v>0</v>
      </c>
      <c r="O233" s="60">
        <f>'Raw Detail STI Amber'!JO226</f>
        <v>0</v>
      </c>
      <c r="P233" s="60">
        <f>'Raw Detail STI Amber'!HG226</f>
        <v>0.40000000596046398</v>
      </c>
      <c r="Q233" s="60">
        <f>'Raw Detail STI Amber'!TY226</f>
        <v>0</v>
      </c>
      <c r="R233" s="60">
        <f>'Raw Detail STI Amber'!QM226</f>
        <v>0</v>
      </c>
      <c r="S233" s="60">
        <f>'Raw Detail STI Amber'!GC226</f>
        <v>0.89999997615814198</v>
      </c>
      <c r="T233" s="60">
        <f>'Raw Detail STI Amber'!SU226</f>
        <v>0</v>
      </c>
      <c r="U233" s="60">
        <f>'Raw Detail STI Amber'!RQ226</f>
        <v>0</v>
      </c>
      <c r="V233" s="60">
        <f>'Raw Detail STI Amber'!KS226</f>
        <v>0</v>
      </c>
      <c r="W233" s="60">
        <f>'Raw Detail STI Amber'!XK226</f>
        <v>0</v>
      </c>
      <c r="X233" s="60">
        <f>'Raw Detail STI Amber'!PI226</f>
        <v>0</v>
      </c>
      <c r="Y233" s="60">
        <f>'Raw Detail STI Amber'!YO226</f>
        <v>0</v>
      </c>
      <c r="Z233" s="60">
        <f>'Raw Detail STI Amber'!NA226</f>
        <v>0</v>
      </c>
      <c r="AA233" s="60">
        <f>'Raw Detail STI Amber'!OE226</f>
        <v>0</v>
      </c>
      <c r="AB233" s="60">
        <f>'Raw Detail STI Amber'!ZS226</f>
        <v>0</v>
      </c>
      <c r="AC233" s="60">
        <f>'Raw Detail STI Amber'!LW226</f>
        <v>0</v>
      </c>
      <c r="AD233" s="60">
        <f>'Raw Detail STI Amber'!AAW226</f>
        <v>0</v>
      </c>
      <c r="AE233" s="36">
        <f>'Raw Detail STI Amber'!AL226</f>
        <v>0</v>
      </c>
      <c r="AF233" s="34">
        <f>'Raw Detail STI Amber'!AY226</f>
        <v>0</v>
      </c>
      <c r="AG233" s="33">
        <f>'Raw Detail STI Amber'!BB226</f>
        <v>0</v>
      </c>
      <c r="AH233" s="34">
        <f>IF(AND(SUMIF(M13:AD13,"=ME",$M$233:$AD$233) &gt; 0, F233 &gt; 0), F233/SUMIF(M13:AD13,"=ME",$M$233:$AD$233), "")</f>
        <v>12.499999813735503</v>
      </c>
      <c r="AI233" s="62" t="str">
        <f>IF( E233 &gt; 0,( SUMIF(M13:AD13,"=ME",$M$233:$AD$233)/E233)*24, "")</f>
        <v/>
      </c>
      <c r="AJ233" s="33">
        <f>'Raw Detail STI Amber'!BS226</f>
        <v>27.899999618530298</v>
      </c>
      <c r="AK233" s="61">
        <f>'Raw Detail STI Amber'!BD226</f>
        <v>0</v>
      </c>
      <c r="AL233" s="58">
        <f>'Raw Detail STI Amber'!BE226</f>
        <v>0</v>
      </c>
      <c r="AM233" s="43">
        <f>'Raw Detail STI Amber'!BW226</f>
        <v>1.20000004768372</v>
      </c>
      <c r="AN233" s="44">
        <f>'Raw Detail STI Amber'!BP226</f>
        <v>0</v>
      </c>
      <c r="AO233" s="59">
        <f>'Raw Detail STI Amber'!BH226</f>
        <v>0</v>
      </c>
      <c r="AP233" s="37">
        <f>'Raw Detail STI Amber'!CA226</f>
        <v>0</v>
      </c>
      <c r="AQ233" s="38">
        <f>'Raw Detail STI Amber'!AO226</f>
        <v>0</v>
      </c>
      <c r="AR233" s="39" t="str">
        <f>IF('Raw Detail STI Amber'!F226=FALSE,"B","L")</f>
        <v>L</v>
      </c>
      <c r="AS233" s="40">
        <f>'Raw Detail STI Amber'!AC226</f>
        <v>11.3</v>
      </c>
      <c r="AT233" s="40">
        <f>'Raw Detail STI Amber'!AB226</f>
        <v>11.3</v>
      </c>
      <c r="AU233" s="45"/>
      <c r="AV233" s="41">
        <f>'Raw Detail STI Amber'!AI226</f>
        <v>38637.44140625</v>
      </c>
      <c r="AW233" s="38"/>
      <c r="AX233" s="40">
        <f>'Raw Detail STI Amber'!CC226</f>
        <v>31</v>
      </c>
      <c r="AY233" s="40">
        <f>'Raw Detail STI Amber'!CE226</f>
        <v>32</v>
      </c>
      <c r="AZ233" s="40">
        <f>'Raw Detail STI Amber'!CF226</f>
        <v>1003</v>
      </c>
      <c r="BA233" s="42" t="str">
        <f>'Raw Detail STI Amber'!CG226</f>
        <v>1- Vessel proceedng to Mangalore with Max safe speed.
2- Cargo temp - 
HSD BS IV - 37.4C
MS BS IV - 32.6C</v>
      </c>
    </row>
    <row r="234" spans="2:53" s="24" customFormat="1" ht="12.75" customHeight="1" thickBot="1" x14ac:dyDescent="0.25">
      <c r="B234" s="30" t="str">
        <f>IF('Raw Detail STI Amber'!I227 = "Start Passage",'Raw Detail STI Amber'!R227,IF('Raw Detail STI Amber'!I227= "End Passage",'Raw Detail STI Amber'!S227, Utils.FormatLat('Raw Detail STI Amber'!L227) &amp;" / " &amp; Utils.FormatLon('Raw Detail STI Amber'!M227)))</f>
        <v>20-31N / 070-28E</v>
      </c>
      <c r="C234" s="69" t="str">
        <f>'Raw Detail STI Amber'!I227</f>
        <v>At Sea</v>
      </c>
      <c r="D234" s="31">
        <f>'Raw Detail STI Amber'!J227</f>
        <v>43269.270833333299</v>
      </c>
      <c r="E234" s="32">
        <f>'Raw Detail STI Amber'!AK227</f>
        <v>17.5</v>
      </c>
      <c r="F234" s="33">
        <f>'Raw Detail STI Amber'!AV227</f>
        <v>236</v>
      </c>
      <c r="G234" s="34">
        <f>'Raw Detail STI Amber'!AM227</f>
        <v>13.4857142857143</v>
      </c>
      <c r="H234" s="35">
        <f>'Raw Detail STI Amber'!N227</f>
        <v>108</v>
      </c>
      <c r="I234" s="46">
        <f>'Raw Detail STI Amber'!AQ227</f>
        <v>14.5</v>
      </c>
      <c r="J234" s="36">
        <f>'Raw Detail STI Amber'!DV227</f>
        <v>587.09997558593795</v>
      </c>
      <c r="K234" s="36">
        <f>'Raw Detail STI Amber'!IL227</f>
        <v>77.699996948242202</v>
      </c>
      <c r="L234" s="36">
        <f>'Raw Detail STI Amber'!WH227</f>
        <v>29.5</v>
      </c>
      <c r="M234" s="60">
        <f>'Raw Detail STI Amber'!EY227</f>
        <v>0</v>
      </c>
      <c r="N234" s="60">
        <f>'Raw Detail STI Amber'!VC227</f>
        <v>0</v>
      </c>
      <c r="O234" s="60">
        <f>'Raw Detail STI Amber'!JO227</f>
        <v>17.200000762939499</v>
      </c>
      <c r="P234" s="60">
        <f>'Raw Detail STI Amber'!HG227</f>
        <v>0</v>
      </c>
      <c r="Q234" s="60">
        <f>'Raw Detail STI Amber'!TY227</f>
        <v>0</v>
      </c>
      <c r="R234" s="60">
        <f>'Raw Detail STI Amber'!QM227</f>
        <v>0</v>
      </c>
      <c r="S234" s="60">
        <f>'Raw Detail STI Amber'!GC227</f>
        <v>2.0999999046325701</v>
      </c>
      <c r="T234" s="60">
        <f>'Raw Detail STI Amber'!SU227</f>
        <v>0</v>
      </c>
      <c r="U234" s="60">
        <f>'Raw Detail STI Amber'!RQ227</f>
        <v>0</v>
      </c>
      <c r="V234" s="60">
        <f>'Raw Detail STI Amber'!KS227</f>
        <v>0</v>
      </c>
      <c r="W234" s="60">
        <f>'Raw Detail STI Amber'!XK227</f>
        <v>0</v>
      </c>
      <c r="X234" s="60">
        <f>'Raw Detail STI Amber'!PI227</f>
        <v>0</v>
      </c>
      <c r="Y234" s="60">
        <f>'Raw Detail STI Amber'!YO227</f>
        <v>0</v>
      </c>
      <c r="Z234" s="60">
        <f>'Raw Detail STI Amber'!NA227</f>
        <v>0</v>
      </c>
      <c r="AA234" s="60">
        <f>'Raw Detail STI Amber'!OE227</f>
        <v>0</v>
      </c>
      <c r="AB234" s="60">
        <f>'Raw Detail STI Amber'!ZS227</f>
        <v>0</v>
      </c>
      <c r="AC234" s="60">
        <f>'Raw Detail STI Amber'!LW227</f>
        <v>0</v>
      </c>
      <c r="AD234" s="60">
        <f>'Raw Detail STI Amber'!AAW227</f>
        <v>0</v>
      </c>
      <c r="AE234" s="36">
        <f>'Raw Detail STI Amber'!AL227</f>
        <v>83.5</v>
      </c>
      <c r="AF234" s="34">
        <f>'Raw Detail STI Amber'!AY227</f>
        <v>5.18</v>
      </c>
      <c r="AG234" s="33">
        <f>'Raw Detail STI Amber'!BB227</f>
        <v>5778</v>
      </c>
      <c r="AH234" s="34">
        <f>IF(AND(SUMIF(M13:AD13,"=ME",$M$234:$AD$234) &gt; 0, F234 &gt; 0), F234/SUMIF(M13:AD13,"=ME",$M$234:$AD$234), "")</f>
        <v>13.720929623939583</v>
      </c>
      <c r="AI234" s="62">
        <f>IF( E234 &gt; 0,( SUMIF(M13:AD13,"=ME",$M$234:$AD$234)/E234)*24, "")</f>
        <v>23.588572474888458</v>
      </c>
      <c r="AJ234" s="33">
        <f>'Raw Detail STI Amber'!BS227</f>
        <v>27.899999618530298</v>
      </c>
      <c r="AK234" s="61">
        <f>'Raw Detail STI Amber'!BD227</f>
        <v>15.463270841326</v>
      </c>
      <c r="AL234" s="58">
        <f>'Raw Detail STI Amber'!BE227</f>
        <v>248.44935607910199</v>
      </c>
      <c r="AM234" s="43">
        <f>'Raw Detail STI Amber'!BW227</f>
        <v>2.5</v>
      </c>
      <c r="AN234" s="44">
        <f>'Raw Detail STI Amber'!BP227</f>
        <v>2.8570964336395299</v>
      </c>
      <c r="AO234" s="59">
        <f>'Raw Detail STI Amber'!BH227</f>
        <v>233.23899841308599</v>
      </c>
      <c r="AP234" s="37">
        <f>'Raw Detail STI Amber'!CA227</f>
        <v>0</v>
      </c>
      <c r="AQ234" s="38">
        <f>'Raw Detail STI Amber'!AO227</f>
        <v>3.2372381910681702E-2</v>
      </c>
      <c r="AR234" s="39" t="str">
        <f>IF('Raw Detail STI Amber'!F227=FALSE,"B","L")</f>
        <v>L</v>
      </c>
      <c r="AS234" s="40">
        <f>'Raw Detail STI Amber'!AC227</f>
        <v>11.3</v>
      </c>
      <c r="AT234" s="40">
        <f>'Raw Detail STI Amber'!AB227</f>
        <v>11.3</v>
      </c>
      <c r="AU234" s="45"/>
      <c r="AV234" s="41">
        <f>'Raw Detail STI Amber'!AI227</f>
        <v>38637.44140625</v>
      </c>
      <c r="AW234" s="38"/>
      <c r="AX234" s="40">
        <f>'Raw Detail STI Amber'!CC227</f>
        <v>30</v>
      </c>
      <c r="AY234" s="40">
        <f>'Raw Detail STI Amber'!CE227</f>
        <v>34</v>
      </c>
      <c r="AZ234" s="40">
        <f>'Raw Detail STI Amber'!CF227</f>
        <v>1002</v>
      </c>
      <c r="BA234" s="42" t="str">
        <f>'Raw Detail STI Amber'!CG227</f>
        <v>1- Vessel proceeding to Mangalore with Max safe speed.
2- Cargo Temp - 
HSD - 37.4C
MS - 32.6C</v>
      </c>
    </row>
    <row r="235" spans="2:53" s="24" customFormat="1" ht="12.75" customHeight="1" thickBot="1" x14ac:dyDescent="0.25">
      <c r="B235" s="30" t="str">
        <f>IF('Raw Detail STI Amber'!I228 = "Start Passage",'Raw Detail STI Amber'!R228,IF('Raw Detail STI Amber'!I228= "End Passage",'Raw Detail STI Amber'!S228, Utils.FormatLat('Raw Detail STI Amber'!L228) &amp;" / " &amp; Utils.FormatLon('Raw Detail STI Amber'!M228)))</f>
        <v>16-31N / 073-07E</v>
      </c>
      <c r="C235" s="69" t="str">
        <f>'Raw Detail STI Amber'!I228</f>
        <v>At Sea</v>
      </c>
      <c r="D235" s="31">
        <f>'Raw Detail STI Amber'!J228</f>
        <v>43270.270833333299</v>
      </c>
      <c r="E235" s="32">
        <f>'Raw Detail STI Amber'!AK228</f>
        <v>24</v>
      </c>
      <c r="F235" s="33">
        <f>'Raw Detail STI Amber'!AV228</f>
        <v>322</v>
      </c>
      <c r="G235" s="34">
        <f>'Raw Detail STI Amber'!AM228</f>
        <v>13.4166666666667</v>
      </c>
      <c r="H235" s="35">
        <f>'Raw Detail STI Amber'!N228</f>
        <v>162</v>
      </c>
      <c r="I235" s="46">
        <f>'Raw Detail STI Amber'!AQ228</f>
        <v>14.5</v>
      </c>
      <c r="J235" s="36">
        <f>'Raw Detail STI Amber'!DV228</f>
        <v>559.59997558593795</v>
      </c>
      <c r="K235" s="36">
        <f>'Raw Detail STI Amber'!IL228</f>
        <v>77.699996948242202</v>
      </c>
      <c r="L235" s="36">
        <f>'Raw Detail STI Amber'!WH228</f>
        <v>29.5</v>
      </c>
      <c r="M235" s="60">
        <f>'Raw Detail STI Amber'!EY228</f>
        <v>0</v>
      </c>
      <c r="N235" s="60">
        <f>'Raw Detail STI Amber'!VC228</f>
        <v>0</v>
      </c>
      <c r="O235" s="60">
        <f>'Raw Detail STI Amber'!JO228</f>
        <v>24.5</v>
      </c>
      <c r="P235" s="60">
        <f>'Raw Detail STI Amber'!HG228</f>
        <v>0</v>
      </c>
      <c r="Q235" s="60">
        <f>'Raw Detail STI Amber'!TY228</f>
        <v>0</v>
      </c>
      <c r="R235" s="60">
        <f>'Raw Detail STI Amber'!QM228</f>
        <v>0</v>
      </c>
      <c r="S235" s="60">
        <f>'Raw Detail STI Amber'!GC228</f>
        <v>3</v>
      </c>
      <c r="T235" s="60">
        <f>'Raw Detail STI Amber'!SU228</f>
        <v>0</v>
      </c>
      <c r="U235" s="60">
        <f>'Raw Detail STI Amber'!RQ228</f>
        <v>0</v>
      </c>
      <c r="V235" s="60">
        <f>'Raw Detail STI Amber'!KS228</f>
        <v>0</v>
      </c>
      <c r="W235" s="60">
        <f>'Raw Detail STI Amber'!XK228</f>
        <v>0</v>
      </c>
      <c r="X235" s="60">
        <f>'Raw Detail STI Amber'!PI228</f>
        <v>0</v>
      </c>
      <c r="Y235" s="60">
        <f>'Raw Detail STI Amber'!YO228</f>
        <v>0</v>
      </c>
      <c r="Z235" s="60">
        <f>'Raw Detail STI Amber'!NA228</f>
        <v>0</v>
      </c>
      <c r="AA235" s="60">
        <f>'Raw Detail STI Amber'!OE228</f>
        <v>0</v>
      </c>
      <c r="AB235" s="60">
        <f>'Raw Detail STI Amber'!ZS228</f>
        <v>0</v>
      </c>
      <c r="AC235" s="60">
        <f>'Raw Detail STI Amber'!LW228</f>
        <v>0</v>
      </c>
      <c r="AD235" s="60">
        <f>'Raw Detail STI Amber'!AAW228</f>
        <v>0</v>
      </c>
      <c r="AE235" s="36">
        <f>'Raw Detail STI Amber'!AL228</f>
        <v>86.13</v>
      </c>
      <c r="AF235" s="34">
        <f>'Raw Detail STI Amber'!AY228</f>
        <v>8.5500000000000007</v>
      </c>
      <c r="AG235" s="33">
        <f>'Raw Detail STI Amber'!BB228</f>
        <v>5600</v>
      </c>
      <c r="AH235" s="34">
        <f>IF(AND(SUMIF(M13:AD13,"=ME",$M$235:$AD$235) &gt; 0, F235 &gt; 0), F235/SUMIF(M13:AD13,"=ME",$M$235:$AD$235), "")</f>
        <v>13.142857142857142</v>
      </c>
      <c r="AI235" s="62">
        <f>IF( E235 &gt; 0,( SUMIF(M13:AD13,"=ME",$M$235:$AD$235)/E235)*24, "")</f>
        <v>24.5</v>
      </c>
      <c r="AJ235" s="33">
        <f>'Raw Detail STI Amber'!BS228</f>
        <v>27.899999618530298</v>
      </c>
      <c r="AK235" s="61">
        <f>'Raw Detail STI Amber'!BD228</f>
        <v>12.3297731479009</v>
      </c>
      <c r="AL235" s="58">
        <f>'Raw Detail STI Amber'!BE228</f>
        <v>177.46424865722699</v>
      </c>
      <c r="AM235" s="43">
        <f>'Raw Detail STI Amber'!BW228</f>
        <v>3</v>
      </c>
      <c r="AN235" s="44">
        <f>'Raw Detail STI Amber'!BP228</f>
        <v>2.6248326301574698</v>
      </c>
      <c r="AO235" s="59">
        <f>'Raw Detail STI Amber'!BH228</f>
        <v>253.51696777343801</v>
      </c>
      <c r="AP235" s="37">
        <f>'Raw Detail STI Amber'!CA228</f>
        <v>0</v>
      </c>
      <c r="AQ235" s="38">
        <f>'Raw Detail STI Amber'!AO228</f>
        <v>-0.17050954264899101</v>
      </c>
      <c r="AR235" s="39" t="str">
        <f>IF('Raw Detail STI Amber'!F228=FALSE,"B","L")</f>
        <v>L</v>
      </c>
      <c r="AS235" s="40">
        <f>'Raw Detail STI Amber'!AC228</f>
        <v>11.3</v>
      </c>
      <c r="AT235" s="40">
        <f>'Raw Detail STI Amber'!AB228</f>
        <v>11.3</v>
      </c>
      <c r="AU235" s="45"/>
      <c r="AV235" s="41">
        <f>'Raw Detail STI Amber'!AI228</f>
        <v>38637.44140625</v>
      </c>
      <c r="AW235" s="38"/>
      <c r="AX235" s="40">
        <f>'Raw Detail STI Amber'!CC228</f>
        <v>30</v>
      </c>
      <c r="AY235" s="40">
        <f>'Raw Detail STI Amber'!CE228</f>
        <v>26</v>
      </c>
      <c r="AZ235" s="40">
        <f>'Raw Detail STI Amber'!CF228</f>
        <v>1003</v>
      </c>
      <c r="BA235" s="42" t="str">
        <f>'Raw Detail STI Amber'!CG228</f>
        <v>1- Vessel proceeding to Mangalore with Max safe speed.
2- Cargo Temp - 
HSD - 37.4C
MS - 32.6C</v>
      </c>
    </row>
    <row r="236" spans="2:53" s="24" customFormat="1" ht="12.75" customHeight="1" thickBot="1" x14ac:dyDescent="0.25">
      <c r="B236" s="30" t="str">
        <f>IF('Raw Detail STI Amber'!I229 = "Start Passage",'Raw Detail STI Amber'!R229,IF('Raw Detail STI Amber'!I229= "End Passage",'Raw Detail STI Amber'!S229, Utils.FormatLat('Raw Detail STI Amber'!L229) &amp;" / " &amp; Utils.FormatLon('Raw Detail STI Amber'!M229)))</f>
        <v>NEW MANGALORE</v>
      </c>
      <c r="C236" s="69" t="str">
        <f>'Raw Detail STI Amber'!I229</f>
        <v>End Passage</v>
      </c>
      <c r="D236" s="31">
        <f>'Raw Detail STI Amber'!J229</f>
        <v>43271.041666666701</v>
      </c>
      <c r="E236" s="32">
        <f>'Raw Detail STI Amber'!AK229</f>
        <v>18.5</v>
      </c>
      <c r="F236" s="33">
        <f>'Raw Detail STI Amber'!AV229</f>
        <v>235</v>
      </c>
      <c r="G236" s="34">
        <f>'Raw Detail STI Amber'!AM229</f>
        <v>12.7027027027027</v>
      </c>
      <c r="H236" s="35">
        <f>'Raw Detail STI Amber'!N229</f>
        <v>79</v>
      </c>
      <c r="I236" s="46">
        <f>'Raw Detail STI Amber'!AQ229</f>
        <v>14.5</v>
      </c>
      <c r="J236" s="36">
        <f>'Raw Detail STI Amber'!DV229</f>
        <v>541</v>
      </c>
      <c r="K236" s="36">
        <f>'Raw Detail STI Amber'!IL229</f>
        <v>77.699996948242202</v>
      </c>
      <c r="L236" s="36">
        <f>'Raw Detail STI Amber'!WH229</f>
        <v>29.5</v>
      </c>
      <c r="M236" s="60">
        <f>'Raw Detail STI Amber'!EY229</f>
        <v>0</v>
      </c>
      <c r="N236" s="60">
        <f>'Raw Detail STI Amber'!VC229</f>
        <v>0</v>
      </c>
      <c r="O236" s="60">
        <f>'Raw Detail STI Amber'!JO229</f>
        <v>16.5</v>
      </c>
      <c r="P236" s="60">
        <f>'Raw Detail STI Amber'!HG229</f>
        <v>0</v>
      </c>
      <c r="Q236" s="60">
        <f>'Raw Detail STI Amber'!TY229</f>
        <v>0</v>
      </c>
      <c r="R236" s="60">
        <f>'Raw Detail STI Amber'!QM229</f>
        <v>0</v>
      </c>
      <c r="S236" s="60">
        <f>'Raw Detail STI Amber'!GC229</f>
        <v>2.0999999046325701</v>
      </c>
      <c r="T236" s="60">
        <f>'Raw Detail STI Amber'!SU229</f>
        <v>0</v>
      </c>
      <c r="U236" s="60">
        <f>'Raw Detail STI Amber'!RQ229</f>
        <v>0</v>
      </c>
      <c r="V236" s="60">
        <f>'Raw Detail STI Amber'!KS229</f>
        <v>0</v>
      </c>
      <c r="W236" s="60">
        <f>'Raw Detail STI Amber'!XK229</f>
        <v>0</v>
      </c>
      <c r="X236" s="60">
        <f>'Raw Detail STI Amber'!PI229</f>
        <v>0</v>
      </c>
      <c r="Y236" s="60">
        <f>'Raw Detail STI Amber'!YO229</f>
        <v>0</v>
      </c>
      <c r="Z236" s="60">
        <f>'Raw Detail STI Amber'!NA229</f>
        <v>0</v>
      </c>
      <c r="AA236" s="60">
        <f>'Raw Detail STI Amber'!OE229</f>
        <v>0</v>
      </c>
      <c r="AB236" s="60">
        <f>'Raw Detail STI Amber'!ZS229</f>
        <v>0</v>
      </c>
      <c r="AC236" s="60">
        <f>'Raw Detail STI Amber'!LW229</f>
        <v>0</v>
      </c>
      <c r="AD236" s="60">
        <f>'Raw Detail STI Amber'!AAW229</f>
        <v>0</v>
      </c>
      <c r="AE236" s="36">
        <f>'Raw Detail STI Amber'!AL229</f>
        <v>80.61</v>
      </c>
      <c r="AF236" s="34">
        <f>'Raw Detail STI Amber'!AY229</f>
        <v>7.48</v>
      </c>
      <c r="AG236" s="33">
        <f>'Raw Detail STI Amber'!BB229</f>
        <v>5400</v>
      </c>
      <c r="AH236" s="34">
        <f>IF(AND(SUMIF(M13:AD13,"=ME",$M$236:$AD$236) &gt; 0, F236 &gt; 0), F236/SUMIF(M13:AD13,"=ME",$M$236:$AD$236), "")</f>
        <v>14.242424242424242</v>
      </c>
      <c r="AI236" s="62">
        <f>IF( E236 &gt; 0,( SUMIF(M13:AD13,"=ME",$M$236:$AD$236)/E236)*24, "")</f>
        <v>21.405405405405403</v>
      </c>
      <c r="AJ236" s="33">
        <f>'Raw Detail STI Amber'!BS229</f>
        <v>27.899999618530298</v>
      </c>
      <c r="AK236" s="61">
        <f>'Raw Detail STI Amber'!BD229</f>
        <v>13.522641568570499</v>
      </c>
      <c r="AL236" s="58">
        <f>'Raw Detail STI Amber'!BE229</f>
        <v>212.95742797851599</v>
      </c>
      <c r="AM236" s="43">
        <f>'Raw Detail STI Amber'!BW229</f>
        <v>2.2000000476837198</v>
      </c>
      <c r="AN236" s="44">
        <f>'Raw Detail STI Amber'!BP229</f>
        <v>1.6699532270431501</v>
      </c>
      <c r="AO236" s="59">
        <f>'Raw Detail STI Amber'!BH229</f>
        <v>258.59066772460898</v>
      </c>
      <c r="AP236" s="37">
        <f>'Raw Detail STI Amber'!CA229</f>
        <v>0</v>
      </c>
      <c r="AQ236" s="38">
        <f>'Raw Detail STI Amber'!AO229</f>
        <v>-0.18619269716578599</v>
      </c>
      <c r="AR236" s="39" t="str">
        <f>IF('Raw Detail STI Amber'!F229=FALSE,"B","L")</f>
        <v>L</v>
      </c>
      <c r="AS236" s="40">
        <f>'Raw Detail STI Amber'!AC229</f>
        <v>11.3</v>
      </c>
      <c r="AT236" s="40">
        <f>'Raw Detail STI Amber'!AB229</f>
        <v>11.3</v>
      </c>
      <c r="AU236" s="45"/>
      <c r="AV236" s="41">
        <f>'Raw Detail STI Amber'!AI229</f>
        <v>38637.44140625</v>
      </c>
      <c r="AW236" s="38"/>
      <c r="AX236" s="40">
        <f>'Raw Detail STI Amber'!CC229</f>
        <v>27</v>
      </c>
      <c r="AY236" s="40">
        <f>'Raw Detail STI Amber'!CE229</f>
        <v>25</v>
      </c>
      <c r="AZ236" s="40">
        <f>'Raw Detail STI Amber'!CF229</f>
        <v>1002</v>
      </c>
      <c r="BA236" s="42" t="str">
        <f>'Raw Detail STI Amber'!CG229</f>
        <v>1- Speed adjusted to arrive Pilot station as per the instructions.</v>
      </c>
    </row>
    <row r="237" spans="2:53" s="24" customFormat="1" ht="12.75" customHeight="1" thickBot="1" x14ac:dyDescent="0.25">
      <c r="B237" s="30" t="str">
        <f>IF('Raw Detail STI Amber'!I230 = "Start Passage",'Raw Detail STI Amber'!R230,IF('Raw Detail STI Amber'!I230= "End Passage",'Raw Detail STI Amber'!S230, Utils.FormatLat('Raw Detail STI Amber'!L230) &amp;" / " &amp; Utils.FormatLon('Raw Detail STI Amber'!M230)))</f>
        <v>12-55N / 074-50E</v>
      </c>
      <c r="C237" s="69" t="str">
        <f>'Raw Detail STI Amber'!I230</f>
        <v>In Port</v>
      </c>
      <c r="D237" s="31">
        <f>'Raw Detail STI Amber'!J230</f>
        <v>43271.270833333299</v>
      </c>
      <c r="E237" s="32">
        <f>'Raw Detail STI Amber'!AK230</f>
        <v>5.5</v>
      </c>
      <c r="F237" s="33">
        <f>'Raw Detail STI Amber'!AV230</f>
        <v>12</v>
      </c>
      <c r="G237" s="34">
        <f>'Raw Detail STI Amber'!AM230</f>
        <v>2.1818181818181799</v>
      </c>
      <c r="H237" s="35">
        <f>'Raw Detail STI Amber'!N230</f>
        <v>351</v>
      </c>
      <c r="I237" s="46">
        <f>'Raw Detail STI Amber'!AQ230</f>
        <v>14.5</v>
      </c>
      <c r="J237" s="36">
        <f>'Raw Detail STI Amber'!DV230</f>
        <v>539.5</v>
      </c>
      <c r="K237" s="36">
        <f>'Raw Detail STI Amber'!IL230</f>
        <v>77.699996948242202</v>
      </c>
      <c r="L237" s="36">
        <f>'Raw Detail STI Amber'!WH230</f>
        <v>29.5</v>
      </c>
      <c r="M237" s="60">
        <f>'Raw Detail STI Amber'!EY230</f>
        <v>0.30000001192092901</v>
      </c>
      <c r="N237" s="60">
        <f>'Raw Detail STI Amber'!VC230</f>
        <v>0</v>
      </c>
      <c r="O237" s="60">
        <f>'Raw Detail STI Amber'!JO230</f>
        <v>0</v>
      </c>
      <c r="P237" s="60">
        <f>'Raw Detail STI Amber'!HG230</f>
        <v>0.30000001192092901</v>
      </c>
      <c r="Q237" s="60">
        <f>'Raw Detail STI Amber'!TY230</f>
        <v>0</v>
      </c>
      <c r="R237" s="60">
        <f>'Raw Detail STI Amber'!QM230</f>
        <v>0</v>
      </c>
      <c r="S237" s="60">
        <f>'Raw Detail STI Amber'!GC230</f>
        <v>0.89999997615814198</v>
      </c>
      <c r="T237" s="60">
        <f>'Raw Detail STI Amber'!SU230</f>
        <v>0</v>
      </c>
      <c r="U237" s="60">
        <f>'Raw Detail STI Amber'!RQ230</f>
        <v>0</v>
      </c>
      <c r="V237" s="60">
        <f>'Raw Detail STI Amber'!KS230</f>
        <v>0</v>
      </c>
      <c r="W237" s="60">
        <f>'Raw Detail STI Amber'!XK230</f>
        <v>0</v>
      </c>
      <c r="X237" s="60">
        <f>'Raw Detail STI Amber'!PI230</f>
        <v>0</v>
      </c>
      <c r="Y237" s="60">
        <f>'Raw Detail STI Amber'!YO230</f>
        <v>0</v>
      </c>
      <c r="Z237" s="60">
        <f>'Raw Detail STI Amber'!NA230</f>
        <v>0</v>
      </c>
      <c r="AA237" s="60">
        <f>'Raw Detail STI Amber'!OE230</f>
        <v>0</v>
      </c>
      <c r="AB237" s="60">
        <f>'Raw Detail STI Amber'!ZS230</f>
        <v>0</v>
      </c>
      <c r="AC237" s="60">
        <f>'Raw Detail STI Amber'!LW230</f>
        <v>0</v>
      </c>
      <c r="AD237" s="60">
        <f>'Raw Detail STI Amber'!AAW230</f>
        <v>0</v>
      </c>
      <c r="AE237" s="36">
        <f>'Raw Detail STI Amber'!AL230</f>
        <v>0</v>
      </c>
      <c r="AF237" s="34">
        <f>'Raw Detail STI Amber'!AY230</f>
        <v>20</v>
      </c>
      <c r="AG237" s="33">
        <f>'Raw Detail STI Amber'!BB230</f>
        <v>0</v>
      </c>
      <c r="AH237" s="34">
        <f>IF(AND(SUMIF(M13:AD13,"=ME",$M$237:$AD$237) &gt; 0, F237 &gt; 0), F237/SUMIF(M13:AD13,"=ME",$M$237:$AD$237), "")</f>
        <v>39.999998410542865</v>
      </c>
      <c r="AI237" s="62">
        <f>IF( E237 &gt; 0,( SUMIF(M13:AD13,"=ME",$M$237:$AD$237)/E237)*24, "")</f>
        <v>1.3090909611095085</v>
      </c>
      <c r="AJ237" s="33">
        <f>'Raw Detail STI Amber'!BS230</f>
        <v>16.899999618530298</v>
      </c>
      <c r="AK237" s="61">
        <f>'Raw Detail STI Amber'!BD230</f>
        <v>0</v>
      </c>
      <c r="AL237" s="58">
        <f>'Raw Detail STI Amber'!BE230</f>
        <v>0</v>
      </c>
      <c r="AM237" s="43">
        <f>'Raw Detail STI Amber'!BW230</f>
        <v>0</v>
      </c>
      <c r="AN237" s="44">
        <f>'Raw Detail STI Amber'!BP230</f>
        <v>0</v>
      </c>
      <c r="AO237" s="59">
        <f>'Raw Detail STI Amber'!BH230</f>
        <v>0</v>
      </c>
      <c r="AP237" s="37">
        <f>'Raw Detail STI Amber'!CA230</f>
        <v>0</v>
      </c>
      <c r="AQ237" s="38">
        <f>'Raw Detail STI Amber'!AO230</f>
        <v>0</v>
      </c>
      <c r="AR237" s="39" t="str">
        <f>IF('Raw Detail STI Amber'!F230=FALSE,"B","L")</f>
        <v>L</v>
      </c>
      <c r="AS237" s="40">
        <f>'Raw Detail STI Amber'!AC230</f>
        <v>11.3</v>
      </c>
      <c r="AT237" s="40">
        <f>'Raw Detail STI Amber'!AB230</f>
        <v>11.3</v>
      </c>
      <c r="AU237" s="45"/>
      <c r="AV237" s="41">
        <f>'Raw Detail STI Amber'!AI230</f>
        <v>38637.44140625</v>
      </c>
      <c r="AW237" s="38"/>
      <c r="AX237" s="40">
        <f>'Raw Detail STI Amber'!CC230</f>
        <v>26</v>
      </c>
      <c r="AY237" s="40">
        <f>'Raw Detail STI Amber'!CE230</f>
        <v>24</v>
      </c>
      <c r="AZ237" s="40">
        <f>'Raw Detail STI Amber'!CF230</f>
        <v>1004</v>
      </c>
      <c r="BA237" s="42" t="str">
        <f>'Raw Detail STI Amber'!CG230</f>
        <v>1- Cargo Temp - 
HSD - 37.4C
MS - 32.6C</v>
      </c>
    </row>
    <row r="238" spans="2:53" s="24" customFormat="1" ht="12.75" customHeight="1" thickBot="1" x14ac:dyDescent="0.25">
      <c r="B238" s="30" t="str">
        <f>IF('Raw Detail STI Amber'!I231 = "Start Passage",'Raw Detail STI Amber'!R231,IF('Raw Detail STI Amber'!I231= "End Passage",'Raw Detail STI Amber'!S231, Utils.FormatLat('Raw Detail STI Amber'!L231) &amp;" / " &amp; Utils.FormatLon('Raw Detail STI Amber'!M231)))</f>
        <v>NEW MANGALORE</v>
      </c>
      <c r="C238" s="69" t="str">
        <f>'Raw Detail STI Amber'!I231</f>
        <v>Start Passage</v>
      </c>
      <c r="D238" s="31">
        <f>'Raw Detail STI Amber'!J231</f>
        <v>43272.033333333296</v>
      </c>
      <c r="E238" s="32">
        <f>'Raw Detail STI Amber'!AK231</f>
        <v>0</v>
      </c>
      <c r="F238" s="33">
        <f>'Raw Detail STI Amber'!AV231</f>
        <v>6</v>
      </c>
      <c r="G238" s="34">
        <f>'Raw Detail STI Amber'!AM231</f>
        <v>0</v>
      </c>
      <c r="H238" s="35">
        <f>'Raw Detail STI Amber'!N231</f>
        <v>0</v>
      </c>
      <c r="I238" s="46">
        <f>'Raw Detail STI Amber'!AQ231</f>
        <v>13</v>
      </c>
      <c r="J238" s="36">
        <f>'Raw Detail STI Amber'!DV231</f>
        <v>533.5</v>
      </c>
      <c r="K238" s="36">
        <f>'Raw Detail STI Amber'!IL231</f>
        <v>75.300003051757798</v>
      </c>
      <c r="L238" s="36">
        <f>'Raw Detail STI Amber'!WH231</f>
        <v>29.5</v>
      </c>
      <c r="M238" s="60">
        <f>'Raw Detail STI Amber'!EY231</f>
        <v>0.60000002384185802</v>
      </c>
      <c r="N238" s="60">
        <f>'Raw Detail STI Amber'!VC231</f>
        <v>0</v>
      </c>
      <c r="O238" s="60">
        <f>'Raw Detail STI Amber'!JO231</f>
        <v>0</v>
      </c>
      <c r="P238" s="60">
        <f>'Raw Detail STI Amber'!HG231</f>
        <v>1.29999995231628</v>
      </c>
      <c r="Q238" s="60">
        <f>'Raw Detail STI Amber'!TY231</f>
        <v>0</v>
      </c>
      <c r="R238" s="60">
        <f>'Raw Detail STI Amber'!QM231</f>
        <v>0</v>
      </c>
      <c r="S238" s="60">
        <f>'Raw Detail STI Amber'!GC231</f>
        <v>4.0999999046325701</v>
      </c>
      <c r="T238" s="60">
        <f>'Raw Detail STI Amber'!SU231</f>
        <v>0</v>
      </c>
      <c r="U238" s="60">
        <f>'Raw Detail STI Amber'!RQ231</f>
        <v>0</v>
      </c>
      <c r="V238" s="60">
        <f>'Raw Detail STI Amber'!KS231</f>
        <v>1.70000004768372</v>
      </c>
      <c r="W238" s="60">
        <f>'Raw Detail STI Amber'!XK231</f>
        <v>0</v>
      </c>
      <c r="X238" s="60">
        <f>'Raw Detail STI Amber'!PI231</f>
        <v>0</v>
      </c>
      <c r="Y238" s="60">
        <f>'Raw Detail STI Amber'!YO231</f>
        <v>0</v>
      </c>
      <c r="Z238" s="60">
        <f>'Raw Detail STI Amber'!NA231</f>
        <v>0</v>
      </c>
      <c r="AA238" s="60">
        <f>'Raw Detail STI Amber'!OE231</f>
        <v>0.69999998807907104</v>
      </c>
      <c r="AB238" s="60">
        <f>'Raw Detail STI Amber'!ZS231</f>
        <v>0</v>
      </c>
      <c r="AC238" s="60">
        <f>'Raw Detail STI Amber'!LW231</f>
        <v>0</v>
      </c>
      <c r="AD238" s="60">
        <f>'Raw Detail STI Amber'!AAW231</f>
        <v>0</v>
      </c>
      <c r="AE238" s="36">
        <f>'Raw Detail STI Amber'!AL231</f>
        <v>0</v>
      </c>
      <c r="AF238" s="34">
        <f>'Raw Detail STI Amber'!AY231</f>
        <v>0</v>
      </c>
      <c r="AG238" s="33">
        <f>'Raw Detail STI Amber'!BB231</f>
        <v>0</v>
      </c>
      <c r="AH238" s="34">
        <f>IF(AND(SUMIF(M13:AD13,"=ME",$M$238:$AD$238) &gt; 0, F238 &gt; 0), F238/SUMIF(M13:AD13,"=ME",$M$238:$AD$238), "")</f>
        <v>9.9999996026357163</v>
      </c>
      <c r="AI238" s="62" t="str">
        <f>IF( E238 &gt; 0,( SUMIF(M13:AD13,"=ME",$M$238:$AD$238)/E238)*24, "")</f>
        <v/>
      </c>
      <c r="AJ238" s="33">
        <f>'Raw Detail STI Amber'!BS231</f>
        <v>27.899999618530298</v>
      </c>
      <c r="AK238" s="61">
        <f>'Raw Detail STI Amber'!BD231</f>
        <v>0</v>
      </c>
      <c r="AL238" s="58">
        <f>'Raw Detail STI Amber'!BE231</f>
        <v>0</v>
      </c>
      <c r="AM238" s="43">
        <f>'Raw Detail STI Amber'!BW231</f>
        <v>1.6000000238418599</v>
      </c>
      <c r="AN238" s="44">
        <f>'Raw Detail STI Amber'!BP231</f>
        <v>0</v>
      </c>
      <c r="AO238" s="59">
        <f>'Raw Detail STI Amber'!BH231</f>
        <v>0</v>
      </c>
      <c r="AP238" s="37">
        <f>'Raw Detail STI Amber'!CA231</f>
        <v>0</v>
      </c>
      <c r="AQ238" s="38">
        <f>'Raw Detail STI Amber'!AO231</f>
        <v>0</v>
      </c>
      <c r="AR238" s="39" t="str">
        <f>IF('Raw Detail STI Amber'!F231=FALSE,"B","L")</f>
        <v>L</v>
      </c>
      <c r="AS238" s="40">
        <f>'Raw Detail STI Amber'!AC231</f>
        <v>10.1</v>
      </c>
      <c r="AT238" s="40">
        <f>'Raw Detail STI Amber'!AB231</f>
        <v>10.1</v>
      </c>
      <c r="AU238" s="45"/>
      <c r="AV238" s="41">
        <f>'Raw Detail STI Amber'!AI231</f>
        <v>31806.759765625</v>
      </c>
      <c r="AW238" s="38"/>
      <c r="AX238" s="40">
        <f>'Raw Detail STI Amber'!CC231</f>
        <v>26</v>
      </c>
      <c r="AY238" s="40">
        <f>'Raw Detail STI Amber'!CE231</f>
        <v>25</v>
      </c>
      <c r="AZ238" s="40">
        <f>'Raw Detail STI Amber'!CF231</f>
        <v>1003</v>
      </c>
      <c r="BA238" s="42" t="str">
        <f>'Raw Detail STI Amber'!CG231</f>
        <v>Cargo temp - 
HSD BS IV - 35.5C
MS BS IV - 34.1C</v>
      </c>
    </row>
    <row r="239" spans="2:53" s="24" customFormat="1" ht="12.75" customHeight="1" thickBot="1" x14ac:dyDescent="0.25">
      <c r="B239" s="30" t="str">
        <f>IF('Raw Detail STI Amber'!I232 = "Start Passage",'Raw Detail STI Amber'!R232,IF('Raw Detail STI Amber'!I232= "End Passage",'Raw Detail STI Amber'!S232, Utils.FormatLat('Raw Detail STI Amber'!L232) &amp;" / " &amp; Utils.FormatLon('Raw Detail STI Amber'!M232)))</f>
        <v>13-49N / 074-14E</v>
      </c>
      <c r="C239" s="69" t="str">
        <f>'Raw Detail STI Amber'!I232</f>
        <v>At Sea</v>
      </c>
      <c r="D239" s="31">
        <f>'Raw Detail STI Amber'!J232</f>
        <v>43272.270833333299</v>
      </c>
      <c r="E239" s="32">
        <f>'Raw Detail STI Amber'!AK232</f>
        <v>5.7</v>
      </c>
      <c r="F239" s="33">
        <f>'Raw Detail STI Amber'!AV232</f>
        <v>64</v>
      </c>
      <c r="G239" s="34">
        <f>'Raw Detail STI Amber'!AM232</f>
        <v>11.228070175438599</v>
      </c>
      <c r="H239" s="35">
        <f>'Raw Detail STI Amber'!N232</f>
        <v>336</v>
      </c>
      <c r="I239" s="46">
        <f>'Raw Detail STI Amber'!AQ232</f>
        <v>13</v>
      </c>
      <c r="J239" s="36">
        <f>'Raw Detail STI Amber'!DV232</f>
        <v>528.09997558593795</v>
      </c>
      <c r="K239" s="36">
        <f>'Raw Detail STI Amber'!IL232</f>
        <v>75.300003051757798</v>
      </c>
      <c r="L239" s="36">
        <f>'Raw Detail STI Amber'!WH232</f>
        <v>29.5</v>
      </c>
      <c r="M239" s="60">
        <f>'Raw Detail STI Amber'!EY232</f>
        <v>0</v>
      </c>
      <c r="N239" s="60">
        <f>'Raw Detail STI Amber'!VC232</f>
        <v>0</v>
      </c>
      <c r="O239" s="60">
        <f>'Raw Detail STI Amber'!JO232</f>
        <v>4.6999998092651403</v>
      </c>
      <c r="P239" s="60">
        <f>'Raw Detail STI Amber'!HG232</f>
        <v>0</v>
      </c>
      <c r="Q239" s="60">
        <f>'Raw Detail STI Amber'!TY232</f>
        <v>0</v>
      </c>
      <c r="R239" s="60">
        <f>'Raw Detail STI Amber'!QM232</f>
        <v>0</v>
      </c>
      <c r="S239" s="60">
        <f>'Raw Detail STI Amber'!GC232</f>
        <v>0.69999998807907104</v>
      </c>
      <c r="T239" s="60">
        <f>'Raw Detail STI Amber'!SU232</f>
        <v>0</v>
      </c>
      <c r="U239" s="60">
        <f>'Raw Detail STI Amber'!RQ232</f>
        <v>0</v>
      </c>
      <c r="V239" s="60">
        <f>'Raw Detail STI Amber'!KS232</f>
        <v>0</v>
      </c>
      <c r="W239" s="60">
        <f>'Raw Detail STI Amber'!XK232</f>
        <v>0</v>
      </c>
      <c r="X239" s="60">
        <f>'Raw Detail STI Amber'!PI232</f>
        <v>0</v>
      </c>
      <c r="Y239" s="60">
        <f>'Raw Detail STI Amber'!YO232</f>
        <v>0</v>
      </c>
      <c r="Z239" s="60">
        <f>'Raw Detail STI Amber'!NA232</f>
        <v>0</v>
      </c>
      <c r="AA239" s="60">
        <f>'Raw Detail STI Amber'!OE232</f>
        <v>0</v>
      </c>
      <c r="AB239" s="60">
        <f>'Raw Detail STI Amber'!ZS232</f>
        <v>0</v>
      </c>
      <c r="AC239" s="60">
        <f>'Raw Detail STI Amber'!LW232</f>
        <v>0</v>
      </c>
      <c r="AD239" s="60">
        <f>'Raw Detail STI Amber'!AAW232</f>
        <v>0</v>
      </c>
      <c r="AE239" s="36">
        <f>'Raw Detail STI Amber'!AL232</f>
        <v>74.739999999999995</v>
      </c>
      <c r="AF239" s="34">
        <f>'Raw Detail STI Amber'!AY232</f>
        <v>11.85</v>
      </c>
      <c r="AG239" s="33">
        <f>'Raw Detail STI Amber'!BB232</f>
        <v>4622.97998046875</v>
      </c>
      <c r="AH239" s="34">
        <f>IF(AND(SUMIF(M13:AD13,"=ME",$M$239:$AD$239) &gt; 0, F239 &gt; 0), F239/SUMIF(M13:AD13,"=ME",$M$239:$AD$239), "")</f>
        <v>13.617021829200159</v>
      </c>
      <c r="AI239" s="62">
        <f>IF( E239 &gt; 0,( SUMIF(M13:AD13,"=ME",$M$239:$AD$239)/E239)*24, "")</f>
        <v>19.789472881116382</v>
      </c>
      <c r="AJ239" s="33">
        <f>'Raw Detail STI Amber'!BS232</f>
        <v>27.899999618530298</v>
      </c>
      <c r="AK239" s="61">
        <f>'Raw Detail STI Amber'!BD232</f>
        <v>14.4645718022397</v>
      </c>
      <c r="AL239" s="58">
        <f>'Raw Detail STI Amber'!BE232</f>
        <v>324.5068359375</v>
      </c>
      <c r="AM239" s="43">
        <f>'Raw Detail STI Amber'!BW232</f>
        <v>3.5</v>
      </c>
      <c r="AN239" s="44">
        <f>'Raw Detail STI Amber'!BP232</f>
        <v>2.49618721008301</v>
      </c>
      <c r="AO239" s="59">
        <f>'Raw Detail STI Amber'!BH232</f>
        <v>258.59136962890602</v>
      </c>
      <c r="AP239" s="37">
        <f>'Raw Detail STI Amber'!CA232</f>
        <v>0</v>
      </c>
      <c r="AQ239" s="38">
        <f>'Raw Detail STI Amber'!AO232</f>
        <v>0.20904116031893499</v>
      </c>
      <c r="AR239" s="39" t="str">
        <f>IF('Raw Detail STI Amber'!F232=FALSE,"B","L")</f>
        <v>L</v>
      </c>
      <c r="AS239" s="40">
        <f>'Raw Detail STI Amber'!AC232</f>
        <v>10.1</v>
      </c>
      <c r="AT239" s="40">
        <f>'Raw Detail STI Amber'!AB232</f>
        <v>10.1</v>
      </c>
      <c r="AU239" s="45"/>
      <c r="AV239" s="41">
        <f>'Raw Detail STI Amber'!AI232</f>
        <v>31806.759765625</v>
      </c>
      <c r="AW239" s="38"/>
      <c r="AX239" s="40">
        <f>'Raw Detail STI Amber'!CC232</f>
        <v>26</v>
      </c>
      <c r="AY239" s="40">
        <f>'Raw Detail STI Amber'!CE232</f>
        <v>25</v>
      </c>
      <c r="AZ239" s="40">
        <f>'Raw Detail STI Amber'!CF232</f>
        <v>1003</v>
      </c>
      <c r="BA239" s="42" t="str">
        <f>'Raw Detail STI Amber'!CG232</f>
        <v>1- Cargo Temp - 
HSD - 35.5C
MS - 34.1C</v>
      </c>
    </row>
    <row r="240" spans="2:53" s="24" customFormat="1" ht="12.75" customHeight="1" thickBot="1" x14ac:dyDescent="0.25">
      <c r="B240" s="30" t="str">
        <f>IF('Raw Detail STI Amber'!I233 = "Start Passage",'Raw Detail STI Amber'!R233,IF('Raw Detail STI Amber'!I233= "End Passage",'Raw Detail STI Amber'!S233, Utils.FormatLat('Raw Detail STI Amber'!L233) &amp;" / " &amp; Utils.FormatLon('Raw Detail STI Amber'!M233)))</f>
        <v>18-24N / 072-32E</v>
      </c>
      <c r="C240" s="69" t="str">
        <f>'Raw Detail STI Amber'!I233</f>
        <v>At Sea</v>
      </c>
      <c r="D240" s="31">
        <f>'Raw Detail STI Amber'!J233</f>
        <v>43273.270833333299</v>
      </c>
      <c r="E240" s="32">
        <f>'Raw Detail STI Amber'!AK233</f>
        <v>24</v>
      </c>
      <c r="F240" s="33">
        <f>'Raw Detail STI Amber'!AV233</f>
        <v>291</v>
      </c>
      <c r="G240" s="34">
        <f>'Raw Detail STI Amber'!AM233</f>
        <v>12.125</v>
      </c>
      <c r="H240" s="35">
        <f>'Raw Detail STI Amber'!N233</f>
        <v>352</v>
      </c>
      <c r="I240" s="46">
        <f>'Raw Detail STI Amber'!AQ233</f>
        <v>13</v>
      </c>
      <c r="J240" s="36">
        <f>'Raw Detail STI Amber'!DV233</f>
        <v>504.70001220703102</v>
      </c>
      <c r="K240" s="36">
        <f>'Raw Detail STI Amber'!IL233</f>
        <v>75.300003051757798</v>
      </c>
      <c r="L240" s="36">
        <f>'Raw Detail STI Amber'!WH233</f>
        <v>29.5</v>
      </c>
      <c r="M240" s="60">
        <f>'Raw Detail STI Amber'!EY233</f>
        <v>0</v>
      </c>
      <c r="N240" s="60">
        <f>'Raw Detail STI Amber'!VC233</f>
        <v>0</v>
      </c>
      <c r="O240" s="60">
        <f>'Raw Detail STI Amber'!JO233</f>
        <v>20.399999618530298</v>
      </c>
      <c r="P240" s="60">
        <f>'Raw Detail STI Amber'!HG233</f>
        <v>0</v>
      </c>
      <c r="Q240" s="60">
        <f>'Raw Detail STI Amber'!TY233</f>
        <v>0</v>
      </c>
      <c r="R240" s="60">
        <f>'Raw Detail STI Amber'!QM233</f>
        <v>0</v>
      </c>
      <c r="S240" s="60">
        <f>'Raw Detail STI Amber'!GC233</f>
        <v>3</v>
      </c>
      <c r="T240" s="60">
        <f>'Raw Detail STI Amber'!SU233</f>
        <v>0</v>
      </c>
      <c r="U240" s="60">
        <f>'Raw Detail STI Amber'!RQ233</f>
        <v>0</v>
      </c>
      <c r="V240" s="60">
        <f>'Raw Detail STI Amber'!KS233</f>
        <v>0</v>
      </c>
      <c r="W240" s="60">
        <f>'Raw Detail STI Amber'!XK233</f>
        <v>0</v>
      </c>
      <c r="X240" s="60">
        <f>'Raw Detail STI Amber'!PI233</f>
        <v>0</v>
      </c>
      <c r="Y240" s="60">
        <f>'Raw Detail STI Amber'!YO233</f>
        <v>0</v>
      </c>
      <c r="Z240" s="60">
        <f>'Raw Detail STI Amber'!NA233</f>
        <v>0</v>
      </c>
      <c r="AA240" s="60">
        <f>'Raw Detail STI Amber'!OE233</f>
        <v>0</v>
      </c>
      <c r="AB240" s="60">
        <f>'Raw Detail STI Amber'!ZS233</f>
        <v>0</v>
      </c>
      <c r="AC240" s="60">
        <f>'Raw Detail STI Amber'!LW233</f>
        <v>0</v>
      </c>
      <c r="AD240" s="60">
        <f>'Raw Detail STI Amber'!AAW233</f>
        <v>0</v>
      </c>
      <c r="AE240" s="36">
        <f>'Raw Detail STI Amber'!AL233</f>
        <v>81.62</v>
      </c>
      <c r="AF240" s="34">
        <f>'Raw Detail STI Amber'!AY233</f>
        <v>12.8</v>
      </c>
      <c r="AG240" s="33">
        <f>'Raw Detail STI Amber'!BB233</f>
        <v>4622</v>
      </c>
      <c r="AH240" s="34">
        <f>IF(AND(SUMIF(M13:AD13,"=ME",$M$240:$AD$240) &gt; 0, F240 &gt; 0), F240/SUMIF(M13:AD13,"=ME",$M$240:$AD$240), "")</f>
        <v>14.264706149095746</v>
      </c>
      <c r="AI240" s="62">
        <f>IF( E240 &gt; 0,( SUMIF(M13:AD13,"=ME",$M$240:$AD$240)/E240)*24, "")</f>
        <v>20.399999618530298</v>
      </c>
      <c r="AJ240" s="33">
        <f>'Raw Detail STI Amber'!BS233</f>
        <v>27.899999618530298</v>
      </c>
      <c r="AK240" s="61">
        <f>'Raw Detail STI Amber'!BD233</f>
        <v>10.6714068055153</v>
      </c>
      <c r="AL240" s="58">
        <f>'Raw Detail STI Amber'!BE233</f>
        <v>289.01354980468801</v>
      </c>
      <c r="AM240" s="43">
        <f>'Raw Detail STI Amber'!BW233</f>
        <v>3.0999999046325701</v>
      </c>
      <c r="AN240" s="44">
        <f>'Raw Detail STI Amber'!BP233</f>
        <v>2.3379573822021502</v>
      </c>
      <c r="AO240" s="59">
        <f>'Raw Detail STI Amber'!BH233</f>
        <v>248.45054626464801</v>
      </c>
      <c r="AP240" s="37">
        <f>'Raw Detail STI Amber'!CA233</f>
        <v>0</v>
      </c>
      <c r="AQ240" s="38">
        <f>'Raw Detail STI Amber'!AO233</f>
        <v>-0.196829296958943</v>
      </c>
      <c r="AR240" s="39" t="str">
        <f>IF('Raw Detail STI Amber'!F233=FALSE,"B","L")</f>
        <v>L</v>
      </c>
      <c r="AS240" s="40">
        <f>'Raw Detail STI Amber'!AC233</f>
        <v>10.1</v>
      </c>
      <c r="AT240" s="40">
        <f>'Raw Detail STI Amber'!AB233</f>
        <v>10.1</v>
      </c>
      <c r="AU240" s="45"/>
      <c r="AV240" s="41">
        <f>'Raw Detail STI Amber'!AI233</f>
        <v>31806.759765625</v>
      </c>
      <c r="AW240" s="38"/>
      <c r="AX240" s="40">
        <f>'Raw Detail STI Amber'!CC233</f>
        <v>30</v>
      </c>
      <c r="AY240" s="40">
        <f>'Raw Detail STI Amber'!CE233</f>
        <v>28</v>
      </c>
      <c r="AZ240" s="40">
        <f>'Raw Detail STI Amber'!CF233</f>
        <v>1003</v>
      </c>
      <c r="BA240" s="42" t="str">
        <f>'Raw Detail STI Amber'!CG233</f>
        <v>1- Cargo Temp - 
HSD - 35.5C
MS - 34.1C</v>
      </c>
    </row>
    <row r="241" spans="2:53" s="24" customFormat="1" ht="12.75" customHeight="1" thickBot="1" x14ac:dyDescent="0.25">
      <c r="B241" s="30" t="str">
        <f>IF('Raw Detail STI Amber'!I234 = "Start Passage",'Raw Detail STI Amber'!R234,IF('Raw Detail STI Amber'!I234= "End Passage",'Raw Detail STI Amber'!S234, Utils.FormatLat('Raw Detail STI Amber'!L234) &amp;" / " &amp; Utils.FormatLon('Raw Detail STI Amber'!M234)))</f>
        <v>JNPT</v>
      </c>
      <c r="C241" s="69" t="str">
        <f>'Raw Detail STI Amber'!I234</f>
        <v>End Passage</v>
      </c>
      <c r="D241" s="31">
        <f>'Raw Detail STI Amber'!J234</f>
        <v>43273.366666666698</v>
      </c>
      <c r="E241" s="32">
        <f>'Raw Detail STI Amber'!AK234</f>
        <v>2.2999999999999998</v>
      </c>
      <c r="F241" s="33">
        <f>'Raw Detail STI Amber'!AV234</f>
        <v>29</v>
      </c>
      <c r="G241" s="34">
        <f>'Raw Detail STI Amber'!AM234</f>
        <v>12.6086956521739</v>
      </c>
      <c r="H241" s="35">
        <f>'Raw Detail STI Amber'!N234</f>
        <v>84</v>
      </c>
      <c r="I241" s="46">
        <f>'Raw Detail STI Amber'!AQ234</f>
        <v>13</v>
      </c>
      <c r="J241" s="36">
        <f>'Raw Detail STI Amber'!DV234</f>
        <v>502.5</v>
      </c>
      <c r="K241" s="36">
        <f>'Raw Detail STI Amber'!IL234</f>
        <v>75.300003051757798</v>
      </c>
      <c r="L241" s="36">
        <f>'Raw Detail STI Amber'!WH234</f>
        <v>29.5</v>
      </c>
      <c r="M241" s="60">
        <f>'Raw Detail STI Amber'!EY234</f>
        <v>0</v>
      </c>
      <c r="N241" s="60">
        <f>'Raw Detail STI Amber'!VC234</f>
        <v>0</v>
      </c>
      <c r="O241" s="60">
        <f>'Raw Detail STI Amber'!JO234</f>
        <v>1.8999999761581401</v>
      </c>
      <c r="P241" s="60">
        <f>'Raw Detail STI Amber'!HG234</f>
        <v>0</v>
      </c>
      <c r="Q241" s="60">
        <f>'Raw Detail STI Amber'!TY234</f>
        <v>0</v>
      </c>
      <c r="R241" s="60">
        <f>'Raw Detail STI Amber'!QM234</f>
        <v>0</v>
      </c>
      <c r="S241" s="60">
        <f>'Raw Detail STI Amber'!GC234</f>
        <v>0.30000001192092901</v>
      </c>
      <c r="T241" s="60">
        <f>'Raw Detail STI Amber'!SU234</f>
        <v>0</v>
      </c>
      <c r="U241" s="60">
        <f>'Raw Detail STI Amber'!RQ234</f>
        <v>0</v>
      </c>
      <c r="V241" s="60">
        <f>'Raw Detail STI Amber'!KS234</f>
        <v>0</v>
      </c>
      <c r="W241" s="60">
        <f>'Raw Detail STI Amber'!XK234</f>
        <v>0</v>
      </c>
      <c r="X241" s="60">
        <f>'Raw Detail STI Amber'!PI234</f>
        <v>0</v>
      </c>
      <c r="Y241" s="60">
        <f>'Raw Detail STI Amber'!YO234</f>
        <v>0</v>
      </c>
      <c r="Z241" s="60">
        <f>'Raw Detail STI Amber'!NA234</f>
        <v>0</v>
      </c>
      <c r="AA241" s="60">
        <f>'Raw Detail STI Amber'!OE234</f>
        <v>0</v>
      </c>
      <c r="AB241" s="60">
        <f>'Raw Detail STI Amber'!ZS234</f>
        <v>0</v>
      </c>
      <c r="AC241" s="60">
        <f>'Raw Detail STI Amber'!LW234</f>
        <v>0</v>
      </c>
      <c r="AD241" s="60">
        <f>'Raw Detail STI Amber'!AAW234</f>
        <v>0</v>
      </c>
      <c r="AE241" s="36">
        <f>'Raw Detail STI Amber'!AL234</f>
        <v>83.48</v>
      </c>
      <c r="AF241" s="34">
        <f>'Raw Detail STI Amber'!AY234</f>
        <v>11.31</v>
      </c>
      <c r="AG241" s="33">
        <f>'Raw Detail STI Amber'!BB234</f>
        <v>4621.740234375</v>
      </c>
      <c r="AH241" s="34">
        <f>IF(AND(SUMIF(M13:AD13,"=ME",$M$241:$AD$241) &gt; 0, F241 &gt; 0), F241/SUMIF(M13:AD13,"=ME",$M$241:$AD$241), "")</f>
        <v>15.263158086264252</v>
      </c>
      <c r="AI241" s="62">
        <f>IF( E241 &gt; 0,( SUMIF(M13:AD13,"=ME",$M$241:$AD$241)/E241)*24, "")</f>
        <v>19.826086707737115</v>
      </c>
      <c r="AJ241" s="33">
        <f>'Raw Detail STI Amber'!BS234</f>
        <v>27.899999618530298</v>
      </c>
      <c r="AK241" s="61">
        <f>'Raw Detail STI Amber'!BD234</f>
        <v>10.092958450317401</v>
      </c>
      <c r="AL241" s="58">
        <f>'Raw Detail STI Amber'!BE234</f>
        <v>273.80224609375</v>
      </c>
      <c r="AM241" s="43">
        <f>'Raw Detail STI Amber'!BW234</f>
        <v>3</v>
      </c>
      <c r="AN241" s="44">
        <f>'Raw Detail STI Amber'!BP234</f>
        <v>1.3882902860641499</v>
      </c>
      <c r="AO241" s="59">
        <f>'Raw Detail STI Amber'!BH234</f>
        <v>248.45007324218801</v>
      </c>
      <c r="AP241" s="37">
        <f>'Raw Detail STI Amber'!CA234</f>
        <v>0</v>
      </c>
      <c r="AQ241" s="38">
        <f>'Raw Detail STI Amber'!AO234</f>
        <v>-0.25250905752182001</v>
      </c>
      <c r="AR241" s="39" t="str">
        <f>IF('Raw Detail STI Amber'!F234=FALSE,"B","L")</f>
        <v>L</v>
      </c>
      <c r="AS241" s="40">
        <f>'Raw Detail STI Amber'!AC234</f>
        <v>10.1</v>
      </c>
      <c r="AT241" s="40">
        <f>'Raw Detail STI Amber'!AB234</f>
        <v>10.1</v>
      </c>
      <c r="AU241" s="45"/>
      <c r="AV241" s="41">
        <f>'Raw Detail STI Amber'!AI234</f>
        <v>31806.759765625</v>
      </c>
      <c r="AW241" s="38"/>
      <c r="AX241" s="40">
        <f>'Raw Detail STI Amber'!CC234</f>
        <v>30</v>
      </c>
      <c r="AY241" s="40">
        <f>'Raw Detail STI Amber'!CE234</f>
        <v>28</v>
      </c>
      <c r="AZ241" s="40">
        <f>'Raw Detail STI Amber'!CF234</f>
        <v>1002</v>
      </c>
      <c r="BA241" s="42" t="str">
        <f>'Raw Detail STI Amber'!CG234</f>
        <v>1- Vessel arrived at JNPT and proceeding for Berthing as per Port Control Instructions.
2- Vessel experienced Rough Wx and Heavy Swell.</v>
      </c>
    </row>
    <row r="242" spans="2:53" s="24" customFormat="1" ht="12.75" customHeight="1" thickBot="1" x14ac:dyDescent="0.25">
      <c r="B242" s="30" t="str">
        <f>IF('Raw Detail STI Amber'!I235 = "Start Passage",'Raw Detail STI Amber'!R235,IF('Raw Detail STI Amber'!I235= "End Passage",'Raw Detail STI Amber'!S235, Utils.FormatLat('Raw Detail STI Amber'!L235) &amp;" / " &amp; Utils.FormatLon('Raw Detail STI Amber'!M235)))</f>
        <v>18-43N / 072-35E</v>
      </c>
      <c r="C242" s="69" t="str">
        <f>'Raw Detail STI Amber'!I235</f>
        <v>In Port</v>
      </c>
      <c r="D242" s="31">
        <f>'Raw Detail STI Amber'!J235</f>
        <v>43274.270833333299</v>
      </c>
      <c r="E242" s="32">
        <f>'Raw Detail STI Amber'!AK235</f>
        <v>21.7</v>
      </c>
      <c r="F242" s="33">
        <f>'Raw Detail STI Amber'!AV235</f>
        <v>20</v>
      </c>
      <c r="G242" s="34">
        <f>'Raw Detail STI Amber'!AM235</f>
        <v>0.92165898617511499</v>
      </c>
      <c r="H242" s="35">
        <f>'Raw Detail STI Amber'!N235</f>
        <v>219</v>
      </c>
      <c r="I242" s="46">
        <f>'Raw Detail STI Amber'!AQ235</f>
        <v>13</v>
      </c>
      <c r="J242" s="36">
        <f>'Raw Detail STI Amber'!DV235</f>
        <v>495</v>
      </c>
      <c r="K242" s="36">
        <f>'Raw Detail STI Amber'!IL235</f>
        <v>71.599998474121094</v>
      </c>
      <c r="L242" s="36">
        <f>'Raw Detail STI Amber'!WH235</f>
        <v>29.5</v>
      </c>
      <c r="M242" s="60">
        <f>'Raw Detail STI Amber'!EY235</f>
        <v>0.80000001192092896</v>
      </c>
      <c r="N242" s="60">
        <f>'Raw Detail STI Amber'!VC235</f>
        <v>0</v>
      </c>
      <c r="O242" s="60">
        <f>'Raw Detail STI Amber'!JO235</f>
        <v>0</v>
      </c>
      <c r="P242" s="60">
        <f>'Raw Detail STI Amber'!HG235</f>
        <v>1.29999995231628</v>
      </c>
      <c r="Q242" s="60">
        <f>'Raw Detail STI Amber'!TY235</f>
        <v>0</v>
      </c>
      <c r="R242" s="60">
        <f>'Raw Detail STI Amber'!QM235</f>
        <v>0</v>
      </c>
      <c r="S242" s="60">
        <f>'Raw Detail STI Amber'!GC235</f>
        <v>5.4000000953674299</v>
      </c>
      <c r="T242" s="60">
        <f>'Raw Detail STI Amber'!SU235</f>
        <v>0</v>
      </c>
      <c r="U242" s="60">
        <f>'Raw Detail STI Amber'!RQ235</f>
        <v>0</v>
      </c>
      <c r="V242" s="60">
        <f>'Raw Detail STI Amber'!KS235</f>
        <v>2.5999999046325701</v>
      </c>
      <c r="W242" s="60">
        <f>'Raw Detail STI Amber'!XK235</f>
        <v>0</v>
      </c>
      <c r="X242" s="60">
        <f>'Raw Detail STI Amber'!PI235</f>
        <v>0</v>
      </c>
      <c r="Y242" s="60">
        <f>'Raw Detail STI Amber'!YO235</f>
        <v>0</v>
      </c>
      <c r="Z242" s="60">
        <f>'Raw Detail STI Amber'!NA235</f>
        <v>0</v>
      </c>
      <c r="AA242" s="60">
        <f>'Raw Detail STI Amber'!OE235</f>
        <v>1.1000000238418599</v>
      </c>
      <c r="AB242" s="60">
        <f>'Raw Detail STI Amber'!ZS235</f>
        <v>0</v>
      </c>
      <c r="AC242" s="60">
        <f>'Raw Detail STI Amber'!LW235</f>
        <v>0</v>
      </c>
      <c r="AD242" s="60">
        <f>'Raw Detail STI Amber'!AAW235</f>
        <v>0</v>
      </c>
      <c r="AE242" s="36">
        <f>'Raw Detail STI Amber'!AL235</f>
        <v>0</v>
      </c>
      <c r="AF242" s="34">
        <f>'Raw Detail STI Amber'!AY235</f>
        <v>20</v>
      </c>
      <c r="AG242" s="33">
        <f>'Raw Detail STI Amber'!BB235</f>
        <v>0</v>
      </c>
      <c r="AH242" s="34">
        <f>IF(AND(SUMIF(M13:AD13,"=ME",$M$242:$AD$242) &gt; 0, F242 &gt; 0), F242/SUMIF(M13:AD13,"=ME",$M$242:$AD$242), "")</f>
        <v>24.999999627470977</v>
      </c>
      <c r="AI242" s="62">
        <f>IF( E242 &gt; 0,( SUMIF(M13:AD13,"=ME",$M$242:$AD$242)/E242)*24, "")</f>
        <v>0.88479263991254808</v>
      </c>
      <c r="AJ242" s="33">
        <f>'Raw Detail STI Amber'!BS235</f>
        <v>10.8999996185303</v>
      </c>
      <c r="AK242" s="61">
        <f>'Raw Detail STI Amber'!BD235</f>
        <v>0</v>
      </c>
      <c r="AL242" s="58">
        <f>'Raw Detail STI Amber'!BE235</f>
        <v>0</v>
      </c>
      <c r="AM242" s="43">
        <f>'Raw Detail STI Amber'!BW235</f>
        <v>0</v>
      </c>
      <c r="AN242" s="44">
        <f>'Raw Detail STI Amber'!BP235</f>
        <v>0</v>
      </c>
      <c r="AO242" s="59">
        <f>'Raw Detail STI Amber'!BH235</f>
        <v>0</v>
      </c>
      <c r="AP242" s="37">
        <f>'Raw Detail STI Amber'!CA235</f>
        <v>0</v>
      </c>
      <c r="AQ242" s="38">
        <f>'Raw Detail STI Amber'!AO235</f>
        <v>0</v>
      </c>
      <c r="AR242" s="39" t="str">
        <f>IF('Raw Detail STI Amber'!F235=FALSE,"B","L")</f>
        <v>L</v>
      </c>
      <c r="AS242" s="40">
        <f>'Raw Detail STI Amber'!AC235</f>
        <v>10.1</v>
      </c>
      <c r="AT242" s="40">
        <f>'Raw Detail STI Amber'!AB235</f>
        <v>10.1</v>
      </c>
      <c r="AU242" s="45"/>
      <c r="AV242" s="41">
        <f>'Raw Detail STI Amber'!AI235</f>
        <v>31806.759765625</v>
      </c>
      <c r="AW242" s="38"/>
      <c r="AX242" s="40">
        <f>'Raw Detail STI Amber'!CC235</f>
        <v>29</v>
      </c>
      <c r="AY242" s="40">
        <f>'Raw Detail STI Amber'!CE235</f>
        <v>27</v>
      </c>
      <c r="AZ242" s="40">
        <f>'Raw Detail STI Amber'!CF235</f>
        <v>1003</v>
      </c>
      <c r="BA242" s="42" t="str">
        <f>'Raw Detail STI Amber'!CG235</f>
        <v>1- Cargo Temp - 
HSD - 35.5C
MS - 34.1C</v>
      </c>
    </row>
    <row r="243" spans="2:53" s="24" customFormat="1" ht="12.75" customHeight="1" thickBot="1" x14ac:dyDescent="0.25">
      <c r="B243" s="30" t="str">
        <f>IF('Raw Detail STI Amber'!I236 = "Start Passage",'Raw Detail STI Amber'!R236,IF('Raw Detail STI Amber'!I236= "End Passage",'Raw Detail STI Amber'!S236, Utils.FormatLat('Raw Detail STI Amber'!L236) &amp;" / " &amp; Utils.FormatLon('Raw Detail STI Amber'!M236)))</f>
        <v>JNPT</v>
      </c>
      <c r="C243" s="69" t="str">
        <f>'Raw Detail STI Amber'!I236</f>
        <v>Start Passage</v>
      </c>
      <c r="D243" s="31">
        <f>'Raw Detail STI Amber'!J236</f>
        <v>43274.883333333302</v>
      </c>
      <c r="E243" s="32">
        <f>'Raw Detail STI Amber'!AK236</f>
        <v>0</v>
      </c>
      <c r="F243" s="33">
        <f>'Raw Detail STI Amber'!AV236</f>
        <v>15</v>
      </c>
      <c r="G243" s="34">
        <f>'Raw Detail STI Amber'!AM236</f>
        <v>0</v>
      </c>
      <c r="H243" s="35">
        <f>'Raw Detail STI Amber'!N236</f>
        <v>0</v>
      </c>
      <c r="I243" s="46">
        <f>'Raw Detail STI Amber'!AQ236</f>
        <v>13</v>
      </c>
      <c r="J243" s="36">
        <f>'Raw Detail STI Amber'!DV236</f>
        <v>490</v>
      </c>
      <c r="K243" s="36">
        <f>'Raw Detail STI Amber'!IL236</f>
        <v>68.5</v>
      </c>
      <c r="L243" s="36">
        <f>'Raw Detail STI Amber'!WH236</f>
        <v>29.5</v>
      </c>
      <c r="M243" s="60">
        <f>'Raw Detail STI Amber'!EY236</f>
        <v>0.89999997615814198</v>
      </c>
      <c r="N243" s="60">
        <f>'Raw Detail STI Amber'!VC236</f>
        <v>0</v>
      </c>
      <c r="O243" s="60">
        <f>'Raw Detail STI Amber'!JO236</f>
        <v>0</v>
      </c>
      <c r="P243" s="60">
        <f>'Raw Detail STI Amber'!HG236</f>
        <v>0.89999997615814198</v>
      </c>
      <c r="Q243" s="60">
        <f>'Raw Detail STI Amber'!TY236</f>
        <v>0</v>
      </c>
      <c r="R243" s="60">
        <f>'Raw Detail STI Amber'!QM236</f>
        <v>0</v>
      </c>
      <c r="S243" s="60">
        <f>'Raw Detail STI Amber'!GC236</f>
        <v>3.2000000476837198</v>
      </c>
      <c r="T243" s="60">
        <f>'Raw Detail STI Amber'!SU236</f>
        <v>0</v>
      </c>
      <c r="U243" s="60">
        <f>'Raw Detail STI Amber'!RQ236</f>
        <v>0</v>
      </c>
      <c r="V243" s="60">
        <f>'Raw Detail STI Amber'!KS236</f>
        <v>1.6000000238418599</v>
      </c>
      <c r="W243" s="60">
        <f>'Raw Detail STI Amber'!XK236</f>
        <v>0</v>
      </c>
      <c r="X243" s="60">
        <f>'Raw Detail STI Amber'!PI236</f>
        <v>0</v>
      </c>
      <c r="Y243" s="60">
        <f>'Raw Detail STI Amber'!YO236</f>
        <v>0</v>
      </c>
      <c r="Z243" s="60">
        <f>'Raw Detail STI Amber'!NA236</f>
        <v>0</v>
      </c>
      <c r="AA243" s="60">
        <f>'Raw Detail STI Amber'!OE236</f>
        <v>1.5</v>
      </c>
      <c r="AB243" s="60">
        <f>'Raw Detail STI Amber'!ZS236</f>
        <v>0</v>
      </c>
      <c r="AC243" s="60">
        <f>'Raw Detail STI Amber'!LW236</f>
        <v>0</v>
      </c>
      <c r="AD243" s="60">
        <f>'Raw Detail STI Amber'!AAW236</f>
        <v>0</v>
      </c>
      <c r="AE243" s="36">
        <f>'Raw Detail STI Amber'!AL236</f>
        <v>0</v>
      </c>
      <c r="AF243" s="34">
        <f>'Raw Detail STI Amber'!AY236</f>
        <v>0</v>
      </c>
      <c r="AG243" s="33">
        <f>'Raw Detail STI Amber'!BB236</f>
        <v>0</v>
      </c>
      <c r="AH243" s="34">
        <f>IF(AND(SUMIF(M13:AD13,"=ME",$M$243:$AD$243) &gt; 0, F243 &gt; 0), F243/SUMIF(M13:AD13,"=ME",$M$243:$AD$243), "")</f>
        <v>16.666667108182569</v>
      </c>
      <c r="AI243" s="62" t="str">
        <f>IF( E243 &gt; 0,( SUMIF(M13:AD13,"=ME",$M$243:$AD$243)/E243)*24, "")</f>
        <v/>
      </c>
      <c r="AJ243" s="33">
        <f>'Raw Detail STI Amber'!BS236</f>
        <v>21.899999618530298</v>
      </c>
      <c r="AK243" s="61">
        <f>'Raw Detail STI Amber'!BD236</f>
        <v>0</v>
      </c>
      <c r="AL243" s="58">
        <f>'Raw Detail STI Amber'!BE236</f>
        <v>0</v>
      </c>
      <c r="AM243" s="43">
        <f>'Raw Detail STI Amber'!BW236</f>
        <v>1.5</v>
      </c>
      <c r="AN243" s="44">
        <f>'Raw Detail STI Amber'!BP236</f>
        <v>0</v>
      </c>
      <c r="AO243" s="59">
        <f>'Raw Detail STI Amber'!BH236</f>
        <v>0</v>
      </c>
      <c r="AP243" s="37">
        <f>'Raw Detail STI Amber'!CA236</f>
        <v>0</v>
      </c>
      <c r="AQ243" s="38">
        <f>'Raw Detail STI Amber'!AO236</f>
        <v>0</v>
      </c>
      <c r="AR243" s="39" t="str">
        <f>IF('Raw Detail STI Amber'!F236=FALSE,"B","L")</f>
        <v>L</v>
      </c>
      <c r="AS243" s="40">
        <f>'Raw Detail STI Amber'!AC236</f>
        <v>9</v>
      </c>
      <c r="AT243" s="40">
        <f>'Raw Detail STI Amber'!AB236</f>
        <v>9</v>
      </c>
      <c r="AU243" s="45"/>
      <c r="AV243" s="41">
        <f>'Raw Detail STI Amber'!AI236</f>
        <v>12865.91015625</v>
      </c>
      <c r="AW243" s="38"/>
      <c r="AX243" s="40">
        <f>'Raw Detail STI Amber'!CC236</f>
        <v>25</v>
      </c>
      <c r="AY243" s="40">
        <f>'Raw Detail STI Amber'!CE236</f>
        <v>23</v>
      </c>
      <c r="AZ243" s="40">
        <f>'Raw Detail STI Amber'!CF236</f>
        <v>1003</v>
      </c>
      <c r="BA243" s="42" t="str">
        <f>'Raw Detail STI Amber'!CG236</f>
        <v>Cargo temp - 
HSD BS IV - 34.1 C
MS BS IV - 32.7 C</v>
      </c>
    </row>
    <row r="244" spans="2:53" s="24" customFormat="1" ht="12.75" customHeight="1" thickBot="1" x14ac:dyDescent="0.25">
      <c r="B244" s="30" t="str">
        <f>IF('Raw Detail STI Amber'!I237 = "Start Passage",'Raw Detail STI Amber'!R237,IF('Raw Detail STI Amber'!I237= "End Passage",'Raw Detail STI Amber'!S237, Utils.FormatLat('Raw Detail STI Amber'!L237) &amp;" / " &amp; Utils.FormatLon('Raw Detail STI Amber'!M237)))</f>
        <v>17-02N / 072-57E</v>
      </c>
      <c r="C244" s="69" t="str">
        <f>'Raw Detail STI Amber'!I237</f>
        <v>At Sea</v>
      </c>
      <c r="D244" s="31">
        <f>'Raw Detail STI Amber'!J237</f>
        <v>43275.270833333299</v>
      </c>
      <c r="E244" s="32">
        <f>'Raw Detail STI Amber'!AK237</f>
        <v>9.3000000000000007</v>
      </c>
      <c r="F244" s="33">
        <f>'Raw Detail STI Amber'!AV237</f>
        <v>120</v>
      </c>
      <c r="G244" s="34">
        <f>'Raw Detail STI Amber'!AM237</f>
        <v>12.9032258064516</v>
      </c>
      <c r="H244" s="35">
        <f>'Raw Detail STI Amber'!N237</f>
        <v>162</v>
      </c>
      <c r="I244" s="46">
        <f>'Raw Detail STI Amber'!AQ237</f>
        <v>13</v>
      </c>
      <c r="J244" s="36">
        <f>'Raw Detail STI Amber'!DV237</f>
        <v>481.10000610351602</v>
      </c>
      <c r="K244" s="36">
        <f>'Raw Detail STI Amber'!IL237</f>
        <v>68.5</v>
      </c>
      <c r="L244" s="36">
        <f>'Raw Detail STI Amber'!WH237</f>
        <v>29.5</v>
      </c>
      <c r="M244" s="60">
        <f>'Raw Detail STI Amber'!EY237</f>
        <v>0</v>
      </c>
      <c r="N244" s="60">
        <f>'Raw Detail STI Amber'!VC237</f>
        <v>0</v>
      </c>
      <c r="O244" s="60">
        <f>'Raw Detail STI Amber'!JO237</f>
        <v>7.6999998092651403</v>
      </c>
      <c r="P244" s="60">
        <f>'Raw Detail STI Amber'!HG237</f>
        <v>0</v>
      </c>
      <c r="Q244" s="60">
        <f>'Raw Detail STI Amber'!TY237</f>
        <v>0</v>
      </c>
      <c r="R244" s="60">
        <f>'Raw Detail STI Amber'!QM237</f>
        <v>0</v>
      </c>
      <c r="S244" s="60">
        <f>'Raw Detail STI Amber'!GC237</f>
        <v>1.20000004768372</v>
      </c>
      <c r="T244" s="60">
        <f>'Raw Detail STI Amber'!SU237</f>
        <v>0</v>
      </c>
      <c r="U244" s="60">
        <f>'Raw Detail STI Amber'!RQ237</f>
        <v>0</v>
      </c>
      <c r="V244" s="60">
        <f>'Raw Detail STI Amber'!KS237</f>
        <v>0</v>
      </c>
      <c r="W244" s="60">
        <f>'Raw Detail STI Amber'!XK237</f>
        <v>0</v>
      </c>
      <c r="X244" s="60">
        <f>'Raw Detail STI Amber'!PI237</f>
        <v>0</v>
      </c>
      <c r="Y244" s="60">
        <f>'Raw Detail STI Amber'!YO237</f>
        <v>0</v>
      </c>
      <c r="Z244" s="60">
        <f>'Raw Detail STI Amber'!NA237</f>
        <v>0</v>
      </c>
      <c r="AA244" s="60">
        <f>'Raw Detail STI Amber'!OE237</f>
        <v>0</v>
      </c>
      <c r="AB244" s="60">
        <f>'Raw Detail STI Amber'!ZS237</f>
        <v>0</v>
      </c>
      <c r="AC244" s="60">
        <f>'Raw Detail STI Amber'!LW237</f>
        <v>0</v>
      </c>
      <c r="AD244" s="60">
        <f>'Raw Detail STI Amber'!AAW237</f>
        <v>0</v>
      </c>
      <c r="AE244" s="36">
        <f>'Raw Detail STI Amber'!AL237</f>
        <v>79.19</v>
      </c>
      <c r="AF244" s="34">
        <f>'Raw Detail STI Amber'!AY237</f>
        <v>4.3099999999999996</v>
      </c>
      <c r="AG244" s="33">
        <f>'Raw Detail STI Amber'!BB237</f>
        <v>4445.0498046875</v>
      </c>
      <c r="AH244" s="34">
        <f>IF(AND(SUMIF(M13:AD13,"=ME",$M$244:$AD$244) &gt; 0, F244 &gt; 0), F244/SUMIF(M13:AD13,"=ME",$M$244:$AD$244), "")</f>
        <v>15.584415970453428</v>
      </c>
      <c r="AI244" s="62">
        <f>IF( E244 &gt; 0,( SUMIF(M13:AD13,"=ME",$M$244:$AD$244)/E244)*24, "")</f>
        <v>19.87096724971649</v>
      </c>
      <c r="AJ244" s="33">
        <f>'Raw Detail STI Amber'!BS237</f>
        <v>27.899999618530298</v>
      </c>
      <c r="AK244" s="61">
        <f>'Raw Detail STI Amber'!BD237</f>
        <v>13.125240387455101</v>
      </c>
      <c r="AL244" s="58">
        <f>'Raw Detail STI Amber'!BE237</f>
        <v>258.59146118164102</v>
      </c>
      <c r="AM244" s="43">
        <f>'Raw Detail STI Amber'!BW237</f>
        <v>2.7999999523162802</v>
      </c>
      <c r="AN244" s="44">
        <f>'Raw Detail STI Amber'!BP237</f>
        <v>2.5460677146911599</v>
      </c>
      <c r="AO244" s="59">
        <f>'Raw Detail STI Amber'!BH237</f>
        <v>258.58950805664102</v>
      </c>
      <c r="AP244" s="37">
        <f>'Raw Detail STI Amber'!CA237</f>
        <v>0</v>
      </c>
      <c r="AQ244" s="38">
        <f>'Raw Detail STI Amber'!AO237</f>
        <v>-0.140797596464875</v>
      </c>
      <c r="AR244" s="39" t="str">
        <f>IF('Raw Detail STI Amber'!F237=FALSE,"B","L")</f>
        <v>L</v>
      </c>
      <c r="AS244" s="40">
        <f>'Raw Detail STI Amber'!AC237</f>
        <v>9</v>
      </c>
      <c r="AT244" s="40">
        <f>'Raw Detail STI Amber'!AB237</f>
        <v>9</v>
      </c>
      <c r="AU244" s="45"/>
      <c r="AV244" s="41">
        <f>'Raw Detail STI Amber'!AI237</f>
        <v>12865.91015625</v>
      </c>
      <c r="AW244" s="38"/>
      <c r="AX244" s="40">
        <f>'Raw Detail STI Amber'!CC237</f>
        <v>29</v>
      </c>
      <c r="AY244" s="40">
        <f>'Raw Detail STI Amber'!CE237</f>
        <v>26</v>
      </c>
      <c r="AZ244" s="40">
        <f>'Raw Detail STI Amber'!CF237</f>
        <v>1003</v>
      </c>
      <c r="BA244" s="42" t="str">
        <f>'Raw Detail STI Amber'!CG237</f>
        <v>1- Cargo Temp - 
HSD - 34.1C
MS - 32.7C</v>
      </c>
    </row>
    <row r="245" spans="2:53" s="24" customFormat="1" ht="12.75" customHeight="1" thickBot="1" x14ac:dyDescent="0.25">
      <c r="B245" s="30" t="str">
        <f>IF('Raw Detail STI Amber'!I238 = "Start Passage",'Raw Detail STI Amber'!R238,IF('Raw Detail STI Amber'!I238= "End Passage",'Raw Detail STI Amber'!S238, Utils.FormatLat('Raw Detail STI Amber'!L238) &amp;" / " &amp; Utils.FormatLon('Raw Detail STI Amber'!M238)))</f>
        <v>12-09N / 074-56E</v>
      </c>
      <c r="C245" s="69" t="str">
        <f>'Raw Detail STI Amber'!I238</f>
        <v>At Sea</v>
      </c>
      <c r="D245" s="31">
        <f>'Raw Detail STI Amber'!J238</f>
        <v>43276.270833333299</v>
      </c>
      <c r="E245" s="32">
        <f>'Raw Detail STI Amber'!AK238</f>
        <v>24</v>
      </c>
      <c r="F245" s="33">
        <f>'Raw Detail STI Amber'!AV238</f>
        <v>314</v>
      </c>
      <c r="G245" s="34">
        <f>'Raw Detail STI Amber'!AM238</f>
        <v>13.0833333333333</v>
      </c>
      <c r="H245" s="35">
        <f>'Raw Detail STI Amber'!N238</f>
        <v>156</v>
      </c>
      <c r="I245" s="46">
        <f>'Raw Detail STI Amber'!AQ238</f>
        <v>13</v>
      </c>
      <c r="J245" s="36">
        <f>'Raw Detail STI Amber'!DV238</f>
        <v>458.10000610351602</v>
      </c>
      <c r="K245" s="36">
        <f>'Raw Detail STI Amber'!IL238</f>
        <v>68.5</v>
      </c>
      <c r="L245" s="36">
        <f>'Raw Detail STI Amber'!WH238</f>
        <v>29.5</v>
      </c>
      <c r="M245" s="60">
        <f>'Raw Detail STI Amber'!EY238</f>
        <v>0</v>
      </c>
      <c r="N245" s="60">
        <f>'Raw Detail STI Amber'!VC238</f>
        <v>0</v>
      </c>
      <c r="O245" s="60">
        <f>'Raw Detail STI Amber'!JO238</f>
        <v>20</v>
      </c>
      <c r="P245" s="60">
        <f>'Raw Detail STI Amber'!HG238</f>
        <v>0</v>
      </c>
      <c r="Q245" s="60">
        <f>'Raw Detail STI Amber'!TY238</f>
        <v>0</v>
      </c>
      <c r="R245" s="60">
        <f>'Raw Detail STI Amber'!QM238</f>
        <v>0</v>
      </c>
      <c r="S245" s="60">
        <f>'Raw Detail STI Amber'!GC238</f>
        <v>3</v>
      </c>
      <c r="T245" s="60">
        <f>'Raw Detail STI Amber'!SU238</f>
        <v>0</v>
      </c>
      <c r="U245" s="60">
        <f>'Raw Detail STI Amber'!RQ238</f>
        <v>0</v>
      </c>
      <c r="V245" s="60">
        <f>'Raw Detail STI Amber'!KS238</f>
        <v>0</v>
      </c>
      <c r="W245" s="60">
        <f>'Raw Detail STI Amber'!XK238</f>
        <v>0</v>
      </c>
      <c r="X245" s="60">
        <f>'Raw Detail STI Amber'!PI238</f>
        <v>0</v>
      </c>
      <c r="Y245" s="60">
        <f>'Raw Detail STI Amber'!YO238</f>
        <v>0</v>
      </c>
      <c r="Z245" s="60">
        <f>'Raw Detail STI Amber'!NA238</f>
        <v>0</v>
      </c>
      <c r="AA245" s="60">
        <f>'Raw Detail STI Amber'!OE238</f>
        <v>0</v>
      </c>
      <c r="AB245" s="60">
        <f>'Raw Detail STI Amber'!ZS238</f>
        <v>0</v>
      </c>
      <c r="AC245" s="60">
        <f>'Raw Detail STI Amber'!LW238</f>
        <v>0</v>
      </c>
      <c r="AD245" s="60">
        <f>'Raw Detail STI Amber'!AAW238</f>
        <v>0</v>
      </c>
      <c r="AE245" s="36">
        <f>'Raw Detail STI Amber'!AL238</f>
        <v>79.88</v>
      </c>
      <c r="AF245" s="34">
        <f>'Raw Detail STI Amber'!AY238</f>
        <v>3.83</v>
      </c>
      <c r="AG245" s="33">
        <f>'Raw Detail STI Amber'!BB238</f>
        <v>4445</v>
      </c>
      <c r="AH245" s="34">
        <f>IF(AND(SUMIF(M13:AD13,"=ME",$M$245:$AD$245) &gt; 0, F245 &gt; 0), F245/SUMIF(M13:AD13,"=ME",$M$245:$AD$245), "")</f>
        <v>15.7</v>
      </c>
      <c r="AI245" s="62">
        <f>IF( E245 &gt; 0,( SUMIF(M13:AD13,"=ME",$M$245:$AD$245)/E245)*24, "")</f>
        <v>20</v>
      </c>
      <c r="AJ245" s="33">
        <f>'Raw Detail STI Amber'!BS238</f>
        <v>27.899999618530298</v>
      </c>
      <c r="AK245" s="61">
        <f>'Raw Detail STI Amber'!BD238</f>
        <v>12.4814049005508</v>
      </c>
      <c r="AL245" s="58">
        <f>'Raw Detail STI Amber'!BE238</f>
        <v>263.66003417968801</v>
      </c>
      <c r="AM245" s="43">
        <f>'Raw Detail STI Amber'!BW238</f>
        <v>2.5</v>
      </c>
      <c r="AN245" s="44">
        <f>'Raw Detail STI Amber'!BP238</f>
        <v>1.67354500293732</v>
      </c>
      <c r="AO245" s="59">
        <f>'Raw Detail STI Amber'!BH238</f>
        <v>258.587646484375</v>
      </c>
      <c r="AP245" s="37">
        <f>'Raw Detail STI Amber'!CA238</f>
        <v>0</v>
      </c>
      <c r="AQ245" s="38">
        <f>'Raw Detail STI Amber'!AO238</f>
        <v>0.14868226430068399</v>
      </c>
      <c r="AR245" s="39" t="str">
        <f>IF('Raw Detail STI Amber'!F238=FALSE,"B","L")</f>
        <v>L</v>
      </c>
      <c r="AS245" s="40">
        <f>'Raw Detail STI Amber'!AC238</f>
        <v>9</v>
      </c>
      <c r="AT245" s="40">
        <f>'Raw Detail STI Amber'!AB238</f>
        <v>9</v>
      </c>
      <c r="AU245" s="45"/>
      <c r="AV245" s="41">
        <f>'Raw Detail STI Amber'!AI238</f>
        <v>12865.91015625</v>
      </c>
      <c r="AW245" s="38"/>
      <c r="AX245" s="40">
        <f>'Raw Detail STI Amber'!CC238</f>
        <v>28</v>
      </c>
      <c r="AY245" s="40">
        <f>'Raw Detail STI Amber'!CE238</f>
        <v>24</v>
      </c>
      <c r="AZ245" s="40">
        <f>'Raw Detail STI Amber'!CF238</f>
        <v>1004</v>
      </c>
      <c r="BA245" s="42" t="str">
        <f>'Raw Detail STI Amber'!CG238</f>
        <v>1- Cargo Temp - 
HSD - 34.1C
MS - 32.7C</v>
      </c>
    </row>
    <row r="246" spans="2:53" s="24" customFormat="1" ht="12.75" customHeight="1" thickBot="1" x14ac:dyDescent="0.25">
      <c r="B246" s="30" t="str">
        <f>IF('Raw Detail STI Amber'!I239 = "Start Passage",'Raw Detail STI Amber'!R239,IF('Raw Detail STI Amber'!I239= "End Passage",'Raw Detail STI Amber'!S239, Utils.FormatLat('Raw Detail STI Amber'!L239) &amp;" / " &amp; Utils.FormatLon('Raw Detail STI Amber'!M239)))</f>
        <v>COCHIN</v>
      </c>
      <c r="C246" s="69" t="str">
        <f>'Raw Detail STI Amber'!I239</f>
        <v>End Passage</v>
      </c>
      <c r="D246" s="31">
        <f>'Raw Detail STI Amber'!J239</f>
        <v>43276.708333333299</v>
      </c>
      <c r="E246" s="32">
        <f>'Raw Detail STI Amber'!AK239</f>
        <v>10.5</v>
      </c>
      <c r="F246" s="33">
        <f>'Raw Detail STI Amber'!AV239</f>
        <v>145</v>
      </c>
      <c r="G246" s="34">
        <f>'Raw Detail STI Amber'!AM239</f>
        <v>13.8095238095238</v>
      </c>
      <c r="H246" s="35">
        <f>'Raw Detail STI Amber'!N239</f>
        <v>154</v>
      </c>
      <c r="I246" s="46">
        <f>'Raw Detail STI Amber'!AQ239</f>
        <v>13</v>
      </c>
      <c r="J246" s="36">
        <f>'Raw Detail STI Amber'!DV239</f>
        <v>448.10000610351602</v>
      </c>
      <c r="K246" s="36">
        <f>'Raw Detail STI Amber'!IL239</f>
        <v>68.5</v>
      </c>
      <c r="L246" s="36">
        <f>'Raw Detail STI Amber'!WH239</f>
        <v>29.5</v>
      </c>
      <c r="M246" s="60">
        <f>'Raw Detail STI Amber'!EY239</f>
        <v>0</v>
      </c>
      <c r="N246" s="60">
        <f>'Raw Detail STI Amber'!VC239</f>
        <v>0</v>
      </c>
      <c r="O246" s="60">
        <f>'Raw Detail STI Amber'!JO239</f>
        <v>8.6999998092651403</v>
      </c>
      <c r="P246" s="60">
        <f>'Raw Detail STI Amber'!HG239</f>
        <v>0</v>
      </c>
      <c r="Q246" s="60">
        <f>'Raw Detail STI Amber'!TY239</f>
        <v>0</v>
      </c>
      <c r="R246" s="60">
        <f>'Raw Detail STI Amber'!QM239</f>
        <v>0</v>
      </c>
      <c r="S246" s="60">
        <f>'Raw Detail STI Amber'!GC239</f>
        <v>1.29999995231628</v>
      </c>
      <c r="T246" s="60">
        <f>'Raw Detail STI Amber'!SU239</f>
        <v>0</v>
      </c>
      <c r="U246" s="60">
        <f>'Raw Detail STI Amber'!RQ239</f>
        <v>0</v>
      </c>
      <c r="V246" s="60">
        <f>'Raw Detail STI Amber'!KS239</f>
        <v>0</v>
      </c>
      <c r="W246" s="60">
        <f>'Raw Detail STI Amber'!XK239</f>
        <v>0</v>
      </c>
      <c r="X246" s="60">
        <f>'Raw Detail STI Amber'!PI239</f>
        <v>0</v>
      </c>
      <c r="Y246" s="60">
        <f>'Raw Detail STI Amber'!YO239</f>
        <v>0</v>
      </c>
      <c r="Z246" s="60">
        <f>'Raw Detail STI Amber'!NA239</f>
        <v>0</v>
      </c>
      <c r="AA246" s="60">
        <f>'Raw Detail STI Amber'!OE239</f>
        <v>0</v>
      </c>
      <c r="AB246" s="60">
        <f>'Raw Detail STI Amber'!ZS239</f>
        <v>0</v>
      </c>
      <c r="AC246" s="60">
        <f>'Raw Detail STI Amber'!LW239</f>
        <v>0</v>
      </c>
      <c r="AD246" s="60">
        <f>'Raw Detail STI Amber'!AAW239</f>
        <v>0</v>
      </c>
      <c r="AE246" s="36">
        <f>'Raw Detail STI Amber'!AL239</f>
        <v>80.67</v>
      </c>
      <c r="AF246" s="34">
        <f>'Raw Detail STI Amber'!AY239</f>
        <v>-0.49</v>
      </c>
      <c r="AG246" s="33">
        <f>'Raw Detail STI Amber'!BB239</f>
        <v>4440</v>
      </c>
      <c r="AH246" s="34">
        <f>IF(AND(SUMIF(M13:AD13,"=ME",$M$246:$AD$246) &gt; 0, F246 &gt; 0), F246/SUMIF(M13:AD13,"=ME",$M$246:$AD$246), "")</f>
        <v>16.666667032059127</v>
      </c>
      <c r="AI246" s="62">
        <f>IF( E246 &gt; 0,( SUMIF(M13:AD13,"=ME",$M$246:$AD$246)/E246)*24, "")</f>
        <v>19.885713849748893</v>
      </c>
      <c r="AJ246" s="33">
        <f>'Raw Detail STI Amber'!BS239</f>
        <v>27.899999618530298</v>
      </c>
      <c r="AK246" s="61">
        <f>'Raw Detail STI Amber'!BD239</f>
        <v>13.710418610345799</v>
      </c>
      <c r="AL246" s="58">
        <f>'Raw Detail STI Amber'!BE239</f>
        <v>299.15417480468801</v>
      </c>
      <c r="AM246" s="43">
        <f>'Raw Detail STI Amber'!BW239</f>
        <v>2.5</v>
      </c>
      <c r="AN246" s="44">
        <f>'Raw Detail STI Amber'!BP239</f>
        <v>2.0541734695434601</v>
      </c>
      <c r="AO246" s="59">
        <f>'Raw Detail STI Amber'!BH239</f>
        <v>263.66162109375</v>
      </c>
      <c r="AP246" s="37">
        <f>'Raw Detail STI Amber'!CA239</f>
        <v>0</v>
      </c>
      <c r="AQ246" s="38">
        <f>'Raw Detail STI Amber'!AO239</f>
        <v>0.32370346642675901</v>
      </c>
      <c r="AR246" s="39" t="str">
        <f>IF('Raw Detail STI Amber'!F239=FALSE,"B","L")</f>
        <v>L</v>
      </c>
      <c r="AS246" s="40">
        <f>'Raw Detail STI Amber'!AC239</f>
        <v>9</v>
      </c>
      <c r="AT246" s="40">
        <f>'Raw Detail STI Amber'!AB239</f>
        <v>9</v>
      </c>
      <c r="AU246" s="45"/>
      <c r="AV246" s="41">
        <f>'Raw Detail STI Amber'!AI239</f>
        <v>12865.91015625</v>
      </c>
      <c r="AW246" s="38"/>
      <c r="AX246" s="40">
        <f>'Raw Detail STI Amber'!CC239</f>
        <v>26</v>
      </c>
      <c r="AY246" s="40">
        <f>'Raw Detail STI Amber'!CE239</f>
        <v>24</v>
      </c>
      <c r="AZ246" s="40">
        <f>'Raw Detail STI Amber'!CF239</f>
        <v>1004</v>
      </c>
      <c r="BA246" s="42" t="str">
        <f>'Raw Detail STI Amber'!CG239</f>
        <v>Vsl arrived at Cochin and anchored as per Port control instructions.</v>
      </c>
    </row>
    <row r="247" spans="2:53" s="24" customFormat="1" ht="12.75" customHeight="1" thickBot="1" x14ac:dyDescent="0.25">
      <c r="B247" s="30" t="str">
        <f>IF('Raw Detail STI Amber'!I240 = "Start Passage",'Raw Detail STI Amber'!R240,IF('Raw Detail STI Amber'!I240= "End Passage",'Raw Detail STI Amber'!S240, Utils.FormatLat('Raw Detail STI Amber'!L240) &amp;" / " &amp; Utils.FormatLon('Raw Detail STI Amber'!M240)))</f>
        <v>09-58N / 076-14E</v>
      </c>
      <c r="C247" s="69" t="str">
        <f>'Raw Detail STI Amber'!I240</f>
        <v>In Port</v>
      </c>
      <c r="D247" s="31">
        <f>'Raw Detail STI Amber'!J240</f>
        <v>43277.270833333299</v>
      </c>
      <c r="E247" s="32">
        <f>'Raw Detail STI Amber'!AK240</f>
        <v>13.5</v>
      </c>
      <c r="F247" s="33">
        <f>'Raw Detail STI Amber'!AV240</f>
        <v>12</v>
      </c>
      <c r="G247" s="34">
        <f>'Raw Detail STI Amber'!AM240</f>
        <v>0.88888888888888895</v>
      </c>
      <c r="H247" s="35">
        <f>'Raw Detail STI Amber'!N240</f>
        <v>344</v>
      </c>
      <c r="I247" s="46">
        <f>'Raw Detail STI Amber'!AQ240</f>
        <v>13</v>
      </c>
      <c r="J247" s="36">
        <f>'Raw Detail STI Amber'!DV240</f>
        <v>444.89999389648398</v>
      </c>
      <c r="K247" s="36">
        <f>'Raw Detail STI Amber'!IL240</f>
        <v>68.5</v>
      </c>
      <c r="L247" s="36">
        <f>'Raw Detail STI Amber'!WH240</f>
        <v>29.5</v>
      </c>
      <c r="M247" s="60">
        <f>'Raw Detail STI Amber'!EY240</f>
        <v>0.5</v>
      </c>
      <c r="N247" s="60">
        <f>'Raw Detail STI Amber'!VC240</f>
        <v>0</v>
      </c>
      <c r="O247" s="60">
        <f>'Raw Detail STI Amber'!JO240</f>
        <v>0</v>
      </c>
      <c r="P247" s="60">
        <f>'Raw Detail STI Amber'!HG240</f>
        <v>0.89999997615814198</v>
      </c>
      <c r="Q247" s="60">
        <f>'Raw Detail STI Amber'!TY240</f>
        <v>0</v>
      </c>
      <c r="R247" s="60">
        <f>'Raw Detail STI Amber'!QM240</f>
        <v>0</v>
      </c>
      <c r="S247" s="60">
        <f>'Raw Detail STI Amber'!GC240</f>
        <v>1.79999995231628</v>
      </c>
      <c r="T247" s="60">
        <f>'Raw Detail STI Amber'!SU240</f>
        <v>0</v>
      </c>
      <c r="U247" s="60">
        <f>'Raw Detail STI Amber'!RQ240</f>
        <v>0</v>
      </c>
      <c r="V247" s="60">
        <f>'Raw Detail STI Amber'!KS240</f>
        <v>0</v>
      </c>
      <c r="W247" s="60">
        <f>'Raw Detail STI Amber'!XK240</f>
        <v>0</v>
      </c>
      <c r="X247" s="60">
        <f>'Raw Detail STI Amber'!PI240</f>
        <v>0</v>
      </c>
      <c r="Y247" s="60">
        <f>'Raw Detail STI Amber'!YO240</f>
        <v>0</v>
      </c>
      <c r="Z247" s="60">
        <f>'Raw Detail STI Amber'!NA240</f>
        <v>0</v>
      </c>
      <c r="AA247" s="60">
        <f>'Raw Detail STI Amber'!OE240</f>
        <v>0</v>
      </c>
      <c r="AB247" s="60">
        <f>'Raw Detail STI Amber'!ZS240</f>
        <v>0</v>
      </c>
      <c r="AC247" s="60">
        <f>'Raw Detail STI Amber'!LW240</f>
        <v>0</v>
      </c>
      <c r="AD247" s="60">
        <f>'Raw Detail STI Amber'!AAW240</f>
        <v>0</v>
      </c>
      <c r="AE247" s="36">
        <f>'Raw Detail STI Amber'!AL240</f>
        <v>0</v>
      </c>
      <c r="AF247" s="34">
        <f>'Raw Detail STI Amber'!AY240</f>
        <v>14.29</v>
      </c>
      <c r="AG247" s="33">
        <f>'Raw Detail STI Amber'!BB240</f>
        <v>0</v>
      </c>
      <c r="AH247" s="34">
        <f>IF(AND(SUMIF(M13:AD13,"=ME",$M$247:$AD$247) &gt; 0, F247 &gt; 0), F247/SUMIF(M13:AD13,"=ME",$M$247:$AD$247), "")</f>
        <v>24</v>
      </c>
      <c r="AI247" s="62">
        <f>IF( E247 &gt; 0,( SUMIF(M13:AD13,"=ME",$M$247:$AD$247)/E247)*24, "")</f>
        <v>0.88888888888888884</v>
      </c>
      <c r="AJ247" s="33">
        <f>'Raw Detail STI Amber'!BS240</f>
        <v>10.8999996185303</v>
      </c>
      <c r="AK247" s="61">
        <f>'Raw Detail STI Amber'!BD240</f>
        <v>0</v>
      </c>
      <c r="AL247" s="58">
        <f>'Raw Detail STI Amber'!BE240</f>
        <v>0</v>
      </c>
      <c r="AM247" s="43">
        <f>'Raw Detail STI Amber'!BW240</f>
        <v>0.40000000596046398</v>
      </c>
      <c r="AN247" s="44">
        <f>'Raw Detail STI Amber'!BP240</f>
        <v>0</v>
      </c>
      <c r="AO247" s="59">
        <f>'Raw Detail STI Amber'!BH240</f>
        <v>0</v>
      </c>
      <c r="AP247" s="37">
        <f>'Raw Detail STI Amber'!CA240</f>
        <v>0</v>
      </c>
      <c r="AQ247" s="38">
        <f>'Raw Detail STI Amber'!AO240</f>
        <v>0</v>
      </c>
      <c r="AR247" s="39" t="str">
        <f>IF('Raw Detail STI Amber'!F240=FALSE,"B","L")</f>
        <v>L</v>
      </c>
      <c r="AS247" s="40">
        <f>'Raw Detail STI Amber'!AC240</f>
        <v>9</v>
      </c>
      <c r="AT247" s="40">
        <f>'Raw Detail STI Amber'!AB240</f>
        <v>9</v>
      </c>
      <c r="AU247" s="45"/>
      <c r="AV247" s="41">
        <f>'Raw Detail STI Amber'!AI240</f>
        <v>12865.91015625</v>
      </c>
      <c r="AW247" s="38"/>
      <c r="AX247" s="40">
        <f>'Raw Detail STI Amber'!CC240</f>
        <v>31</v>
      </c>
      <c r="AY247" s="40">
        <f>'Raw Detail STI Amber'!CE240</f>
        <v>30</v>
      </c>
      <c r="AZ247" s="40">
        <f>'Raw Detail STI Amber'!CF240</f>
        <v>1004</v>
      </c>
      <c r="BA247" s="42" t="str">
        <f>'Raw Detail STI Amber'!CG240</f>
        <v>1- Cargo Temp - 
HSD - 34.1C
MS - 32.7C</v>
      </c>
    </row>
    <row r="248" spans="2:53" s="24" customFormat="1" ht="12.75" customHeight="1" thickBot="1" x14ac:dyDescent="0.25">
      <c r="B248" s="30" t="str">
        <f>IF('Raw Detail STI Amber'!I241 = "Start Passage",'Raw Detail STI Amber'!R241,IF('Raw Detail STI Amber'!I241= "End Passage",'Raw Detail STI Amber'!S241, Utils.FormatLat('Raw Detail STI Amber'!L241) &amp;" / " &amp; Utils.FormatLon('Raw Detail STI Amber'!M241)))</f>
        <v>09-58N / 076-14E</v>
      </c>
      <c r="C248" s="69" t="str">
        <f>'Raw Detail STI Amber'!I241</f>
        <v>In Port</v>
      </c>
      <c r="D248" s="31">
        <f>'Raw Detail STI Amber'!J241</f>
        <v>43278.270833333299</v>
      </c>
      <c r="E248" s="32">
        <f>'Raw Detail STI Amber'!AK241</f>
        <v>24</v>
      </c>
      <c r="F248" s="33">
        <f>'Raw Detail STI Amber'!AV241</f>
        <v>10</v>
      </c>
      <c r="G248" s="34">
        <f>'Raw Detail STI Amber'!AM241</f>
        <v>0.41666666666666702</v>
      </c>
      <c r="H248" s="35">
        <f>'Raw Detail STI Amber'!N241</f>
        <v>0</v>
      </c>
      <c r="I248" s="46">
        <f>'Raw Detail STI Amber'!AQ241</f>
        <v>13</v>
      </c>
      <c r="J248" s="36">
        <f>'Raw Detail STI Amber'!DV241</f>
        <v>437.39999389648398</v>
      </c>
      <c r="K248" s="36">
        <f>'Raw Detail STI Amber'!IL241</f>
        <v>67.900001525878906</v>
      </c>
      <c r="L248" s="36">
        <f>'Raw Detail STI Amber'!WH241</f>
        <v>29.5</v>
      </c>
      <c r="M248" s="60">
        <f>'Raw Detail STI Amber'!EY241</f>
        <v>0.80000001192092896</v>
      </c>
      <c r="N248" s="60">
        <f>'Raw Detail STI Amber'!VC241</f>
        <v>0</v>
      </c>
      <c r="O248" s="60">
        <f>'Raw Detail STI Amber'!JO241</f>
        <v>0</v>
      </c>
      <c r="P248" s="60">
        <f>'Raw Detail STI Amber'!HG241</f>
        <v>1.5</v>
      </c>
      <c r="Q248" s="60">
        <f>'Raw Detail STI Amber'!TY241</f>
        <v>0</v>
      </c>
      <c r="R248" s="60">
        <f>'Raw Detail STI Amber'!QM241</f>
        <v>0</v>
      </c>
      <c r="S248" s="60">
        <f>'Raw Detail STI Amber'!GC241</f>
        <v>5.1999998092651403</v>
      </c>
      <c r="T248" s="60">
        <f>'Raw Detail STI Amber'!SU241</f>
        <v>0</v>
      </c>
      <c r="U248" s="60">
        <f>'Raw Detail STI Amber'!RQ241</f>
        <v>0</v>
      </c>
      <c r="V248" s="60">
        <f>'Raw Detail STI Amber'!KS241</f>
        <v>0.60000002384185802</v>
      </c>
      <c r="W248" s="60">
        <f>'Raw Detail STI Amber'!XK241</f>
        <v>0</v>
      </c>
      <c r="X248" s="60">
        <f>'Raw Detail STI Amber'!PI241</f>
        <v>0</v>
      </c>
      <c r="Y248" s="60">
        <f>'Raw Detail STI Amber'!YO241</f>
        <v>0</v>
      </c>
      <c r="Z248" s="60">
        <f>'Raw Detail STI Amber'!NA241</f>
        <v>0</v>
      </c>
      <c r="AA248" s="60">
        <f>'Raw Detail STI Amber'!OE241</f>
        <v>0</v>
      </c>
      <c r="AB248" s="60">
        <f>'Raw Detail STI Amber'!ZS241</f>
        <v>0</v>
      </c>
      <c r="AC248" s="60">
        <f>'Raw Detail STI Amber'!LW241</f>
        <v>0</v>
      </c>
      <c r="AD248" s="60">
        <f>'Raw Detail STI Amber'!AAW241</f>
        <v>0</v>
      </c>
      <c r="AE248" s="36">
        <f>'Raw Detail STI Amber'!AL241</f>
        <v>0</v>
      </c>
      <c r="AF248" s="34">
        <f>'Raw Detail STI Amber'!AY241</f>
        <v>16.670000000000002</v>
      </c>
      <c r="AG248" s="33">
        <f>'Raw Detail STI Amber'!BB241</f>
        <v>0</v>
      </c>
      <c r="AH248" s="34">
        <f>IF(AND(SUMIF(M13:AD13,"=ME",$M$248:$AD$248) &gt; 0, F248 &gt; 0), F248/SUMIF(M13:AD13,"=ME",$M$248:$AD$248), "")</f>
        <v>12.499999813735489</v>
      </c>
      <c r="AI248" s="62">
        <f>IF( E248 &gt; 0,( SUMIF(M13:AD13,"=ME",$M$248:$AD$248)/E248)*24, "")</f>
        <v>0.80000001192092896</v>
      </c>
      <c r="AJ248" s="33">
        <f>'Raw Detail STI Amber'!BS241</f>
        <v>10.8999996185303</v>
      </c>
      <c r="AK248" s="61">
        <f>'Raw Detail STI Amber'!BD241</f>
        <v>0</v>
      </c>
      <c r="AL248" s="58">
        <f>'Raw Detail STI Amber'!BE241</f>
        <v>0</v>
      </c>
      <c r="AM248" s="43">
        <f>'Raw Detail STI Amber'!BW241</f>
        <v>0</v>
      </c>
      <c r="AN248" s="44">
        <f>'Raw Detail STI Amber'!BP241</f>
        <v>0</v>
      </c>
      <c r="AO248" s="59">
        <f>'Raw Detail STI Amber'!BH241</f>
        <v>0</v>
      </c>
      <c r="AP248" s="37">
        <f>'Raw Detail STI Amber'!CA241</f>
        <v>0</v>
      </c>
      <c r="AQ248" s="38">
        <f>'Raw Detail STI Amber'!AO241</f>
        <v>0</v>
      </c>
      <c r="AR248" s="39" t="str">
        <f>IF('Raw Detail STI Amber'!F241=FALSE,"B","L")</f>
        <v>L</v>
      </c>
      <c r="AS248" s="40">
        <f>'Raw Detail STI Amber'!AC241</f>
        <v>9</v>
      </c>
      <c r="AT248" s="40">
        <f>'Raw Detail STI Amber'!AB241</f>
        <v>9</v>
      </c>
      <c r="AU248" s="45"/>
      <c r="AV248" s="41">
        <f>'Raw Detail STI Amber'!AI241</f>
        <v>12865.91015625</v>
      </c>
      <c r="AW248" s="38"/>
      <c r="AX248" s="40">
        <f>'Raw Detail STI Amber'!CC241</f>
        <v>30</v>
      </c>
      <c r="AY248" s="40">
        <f>'Raw Detail STI Amber'!CE241</f>
        <v>28</v>
      </c>
      <c r="AZ248" s="40">
        <f>'Raw Detail STI Amber'!CF241</f>
        <v>1003</v>
      </c>
      <c r="BA248" s="42" t="str">
        <f>'Raw Detail STI Amber'!CG241</f>
        <v>1- Cargo Temp - 
HSD - 34.1C
MS - 32.7C</v>
      </c>
    </row>
    <row r="249" spans="2:53" s="24" customFormat="1" ht="12.75" customHeight="1" thickBot="1" x14ac:dyDescent="0.25">
      <c r="B249" s="30" t="str">
        <f>IF('Raw Detail STI Amber'!I242 = "Start Passage",'Raw Detail STI Amber'!R242,IF('Raw Detail STI Amber'!I242= "End Passage",'Raw Detail STI Amber'!S242, Utils.FormatLat('Raw Detail STI Amber'!L242) &amp;" / " &amp; Utils.FormatLon('Raw Detail STI Amber'!M242)))</f>
        <v>COCHIN</v>
      </c>
      <c r="C249" s="69" t="str">
        <f>'Raw Detail STI Amber'!I242</f>
        <v>Start Passage</v>
      </c>
      <c r="D249" s="31">
        <f>'Raw Detail STI Amber'!J242</f>
        <v>43279.166666666701</v>
      </c>
      <c r="E249" s="32">
        <f>'Raw Detail STI Amber'!AK242</f>
        <v>0</v>
      </c>
      <c r="F249" s="33">
        <f>'Raw Detail STI Amber'!AV242</f>
        <v>9</v>
      </c>
      <c r="G249" s="34">
        <f>'Raw Detail STI Amber'!AM242</f>
        <v>0</v>
      </c>
      <c r="H249" s="35">
        <f>'Raw Detail STI Amber'!N242</f>
        <v>0</v>
      </c>
      <c r="I249" s="46">
        <f>'Raw Detail STI Amber'!AQ242</f>
        <v>13</v>
      </c>
      <c r="J249" s="36">
        <f>'Raw Detail STI Amber'!DV242</f>
        <v>430.70001220703102</v>
      </c>
      <c r="K249" s="36">
        <f>'Raw Detail STI Amber'!IL242</f>
        <v>66.800003051757798</v>
      </c>
      <c r="L249" s="36">
        <f>'Raw Detail STI Amber'!WH242</f>
        <v>29.5</v>
      </c>
      <c r="M249" s="60">
        <f>'Raw Detail STI Amber'!EY242</f>
        <v>0.69999998807907104</v>
      </c>
      <c r="N249" s="60">
        <f>'Raw Detail STI Amber'!VC242</f>
        <v>0</v>
      </c>
      <c r="O249" s="60">
        <f>'Raw Detail STI Amber'!JO242</f>
        <v>0</v>
      </c>
      <c r="P249" s="60">
        <f>'Raw Detail STI Amber'!HG242</f>
        <v>1.3999999761581401</v>
      </c>
      <c r="Q249" s="60">
        <f>'Raw Detail STI Amber'!TY242</f>
        <v>0</v>
      </c>
      <c r="R249" s="60">
        <f>'Raw Detail STI Amber'!QM242</f>
        <v>0</v>
      </c>
      <c r="S249" s="60">
        <f>'Raw Detail STI Amber'!GC242</f>
        <v>4.5999999046325701</v>
      </c>
      <c r="T249" s="60">
        <f>'Raw Detail STI Amber'!SU242</f>
        <v>0</v>
      </c>
      <c r="U249" s="60">
        <f>'Raw Detail STI Amber'!RQ242</f>
        <v>0</v>
      </c>
      <c r="V249" s="60">
        <f>'Raw Detail STI Amber'!KS242</f>
        <v>1.1000000238418599</v>
      </c>
      <c r="W249" s="60">
        <f>'Raw Detail STI Amber'!XK242</f>
        <v>0</v>
      </c>
      <c r="X249" s="60">
        <f>'Raw Detail STI Amber'!PI242</f>
        <v>0</v>
      </c>
      <c r="Y249" s="60">
        <f>'Raw Detail STI Amber'!YO242</f>
        <v>0</v>
      </c>
      <c r="Z249" s="60">
        <f>'Raw Detail STI Amber'!NA242</f>
        <v>0</v>
      </c>
      <c r="AA249" s="60">
        <f>'Raw Detail STI Amber'!OE242</f>
        <v>0</v>
      </c>
      <c r="AB249" s="60">
        <f>'Raw Detail STI Amber'!ZS242</f>
        <v>0</v>
      </c>
      <c r="AC249" s="60">
        <f>'Raw Detail STI Amber'!LW242</f>
        <v>0</v>
      </c>
      <c r="AD249" s="60">
        <f>'Raw Detail STI Amber'!AAW242</f>
        <v>0</v>
      </c>
      <c r="AE249" s="36">
        <f>'Raw Detail STI Amber'!AL242</f>
        <v>0</v>
      </c>
      <c r="AF249" s="34">
        <f>'Raw Detail STI Amber'!AY242</f>
        <v>0</v>
      </c>
      <c r="AG249" s="33">
        <f>'Raw Detail STI Amber'!BB242</f>
        <v>0</v>
      </c>
      <c r="AH249" s="34">
        <f>IF(AND(SUMIF(M13:AD13,"=ME",$M$249:$AD$249) &gt; 0, F249 &gt; 0), F249/SUMIF(M13:AD13,"=ME",$M$249:$AD$249), "")</f>
        <v>12.8571430760987</v>
      </c>
      <c r="AI249" s="62" t="str">
        <f>IF( E249 &gt; 0,( SUMIF(M13:AD13,"=ME",$M$249:$AD$249)/E249)*24, "")</f>
        <v/>
      </c>
      <c r="AJ249" s="33">
        <f>'Raw Detail STI Amber'!BS242</f>
        <v>21.899999618530298</v>
      </c>
      <c r="AK249" s="61">
        <f>'Raw Detail STI Amber'!BD242</f>
        <v>0</v>
      </c>
      <c r="AL249" s="58">
        <f>'Raw Detail STI Amber'!BE242</f>
        <v>0</v>
      </c>
      <c r="AM249" s="43">
        <f>'Raw Detail STI Amber'!BW242</f>
        <v>2.2000000476837198</v>
      </c>
      <c r="AN249" s="44">
        <f>'Raw Detail STI Amber'!BP242</f>
        <v>0</v>
      </c>
      <c r="AO249" s="59">
        <f>'Raw Detail STI Amber'!BH242</f>
        <v>0</v>
      </c>
      <c r="AP249" s="37">
        <f>'Raw Detail STI Amber'!CA242</f>
        <v>0</v>
      </c>
      <c r="AQ249" s="38">
        <f>'Raw Detail STI Amber'!AO242</f>
        <v>0</v>
      </c>
      <c r="AR249" s="39" t="str">
        <f>IF('Raw Detail STI Amber'!F242=FALSE,"B","L")</f>
        <v>L</v>
      </c>
      <c r="AS249" s="40">
        <f>'Raw Detail STI Amber'!AC242</f>
        <v>7.5</v>
      </c>
      <c r="AT249" s="40">
        <f>'Raw Detail STI Amber'!AB242</f>
        <v>7.5</v>
      </c>
      <c r="AU249" s="45"/>
      <c r="AV249" s="41">
        <f>'Raw Detail STI Amber'!AI242</f>
        <v>3238.02001953125</v>
      </c>
      <c r="AW249" s="38"/>
      <c r="AX249" s="40">
        <f>'Raw Detail STI Amber'!CC242</f>
        <v>28</v>
      </c>
      <c r="AY249" s="40">
        <f>'Raw Detail STI Amber'!CE242</f>
        <v>26</v>
      </c>
      <c r="AZ249" s="40">
        <f>'Raw Detail STI Amber'!CF242</f>
        <v>1003</v>
      </c>
      <c r="BA249" s="42" t="str">
        <f>'Raw Detail STI Amber'!CG242</f>
        <v>Cargo temp - 
HSD BS IV - 30.3C
MS BS IV -  28.5C</v>
      </c>
    </row>
    <row r="250" spans="2:53" s="24" customFormat="1" ht="12.75" customHeight="1" thickBot="1" x14ac:dyDescent="0.25">
      <c r="B250" s="30" t="str">
        <f>IF('Raw Detail STI Amber'!I243 = "Start Passage",'Raw Detail STI Amber'!R243,IF('Raw Detail STI Amber'!I243= "End Passage",'Raw Detail STI Amber'!S243, Utils.FormatLat('Raw Detail STI Amber'!L243) &amp;" / " &amp; Utils.FormatLon('Raw Detail STI Amber'!M243)))</f>
        <v>10-19N / 075-52E</v>
      </c>
      <c r="C250" s="69" t="str">
        <f>'Raw Detail STI Amber'!I243</f>
        <v>At Sea</v>
      </c>
      <c r="D250" s="31">
        <f>'Raw Detail STI Amber'!J243</f>
        <v>43279.270833333299</v>
      </c>
      <c r="E250" s="32">
        <f>'Raw Detail STI Amber'!AK243</f>
        <v>2.5</v>
      </c>
      <c r="F250" s="33">
        <f>'Raw Detail STI Amber'!AV243</f>
        <v>29</v>
      </c>
      <c r="G250" s="34">
        <f>'Raw Detail STI Amber'!AM243</f>
        <v>11.6</v>
      </c>
      <c r="H250" s="35">
        <f>'Raw Detail STI Amber'!N243</f>
        <v>338</v>
      </c>
      <c r="I250" s="46">
        <f>'Raw Detail STI Amber'!AQ243</f>
        <v>13</v>
      </c>
      <c r="J250" s="36">
        <f>'Raw Detail STI Amber'!DV243</f>
        <v>428.5</v>
      </c>
      <c r="K250" s="36">
        <f>'Raw Detail STI Amber'!IL243</f>
        <v>66.800003051757798</v>
      </c>
      <c r="L250" s="36">
        <f>'Raw Detail STI Amber'!WH243</f>
        <v>29.5</v>
      </c>
      <c r="M250" s="60">
        <f>'Raw Detail STI Amber'!EY243</f>
        <v>0</v>
      </c>
      <c r="N250" s="60">
        <f>'Raw Detail STI Amber'!VC243</f>
        <v>0</v>
      </c>
      <c r="O250" s="60">
        <f>'Raw Detail STI Amber'!JO243</f>
        <v>1.8999999761581401</v>
      </c>
      <c r="P250" s="60">
        <f>'Raw Detail STI Amber'!HG243</f>
        <v>0</v>
      </c>
      <c r="Q250" s="60">
        <f>'Raw Detail STI Amber'!TY243</f>
        <v>0</v>
      </c>
      <c r="R250" s="60">
        <f>'Raw Detail STI Amber'!QM243</f>
        <v>0</v>
      </c>
      <c r="S250" s="60">
        <f>'Raw Detail STI Amber'!GC243</f>
        <v>0.30000001192092901</v>
      </c>
      <c r="T250" s="60">
        <f>'Raw Detail STI Amber'!SU243</f>
        <v>0</v>
      </c>
      <c r="U250" s="60">
        <f>'Raw Detail STI Amber'!RQ243</f>
        <v>0</v>
      </c>
      <c r="V250" s="60">
        <f>'Raw Detail STI Amber'!KS243</f>
        <v>0</v>
      </c>
      <c r="W250" s="60">
        <f>'Raw Detail STI Amber'!XK243</f>
        <v>0</v>
      </c>
      <c r="X250" s="60">
        <f>'Raw Detail STI Amber'!PI243</f>
        <v>0</v>
      </c>
      <c r="Y250" s="60">
        <f>'Raw Detail STI Amber'!YO243</f>
        <v>0</v>
      </c>
      <c r="Z250" s="60">
        <f>'Raw Detail STI Amber'!NA243</f>
        <v>0</v>
      </c>
      <c r="AA250" s="60">
        <f>'Raw Detail STI Amber'!OE243</f>
        <v>0</v>
      </c>
      <c r="AB250" s="60">
        <f>'Raw Detail STI Amber'!ZS243</f>
        <v>0</v>
      </c>
      <c r="AC250" s="60">
        <f>'Raw Detail STI Amber'!LW243</f>
        <v>0</v>
      </c>
      <c r="AD250" s="60">
        <f>'Raw Detail STI Amber'!AAW243</f>
        <v>0</v>
      </c>
      <c r="AE250" s="36">
        <f>'Raw Detail STI Amber'!AL243</f>
        <v>77.13</v>
      </c>
      <c r="AF250" s="34">
        <f>'Raw Detail STI Amber'!AY243</f>
        <v>11.59</v>
      </c>
      <c r="AG250" s="33">
        <f>'Raw Detail STI Amber'!BB243</f>
        <v>4267.2001953125</v>
      </c>
      <c r="AH250" s="34">
        <f>IF(AND(SUMIF(M13:AD13,"=ME",$M$250:$AD$250) &gt; 0, F250 &gt; 0), F250/SUMIF(M13:AD13,"=ME",$M$250:$AD$250), "")</f>
        <v>15.263158086264252</v>
      </c>
      <c r="AI250" s="62">
        <f>IF( E250 &gt; 0,( SUMIF(M13:AD13,"=ME",$M$250:$AD$250)/E250)*24, "")</f>
        <v>18.239999771118146</v>
      </c>
      <c r="AJ250" s="33">
        <f>'Raw Detail STI Amber'!BS243</f>
        <v>27.899999618530298</v>
      </c>
      <c r="AK250" s="61">
        <f>'Raw Detail STI Amber'!BD243</f>
        <v>11.395850753784201</v>
      </c>
      <c r="AL250" s="58">
        <f>'Raw Detail STI Amber'!BE243</f>
        <v>273.80105590820301</v>
      </c>
      <c r="AM250" s="43">
        <f>'Raw Detail STI Amber'!BW243</f>
        <v>3</v>
      </c>
      <c r="AN250" s="44">
        <f>'Raw Detail STI Amber'!BP243</f>
        <v>2.6440668106079102</v>
      </c>
      <c r="AO250" s="59">
        <f>'Raw Detail STI Amber'!BH243</f>
        <v>278.87249755859398</v>
      </c>
      <c r="AP250" s="37">
        <f>'Raw Detail STI Amber'!CA243</f>
        <v>0</v>
      </c>
      <c r="AQ250" s="38">
        <f>'Raw Detail STI Amber'!AO243</f>
        <v>0.15951385498046899</v>
      </c>
      <c r="AR250" s="39" t="str">
        <f>IF('Raw Detail STI Amber'!F243=FALSE,"B","L")</f>
        <v>L</v>
      </c>
      <c r="AS250" s="40">
        <f>'Raw Detail STI Amber'!AC243</f>
        <v>9</v>
      </c>
      <c r="AT250" s="40">
        <f>'Raw Detail STI Amber'!AB243</f>
        <v>9</v>
      </c>
      <c r="AU250" s="45"/>
      <c r="AV250" s="41">
        <f>'Raw Detail STI Amber'!AI243</f>
        <v>3238.02001953125</v>
      </c>
      <c r="AW250" s="38"/>
      <c r="AX250" s="40">
        <f>'Raw Detail STI Amber'!CC243</f>
        <v>28</v>
      </c>
      <c r="AY250" s="40">
        <f>'Raw Detail STI Amber'!CE243</f>
        <v>27</v>
      </c>
      <c r="AZ250" s="40">
        <f>'Raw Detail STI Amber'!CF243</f>
        <v>1003</v>
      </c>
      <c r="BA250" s="42" t="str">
        <f>'Raw Detail STI Amber'!CG243</f>
        <v>1- Vessel experiencing Heavy Swell conditions &amp; Rolling heavily.
2- Cargo Temp - 
HSD - 30.3C
MS - 28.5C</v>
      </c>
    </row>
    <row r="251" spans="2:53" s="24" customFormat="1" ht="12.75" customHeight="1" thickBot="1" x14ac:dyDescent="0.25">
      <c r="B251" s="30" t="str">
        <f>IF('Raw Detail STI Amber'!I244 = "Start Passage",'Raw Detail STI Amber'!R244,IF('Raw Detail STI Amber'!I244= "End Passage",'Raw Detail STI Amber'!S244, Utils.FormatLat('Raw Detail STI Amber'!L244) &amp;" / " &amp; Utils.FormatLon('Raw Detail STI Amber'!M244)))</f>
        <v>KARWAR</v>
      </c>
      <c r="C251" s="69" t="str">
        <f>'Raw Detail STI Amber'!I244</f>
        <v>End Passage</v>
      </c>
      <c r="D251" s="31">
        <f>'Raw Detail STI Amber'!J244</f>
        <v>43280.2</v>
      </c>
      <c r="E251" s="32">
        <f>'Raw Detail STI Amber'!AK244</f>
        <v>22.3</v>
      </c>
      <c r="F251" s="33">
        <f>'Raw Detail STI Amber'!AV244</f>
        <v>282</v>
      </c>
      <c r="G251" s="34">
        <f>'Raw Detail STI Amber'!AM244</f>
        <v>12.6457399103139</v>
      </c>
      <c r="H251" s="35">
        <f>'Raw Detail STI Amber'!N244</f>
        <v>345</v>
      </c>
      <c r="I251" s="46">
        <f>'Raw Detail STI Amber'!AQ244</f>
        <v>13</v>
      </c>
      <c r="J251" s="36">
        <f>'Raw Detail STI Amber'!DV244</f>
        <v>407.5</v>
      </c>
      <c r="K251" s="36">
        <f>'Raw Detail STI Amber'!IL244</f>
        <v>66.800003051757798</v>
      </c>
      <c r="L251" s="36">
        <f>'Raw Detail STI Amber'!WH244</f>
        <v>29.5</v>
      </c>
      <c r="M251" s="60">
        <f>'Raw Detail STI Amber'!EY244</f>
        <v>0</v>
      </c>
      <c r="N251" s="60">
        <f>'Raw Detail STI Amber'!VC244</f>
        <v>0</v>
      </c>
      <c r="O251" s="60">
        <f>'Raw Detail STI Amber'!JO244</f>
        <v>18.299999237060501</v>
      </c>
      <c r="P251" s="60">
        <f>'Raw Detail STI Amber'!HG244</f>
        <v>0</v>
      </c>
      <c r="Q251" s="60">
        <f>'Raw Detail STI Amber'!TY244</f>
        <v>0</v>
      </c>
      <c r="R251" s="60">
        <f>'Raw Detail STI Amber'!QM244</f>
        <v>0</v>
      </c>
      <c r="S251" s="60">
        <f>'Raw Detail STI Amber'!GC244</f>
        <v>2.7000000476837198</v>
      </c>
      <c r="T251" s="60">
        <f>'Raw Detail STI Amber'!SU244</f>
        <v>0</v>
      </c>
      <c r="U251" s="60">
        <f>'Raw Detail STI Amber'!RQ244</f>
        <v>0</v>
      </c>
      <c r="V251" s="60">
        <f>'Raw Detail STI Amber'!KS244</f>
        <v>0</v>
      </c>
      <c r="W251" s="60">
        <f>'Raw Detail STI Amber'!XK244</f>
        <v>0</v>
      </c>
      <c r="X251" s="60">
        <f>'Raw Detail STI Amber'!PI244</f>
        <v>0</v>
      </c>
      <c r="Y251" s="60">
        <f>'Raw Detail STI Amber'!YO244</f>
        <v>0</v>
      </c>
      <c r="Z251" s="60">
        <f>'Raw Detail STI Amber'!NA244</f>
        <v>0</v>
      </c>
      <c r="AA251" s="60">
        <f>'Raw Detail STI Amber'!OE244</f>
        <v>0</v>
      </c>
      <c r="AB251" s="60">
        <f>'Raw Detail STI Amber'!ZS244</f>
        <v>0</v>
      </c>
      <c r="AC251" s="60">
        <f>'Raw Detail STI Amber'!LW244</f>
        <v>0</v>
      </c>
      <c r="AD251" s="60">
        <f>'Raw Detail STI Amber'!AAW244</f>
        <v>0</v>
      </c>
      <c r="AE251" s="36">
        <f>'Raw Detail STI Amber'!AL244</f>
        <v>80.27</v>
      </c>
      <c r="AF251" s="34">
        <f>'Raw Detail STI Amber'!AY244</f>
        <v>7.51</v>
      </c>
      <c r="AG251" s="33">
        <f>'Raw Detail STI Amber'!BB244</f>
        <v>4445.02001953125</v>
      </c>
      <c r="AH251" s="34">
        <f>IF(AND(SUMIF(M13:AD13,"=ME",$M$251:$AD$251) &gt; 0, F251 &gt; 0), F251/SUMIF(M13:AD13,"=ME",$M$251:$AD$251), "")</f>
        <v>15.409836708020388</v>
      </c>
      <c r="AI251" s="62">
        <f>IF( E251 &gt; 0,( SUMIF(M13:AD13,"=ME",$M$251:$AD$251)/E251)*24, "")</f>
        <v>19.695066443473184</v>
      </c>
      <c r="AJ251" s="33">
        <f>'Raw Detail STI Amber'!BS244</f>
        <v>27.899999618530298</v>
      </c>
      <c r="AK251" s="61">
        <f>'Raw Detail STI Amber'!BD244</f>
        <v>8.5093462691713295</v>
      </c>
      <c r="AL251" s="58">
        <f>'Raw Detail STI Amber'!BE244</f>
        <v>228.16844177246099</v>
      </c>
      <c r="AM251" s="43">
        <f>'Raw Detail STI Amber'!BW244</f>
        <v>2.5</v>
      </c>
      <c r="AN251" s="44">
        <f>'Raw Detail STI Amber'!BP244</f>
        <v>2.38234567642212</v>
      </c>
      <c r="AO251" s="59">
        <f>'Raw Detail STI Amber'!BH244</f>
        <v>253.51927185058599</v>
      </c>
      <c r="AP251" s="37">
        <f>'Raw Detail STI Amber'!CA244</f>
        <v>0</v>
      </c>
      <c r="AQ251" s="38">
        <f>'Raw Detail STI Amber'!AO244</f>
        <v>0.185669107287454</v>
      </c>
      <c r="AR251" s="39" t="str">
        <f>IF('Raw Detail STI Amber'!F244=FALSE,"B","L")</f>
        <v>L</v>
      </c>
      <c r="AS251" s="40">
        <f>'Raw Detail STI Amber'!AC244</f>
        <v>6.5</v>
      </c>
      <c r="AT251" s="40">
        <f>'Raw Detail STI Amber'!AB244</f>
        <v>6.5</v>
      </c>
      <c r="AU251" s="45"/>
      <c r="AV251" s="41">
        <f>'Raw Detail STI Amber'!AI244</f>
        <v>3238.02001953125</v>
      </c>
      <c r="AW251" s="38"/>
      <c r="AX251" s="40">
        <f>'Raw Detail STI Amber'!CC244</f>
        <v>26</v>
      </c>
      <c r="AY251" s="40">
        <f>'Raw Detail STI Amber'!CE244</f>
        <v>24</v>
      </c>
      <c r="AZ251" s="40">
        <f>'Raw Detail STI Amber'!CF244</f>
        <v>1003</v>
      </c>
      <c r="BA251" s="42" t="str">
        <f>'Raw Detail STI Amber'!CG244</f>
        <v>Pilot on arrival</v>
      </c>
    </row>
    <row r="252" spans="2:53" s="24" customFormat="1" ht="12.75" customHeight="1" thickBot="1" x14ac:dyDescent="0.25">
      <c r="B252" s="30" t="str">
        <f>IF('Raw Detail STI Amber'!I245 = "Start Passage",'Raw Detail STI Amber'!R245,IF('Raw Detail STI Amber'!I245= "End Passage",'Raw Detail STI Amber'!S245, Utils.FormatLat('Raw Detail STI Amber'!L245) &amp;" / " &amp; Utils.FormatLon('Raw Detail STI Amber'!M245)))</f>
        <v>14-54N / 074-00E</v>
      </c>
      <c r="C252" s="69" t="str">
        <f>'Raw Detail STI Amber'!I245</f>
        <v>In Port</v>
      </c>
      <c r="D252" s="31">
        <f>'Raw Detail STI Amber'!J245</f>
        <v>43280.270833333299</v>
      </c>
      <c r="E252" s="32">
        <f>'Raw Detail STI Amber'!AK245</f>
        <v>1.7</v>
      </c>
      <c r="F252" s="33">
        <f>'Raw Detail STI Amber'!AV245</f>
        <v>10</v>
      </c>
      <c r="G252" s="34">
        <f>'Raw Detail STI Amber'!AM245</f>
        <v>5.8823529411764701</v>
      </c>
      <c r="H252" s="35">
        <f>'Raw Detail STI Amber'!N245</f>
        <v>215</v>
      </c>
      <c r="I252" s="46">
        <f>'Raw Detail STI Amber'!AQ245</f>
        <v>13</v>
      </c>
      <c r="J252" s="36">
        <f>'Raw Detail STI Amber'!DV245</f>
        <v>406.60000610351602</v>
      </c>
      <c r="K252" s="36">
        <f>'Raw Detail STI Amber'!IL245</f>
        <v>66.800003051757798</v>
      </c>
      <c r="L252" s="36">
        <f>'Raw Detail STI Amber'!WH245</f>
        <v>29.5</v>
      </c>
      <c r="M252" s="60">
        <f>'Raw Detail STI Amber'!EY245</f>
        <v>0.5</v>
      </c>
      <c r="N252" s="60">
        <f>'Raw Detail STI Amber'!VC245</f>
        <v>0</v>
      </c>
      <c r="O252" s="60">
        <f>'Raw Detail STI Amber'!JO245</f>
        <v>0</v>
      </c>
      <c r="P252" s="60">
        <f>'Raw Detail STI Amber'!HG245</f>
        <v>0.10000000149011599</v>
      </c>
      <c r="Q252" s="60">
        <f>'Raw Detail STI Amber'!TY245</f>
        <v>0</v>
      </c>
      <c r="R252" s="60">
        <f>'Raw Detail STI Amber'!QM245</f>
        <v>0</v>
      </c>
      <c r="S252" s="60">
        <f>'Raw Detail STI Amber'!GC245</f>
        <v>0.30000001192092901</v>
      </c>
      <c r="T252" s="60">
        <f>'Raw Detail STI Amber'!SU245</f>
        <v>0</v>
      </c>
      <c r="U252" s="60">
        <f>'Raw Detail STI Amber'!RQ245</f>
        <v>0</v>
      </c>
      <c r="V252" s="60">
        <f>'Raw Detail STI Amber'!KS245</f>
        <v>0</v>
      </c>
      <c r="W252" s="60">
        <f>'Raw Detail STI Amber'!XK245</f>
        <v>0</v>
      </c>
      <c r="X252" s="60">
        <f>'Raw Detail STI Amber'!PI245</f>
        <v>0</v>
      </c>
      <c r="Y252" s="60">
        <f>'Raw Detail STI Amber'!YO245</f>
        <v>0</v>
      </c>
      <c r="Z252" s="60">
        <f>'Raw Detail STI Amber'!NA245</f>
        <v>0</v>
      </c>
      <c r="AA252" s="60">
        <f>'Raw Detail STI Amber'!OE245</f>
        <v>0</v>
      </c>
      <c r="AB252" s="60">
        <f>'Raw Detail STI Amber'!ZS245</f>
        <v>0</v>
      </c>
      <c r="AC252" s="60">
        <f>'Raw Detail STI Amber'!LW245</f>
        <v>0</v>
      </c>
      <c r="AD252" s="60">
        <f>'Raw Detail STI Amber'!AAW245</f>
        <v>0</v>
      </c>
      <c r="AE252" s="36">
        <f>'Raw Detail STI Amber'!AL245</f>
        <v>0</v>
      </c>
      <c r="AF252" s="34">
        <f>'Raw Detail STI Amber'!AY245</f>
        <v>23.08</v>
      </c>
      <c r="AG252" s="33">
        <f>'Raw Detail STI Amber'!BB245</f>
        <v>4000</v>
      </c>
      <c r="AH252" s="34">
        <f>IF(AND(SUMIF(M13:AD13,"=ME",$M$252:$AD$252) &gt; 0, F252 &gt; 0), F252/SUMIF(M13:AD13,"=ME",$M$252:$AD$252), "")</f>
        <v>20</v>
      </c>
      <c r="AI252" s="62">
        <f>IF( E252 &gt; 0,( SUMIF(M13:AD13,"=ME",$M$252:$AD$252)/E252)*24, "")</f>
        <v>7.0588235294117645</v>
      </c>
      <c r="AJ252" s="33">
        <f>'Raw Detail STI Amber'!BS245</f>
        <v>21.899999618530298</v>
      </c>
      <c r="AK252" s="61">
        <f>'Raw Detail STI Amber'!BD245</f>
        <v>0</v>
      </c>
      <c r="AL252" s="58">
        <f>'Raw Detail STI Amber'!BE245</f>
        <v>0</v>
      </c>
      <c r="AM252" s="43">
        <f>'Raw Detail STI Amber'!BW245</f>
        <v>2.5</v>
      </c>
      <c r="AN252" s="44">
        <f>'Raw Detail STI Amber'!BP245</f>
        <v>0</v>
      </c>
      <c r="AO252" s="59">
        <f>'Raw Detail STI Amber'!BH245</f>
        <v>0</v>
      </c>
      <c r="AP252" s="37">
        <f>'Raw Detail STI Amber'!CA245</f>
        <v>0</v>
      </c>
      <c r="AQ252" s="38">
        <f>'Raw Detail STI Amber'!AO245</f>
        <v>0</v>
      </c>
      <c r="AR252" s="39" t="str">
        <f>IF('Raw Detail STI Amber'!F245=FALSE,"B","L")</f>
        <v>L</v>
      </c>
      <c r="AS252" s="40">
        <f>'Raw Detail STI Amber'!AC245</f>
        <v>9</v>
      </c>
      <c r="AT252" s="40">
        <f>'Raw Detail STI Amber'!AB245</f>
        <v>9</v>
      </c>
      <c r="AU252" s="45"/>
      <c r="AV252" s="41">
        <f>'Raw Detail STI Amber'!AI245</f>
        <v>3238.02001953125</v>
      </c>
      <c r="AW252" s="38"/>
      <c r="AX252" s="40">
        <f>'Raw Detail STI Amber'!CC245</f>
        <v>23</v>
      </c>
      <c r="AY252" s="40">
        <f>'Raw Detail STI Amber'!CE245</f>
        <v>25</v>
      </c>
      <c r="AZ252" s="40">
        <f>'Raw Detail STI Amber'!CF245</f>
        <v>1003</v>
      </c>
      <c r="BA252" s="42" t="str">
        <f>'Raw Detail STI Amber'!CG245</f>
        <v>1- Cargo Temp - 
HSD - 30.3C
MS - 28.5C</v>
      </c>
    </row>
    <row r="253" spans="2:53" s="24" customFormat="1" ht="12.75" customHeight="1" thickBot="1" x14ac:dyDescent="0.25">
      <c r="B253" s="30" t="str">
        <f>IF('Raw Detail STI Amber'!I246 = "Start Passage",'Raw Detail STI Amber'!R246,IF('Raw Detail STI Amber'!I246= "End Passage",'Raw Detail STI Amber'!S246, Utils.FormatLat('Raw Detail STI Amber'!L246) &amp;" / " &amp; Utils.FormatLon('Raw Detail STI Amber'!M246)))</f>
        <v>14-54N / 074-00E</v>
      </c>
      <c r="C253" s="69" t="str">
        <f>'Raw Detail STI Amber'!I246</f>
        <v>In Port</v>
      </c>
      <c r="D253" s="31">
        <f>'Raw Detail STI Amber'!J246</f>
        <v>43281.270833333299</v>
      </c>
      <c r="E253" s="32">
        <f>'Raw Detail STI Amber'!AK246</f>
        <v>24</v>
      </c>
      <c r="F253" s="33">
        <f>'Raw Detail STI Amber'!AV246</f>
        <v>7</v>
      </c>
      <c r="G253" s="34">
        <f>'Raw Detail STI Amber'!AM246</f>
        <v>0.29166666666666702</v>
      </c>
      <c r="H253" s="35">
        <f>'Raw Detail STI Amber'!N246</f>
        <v>215</v>
      </c>
      <c r="I253" s="46">
        <f>'Raw Detail STI Amber'!AQ246</f>
        <v>13</v>
      </c>
      <c r="J253" s="36">
        <f>'Raw Detail STI Amber'!DV246</f>
        <v>399.20001220703102</v>
      </c>
      <c r="K253" s="36">
        <f>'Raw Detail STI Amber'!IL246</f>
        <v>64.900001525878906</v>
      </c>
      <c r="L253" s="36">
        <f>'Raw Detail STI Amber'!WH246</f>
        <v>29.5</v>
      </c>
      <c r="M253" s="60">
        <f>'Raw Detail STI Amber'!EY246</f>
        <v>0.40000000596046398</v>
      </c>
      <c r="N253" s="60">
        <f>'Raw Detail STI Amber'!VC246</f>
        <v>0</v>
      </c>
      <c r="O253" s="60">
        <f>'Raw Detail STI Amber'!JO246</f>
        <v>0</v>
      </c>
      <c r="P253" s="60">
        <f>'Raw Detail STI Amber'!HG246</f>
        <v>1.5</v>
      </c>
      <c r="Q253" s="60">
        <f>'Raw Detail STI Amber'!TY246</f>
        <v>0</v>
      </c>
      <c r="R253" s="60">
        <f>'Raw Detail STI Amber'!QM246</f>
        <v>0</v>
      </c>
      <c r="S253" s="60">
        <f>'Raw Detail STI Amber'!GC246</f>
        <v>5.5</v>
      </c>
      <c r="T253" s="60">
        <f>'Raw Detail STI Amber'!SU246</f>
        <v>0</v>
      </c>
      <c r="U253" s="60">
        <f>'Raw Detail STI Amber'!RQ246</f>
        <v>0</v>
      </c>
      <c r="V253" s="60">
        <f>'Raw Detail STI Amber'!KS246</f>
        <v>1.8999999761581401</v>
      </c>
      <c r="W253" s="60">
        <f>'Raw Detail STI Amber'!XK246</f>
        <v>0</v>
      </c>
      <c r="X253" s="60">
        <f>'Raw Detail STI Amber'!PI246</f>
        <v>0</v>
      </c>
      <c r="Y253" s="60">
        <f>'Raw Detail STI Amber'!YO246</f>
        <v>0</v>
      </c>
      <c r="Z253" s="60">
        <f>'Raw Detail STI Amber'!NA246</f>
        <v>0</v>
      </c>
      <c r="AA253" s="60">
        <f>'Raw Detail STI Amber'!OE246</f>
        <v>0</v>
      </c>
      <c r="AB253" s="60">
        <f>'Raw Detail STI Amber'!ZS246</f>
        <v>0</v>
      </c>
      <c r="AC253" s="60">
        <f>'Raw Detail STI Amber'!LW246</f>
        <v>0</v>
      </c>
      <c r="AD253" s="60">
        <f>'Raw Detail STI Amber'!AAW246</f>
        <v>0</v>
      </c>
      <c r="AE253" s="36">
        <f>'Raw Detail STI Amber'!AL246</f>
        <v>0</v>
      </c>
      <c r="AF253" s="34">
        <f>'Raw Detail STI Amber'!AY246</f>
        <v>0</v>
      </c>
      <c r="AG253" s="33">
        <f>'Raw Detail STI Amber'!BB246</f>
        <v>0</v>
      </c>
      <c r="AH253" s="34">
        <f>IF(AND(SUMIF(M13:AD13,"=ME",$M$253:$AD$253) &gt; 0, F253 &gt; 0), F253/SUMIF(M13:AD13,"=ME",$M$253:$AD$253), "")</f>
        <v>17.499999739229704</v>
      </c>
      <c r="AI253" s="62">
        <f>IF( E253 &gt; 0,( SUMIF(M13:AD13,"=ME",$M$253:$AD$253)/E253)*24, "")</f>
        <v>0.40000000596046392</v>
      </c>
      <c r="AJ253" s="33">
        <f>'Raw Detail STI Amber'!BS246</f>
        <v>21.899999618530298</v>
      </c>
      <c r="AK253" s="61">
        <f>'Raw Detail STI Amber'!BD246</f>
        <v>0</v>
      </c>
      <c r="AL253" s="58">
        <f>'Raw Detail STI Amber'!BE246</f>
        <v>0</v>
      </c>
      <c r="AM253" s="43">
        <f>'Raw Detail STI Amber'!BW246</f>
        <v>0.80000001192092896</v>
      </c>
      <c r="AN253" s="44">
        <f>'Raw Detail STI Amber'!BP246</f>
        <v>0</v>
      </c>
      <c r="AO253" s="59">
        <f>'Raw Detail STI Amber'!BH246</f>
        <v>0</v>
      </c>
      <c r="AP253" s="37">
        <f>'Raw Detail STI Amber'!CA246</f>
        <v>0</v>
      </c>
      <c r="AQ253" s="38">
        <f>'Raw Detail STI Amber'!AO246</f>
        <v>0</v>
      </c>
      <c r="AR253" s="39" t="str">
        <f>IF('Raw Detail STI Amber'!F246=FALSE,"B","L")</f>
        <v>L</v>
      </c>
      <c r="AS253" s="40">
        <f>'Raw Detail STI Amber'!AC246</f>
        <v>6.5</v>
      </c>
      <c r="AT253" s="40">
        <f>'Raw Detail STI Amber'!AB246</f>
        <v>6.5</v>
      </c>
      <c r="AU253" s="45"/>
      <c r="AV253" s="41">
        <f>'Raw Detail STI Amber'!AI246</f>
        <v>3238.02001953125</v>
      </c>
      <c r="AW253" s="38"/>
      <c r="AX253" s="40">
        <f>'Raw Detail STI Amber'!CC246</f>
        <v>27</v>
      </c>
      <c r="AY253" s="40">
        <f>'Raw Detail STI Amber'!CE246</f>
        <v>25</v>
      </c>
      <c r="AZ253" s="40">
        <f>'Raw Detail STI Amber'!CF246</f>
        <v>1003</v>
      </c>
      <c r="BA253" s="42">
        <f>'Raw Detail STI Amber'!CG246</f>
        <v>0</v>
      </c>
    </row>
    <row r="254" spans="2:53" s="24" customFormat="1" ht="12.75" customHeight="1" thickBot="1" x14ac:dyDescent="0.25">
      <c r="B254" s="30" t="str">
        <f>IF('Raw Detail STI Amber'!I247 = "Start Passage",'Raw Detail STI Amber'!R247,IF('Raw Detail STI Amber'!I247= "End Passage",'Raw Detail STI Amber'!S247, Utils.FormatLat('Raw Detail STI Amber'!L247) &amp;" / " &amp; Utils.FormatLon('Raw Detail STI Amber'!M247)))</f>
        <v>KARWAR</v>
      </c>
      <c r="C254" s="69" t="str">
        <f>'Raw Detail STI Amber'!I247</f>
        <v>Start Passage</v>
      </c>
      <c r="D254" s="31">
        <f>'Raw Detail STI Amber'!J247</f>
        <v>43281.291666666701</v>
      </c>
      <c r="E254" s="32">
        <f>'Raw Detail STI Amber'!AK247</f>
        <v>0</v>
      </c>
      <c r="F254" s="33">
        <f>'Raw Detail STI Amber'!AV247</f>
        <v>5</v>
      </c>
      <c r="G254" s="34">
        <f>'Raw Detail STI Amber'!AM247</f>
        <v>0</v>
      </c>
      <c r="H254" s="35">
        <f>'Raw Detail STI Amber'!N247</f>
        <v>0</v>
      </c>
      <c r="I254" s="46">
        <f>'Raw Detail STI Amber'!AQ247</f>
        <v>13.5</v>
      </c>
      <c r="J254" s="36">
        <f>'Raw Detail STI Amber'!DV247</f>
        <v>398.79998779296898</v>
      </c>
      <c r="K254" s="36">
        <f>'Raw Detail STI Amber'!IL247</f>
        <v>64.900001525878906</v>
      </c>
      <c r="L254" s="36">
        <f>'Raw Detail STI Amber'!WH247</f>
        <v>29.5</v>
      </c>
      <c r="M254" s="60">
        <f>'Raw Detail STI Amber'!EY247</f>
        <v>0.30000001192092901</v>
      </c>
      <c r="N254" s="60">
        <f>'Raw Detail STI Amber'!VC247</f>
        <v>0</v>
      </c>
      <c r="O254" s="60">
        <f>'Raw Detail STI Amber'!JO247</f>
        <v>0</v>
      </c>
      <c r="P254" s="60">
        <f>'Raw Detail STI Amber'!HG247</f>
        <v>0</v>
      </c>
      <c r="Q254" s="60">
        <f>'Raw Detail STI Amber'!TY247</f>
        <v>0</v>
      </c>
      <c r="R254" s="60">
        <f>'Raw Detail STI Amber'!QM247</f>
        <v>0</v>
      </c>
      <c r="S254" s="60">
        <f>'Raw Detail STI Amber'!GC247</f>
        <v>0.10000000149011599</v>
      </c>
      <c r="T254" s="60">
        <f>'Raw Detail STI Amber'!SU247</f>
        <v>0</v>
      </c>
      <c r="U254" s="60">
        <f>'Raw Detail STI Amber'!RQ247</f>
        <v>0</v>
      </c>
      <c r="V254" s="60">
        <f>'Raw Detail STI Amber'!KS247</f>
        <v>0</v>
      </c>
      <c r="W254" s="60">
        <f>'Raw Detail STI Amber'!XK247</f>
        <v>0</v>
      </c>
      <c r="X254" s="60">
        <f>'Raw Detail STI Amber'!PI247</f>
        <v>0</v>
      </c>
      <c r="Y254" s="60">
        <f>'Raw Detail STI Amber'!YO247</f>
        <v>0</v>
      </c>
      <c r="Z254" s="60">
        <f>'Raw Detail STI Amber'!NA247</f>
        <v>0</v>
      </c>
      <c r="AA254" s="60">
        <f>'Raw Detail STI Amber'!OE247</f>
        <v>0</v>
      </c>
      <c r="AB254" s="60">
        <f>'Raw Detail STI Amber'!ZS247</f>
        <v>0</v>
      </c>
      <c r="AC254" s="60">
        <f>'Raw Detail STI Amber'!LW247</f>
        <v>0</v>
      </c>
      <c r="AD254" s="60">
        <f>'Raw Detail STI Amber'!AAW247</f>
        <v>0</v>
      </c>
      <c r="AE254" s="36">
        <f>'Raw Detail STI Amber'!AL247</f>
        <v>0</v>
      </c>
      <c r="AF254" s="34">
        <f>'Raw Detail STI Amber'!AY247</f>
        <v>0</v>
      </c>
      <c r="AG254" s="33">
        <f>'Raw Detail STI Amber'!BB247</f>
        <v>0</v>
      </c>
      <c r="AH254" s="34">
        <f>IF(AND(SUMIF(M13:AD13,"=ME",$M$254:$AD$254) &gt; 0, F254 &gt; 0), F254/SUMIF(M13:AD13,"=ME",$M$254:$AD$254), "")</f>
        <v>16.666666004392859</v>
      </c>
      <c r="AI254" s="62" t="str">
        <f>IF( E254 &gt; 0,( SUMIF(M13:AD13,"=ME",$M$254:$AD$254)/E254)*24, "")</f>
        <v/>
      </c>
      <c r="AJ254" s="33">
        <f>'Raw Detail STI Amber'!BS247</f>
        <v>21.899999618530298</v>
      </c>
      <c r="AK254" s="61">
        <f>'Raw Detail STI Amber'!BD247</f>
        <v>0</v>
      </c>
      <c r="AL254" s="58">
        <f>'Raw Detail STI Amber'!BE247</f>
        <v>0</v>
      </c>
      <c r="AM254" s="43">
        <f>'Raw Detail STI Amber'!BW247</f>
        <v>2</v>
      </c>
      <c r="AN254" s="44">
        <f>'Raw Detail STI Amber'!BP247</f>
        <v>0</v>
      </c>
      <c r="AO254" s="59">
        <f>'Raw Detail STI Amber'!BH247</f>
        <v>0</v>
      </c>
      <c r="AP254" s="37">
        <f>'Raw Detail STI Amber'!CA247</f>
        <v>0</v>
      </c>
      <c r="AQ254" s="38">
        <f>'Raw Detail STI Amber'!AO247</f>
        <v>0</v>
      </c>
      <c r="AR254" s="39" t="str">
        <f>IF('Raw Detail STI Amber'!F247=FALSE,"B","L")</f>
        <v>B</v>
      </c>
      <c r="AS254" s="40">
        <f>'Raw Detail STI Amber'!AC247</f>
        <v>6.5</v>
      </c>
      <c r="AT254" s="40">
        <f>'Raw Detail STI Amber'!AB247</f>
        <v>6.5</v>
      </c>
      <c r="AU254" s="45"/>
      <c r="AV254" s="41">
        <f>'Raw Detail STI Amber'!AI247</f>
        <v>0</v>
      </c>
      <c r="AW254" s="38"/>
      <c r="AX254" s="40">
        <f>'Raw Detail STI Amber'!CC247</f>
        <v>27</v>
      </c>
      <c r="AY254" s="40">
        <f>'Raw Detail STI Amber'!CE247</f>
        <v>25</v>
      </c>
      <c r="AZ254" s="40">
        <f>'Raw Detail STI Amber'!CF247</f>
        <v>1003</v>
      </c>
      <c r="BA254" s="42">
        <f>'Raw Detail STI Amber'!CG247</f>
        <v>0</v>
      </c>
    </row>
    <row r="255" spans="2:53" s="24" customFormat="1" ht="12.75" customHeight="1" thickBot="1" x14ac:dyDescent="0.25">
      <c r="B255" s="30" t="str">
        <f>IF('Raw Detail STI Amber'!I248 = "Start Passage",'Raw Detail STI Amber'!R248,IF('Raw Detail STI Amber'!I248= "End Passage",'Raw Detail STI Amber'!S248, Utils.FormatLat('Raw Detail STI Amber'!L248) &amp;" / " &amp; Utils.FormatLon('Raw Detail STI Amber'!M248)))</f>
        <v>19-39N / 072-28E</v>
      </c>
      <c r="C255" s="69" t="str">
        <f>'Raw Detail STI Amber'!I248</f>
        <v>At Sea</v>
      </c>
      <c r="D255" s="31">
        <f>'Raw Detail STI Amber'!J248</f>
        <v>43282.270833333299</v>
      </c>
      <c r="E255" s="32">
        <f>'Raw Detail STI Amber'!AK248</f>
        <v>23.5</v>
      </c>
      <c r="F255" s="33">
        <f>'Raw Detail STI Amber'!AV248</f>
        <v>313</v>
      </c>
      <c r="G255" s="34">
        <f>'Raw Detail STI Amber'!AM248</f>
        <v>13.319148936170199</v>
      </c>
      <c r="H255" s="35">
        <f>'Raw Detail STI Amber'!N248</f>
        <v>5</v>
      </c>
      <c r="I255" s="46">
        <f>'Raw Detail STI Amber'!AQ248</f>
        <v>13.5</v>
      </c>
      <c r="J255" s="36">
        <f>'Raw Detail STI Amber'!DV248</f>
        <v>377.79998779296898</v>
      </c>
      <c r="K255" s="36">
        <f>'Raw Detail STI Amber'!IL248</f>
        <v>64.900001525878906</v>
      </c>
      <c r="L255" s="36">
        <f>'Raw Detail STI Amber'!WH248</f>
        <v>29.5</v>
      </c>
      <c r="M255" s="60">
        <f>'Raw Detail STI Amber'!EY248</f>
        <v>0</v>
      </c>
      <c r="N255" s="60">
        <f>'Raw Detail STI Amber'!VC248</f>
        <v>0</v>
      </c>
      <c r="O255" s="60">
        <f>'Raw Detail STI Amber'!JO248</f>
        <v>18.100000381469702</v>
      </c>
      <c r="P255" s="60">
        <f>'Raw Detail STI Amber'!HG248</f>
        <v>0</v>
      </c>
      <c r="Q255" s="60">
        <f>'Raw Detail STI Amber'!TY248</f>
        <v>0</v>
      </c>
      <c r="R255" s="60">
        <f>'Raw Detail STI Amber'!QM248</f>
        <v>0</v>
      </c>
      <c r="S255" s="60">
        <f>'Raw Detail STI Amber'!GC248</f>
        <v>2.9000000953674299</v>
      </c>
      <c r="T255" s="60">
        <f>'Raw Detail STI Amber'!SU248</f>
        <v>0</v>
      </c>
      <c r="U255" s="60">
        <f>'Raw Detail STI Amber'!RQ248</f>
        <v>0</v>
      </c>
      <c r="V255" s="60">
        <f>'Raw Detail STI Amber'!KS248</f>
        <v>0</v>
      </c>
      <c r="W255" s="60">
        <f>'Raw Detail STI Amber'!XK248</f>
        <v>0</v>
      </c>
      <c r="X255" s="60">
        <f>'Raw Detail STI Amber'!PI248</f>
        <v>0</v>
      </c>
      <c r="Y255" s="60">
        <f>'Raw Detail STI Amber'!YO248</f>
        <v>0</v>
      </c>
      <c r="Z255" s="60">
        <f>'Raw Detail STI Amber'!NA248</f>
        <v>0</v>
      </c>
      <c r="AA255" s="60">
        <f>'Raw Detail STI Amber'!OE248</f>
        <v>0</v>
      </c>
      <c r="AB255" s="60">
        <f>'Raw Detail STI Amber'!ZS248</f>
        <v>0</v>
      </c>
      <c r="AC255" s="60">
        <f>'Raw Detail STI Amber'!LW248</f>
        <v>0</v>
      </c>
      <c r="AD255" s="60">
        <f>'Raw Detail STI Amber'!AAW248</f>
        <v>0</v>
      </c>
      <c r="AE255" s="36">
        <f>'Raw Detail STI Amber'!AL248</f>
        <v>78.87</v>
      </c>
      <c r="AF255" s="34">
        <f>'Raw Detail STI Amber'!AY248</f>
        <v>0.86</v>
      </c>
      <c r="AG255" s="33">
        <f>'Raw Detail STI Amber'!BB248</f>
        <v>4534</v>
      </c>
      <c r="AH255" s="34">
        <f>IF(AND(SUMIF(M13:AD13,"=ME",$M$255:$AD$255) &gt; 0, F255 &gt; 0), F255/SUMIF(M13:AD13,"=ME",$M$255:$AD$255), "")</f>
        <v>17.29281731510023</v>
      </c>
      <c r="AI255" s="62">
        <f>IF( E255 &gt; 0,( SUMIF(M13:AD13,"=ME",$M$255:$AD$255)/E255)*24, "")</f>
        <v>18.485106772564802</v>
      </c>
      <c r="AJ255" s="33">
        <f>'Raw Detail STI Amber'!BS248</f>
        <v>27.899999618530298</v>
      </c>
      <c r="AK255" s="61">
        <f>'Raw Detail STI Amber'!BD248</f>
        <v>11.940626874883099</v>
      </c>
      <c r="AL255" s="58">
        <f>'Raw Detail STI Amber'!BE248</f>
        <v>192.67552185058599</v>
      </c>
      <c r="AM255" s="43">
        <f>'Raw Detail STI Amber'!BW248</f>
        <v>3</v>
      </c>
      <c r="AN255" s="44">
        <f>'Raw Detail STI Amber'!BP248</f>
        <v>1.7520270347595199</v>
      </c>
      <c r="AO255" s="59">
        <f>'Raw Detail STI Amber'!BH248</f>
        <v>207.88706970214801</v>
      </c>
      <c r="AP255" s="37">
        <f>'Raw Detail STI Amber'!CA248</f>
        <v>0</v>
      </c>
      <c r="AQ255" s="38">
        <f>'Raw Detail STI Amber'!AO248</f>
        <v>0.20498627424240101</v>
      </c>
      <c r="AR255" s="39" t="str">
        <f>IF('Raw Detail STI Amber'!F248=FALSE,"B","L")</f>
        <v>B</v>
      </c>
      <c r="AS255" s="40">
        <f>'Raw Detail STI Amber'!AC248</f>
        <v>6.5</v>
      </c>
      <c r="AT255" s="40">
        <f>'Raw Detail STI Amber'!AB248</f>
        <v>6.5</v>
      </c>
      <c r="AU255" s="45"/>
      <c r="AV255" s="41">
        <f>'Raw Detail STI Amber'!AI248</f>
        <v>0</v>
      </c>
      <c r="AW255" s="38"/>
      <c r="AX255" s="40">
        <f>'Raw Detail STI Amber'!CC248</f>
        <v>30</v>
      </c>
      <c r="AY255" s="40">
        <f>'Raw Detail STI Amber'!CE248</f>
        <v>28</v>
      </c>
      <c r="AZ255" s="40">
        <f>'Raw Detail STI Amber'!CF248</f>
        <v>1004</v>
      </c>
      <c r="BA255" s="42" t="str">
        <f>'Raw Detail STI Amber'!CG248</f>
        <v>Vessel experiencing Heavy Swell conditions &amp; Rolling heavily.</v>
      </c>
    </row>
    <row r="256" spans="2:53" s="24" customFormat="1" ht="12.75" customHeight="1" thickBot="1" x14ac:dyDescent="0.25">
      <c r="B256" s="30" t="str">
        <f>IF('Raw Detail STI Amber'!I249 = "Start Passage",'Raw Detail STI Amber'!R249,IF('Raw Detail STI Amber'!I249= "End Passage",'Raw Detail STI Amber'!S249, Utils.FormatLat('Raw Detail STI Amber'!L249) &amp;" / " &amp; Utils.FormatLon('Raw Detail STI Amber'!M249)))</f>
        <v>22-38N / 069-09E</v>
      </c>
      <c r="C256" s="69" t="str">
        <f>'Raw Detail STI Amber'!I249</f>
        <v>At Sea</v>
      </c>
      <c r="D256" s="31">
        <f>'Raw Detail STI Amber'!J249</f>
        <v>43283.270833333299</v>
      </c>
      <c r="E256" s="32">
        <f>'Raw Detail STI Amber'!AK249</f>
        <v>24</v>
      </c>
      <c r="F256" s="33">
        <f>'Raw Detail STI Amber'!AV249</f>
        <v>313</v>
      </c>
      <c r="G256" s="34">
        <f>'Raw Detail STI Amber'!AM249</f>
        <v>13.0416666666667</v>
      </c>
      <c r="H256" s="35">
        <f>'Raw Detail STI Amber'!N249</f>
        <v>86</v>
      </c>
      <c r="I256" s="46">
        <f>'Raw Detail STI Amber'!AQ249</f>
        <v>13.5</v>
      </c>
      <c r="J256" s="36">
        <f>'Raw Detail STI Amber'!DV249</f>
        <v>356.29998779296898</v>
      </c>
      <c r="K256" s="36">
        <f>'Raw Detail STI Amber'!IL249</f>
        <v>64.900001525878906</v>
      </c>
      <c r="L256" s="36">
        <f>'Raw Detail STI Amber'!WH249</f>
        <v>29.5</v>
      </c>
      <c r="M256" s="60">
        <f>'Raw Detail STI Amber'!EY249</f>
        <v>0</v>
      </c>
      <c r="N256" s="60">
        <f>'Raw Detail STI Amber'!VC249</f>
        <v>0</v>
      </c>
      <c r="O256" s="60">
        <f>'Raw Detail STI Amber'!JO249</f>
        <v>18.5</v>
      </c>
      <c r="P256" s="60">
        <f>'Raw Detail STI Amber'!HG249</f>
        <v>0</v>
      </c>
      <c r="Q256" s="60">
        <f>'Raw Detail STI Amber'!TY249</f>
        <v>0</v>
      </c>
      <c r="R256" s="60">
        <f>'Raw Detail STI Amber'!QM249</f>
        <v>0</v>
      </c>
      <c r="S256" s="60">
        <f>'Raw Detail STI Amber'!GC249</f>
        <v>3</v>
      </c>
      <c r="T256" s="60">
        <f>'Raw Detail STI Amber'!SU249</f>
        <v>0</v>
      </c>
      <c r="U256" s="60">
        <f>'Raw Detail STI Amber'!RQ249</f>
        <v>0</v>
      </c>
      <c r="V256" s="60">
        <f>'Raw Detail STI Amber'!KS249</f>
        <v>0</v>
      </c>
      <c r="W256" s="60">
        <f>'Raw Detail STI Amber'!XK249</f>
        <v>0</v>
      </c>
      <c r="X256" s="60">
        <f>'Raw Detail STI Amber'!PI249</f>
        <v>0</v>
      </c>
      <c r="Y256" s="60">
        <f>'Raw Detail STI Amber'!YO249</f>
        <v>0</v>
      </c>
      <c r="Z256" s="60">
        <f>'Raw Detail STI Amber'!NA249</f>
        <v>0</v>
      </c>
      <c r="AA256" s="60">
        <f>'Raw Detail STI Amber'!OE249</f>
        <v>0</v>
      </c>
      <c r="AB256" s="60">
        <f>'Raw Detail STI Amber'!ZS249</f>
        <v>0</v>
      </c>
      <c r="AC256" s="60">
        <f>'Raw Detail STI Amber'!LW249</f>
        <v>0</v>
      </c>
      <c r="AD256" s="60">
        <f>'Raw Detail STI Amber'!AAW249</f>
        <v>0</v>
      </c>
      <c r="AE256" s="36">
        <f>'Raw Detail STI Amber'!AL249</f>
        <v>80.12</v>
      </c>
      <c r="AF256" s="34">
        <f>'Raw Detail STI Amber'!AY249</f>
        <v>4.43</v>
      </c>
      <c r="AG256" s="33">
        <f>'Raw Detail STI Amber'!BB249</f>
        <v>3645</v>
      </c>
      <c r="AH256" s="34">
        <f>IF(AND(SUMIF(M13:AD13,"=ME",$M$256:$AD$256) &gt; 0, F256 &gt; 0), F256/SUMIF(M13:AD13,"=ME",$M$256:$AD$256), "")</f>
        <v>16.918918918918919</v>
      </c>
      <c r="AI256" s="62">
        <f>IF( E256 &gt; 0,( SUMIF(M13:AD13,"=ME",$M$256:$AD$256)/E256)*24, "")</f>
        <v>18.5</v>
      </c>
      <c r="AJ256" s="33">
        <f>'Raw Detail STI Amber'!BS249</f>
        <v>27.899999618530298</v>
      </c>
      <c r="AK256" s="61">
        <f>'Raw Detail STI Amber'!BD249</f>
        <v>13.897144595782001</v>
      </c>
      <c r="AL256" s="58">
        <f>'Raw Detail STI Amber'!BE249</f>
        <v>228.16864013671901</v>
      </c>
      <c r="AM256" s="43">
        <f>'Raw Detail STI Amber'!BW249</f>
        <v>3</v>
      </c>
      <c r="AN256" s="44">
        <f>'Raw Detail STI Amber'!BP249</f>
        <v>2.3879015445709202</v>
      </c>
      <c r="AO256" s="59">
        <f>'Raw Detail STI Amber'!BH249</f>
        <v>218.02784729003901</v>
      </c>
      <c r="AP256" s="37">
        <f>'Raw Detail STI Amber'!CA249</f>
        <v>0</v>
      </c>
      <c r="AQ256" s="38">
        <f>'Raw Detail STI Amber'!AO249</f>
        <v>0.116225250492183</v>
      </c>
      <c r="AR256" s="39" t="str">
        <f>IF('Raw Detail STI Amber'!F249=FALSE,"B","L")</f>
        <v>B</v>
      </c>
      <c r="AS256" s="40">
        <f>'Raw Detail STI Amber'!AC249</f>
        <v>6.5</v>
      </c>
      <c r="AT256" s="40">
        <f>'Raw Detail STI Amber'!AB249</f>
        <v>6.5</v>
      </c>
      <c r="AU256" s="45"/>
      <c r="AV256" s="41">
        <f>'Raw Detail STI Amber'!AI249</f>
        <v>0</v>
      </c>
      <c r="AW256" s="38"/>
      <c r="AX256" s="40">
        <f>'Raw Detail STI Amber'!CC249</f>
        <v>31</v>
      </c>
      <c r="AY256" s="40">
        <f>'Raw Detail STI Amber'!CE249</f>
        <v>34</v>
      </c>
      <c r="AZ256" s="40">
        <f>'Raw Detail STI Amber'!CF249</f>
        <v>1004</v>
      </c>
      <c r="BA256" s="42" t="str">
        <f>'Raw Detail STI Amber'!CG249</f>
        <v>Vessel experiencing Heavy Swell conditions &amp; Rolling heavily.</v>
      </c>
    </row>
    <row r="257" spans="2:53" s="24" customFormat="1" ht="12.75" customHeight="1" thickBot="1" x14ac:dyDescent="0.25">
      <c r="B257" s="30" t="str">
        <f>IF('Raw Detail STI Amber'!I250 = "Start Passage",'Raw Detail STI Amber'!R250,IF('Raw Detail STI Amber'!I250= "End Passage",'Raw Detail STI Amber'!S250, Utils.FormatLat('Raw Detail STI Amber'!L250) &amp;" / " &amp; Utils.FormatLon('Raw Detail STI Amber'!M250)))</f>
        <v>SIKKA</v>
      </c>
      <c r="C257" s="69" t="str">
        <f>'Raw Detail STI Amber'!I250</f>
        <v>End Passage</v>
      </c>
      <c r="D257" s="31">
        <f>'Raw Detail STI Amber'!J250</f>
        <v>43283.362500000003</v>
      </c>
      <c r="E257" s="32">
        <f>'Raw Detail STI Amber'!AK250</f>
        <v>2.2000000000000002</v>
      </c>
      <c r="F257" s="33">
        <f>'Raw Detail STI Amber'!AV250</f>
        <v>34</v>
      </c>
      <c r="G257" s="34">
        <f>'Raw Detail STI Amber'!AM250</f>
        <v>15.454545454545499</v>
      </c>
      <c r="H257" s="35">
        <f>'Raw Detail STI Amber'!N250</f>
        <v>54</v>
      </c>
      <c r="I257" s="46">
        <f>'Raw Detail STI Amber'!AQ250</f>
        <v>13.5</v>
      </c>
      <c r="J257" s="36">
        <f>'Raw Detail STI Amber'!DV250</f>
        <v>354.39999389648398</v>
      </c>
      <c r="K257" s="36">
        <f>'Raw Detail STI Amber'!IL250</f>
        <v>64.900001525878906</v>
      </c>
      <c r="L257" s="36">
        <f>'Raw Detail STI Amber'!WH250</f>
        <v>29.5</v>
      </c>
      <c r="M257" s="60">
        <f>'Raw Detail STI Amber'!EY250</f>
        <v>0</v>
      </c>
      <c r="N257" s="60">
        <f>'Raw Detail STI Amber'!VC250</f>
        <v>0</v>
      </c>
      <c r="O257" s="60">
        <f>'Raw Detail STI Amber'!JO250</f>
        <v>1.6000000238418599</v>
      </c>
      <c r="P257" s="60">
        <f>'Raw Detail STI Amber'!HG250</f>
        <v>0</v>
      </c>
      <c r="Q257" s="60">
        <f>'Raw Detail STI Amber'!TY250</f>
        <v>0</v>
      </c>
      <c r="R257" s="60">
        <f>'Raw Detail STI Amber'!QM250</f>
        <v>0</v>
      </c>
      <c r="S257" s="60">
        <f>'Raw Detail STI Amber'!GC250</f>
        <v>0.30000001192092901</v>
      </c>
      <c r="T257" s="60">
        <f>'Raw Detail STI Amber'!SU250</f>
        <v>0</v>
      </c>
      <c r="U257" s="60">
        <f>'Raw Detail STI Amber'!RQ250</f>
        <v>0</v>
      </c>
      <c r="V257" s="60">
        <f>'Raw Detail STI Amber'!KS250</f>
        <v>0</v>
      </c>
      <c r="W257" s="60">
        <f>'Raw Detail STI Amber'!XK250</f>
        <v>0</v>
      </c>
      <c r="X257" s="60">
        <f>'Raw Detail STI Amber'!PI250</f>
        <v>0</v>
      </c>
      <c r="Y257" s="60">
        <f>'Raw Detail STI Amber'!YO250</f>
        <v>0</v>
      </c>
      <c r="Z257" s="60">
        <f>'Raw Detail STI Amber'!NA250</f>
        <v>0</v>
      </c>
      <c r="AA257" s="60">
        <f>'Raw Detail STI Amber'!OE250</f>
        <v>0</v>
      </c>
      <c r="AB257" s="60">
        <f>'Raw Detail STI Amber'!ZS250</f>
        <v>0</v>
      </c>
      <c r="AC257" s="60">
        <f>'Raw Detail STI Amber'!LW250</f>
        <v>0</v>
      </c>
      <c r="AD257" s="60">
        <f>'Raw Detail STI Amber'!AAW250</f>
        <v>0</v>
      </c>
      <c r="AE257" s="36">
        <f>'Raw Detail STI Amber'!AL250</f>
        <v>80</v>
      </c>
      <c r="AF257" s="34">
        <f>'Raw Detail STI Amber'!AY250</f>
        <v>-13.33</v>
      </c>
      <c r="AG257" s="33">
        <f>'Raw Detail STI Amber'!BB250</f>
        <v>3645</v>
      </c>
      <c r="AH257" s="34">
        <f>IF(AND(SUMIF(M13:AD13,"=ME",$M$257:$AD$257) &gt; 0, F257 &gt; 0), F257/SUMIF(M13:AD13,"=ME",$M$257:$AD$257), "")</f>
        <v>21.249999683350303</v>
      </c>
      <c r="AI257" s="62">
        <f>IF( E257 &gt; 0,( SUMIF(M13:AD13,"=ME",$M$257:$AD$257)/E257)*24, "")</f>
        <v>17.454545714638471</v>
      </c>
      <c r="AJ257" s="33">
        <f>'Raw Detail STI Amber'!BS250</f>
        <v>21.899999618530298</v>
      </c>
      <c r="AK257" s="61">
        <f>'Raw Detail STI Amber'!BD250</f>
        <v>15.1647090911865</v>
      </c>
      <c r="AL257" s="58">
        <f>'Raw Detail STI Amber'!BE250</f>
        <v>243.380126953125</v>
      </c>
      <c r="AM257" s="43">
        <f>'Raw Detail STI Amber'!BW250</f>
        <v>1.5</v>
      </c>
      <c r="AN257" s="44">
        <f>'Raw Detail STI Amber'!BP250</f>
        <v>0.31091624498367298</v>
      </c>
      <c r="AO257" s="59">
        <f>'Raw Detail STI Amber'!BH250</f>
        <v>243.38006591796901</v>
      </c>
      <c r="AP257" s="37">
        <f>'Raw Detail STI Amber'!CA250</f>
        <v>0</v>
      </c>
      <c r="AQ257" s="38">
        <f>'Raw Detail STI Amber'!AO250</f>
        <v>0</v>
      </c>
      <c r="AR257" s="39" t="str">
        <f>IF('Raw Detail STI Amber'!F250=FALSE,"B","L")</f>
        <v>B</v>
      </c>
      <c r="AS257" s="40">
        <f>'Raw Detail STI Amber'!AC250</f>
        <v>8</v>
      </c>
      <c r="AT257" s="40">
        <f>'Raw Detail STI Amber'!AB250</f>
        <v>6</v>
      </c>
      <c r="AU257" s="45"/>
      <c r="AV257" s="41">
        <f>'Raw Detail STI Amber'!AI250</f>
        <v>0</v>
      </c>
      <c r="AW257" s="38"/>
      <c r="AX257" s="40">
        <f>'Raw Detail STI Amber'!CC250</f>
        <v>31</v>
      </c>
      <c r="AY257" s="40">
        <f>'Raw Detail STI Amber'!CE250</f>
        <v>34</v>
      </c>
      <c r="AZ257" s="40">
        <f>'Raw Detail STI Amber'!CF250</f>
        <v>1004</v>
      </c>
      <c r="BA257" s="42" t="str">
        <f>'Raw Detail STI Amber'!CG250</f>
        <v>Vsl arrived at Sikka and anchored as per Port control instructions.</v>
      </c>
    </row>
    <row r="258" spans="2:53" s="24" customFormat="1" ht="12.75" customHeight="1" thickBot="1" x14ac:dyDescent="0.25">
      <c r="B258" s="30" t="str">
        <f>IF('Raw Detail STI Amber'!I251 = "Start Passage",'Raw Detail STI Amber'!R251,IF('Raw Detail STI Amber'!I251= "End Passage",'Raw Detail STI Amber'!S251, Utils.FormatLat('Raw Detail STI Amber'!L251) &amp;" / " &amp; Utils.FormatLon('Raw Detail STI Amber'!M251)))</f>
        <v>22-31N / 069-48E</v>
      </c>
      <c r="C258" s="69" t="str">
        <f>'Raw Detail STI Amber'!I251</f>
        <v>In Port</v>
      </c>
      <c r="D258" s="31">
        <f>'Raw Detail STI Amber'!J251</f>
        <v>43284.270833333299</v>
      </c>
      <c r="E258" s="32">
        <f>'Raw Detail STI Amber'!AK251</f>
        <v>21.8</v>
      </c>
      <c r="F258" s="33">
        <f>'Raw Detail STI Amber'!AV251</f>
        <v>9</v>
      </c>
      <c r="G258" s="34">
        <f>'Raw Detail STI Amber'!AM251</f>
        <v>0.41284403669724801</v>
      </c>
      <c r="H258" s="35">
        <f>'Raw Detail STI Amber'!N251</f>
        <v>250</v>
      </c>
      <c r="I258" s="46">
        <f>'Raw Detail STI Amber'!AQ251</f>
        <v>13.5</v>
      </c>
      <c r="J258" s="36">
        <f>'Raw Detail STI Amber'!DV251</f>
        <v>350.10000610351602</v>
      </c>
      <c r="K258" s="36">
        <f>'Raw Detail STI Amber'!IL251</f>
        <v>64.900001525878906</v>
      </c>
      <c r="L258" s="36">
        <f>'Raw Detail STI Amber'!WH251</f>
        <v>84.031997680664105</v>
      </c>
      <c r="M258" s="60">
        <f>'Raw Detail STI Amber'!EY251</f>
        <v>0.20000000298023199</v>
      </c>
      <c r="N258" s="60">
        <f>'Raw Detail STI Amber'!VC251</f>
        <v>0</v>
      </c>
      <c r="O258" s="60">
        <f>'Raw Detail STI Amber'!JO251</f>
        <v>0</v>
      </c>
      <c r="P258" s="60">
        <f>'Raw Detail STI Amber'!HG251</f>
        <v>1.3999999761581401</v>
      </c>
      <c r="Q258" s="60">
        <f>'Raw Detail STI Amber'!TY251</f>
        <v>0</v>
      </c>
      <c r="R258" s="60">
        <f>'Raw Detail STI Amber'!QM251</f>
        <v>0</v>
      </c>
      <c r="S258" s="60">
        <f>'Raw Detail STI Amber'!GC251</f>
        <v>2.7000000476837198</v>
      </c>
      <c r="T258" s="60">
        <f>'Raw Detail STI Amber'!SU251</f>
        <v>0</v>
      </c>
      <c r="U258" s="60">
        <f>'Raw Detail STI Amber'!RQ251</f>
        <v>0</v>
      </c>
      <c r="V258" s="60">
        <f>'Raw Detail STI Amber'!KS251</f>
        <v>0</v>
      </c>
      <c r="W258" s="60">
        <f>'Raw Detail STI Amber'!XK251</f>
        <v>0</v>
      </c>
      <c r="X258" s="60">
        <f>'Raw Detail STI Amber'!PI251</f>
        <v>0</v>
      </c>
      <c r="Y258" s="60">
        <f>'Raw Detail STI Amber'!YO251</f>
        <v>0</v>
      </c>
      <c r="Z258" s="60">
        <f>'Raw Detail STI Amber'!NA251</f>
        <v>0</v>
      </c>
      <c r="AA258" s="60">
        <f>'Raw Detail STI Amber'!OE251</f>
        <v>0</v>
      </c>
      <c r="AB258" s="60">
        <f>'Raw Detail STI Amber'!ZS251</f>
        <v>0</v>
      </c>
      <c r="AC258" s="60">
        <f>'Raw Detail STI Amber'!LW251</f>
        <v>0</v>
      </c>
      <c r="AD258" s="60">
        <f>'Raw Detail STI Amber'!AAW251</f>
        <v>0</v>
      </c>
      <c r="AE258" s="36">
        <f>'Raw Detail STI Amber'!AL251</f>
        <v>0</v>
      </c>
      <c r="AF258" s="34">
        <f>'Raw Detail STI Amber'!AY251</f>
        <v>0</v>
      </c>
      <c r="AG258" s="33">
        <f>'Raw Detail STI Amber'!BB251</f>
        <v>0</v>
      </c>
      <c r="AH258" s="34">
        <f>IF(AND(SUMIF(M13:AD13,"=ME",$M$258:$AD$258) &gt; 0, F258 &gt; 0), F258/SUMIF(M13:AD13,"=ME",$M$258:$AD$258), "")</f>
        <v>44.99999932944781</v>
      </c>
      <c r="AI258" s="62">
        <f>IF( E258 &gt; 0,( SUMIF(M13:AD13,"=ME",$M$258:$AD$258)/E258)*24, "")</f>
        <v>0.22018348951952144</v>
      </c>
      <c r="AJ258" s="33">
        <f>'Raw Detail STI Amber'!BS251</f>
        <v>16.899999618530298</v>
      </c>
      <c r="AK258" s="61">
        <f>'Raw Detail STI Amber'!BD251</f>
        <v>0</v>
      </c>
      <c r="AL258" s="58">
        <f>'Raw Detail STI Amber'!BE251</f>
        <v>0</v>
      </c>
      <c r="AM258" s="43">
        <f>'Raw Detail STI Amber'!BW251</f>
        <v>0.69999998807907104</v>
      </c>
      <c r="AN258" s="44">
        <f>'Raw Detail STI Amber'!BP251</f>
        <v>0</v>
      </c>
      <c r="AO258" s="59">
        <f>'Raw Detail STI Amber'!BH251</f>
        <v>0</v>
      </c>
      <c r="AP258" s="37">
        <f>'Raw Detail STI Amber'!CA251</f>
        <v>0</v>
      </c>
      <c r="AQ258" s="38">
        <f>'Raw Detail STI Amber'!AO251</f>
        <v>0</v>
      </c>
      <c r="AR258" s="39" t="str">
        <f>IF('Raw Detail STI Amber'!F251=FALSE,"B","L")</f>
        <v>B</v>
      </c>
      <c r="AS258" s="40">
        <f>'Raw Detail STI Amber'!AC251</f>
        <v>8</v>
      </c>
      <c r="AT258" s="40">
        <f>'Raw Detail STI Amber'!AB251</f>
        <v>6</v>
      </c>
      <c r="AU258" s="45"/>
      <c r="AV258" s="41">
        <f>'Raw Detail STI Amber'!AI251</f>
        <v>0</v>
      </c>
      <c r="AW258" s="38"/>
      <c r="AX258" s="40">
        <f>'Raw Detail STI Amber'!CC251</f>
        <v>31</v>
      </c>
      <c r="AY258" s="40">
        <f>'Raw Detail STI Amber'!CE251</f>
        <v>28</v>
      </c>
      <c r="AZ258" s="40">
        <f>'Raw Detail STI Amber'!CF251</f>
        <v>1002</v>
      </c>
      <c r="BA258" s="42">
        <f>'Raw Detail STI Amber'!CG251</f>
        <v>0</v>
      </c>
    </row>
    <row r="259" spans="2:53" s="24" customFormat="1" ht="12.75" customHeight="1" thickBot="1" x14ac:dyDescent="0.25">
      <c r="B259" s="30" t="str">
        <f>IF('Raw Detail STI Amber'!I252 = "Start Passage",'Raw Detail STI Amber'!R252,IF('Raw Detail STI Amber'!I252= "End Passage",'Raw Detail STI Amber'!S252, Utils.FormatLat('Raw Detail STI Amber'!L252) &amp;" / " &amp; Utils.FormatLon('Raw Detail STI Amber'!M252)))</f>
        <v>22-31N / 069-48E</v>
      </c>
      <c r="C259" s="69" t="str">
        <f>'Raw Detail STI Amber'!I252</f>
        <v>In Port</v>
      </c>
      <c r="D259" s="31">
        <f>'Raw Detail STI Amber'!J252</f>
        <v>43285.270833333299</v>
      </c>
      <c r="E259" s="32">
        <f>'Raw Detail STI Amber'!AK252</f>
        <v>24</v>
      </c>
      <c r="F259" s="33">
        <f>'Raw Detail STI Amber'!AV252</f>
        <v>0</v>
      </c>
      <c r="G259" s="34">
        <f>'Raw Detail STI Amber'!AM252</f>
        <v>0</v>
      </c>
      <c r="H259" s="35">
        <f>'Raw Detail STI Amber'!N252</f>
        <v>289</v>
      </c>
      <c r="I259" s="46">
        <f>'Raw Detail STI Amber'!AQ252</f>
        <v>13.5</v>
      </c>
      <c r="J259" s="36">
        <f>'Raw Detail STI Amber'!DV252</f>
        <v>829.90002441406295</v>
      </c>
      <c r="K259" s="36">
        <f>'Raw Detail STI Amber'!IL252</f>
        <v>64.900001525878906</v>
      </c>
      <c r="L259" s="36">
        <f>'Raw Detail STI Amber'!WH252</f>
        <v>84.031997680664105</v>
      </c>
      <c r="M259" s="60">
        <f>'Raw Detail STI Amber'!EY252</f>
        <v>0</v>
      </c>
      <c r="N259" s="60">
        <f>'Raw Detail STI Amber'!VC252</f>
        <v>0</v>
      </c>
      <c r="O259" s="60">
        <f>'Raw Detail STI Amber'!JO252</f>
        <v>0</v>
      </c>
      <c r="P259" s="60">
        <f>'Raw Detail STI Amber'!HG252</f>
        <v>1.4989999532699601</v>
      </c>
      <c r="Q259" s="60">
        <f>'Raw Detail STI Amber'!TY252</f>
        <v>0</v>
      </c>
      <c r="R259" s="60">
        <f>'Raw Detail STI Amber'!QM252</f>
        <v>0</v>
      </c>
      <c r="S259" s="60">
        <f>'Raw Detail STI Amber'!GC252</f>
        <v>3</v>
      </c>
      <c r="T259" s="60">
        <f>'Raw Detail STI Amber'!SU252</f>
        <v>0</v>
      </c>
      <c r="U259" s="60">
        <f>'Raw Detail STI Amber'!RQ252</f>
        <v>0</v>
      </c>
      <c r="V259" s="60">
        <f>'Raw Detail STI Amber'!KS252</f>
        <v>0</v>
      </c>
      <c r="W259" s="60">
        <f>'Raw Detail STI Amber'!XK252</f>
        <v>0</v>
      </c>
      <c r="X259" s="60">
        <f>'Raw Detail STI Amber'!PI252</f>
        <v>0</v>
      </c>
      <c r="Y259" s="60">
        <f>'Raw Detail STI Amber'!YO252</f>
        <v>0</v>
      </c>
      <c r="Z259" s="60">
        <f>'Raw Detail STI Amber'!NA252</f>
        <v>0</v>
      </c>
      <c r="AA259" s="60">
        <f>'Raw Detail STI Amber'!OE252</f>
        <v>0</v>
      </c>
      <c r="AB259" s="60">
        <f>'Raw Detail STI Amber'!ZS252</f>
        <v>0</v>
      </c>
      <c r="AC259" s="60">
        <f>'Raw Detail STI Amber'!LW252</f>
        <v>0</v>
      </c>
      <c r="AD259" s="60">
        <f>'Raw Detail STI Amber'!AAW252</f>
        <v>0</v>
      </c>
      <c r="AE259" s="36">
        <f>'Raw Detail STI Amber'!AL252</f>
        <v>0</v>
      </c>
      <c r="AF259" s="34">
        <f>'Raw Detail STI Amber'!AY252</f>
        <v>0</v>
      </c>
      <c r="AG259" s="33">
        <f>'Raw Detail STI Amber'!BB252</f>
        <v>0</v>
      </c>
      <c r="AH259" s="34" t="str">
        <f>IF(AND(SUMIF(M13:AD13,"=ME",$M$259:$AD$259) &gt; 0, F259 &gt; 0), F259/SUMIF(M13:AD13,"=ME",$M$259:$AD$259), "")</f>
        <v/>
      </c>
      <c r="AI259" s="62">
        <f>IF( E259 &gt; 0,( SUMIF(M13:AD13,"=ME",$M$259:$AD$259)/E259)*24, "")</f>
        <v>0</v>
      </c>
      <c r="AJ259" s="33">
        <f>'Raw Detail STI Amber'!BS252</f>
        <v>21.899999618530298</v>
      </c>
      <c r="AK259" s="61">
        <f>'Raw Detail STI Amber'!BD252</f>
        <v>0</v>
      </c>
      <c r="AL259" s="58">
        <f>'Raw Detail STI Amber'!BE252</f>
        <v>0</v>
      </c>
      <c r="AM259" s="43">
        <f>'Raw Detail STI Amber'!BW252</f>
        <v>1.5</v>
      </c>
      <c r="AN259" s="44">
        <f>'Raw Detail STI Amber'!BP252</f>
        <v>0</v>
      </c>
      <c r="AO259" s="59">
        <f>'Raw Detail STI Amber'!BH252</f>
        <v>0</v>
      </c>
      <c r="AP259" s="37">
        <f>'Raw Detail STI Amber'!CA252</f>
        <v>0</v>
      </c>
      <c r="AQ259" s="38">
        <f>'Raw Detail STI Amber'!AO252</f>
        <v>0</v>
      </c>
      <c r="AR259" s="39" t="str">
        <f>IF('Raw Detail STI Amber'!F252=FALSE,"B","L")</f>
        <v>B</v>
      </c>
      <c r="AS259" s="40">
        <f>'Raw Detail STI Amber'!AC252</f>
        <v>8</v>
      </c>
      <c r="AT259" s="40">
        <f>'Raw Detail STI Amber'!AB252</f>
        <v>6</v>
      </c>
      <c r="AU259" s="45"/>
      <c r="AV259" s="41">
        <f>'Raw Detail STI Amber'!AI252</f>
        <v>0</v>
      </c>
      <c r="AW259" s="38"/>
      <c r="AX259" s="40">
        <f>'Raw Detail STI Amber'!CC252</f>
        <v>31</v>
      </c>
      <c r="AY259" s="40">
        <f>'Raw Detail STI Amber'!CE252</f>
        <v>30</v>
      </c>
      <c r="AZ259" s="40">
        <f>'Raw Detail STI Amber'!CF252</f>
        <v>998</v>
      </c>
      <c r="BA259" s="42">
        <f>'Raw Detail STI Amber'!CG252</f>
        <v>0</v>
      </c>
    </row>
    <row r="260" spans="2:53" s="24" customFormat="1" ht="12.75" customHeight="1" thickBot="1" x14ac:dyDescent="0.25">
      <c r="B260" s="30" t="str">
        <f>IF('Raw Detail STI Amber'!I253 = "Start Passage",'Raw Detail STI Amber'!R253,IF('Raw Detail STI Amber'!I253= "End Passage",'Raw Detail STI Amber'!S253, Utils.FormatLat('Raw Detail STI Amber'!L253) &amp;" / " &amp; Utils.FormatLon('Raw Detail STI Amber'!M253)))</f>
        <v>22-31N / 069-48E</v>
      </c>
      <c r="C260" s="69" t="str">
        <f>'Raw Detail STI Amber'!I253</f>
        <v>In Port</v>
      </c>
      <c r="D260" s="31">
        <f>'Raw Detail STI Amber'!J253</f>
        <v>43286.270833333299</v>
      </c>
      <c r="E260" s="32">
        <f>'Raw Detail STI Amber'!AK253</f>
        <v>24</v>
      </c>
      <c r="F260" s="33">
        <f>'Raw Detail STI Amber'!AV253</f>
        <v>0</v>
      </c>
      <c r="G260" s="34">
        <f>'Raw Detail STI Amber'!AM253</f>
        <v>0</v>
      </c>
      <c r="H260" s="35">
        <f>'Raw Detail STI Amber'!N253</f>
        <v>259</v>
      </c>
      <c r="I260" s="46">
        <f>'Raw Detail STI Amber'!AQ253</f>
        <v>13</v>
      </c>
      <c r="J260" s="36">
        <f>'Raw Detail STI Amber'!DV253</f>
        <v>825.40002441406295</v>
      </c>
      <c r="K260" s="36">
        <f>'Raw Detail STI Amber'!IL253</f>
        <v>64.900001525878906</v>
      </c>
      <c r="L260" s="36">
        <f>'Raw Detail STI Amber'!WH253</f>
        <v>84.031997680664105</v>
      </c>
      <c r="M260" s="60">
        <f>'Raw Detail STI Amber'!EY253</f>
        <v>0</v>
      </c>
      <c r="N260" s="60">
        <f>'Raw Detail STI Amber'!VC253</f>
        <v>0</v>
      </c>
      <c r="O260" s="60">
        <f>'Raw Detail STI Amber'!JO253</f>
        <v>0</v>
      </c>
      <c r="P260" s="60">
        <f>'Raw Detail STI Amber'!HG253</f>
        <v>1.5</v>
      </c>
      <c r="Q260" s="60">
        <f>'Raw Detail STI Amber'!TY253</f>
        <v>0</v>
      </c>
      <c r="R260" s="60">
        <f>'Raw Detail STI Amber'!QM253</f>
        <v>0</v>
      </c>
      <c r="S260" s="60">
        <f>'Raw Detail STI Amber'!GC253</f>
        <v>3</v>
      </c>
      <c r="T260" s="60">
        <f>'Raw Detail STI Amber'!SU253</f>
        <v>0</v>
      </c>
      <c r="U260" s="60">
        <f>'Raw Detail STI Amber'!RQ253</f>
        <v>0</v>
      </c>
      <c r="V260" s="60">
        <f>'Raw Detail STI Amber'!KS253</f>
        <v>0</v>
      </c>
      <c r="W260" s="60">
        <f>'Raw Detail STI Amber'!XK253</f>
        <v>0</v>
      </c>
      <c r="X260" s="60">
        <f>'Raw Detail STI Amber'!PI253</f>
        <v>0</v>
      </c>
      <c r="Y260" s="60">
        <f>'Raw Detail STI Amber'!YO253</f>
        <v>0</v>
      </c>
      <c r="Z260" s="60">
        <f>'Raw Detail STI Amber'!NA253</f>
        <v>0</v>
      </c>
      <c r="AA260" s="60">
        <f>'Raw Detail STI Amber'!OE253</f>
        <v>0</v>
      </c>
      <c r="AB260" s="60">
        <f>'Raw Detail STI Amber'!ZS253</f>
        <v>0</v>
      </c>
      <c r="AC260" s="60">
        <f>'Raw Detail STI Amber'!LW253</f>
        <v>0</v>
      </c>
      <c r="AD260" s="60">
        <f>'Raw Detail STI Amber'!AAW253</f>
        <v>0</v>
      </c>
      <c r="AE260" s="36">
        <f>'Raw Detail STI Amber'!AL253</f>
        <v>0</v>
      </c>
      <c r="AF260" s="34">
        <f>'Raw Detail STI Amber'!AY253</f>
        <v>0</v>
      </c>
      <c r="AG260" s="33">
        <f>'Raw Detail STI Amber'!BB253</f>
        <v>0</v>
      </c>
      <c r="AH260" s="34" t="str">
        <f>IF(AND(SUMIF(M13:AD13,"=ME",$M$260:$AD$260) &gt; 0, F260 &gt; 0), F260/SUMIF(M13:AD13,"=ME",$M$260:$AD$260), "")</f>
        <v/>
      </c>
      <c r="AI260" s="62">
        <f>IF( E260 &gt; 0,( SUMIF(M13:AD13,"=ME",$M$260:$AD$260)/E260)*24, "")</f>
        <v>0</v>
      </c>
      <c r="AJ260" s="33">
        <f>'Raw Detail STI Amber'!BS253</f>
        <v>21.899999618530298</v>
      </c>
      <c r="AK260" s="61">
        <f>'Raw Detail STI Amber'!BD253</f>
        <v>0</v>
      </c>
      <c r="AL260" s="58">
        <f>'Raw Detail STI Amber'!BE253</f>
        <v>0</v>
      </c>
      <c r="AM260" s="43">
        <f>'Raw Detail STI Amber'!BW253</f>
        <v>1.5</v>
      </c>
      <c r="AN260" s="44">
        <f>'Raw Detail STI Amber'!BP253</f>
        <v>0</v>
      </c>
      <c r="AO260" s="59">
        <f>'Raw Detail STI Amber'!BH253</f>
        <v>0</v>
      </c>
      <c r="AP260" s="37">
        <f>'Raw Detail STI Amber'!CA253</f>
        <v>0</v>
      </c>
      <c r="AQ260" s="38">
        <f>'Raw Detail STI Amber'!AO253</f>
        <v>0</v>
      </c>
      <c r="AR260" s="39" t="str">
        <f>IF('Raw Detail STI Amber'!F253=FALSE,"B","L")</f>
        <v>B</v>
      </c>
      <c r="AS260" s="40">
        <f>'Raw Detail STI Amber'!AC253</f>
        <v>8</v>
      </c>
      <c r="AT260" s="40">
        <f>'Raw Detail STI Amber'!AB253</f>
        <v>6</v>
      </c>
      <c r="AU260" s="45"/>
      <c r="AV260" s="41">
        <f>'Raw Detail STI Amber'!AI253</f>
        <v>0</v>
      </c>
      <c r="AW260" s="38"/>
      <c r="AX260" s="40">
        <f>'Raw Detail STI Amber'!CC253</f>
        <v>31</v>
      </c>
      <c r="AY260" s="40">
        <f>'Raw Detail STI Amber'!CE253</f>
        <v>30</v>
      </c>
      <c r="AZ260" s="40">
        <f>'Raw Detail STI Amber'!CF253</f>
        <v>998</v>
      </c>
      <c r="BA260" s="42">
        <f>'Raw Detail STI Amber'!CG253</f>
        <v>0</v>
      </c>
    </row>
    <row r="261" spans="2:53" s="24" customFormat="1" ht="12.75" customHeight="1" thickBot="1" x14ac:dyDescent="0.25">
      <c r="B261" s="30" t="str">
        <f>IF('Raw Detail STI Amber'!I254 = "Start Passage",'Raw Detail STI Amber'!R254,IF('Raw Detail STI Amber'!I254= "End Passage",'Raw Detail STI Amber'!S254, Utils.FormatLat('Raw Detail STI Amber'!L254) &amp;" / " &amp; Utils.FormatLon('Raw Detail STI Amber'!M254)))</f>
        <v>22-31N / 069-48E</v>
      </c>
      <c r="C261" s="69" t="str">
        <f>'Raw Detail STI Amber'!I254</f>
        <v>In Port</v>
      </c>
      <c r="D261" s="31">
        <f>'Raw Detail STI Amber'!J254</f>
        <v>43287.270833333299</v>
      </c>
      <c r="E261" s="32">
        <f>'Raw Detail STI Amber'!AK254</f>
        <v>24</v>
      </c>
      <c r="F261" s="33">
        <f>'Raw Detail STI Amber'!AV254</f>
        <v>21</v>
      </c>
      <c r="G261" s="34">
        <f>'Raw Detail STI Amber'!AM254</f>
        <v>0.875</v>
      </c>
      <c r="H261" s="35">
        <f>'Raw Detail STI Amber'!N254</f>
        <v>309</v>
      </c>
      <c r="I261" s="46">
        <f>'Raw Detail STI Amber'!AQ254</f>
        <v>13</v>
      </c>
      <c r="J261" s="36">
        <f>'Raw Detail STI Amber'!DV254</f>
        <v>818.5</v>
      </c>
      <c r="K261" s="36">
        <f>'Raw Detail STI Amber'!IL254</f>
        <v>64.900001525878906</v>
      </c>
      <c r="L261" s="36">
        <f>'Raw Detail STI Amber'!WH254</f>
        <v>84.031997680664105</v>
      </c>
      <c r="M261" s="60">
        <f>'Raw Detail STI Amber'!EY254</f>
        <v>0.89999997615814198</v>
      </c>
      <c r="N261" s="60">
        <f>'Raw Detail STI Amber'!VC254</f>
        <v>0</v>
      </c>
      <c r="O261" s="60">
        <f>'Raw Detail STI Amber'!JO254</f>
        <v>0</v>
      </c>
      <c r="P261" s="60">
        <f>'Raw Detail STI Amber'!HG254</f>
        <v>1.5</v>
      </c>
      <c r="Q261" s="60">
        <f>'Raw Detail STI Amber'!TY254</f>
        <v>0</v>
      </c>
      <c r="R261" s="60">
        <f>'Raw Detail STI Amber'!QM254</f>
        <v>0</v>
      </c>
      <c r="S261" s="60">
        <f>'Raw Detail STI Amber'!GC254</f>
        <v>4.5</v>
      </c>
      <c r="T261" s="60">
        <f>'Raw Detail STI Amber'!SU254</f>
        <v>0</v>
      </c>
      <c r="U261" s="60">
        <f>'Raw Detail STI Amber'!RQ254</f>
        <v>0</v>
      </c>
      <c r="V261" s="60">
        <f>'Raw Detail STI Amber'!KS254</f>
        <v>0</v>
      </c>
      <c r="W261" s="60">
        <f>'Raw Detail STI Amber'!XK254</f>
        <v>0</v>
      </c>
      <c r="X261" s="60">
        <f>'Raw Detail STI Amber'!PI254</f>
        <v>0</v>
      </c>
      <c r="Y261" s="60">
        <f>'Raw Detail STI Amber'!YO254</f>
        <v>0</v>
      </c>
      <c r="Z261" s="60">
        <f>'Raw Detail STI Amber'!NA254</f>
        <v>0</v>
      </c>
      <c r="AA261" s="60">
        <f>'Raw Detail STI Amber'!OE254</f>
        <v>0</v>
      </c>
      <c r="AB261" s="60">
        <f>'Raw Detail STI Amber'!ZS254</f>
        <v>0</v>
      </c>
      <c r="AC261" s="60">
        <f>'Raw Detail STI Amber'!LW254</f>
        <v>0</v>
      </c>
      <c r="AD261" s="60">
        <f>'Raw Detail STI Amber'!AAW254</f>
        <v>0</v>
      </c>
      <c r="AE261" s="36">
        <f>'Raw Detail STI Amber'!AL254</f>
        <v>0</v>
      </c>
      <c r="AF261" s="34">
        <f>'Raw Detail STI Amber'!AY254</f>
        <v>-5</v>
      </c>
      <c r="AG261" s="33">
        <f>'Raw Detail STI Amber'!BB254</f>
        <v>0</v>
      </c>
      <c r="AH261" s="34">
        <f>IF(AND(SUMIF(M13:AD13,"=ME",$M$261:$AD$261) &gt; 0, F261 &gt; 0), F261/SUMIF(M13:AD13,"=ME",$M$261:$AD$261), "")</f>
        <v>23.333333951455593</v>
      </c>
      <c r="AI261" s="62">
        <f>IF( E261 &gt; 0,( SUMIF(M13:AD13,"=ME",$M$261:$AD$261)/E261)*24, "")</f>
        <v>0.89999997615814198</v>
      </c>
      <c r="AJ261" s="33">
        <f>'Raw Detail STI Amber'!BS254</f>
        <v>16.899999618530298</v>
      </c>
      <c r="AK261" s="61">
        <f>'Raw Detail STI Amber'!BD254</f>
        <v>0</v>
      </c>
      <c r="AL261" s="58">
        <f>'Raw Detail STI Amber'!BE254</f>
        <v>0</v>
      </c>
      <c r="AM261" s="43">
        <f>'Raw Detail STI Amber'!BW254</f>
        <v>0.5</v>
      </c>
      <c r="AN261" s="44">
        <f>'Raw Detail STI Amber'!BP254</f>
        <v>0</v>
      </c>
      <c r="AO261" s="59">
        <f>'Raw Detail STI Amber'!BH254</f>
        <v>0</v>
      </c>
      <c r="AP261" s="37">
        <f>'Raw Detail STI Amber'!CA254</f>
        <v>0</v>
      </c>
      <c r="AQ261" s="38">
        <f>'Raw Detail STI Amber'!AO254</f>
        <v>0</v>
      </c>
      <c r="AR261" s="39" t="str">
        <f>IF('Raw Detail STI Amber'!F254=FALSE,"B","L")</f>
        <v>B</v>
      </c>
      <c r="AS261" s="40">
        <f>'Raw Detail STI Amber'!AC254</f>
        <v>8</v>
      </c>
      <c r="AT261" s="40">
        <f>'Raw Detail STI Amber'!AB254</f>
        <v>6</v>
      </c>
      <c r="AU261" s="45"/>
      <c r="AV261" s="41">
        <f>'Raw Detail STI Amber'!AI254</f>
        <v>0</v>
      </c>
      <c r="AW261" s="38"/>
      <c r="AX261" s="40">
        <f>'Raw Detail STI Amber'!CC254</f>
        <v>31</v>
      </c>
      <c r="AY261" s="40">
        <f>'Raw Detail STI Amber'!CE254</f>
        <v>31</v>
      </c>
      <c r="AZ261" s="40">
        <f>'Raw Detail STI Amber'!CF254</f>
        <v>999</v>
      </c>
      <c r="BA261" s="42">
        <f>'Raw Detail STI Amber'!CG254</f>
        <v>0</v>
      </c>
    </row>
    <row r="262" spans="2:53" s="24" customFormat="1" ht="12.75" customHeight="1" thickBot="1" x14ac:dyDescent="0.25">
      <c r="B262" s="30" t="str">
        <f>IF('Raw Detail STI Amber'!I255 = "Start Passage",'Raw Detail STI Amber'!R255,IF('Raw Detail STI Amber'!I255= "End Passage",'Raw Detail STI Amber'!S255, Utils.FormatLat('Raw Detail STI Amber'!L255) &amp;" / " &amp; Utils.FormatLon('Raw Detail STI Amber'!M255)))</f>
        <v>22-31N / 069-48E</v>
      </c>
      <c r="C262" s="69" t="str">
        <f>'Raw Detail STI Amber'!I255</f>
        <v>In Port</v>
      </c>
      <c r="D262" s="31">
        <f>'Raw Detail STI Amber'!J255</f>
        <v>43288.270833333299</v>
      </c>
      <c r="E262" s="32">
        <f>'Raw Detail STI Amber'!AK255</f>
        <v>24</v>
      </c>
      <c r="F262" s="33">
        <f>'Raw Detail STI Amber'!AV255</f>
        <v>0</v>
      </c>
      <c r="G262" s="34">
        <f>'Raw Detail STI Amber'!AM255</f>
        <v>0</v>
      </c>
      <c r="H262" s="35">
        <f>'Raw Detail STI Amber'!N255</f>
        <v>309</v>
      </c>
      <c r="I262" s="46">
        <f>'Raw Detail STI Amber'!AQ255</f>
        <v>13</v>
      </c>
      <c r="J262" s="36">
        <f>'Raw Detail STI Amber'!DV255</f>
        <v>811.40002441406295</v>
      </c>
      <c r="K262" s="36">
        <f>'Raw Detail STI Amber'!IL255</f>
        <v>64.900001525878906</v>
      </c>
      <c r="L262" s="36">
        <f>'Raw Detail STI Amber'!WH255</f>
        <v>84.031997680664105</v>
      </c>
      <c r="M262" s="60">
        <f>'Raw Detail STI Amber'!EY255</f>
        <v>0</v>
      </c>
      <c r="N262" s="60">
        <f>'Raw Detail STI Amber'!VC255</f>
        <v>0</v>
      </c>
      <c r="O262" s="60">
        <f>'Raw Detail STI Amber'!JO255</f>
        <v>0</v>
      </c>
      <c r="P262" s="60">
        <f>'Raw Detail STI Amber'!HG255</f>
        <v>1.5</v>
      </c>
      <c r="Q262" s="60">
        <f>'Raw Detail STI Amber'!TY255</f>
        <v>0</v>
      </c>
      <c r="R262" s="60">
        <f>'Raw Detail STI Amber'!QM255</f>
        <v>0</v>
      </c>
      <c r="S262" s="60">
        <f>'Raw Detail STI Amber'!GC255</f>
        <v>5.5999999046325701</v>
      </c>
      <c r="T262" s="60">
        <f>'Raw Detail STI Amber'!SU255</f>
        <v>0</v>
      </c>
      <c r="U262" s="60">
        <f>'Raw Detail STI Amber'!RQ255</f>
        <v>0</v>
      </c>
      <c r="V262" s="60">
        <f>'Raw Detail STI Amber'!KS255</f>
        <v>0</v>
      </c>
      <c r="W262" s="60">
        <f>'Raw Detail STI Amber'!XK255</f>
        <v>0</v>
      </c>
      <c r="X262" s="60">
        <f>'Raw Detail STI Amber'!PI255</f>
        <v>0</v>
      </c>
      <c r="Y262" s="60">
        <f>'Raw Detail STI Amber'!YO255</f>
        <v>0</v>
      </c>
      <c r="Z262" s="60">
        <f>'Raw Detail STI Amber'!NA255</f>
        <v>0</v>
      </c>
      <c r="AA262" s="60">
        <f>'Raw Detail STI Amber'!OE255</f>
        <v>0</v>
      </c>
      <c r="AB262" s="60">
        <f>'Raw Detail STI Amber'!ZS255</f>
        <v>0</v>
      </c>
      <c r="AC262" s="60">
        <f>'Raw Detail STI Amber'!LW255</f>
        <v>0</v>
      </c>
      <c r="AD262" s="60">
        <f>'Raw Detail STI Amber'!AAW255</f>
        <v>0</v>
      </c>
      <c r="AE262" s="36">
        <f>'Raw Detail STI Amber'!AL255</f>
        <v>0</v>
      </c>
      <c r="AF262" s="34">
        <f>'Raw Detail STI Amber'!AY255</f>
        <v>0</v>
      </c>
      <c r="AG262" s="33">
        <f>'Raw Detail STI Amber'!BB255</f>
        <v>0</v>
      </c>
      <c r="AH262" s="34" t="str">
        <f>IF(AND(SUMIF(M13:AD13,"=ME",$M$262:$AD$262) &gt; 0, F262 &gt; 0), F262/SUMIF(M13:AD13,"=ME",$M$262:$AD$262), "")</f>
        <v/>
      </c>
      <c r="AI262" s="62">
        <f>IF( E262 &gt; 0,( SUMIF(M13:AD13,"=ME",$M$262:$AD$262)/E262)*24, "")</f>
        <v>0</v>
      </c>
      <c r="AJ262" s="33">
        <f>'Raw Detail STI Amber'!BS255</f>
        <v>16.899999618530298</v>
      </c>
      <c r="AK262" s="61">
        <f>'Raw Detail STI Amber'!BD255</f>
        <v>0</v>
      </c>
      <c r="AL262" s="58">
        <f>'Raw Detail STI Amber'!BE255</f>
        <v>0</v>
      </c>
      <c r="AM262" s="43">
        <f>'Raw Detail STI Amber'!BW255</f>
        <v>0.5</v>
      </c>
      <c r="AN262" s="44">
        <f>'Raw Detail STI Amber'!BP255</f>
        <v>0</v>
      </c>
      <c r="AO262" s="59">
        <f>'Raw Detail STI Amber'!BH255</f>
        <v>0</v>
      </c>
      <c r="AP262" s="37">
        <f>'Raw Detail STI Amber'!CA255</f>
        <v>0</v>
      </c>
      <c r="AQ262" s="38">
        <f>'Raw Detail STI Amber'!AO255</f>
        <v>0</v>
      </c>
      <c r="AR262" s="39" t="str">
        <f>IF('Raw Detail STI Amber'!F255=FALSE,"B","L")</f>
        <v>B</v>
      </c>
      <c r="AS262" s="40">
        <f>'Raw Detail STI Amber'!AC255</f>
        <v>12</v>
      </c>
      <c r="AT262" s="40">
        <f>'Raw Detail STI Amber'!AB255</f>
        <v>12</v>
      </c>
      <c r="AU262" s="45"/>
      <c r="AV262" s="41">
        <f>'Raw Detail STI Amber'!AI255</f>
        <v>0</v>
      </c>
      <c r="AW262" s="38"/>
      <c r="AX262" s="40">
        <f>'Raw Detail STI Amber'!CC255</f>
        <v>31</v>
      </c>
      <c r="AY262" s="40">
        <f>'Raw Detail STI Amber'!CE255</f>
        <v>31</v>
      </c>
      <c r="AZ262" s="40">
        <f>'Raw Detail STI Amber'!CF255</f>
        <v>999</v>
      </c>
      <c r="BA262" s="42" t="str">
        <f>'Raw Detail STI Amber'!CG255</f>
        <v>1- Cargo Temp
HSD - 36.6 C
MS - 31.1 C
2- Vessel awaiting High tide for Unberthing.</v>
      </c>
    </row>
    <row r="263" spans="2:53" s="24" customFormat="1" ht="12.75" customHeight="1" thickBot="1" x14ac:dyDescent="0.25">
      <c r="B263" s="30" t="str">
        <f>IF('Raw Detail STI Amber'!I256 = "Start Passage",'Raw Detail STI Amber'!R256,IF('Raw Detail STI Amber'!I256= "End Passage",'Raw Detail STI Amber'!S256, Utils.FormatLat('Raw Detail STI Amber'!L256) &amp;" / " &amp; Utils.FormatLon('Raw Detail STI Amber'!M256)))</f>
        <v>SIKKA</v>
      </c>
      <c r="C263" s="69" t="str">
        <f>'Raw Detail STI Amber'!I256</f>
        <v>Start Passage</v>
      </c>
      <c r="D263" s="31">
        <f>'Raw Detail STI Amber'!J256</f>
        <v>43288.383333333302</v>
      </c>
      <c r="E263" s="32">
        <f>'Raw Detail STI Amber'!AK256</f>
        <v>0</v>
      </c>
      <c r="F263" s="33">
        <f>'Raw Detail STI Amber'!AV256</f>
        <v>6</v>
      </c>
      <c r="G263" s="34">
        <f>'Raw Detail STI Amber'!AM256</f>
        <v>0</v>
      </c>
      <c r="H263" s="35">
        <f>'Raw Detail STI Amber'!N256</f>
        <v>0</v>
      </c>
      <c r="I263" s="46">
        <f>'Raw Detail STI Amber'!AQ256</f>
        <v>13</v>
      </c>
      <c r="J263" s="36">
        <f>'Raw Detail STI Amber'!DV256</f>
        <v>810.09997558593795</v>
      </c>
      <c r="K263" s="36">
        <f>'Raw Detail STI Amber'!IL256</f>
        <v>64.900001525878906</v>
      </c>
      <c r="L263" s="36">
        <f>'Raw Detail STI Amber'!WH256</f>
        <v>84.031997680664105</v>
      </c>
      <c r="M263" s="60">
        <f>'Raw Detail STI Amber'!EY256</f>
        <v>0.5</v>
      </c>
      <c r="N263" s="60">
        <f>'Raw Detail STI Amber'!VC256</f>
        <v>0</v>
      </c>
      <c r="O263" s="60">
        <f>'Raw Detail STI Amber'!JO256</f>
        <v>0</v>
      </c>
      <c r="P263" s="60">
        <f>'Raw Detail STI Amber'!HG256</f>
        <v>0.20000000298023199</v>
      </c>
      <c r="Q263" s="60">
        <f>'Raw Detail STI Amber'!TY256</f>
        <v>0</v>
      </c>
      <c r="R263" s="60">
        <f>'Raw Detail STI Amber'!QM256</f>
        <v>0</v>
      </c>
      <c r="S263" s="60">
        <f>'Raw Detail STI Amber'!GC256</f>
        <v>0.60000002384185802</v>
      </c>
      <c r="T263" s="60">
        <f>'Raw Detail STI Amber'!SU256</f>
        <v>0</v>
      </c>
      <c r="U263" s="60">
        <f>'Raw Detail STI Amber'!RQ256</f>
        <v>0</v>
      </c>
      <c r="V263" s="60">
        <f>'Raw Detail STI Amber'!KS256</f>
        <v>0</v>
      </c>
      <c r="W263" s="60">
        <f>'Raw Detail STI Amber'!XK256</f>
        <v>0</v>
      </c>
      <c r="X263" s="60">
        <f>'Raw Detail STI Amber'!PI256</f>
        <v>0</v>
      </c>
      <c r="Y263" s="60">
        <f>'Raw Detail STI Amber'!YO256</f>
        <v>0</v>
      </c>
      <c r="Z263" s="60">
        <f>'Raw Detail STI Amber'!NA256</f>
        <v>0</v>
      </c>
      <c r="AA263" s="60">
        <f>'Raw Detail STI Amber'!OE256</f>
        <v>0</v>
      </c>
      <c r="AB263" s="60">
        <f>'Raw Detail STI Amber'!ZS256</f>
        <v>0</v>
      </c>
      <c r="AC263" s="60">
        <f>'Raw Detail STI Amber'!LW256</f>
        <v>0</v>
      </c>
      <c r="AD263" s="60">
        <f>'Raw Detail STI Amber'!AAW256</f>
        <v>0</v>
      </c>
      <c r="AE263" s="36">
        <f>'Raw Detail STI Amber'!AL256</f>
        <v>0</v>
      </c>
      <c r="AF263" s="34">
        <f>'Raw Detail STI Amber'!AY256</f>
        <v>0</v>
      </c>
      <c r="AG263" s="33">
        <f>'Raw Detail STI Amber'!BB256</f>
        <v>0</v>
      </c>
      <c r="AH263" s="34">
        <f>IF(AND(SUMIF(M13:AD13,"=ME",$M$263:$AD$263) &gt; 0, F263 &gt; 0), F263/SUMIF(M13:AD13,"=ME",$M$263:$AD$263), "")</f>
        <v>12</v>
      </c>
      <c r="AI263" s="62" t="str">
        <f>IF( E263 &gt; 0,( SUMIF(M13:AD13,"=ME",$M$263:$AD$263)/E263)*24, "")</f>
        <v/>
      </c>
      <c r="AJ263" s="33">
        <f>'Raw Detail STI Amber'!BS256</f>
        <v>27.899999618530298</v>
      </c>
      <c r="AK263" s="61">
        <f>'Raw Detail STI Amber'!BD256</f>
        <v>0</v>
      </c>
      <c r="AL263" s="58">
        <f>'Raw Detail STI Amber'!BE256</f>
        <v>0</v>
      </c>
      <c r="AM263" s="43">
        <f>'Raw Detail STI Amber'!BW256</f>
        <v>2.5</v>
      </c>
      <c r="AN263" s="44">
        <f>'Raw Detail STI Amber'!BP256</f>
        <v>0</v>
      </c>
      <c r="AO263" s="59">
        <f>'Raw Detail STI Amber'!BH256</f>
        <v>0</v>
      </c>
      <c r="AP263" s="37">
        <f>'Raw Detail STI Amber'!CA256</f>
        <v>0</v>
      </c>
      <c r="AQ263" s="38">
        <f>'Raw Detail STI Amber'!AO256</f>
        <v>0</v>
      </c>
      <c r="AR263" s="39" t="str">
        <f>IF('Raw Detail STI Amber'!F256=FALSE,"B","L")</f>
        <v>L</v>
      </c>
      <c r="AS263" s="40">
        <f>'Raw Detail STI Amber'!AC256</f>
        <v>12</v>
      </c>
      <c r="AT263" s="40">
        <f>'Raw Detail STI Amber'!AB256</f>
        <v>12</v>
      </c>
      <c r="AU263" s="45"/>
      <c r="AV263" s="41">
        <f>'Raw Detail STI Amber'!AI256</f>
        <v>40187.58984375</v>
      </c>
      <c r="AW263" s="38"/>
      <c r="AX263" s="40">
        <f>'Raw Detail STI Amber'!CC256</f>
        <v>31</v>
      </c>
      <c r="AY263" s="40">
        <f>'Raw Detail STI Amber'!CE256</f>
        <v>31</v>
      </c>
      <c r="AZ263" s="40">
        <f>'Raw Detail STI Amber'!CF256</f>
        <v>999</v>
      </c>
      <c r="BA263" s="42" t="str">
        <f>'Raw Detail STI Amber'!CG256</f>
        <v>1- Vessel departed from Sikka and bound for Mangalore.</v>
      </c>
    </row>
    <row r="264" spans="2:53" s="24" customFormat="1" ht="12.75" customHeight="1" thickBot="1" x14ac:dyDescent="0.25">
      <c r="B264" s="30" t="str">
        <f>IF('Raw Detail STI Amber'!I257 = "Start Passage",'Raw Detail STI Amber'!R257,IF('Raw Detail STI Amber'!I257= "End Passage",'Raw Detail STI Amber'!S257, Utils.FormatLat('Raw Detail STI Amber'!L257) &amp;" / " &amp; Utils.FormatLon('Raw Detail STI Amber'!M257)))</f>
        <v>20-19N / 071-01E</v>
      </c>
      <c r="C264" s="69" t="str">
        <f>'Raw Detail STI Amber'!I257</f>
        <v>At Sea</v>
      </c>
      <c r="D264" s="31">
        <f>'Raw Detail STI Amber'!J257</f>
        <v>43289.270833333299</v>
      </c>
      <c r="E264" s="32">
        <f>'Raw Detail STI Amber'!AK257</f>
        <v>21.3</v>
      </c>
      <c r="F264" s="33">
        <f>'Raw Detail STI Amber'!AV257</f>
        <v>256</v>
      </c>
      <c r="G264" s="34">
        <f>'Raw Detail STI Amber'!AM257</f>
        <v>12.018779342723001</v>
      </c>
      <c r="H264" s="35">
        <f>'Raw Detail STI Amber'!N257</f>
        <v>106</v>
      </c>
      <c r="I264" s="46">
        <f>'Raw Detail STI Amber'!AQ257</f>
        <v>13</v>
      </c>
      <c r="J264" s="36">
        <f>'Raw Detail STI Amber'!DV257</f>
        <v>789.79998779296898</v>
      </c>
      <c r="K264" s="36">
        <f>'Raw Detail STI Amber'!IL257</f>
        <v>64.900001525878906</v>
      </c>
      <c r="L264" s="36">
        <f>'Raw Detail STI Amber'!WH257</f>
        <v>84.031997680664105</v>
      </c>
      <c r="M264" s="60">
        <f>'Raw Detail STI Amber'!EY257</f>
        <v>0</v>
      </c>
      <c r="N264" s="60">
        <f>'Raw Detail STI Amber'!VC257</f>
        <v>0</v>
      </c>
      <c r="O264" s="60">
        <f>'Raw Detail STI Amber'!JO257</f>
        <v>17.700000762939499</v>
      </c>
      <c r="P264" s="60">
        <f>'Raw Detail STI Amber'!HG257</f>
        <v>0</v>
      </c>
      <c r="Q264" s="60">
        <f>'Raw Detail STI Amber'!TY257</f>
        <v>0</v>
      </c>
      <c r="R264" s="60">
        <f>'Raw Detail STI Amber'!QM257</f>
        <v>0</v>
      </c>
      <c r="S264" s="60">
        <f>'Raw Detail STI Amber'!GC257</f>
        <v>2.5999999046325701</v>
      </c>
      <c r="T264" s="60">
        <f>'Raw Detail STI Amber'!SU257</f>
        <v>0</v>
      </c>
      <c r="U264" s="60">
        <f>'Raw Detail STI Amber'!RQ257</f>
        <v>0</v>
      </c>
      <c r="V264" s="60">
        <f>'Raw Detail STI Amber'!KS257</f>
        <v>0</v>
      </c>
      <c r="W264" s="60">
        <f>'Raw Detail STI Amber'!XK257</f>
        <v>0</v>
      </c>
      <c r="X264" s="60">
        <f>'Raw Detail STI Amber'!PI257</f>
        <v>0</v>
      </c>
      <c r="Y264" s="60">
        <f>'Raw Detail STI Amber'!YO257</f>
        <v>0</v>
      </c>
      <c r="Z264" s="60">
        <f>'Raw Detail STI Amber'!NA257</f>
        <v>0</v>
      </c>
      <c r="AA264" s="60">
        <f>'Raw Detail STI Amber'!OE257</f>
        <v>0</v>
      </c>
      <c r="AB264" s="60">
        <f>'Raw Detail STI Amber'!ZS257</f>
        <v>0</v>
      </c>
      <c r="AC264" s="60">
        <f>'Raw Detail STI Amber'!LW257</f>
        <v>0</v>
      </c>
      <c r="AD264" s="60">
        <f>'Raw Detail STI Amber'!AAW257</f>
        <v>0</v>
      </c>
      <c r="AE264" s="36">
        <f>'Raw Detail STI Amber'!AL257</f>
        <v>79.16</v>
      </c>
      <c r="AF264" s="34">
        <f>'Raw Detail STI Amber'!AY257</f>
        <v>10.86</v>
      </c>
      <c r="AG264" s="33">
        <f>'Raw Detail STI Amber'!BB257</f>
        <v>3733.98999023438</v>
      </c>
      <c r="AH264" s="34">
        <f>IF(AND(SUMIF(M13:AD13,"=ME",$M$264:$AD$264) &gt; 0, F264 &gt; 0), F264/SUMIF(M13:AD13,"=ME",$M$264:$AD$264), "")</f>
        <v>14.463276212734197</v>
      </c>
      <c r="AI264" s="62">
        <f>IF( E264 &gt; 0,( SUMIF(M13:AD13,"=ME",$M$264:$AD$264)/E264)*24, "")</f>
        <v>19.943662831481127</v>
      </c>
      <c r="AJ264" s="33">
        <f>'Raw Detail STI Amber'!BS257</f>
        <v>27.899999618530298</v>
      </c>
      <c r="AK264" s="61">
        <f>'Raw Detail STI Amber'!BD257</f>
        <v>18.339900567497999</v>
      </c>
      <c r="AL264" s="58">
        <f>'Raw Detail STI Amber'!BE257</f>
        <v>273.801513671875</v>
      </c>
      <c r="AM264" s="43">
        <f>'Raw Detail STI Amber'!BW257</f>
        <v>3.5</v>
      </c>
      <c r="AN264" s="44">
        <f>'Raw Detail STI Amber'!BP257</f>
        <v>3.0769500732421902</v>
      </c>
      <c r="AO264" s="59">
        <f>'Raw Detail STI Amber'!BH257</f>
        <v>233.23915100097699</v>
      </c>
      <c r="AP264" s="37">
        <f>'Raw Detail STI Amber'!CA257</f>
        <v>0</v>
      </c>
      <c r="AQ264" s="38">
        <f>'Raw Detail STI Amber'!AO257</f>
        <v>0.20996702983625601</v>
      </c>
      <c r="AR264" s="39" t="str">
        <f>IF('Raw Detail STI Amber'!F257=FALSE,"B","L")</f>
        <v>L</v>
      </c>
      <c r="AS264" s="40">
        <f>'Raw Detail STI Amber'!AC257</f>
        <v>12</v>
      </c>
      <c r="AT264" s="40">
        <f>'Raw Detail STI Amber'!AB257</f>
        <v>12</v>
      </c>
      <c r="AU264" s="45"/>
      <c r="AV264" s="41">
        <f>'Raw Detail STI Amber'!AI257</f>
        <v>40187.58984375</v>
      </c>
      <c r="AW264" s="38"/>
      <c r="AX264" s="40">
        <f>'Raw Detail STI Amber'!CC257</f>
        <v>30</v>
      </c>
      <c r="AY264" s="40">
        <f>'Raw Detail STI Amber'!CE257</f>
        <v>29</v>
      </c>
      <c r="AZ264" s="40">
        <f>'Raw Detail STI Amber'!CF257</f>
        <v>1000</v>
      </c>
      <c r="BA264" s="42" t="str">
        <f>'Raw Detail STI Amber'!CG257</f>
        <v>1- Cargo Temp
HSD - 36.6 C
MS - 31.1 C</v>
      </c>
    </row>
    <row r="265" spans="2:53" s="24" customFormat="1" ht="12.75" customHeight="1" thickBot="1" x14ac:dyDescent="0.25">
      <c r="B265" s="30" t="str">
        <f>IF('Raw Detail STI Amber'!I258 = "Start Passage",'Raw Detail STI Amber'!R258,IF('Raw Detail STI Amber'!I258= "End Passage",'Raw Detail STI Amber'!S258, Utils.FormatLat('Raw Detail STI Amber'!L258) &amp;" / " &amp; Utils.FormatLon('Raw Detail STI Amber'!M258)))</f>
        <v>16-30N / 073-08E</v>
      </c>
      <c r="C265" s="69" t="str">
        <f>'Raw Detail STI Amber'!I258</f>
        <v>At Sea</v>
      </c>
      <c r="D265" s="31">
        <f>'Raw Detail STI Amber'!J258</f>
        <v>43290.270833333299</v>
      </c>
      <c r="E265" s="32">
        <f>'Raw Detail STI Amber'!AK258</f>
        <v>24</v>
      </c>
      <c r="F265" s="33">
        <f>'Raw Detail STI Amber'!AV258</f>
        <v>290</v>
      </c>
      <c r="G265" s="34">
        <f>'Raw Detail STI Amber'!AM258</f>
        <v>12.0833333333333</v>
      </c>
      <c r="H265" s="35">
        <f>'Raw Detail STI Amber'!N258</f>
        <v>161</v>
      </c>
      <c r="I265" s="46">
        <f>'Raw Detail STI Amber'!AQ258</f>
        <v>13</v>
      </c>
      <c r="J265" s="36">
        <f>'Raw Detail STI Amber'!DV258</f>
        <v>766.90002441406295</v>
      </c>
      <c r="K265" s="36">
        <f>'Raw Detail STI Amber'!IL258</f>
        <v>64.900001525878906</v>
      </c>
      <c r="L265" s="36">
        <f>'Raw Detail STI Amber'!WH258</f>
        <v>84.031997680664105</v>
      </c>
      <c r="M265" s="60">
        <f>'Raw Detail STI Amber'!EY258</f>
        <v>0</v>
      </c>
      <c r="N265" s="60">
        <f>'Raw Detail STI Amber'!VC258</f>
        <v>0</v>
      </c>
      <c r="O265" s="60">
        <f>'Raw Detail STI Amber'!JO258</f>
        <v>19.899999618530298</v>
      </c>
      <c r="P265" s="60">
        <f>'Raw Detail STI Amber'!HG258</f>
        <v>0</v>
      </c>
      <c r="Q265" s="60">
        <f>'Raw Detail STI Amber'!TY258</f>
        <v>0</v>
      </c>
      <c r="R265" s="60">
        <f>'Raw Detail STI Amber'!QM258</f>
        <v>0</v>
      </c>
      <c r="S265" s="60">
        <f>'Raw Detail STI Amber'!GC258</f>
        <v>3</v>
      </c>
      <c r="T265" s="60">
        <f>'Raw Detail STI Amber'!SU258</f>
        <v>0</v>
      </c>
      <c r="U265" s="60">
        <f>'Raw Detail STI Amber'!RQ258</f>
        <v>0</v>
      </c>
      <c r="V265" s="60">
        <f>'Raw Detail STI Amber'!KS258</f>
        <v>0</v>
      </c>
      <c r="W265" s="60">
        <f>'Raw Detail STI Amber'!XK258</f>
        <v>0</v>
      </c>
      <c r="X265" s="60">
        <f>'Raw Detail STI Amber'!PI258</f>
        <v>0</v>
      </c>
      <c r="Y265" s="60">
        <f>'Raw Detail STI Amber'!YO258</f>
        <v>0</v>
      </c>
      <c r="Z265" s="60">
        <f>'Raw Detail STI Amber'!NA258</f>
        <v>0</v>
      </c>
      <c r="AA265" s="60">
        <f>'Raw Detail STI Amber'!OE258</f>
        <v>0</v>
      </c>
      <c r="AB265" s="60">
        <f>'Raw Detail STI Amber'!ZS258</f>
        <v>0</v>
      </c>
      <c r="AC265" s="60">
        <f>'Raw Detail STI Amber'!LW258</f>
        <v>0</v>
      </c>
      <c r="AD265" s="60">
        <f>'Raw Detail STI Amber'!AAW258</f>
        <v>0</v>
      </c>
      <c r="AE265" s="36">
        <f>'Raw Detail STI Amber'!AL258</f>
        <v>78.38</v>
      </c>
      <c r="AF265" s="34">
        <f>'Raw Detail STI Amber'!AY258</f>
        <v>9.49</v>
      </c>
      <c r="AG265" s="33">
        <f>'Raw Detail STI Amber'!BB258</f>
        <v>4445</v>
      </c>
      <c r="AH265" s="34">
        <f>IF(AND(SUMIF(M13:AD13,"=ME",$M$265:$AD$265) &gt; 0, F265 &gt; 0), F265/SUMIF(M13:AD13,"=ME",$M$265:$AD$265), "")</f>
        <v>14.572864600960116</v>
      </c>
      <c r="AI265" s="62">
        <f>IF( E265 &gt; 0,( SUMIF(M13:AD13,"=ME",$M$265:$AD$265)/E265)*24, "")</f>
        <v>19.899999618530298</v>
      </c>
      <c r="AJ265" s="33">
        <f>'Raw Detail STI Amber'!BS258</f>
        <v>27.899999618530298</v>
      </c>
      <c r="AK265" s="61">
        <f>'Raw Detail STI Amber'!BD258</f>
        <v>15.4441955884298</v>
      </c>
      <c r="AL265" s="58">
        <f>'Raw Detail STI Amber'!BE258</f>
        <v>268.73178100585898</v>
      </c>
      <c r="AM265" s="43">
        <f>'Raw Detail STI Amber'!BW258</f>
        <v>4</v>
      </c>
      <c r="AN265" s="44">
        <f>'Raw Detail STI Amber'!BP258</f>
        <v>2.65796566009521</v>
      </c>
      <c r="AO265" s="59">
        <f>'Raw Detail STI Amber'!BH258</f>
        <v>253.51805114746099</v>
      </c>
      <c r="AP265" s="37">
        <f>'Raw Detail STI Amber'!CA258</f>
        <v>0</v>
      </c>
      <c r="AQ265" s="38">
        <f>'Raw Detail STI Amber'!AO258</f>
        <v>0.16139224668343899</v>
      </c>
      <c r="AR265" s="39" t="str">
        <f>IF('Raw Detail STI Amber'!F258=FALSE,"B","L")</f>
        <v>L</v>
      </c>
      <c r="AS265" s="40">
        <f>'Raw Detail STI Amber'!AC258</f>
        <v>12</v>
      </c>
      <c r="AT265" s="40">
        <f>'Raw Detail STI Amber'!AB258</f>
        <v>12</v>
      </c>
      <c r="AU265" s="45"/>
      <c r="AV265" s="41">
        <f>'Raw Detail STI Amber'!AI258</f>
        <v>40187.58984375</v>
      </c>
      <c r="AW265" s="38"/>
      <c r="AX265" s="40">
        <f>'Raw Detail STI Amber'!CC258</f>
        <v>30</v>
      </c>
      <c r="AY265" s="40">
        <f>'Raw Detail STI Amber'!CE258</f>
        <v>29</v>
      </c>
      <c r="AZ265" s="40">
        <f>'Raw Detail STI Amber'!CF258</f>
        <v>1001</v>
      </c>
      <c r="BA265" s="42" t="str">
        <f>'Raw Detail STI Amber'!CG258</f>
        <v>1- Cargo Temp
HSD - 36.6 C
MS - 31.1 C</v>
      </c>
    </row>
    <row r="266" spans="2:53" s="24" customFormat="1" ht="12.75" customHeight="1" thickBot="1" x14ac:dyDescent="0.25">
      <c r="B266" s="30" t="str">
        <f>IF('Raw Detail STI Amber'!I259 = "Start Passage",'Raw Detail STI Amber'!R259,IF('Raw Detail STI Amber'!I259= "End Passage",'Raw Detail STI Amber'!S259, Utils.FormatLat('Raw Detail STI Amber'!L259) &amp;" / " &amp; Utils.FormatLon('Raw Detail STI Amber'!M259)))</f>
        <v>NEW MANGALORE</v>
      </c>
      <c r="C266" s="69" t="str">
        <f>'Raw Detail STI Amber'!I259</f>
        <v>End Passage</v>
      </c>
      <c r="D266" s="31">
        <f>'Raw Detail STI Amber'!J259</f>
        <v>43291.020833333299</v>
      </c>
      <c r="E266" s="32">
        <f>'Raw Detail STI Amber'!AK259</f>
        <v>18</v>
      </c>
      <c r="F266" s="33">
        <f>'Raw Detail STI Amber'!AV259</f>
        <v>230</v>
      </c>
      <c r="G266" s="34">
        <f>'Raw Detail STI Amber'!AM259</f>
        <v>12.7777777777778</v>
      </c>
      <c r="H266" s="35">
        <f>'Raw Detail STI Amber'!N259</f>
        <v>97</v>
      </c>
      <c r="I266" s="46">
        <f>'Raw Detail STI Amber'!AQ259</f>
        <v>13</v>
      </c>
      <c r="J266" s="36">
        <f>'Raw Detail STI Amber'!DV259</f>
        <v>749.90002441406295</v>
      </c>
      <c r="K266" s="36">
        <f>'Raw Detail STI Amber'!IL259</f>
        <v>64.900001525878906</v>
      </c>
      <c r="L266" s="36">
        <f>'Raw Detail STI Amber'!WH259</f>
        <v>84.031997680664105</v>
      </c>
      <c r="M266" s="60">
        <f>'Raw Detail STI Amber'!EY259</f>
        <v>0</v>
      </c>
      <c r="N266" s="60">
        <f>'Raw Detail STI Amber'!VC259</f>
        <v>0</v>
      </c>
      <c r="O266" s="60">
        <f>'Raw Detail STI Amber'!JO259</f>
        <v>14.800000190734901</v>
      </c>
      <c r="P266" s="60">
        <f>'Raw Detail STI Amber'!HG259</f>
        <v>0</v>
      </c>
      <c r="Q266" s="60">
        <f>'Raw Detail STI Amber'!TY259</f>
        <v>0</v>
      </c>
      <c r="R266" s="60">
        <f>'Raw Detail STI Amber'!QM259</f>
        <v>0</v>
      </c>
      <c r="S266" s="60">
        <f>'Raw Detail STI Amber'!GC259</f>
        <v>2.2000000476837198</v>
      </c>
      <c r="T266" s="60">
        <f>'Raw Detail STI Amber'!SU259</f>
        <v>0</v>
      </c>
      <c r="U266" s="60">
        <f>'Raw Detail STI Amber'!RQ259</f>
        <v>0</v>
      </c>
      <c r="V266" s="60">
        <f>'Raw Detail STI Amber'!KS259</f>
        <v>0</v>
      </c>
      <c r="W266" s="60">
        <f>'Raw Detail STI Amber'!XK259</f>
        <v>0</v>
      </c>
      <c r="X266" s="60">
        <f>'Raw Detail STI Amber'!PI259</f>
        <v>0</v>
      </c>
      <c r="Y266" s="60">
        <f>'Raw Detail STI Amber'!YO259</f>
        <v>0</v>
      </c>
      <c r="Z266" s="60">
        <f>'Raw Detail STI Amber'!NA259</f>
        <v>0</v>
      </c>
      <c r="AA266" s="60">
        <f>'Raw Detail STI Amber'!OE259</f>
        <v>0</v>
      </c>
      <c r="AB266" s="60">
        <f>'Raw Detail STI Amber'!ZS259</f>
        <v>0</v>
      </c>
      <c r="AC266" s="60">
        <f>'Raw Detail STI Amber'!LW259</f>
        <v>0</v>
      </c>
      <c r="AD266" s="60">
        <f>'Raw Detail STI Amber'!AAW259</f>
        <v>0</v>
      </c>
      <c r="AE266" s="36">
        <f>'Raw Detail STI Amber'!AL259</f>
        <v>78.349999999999994</v>
      </c>
      <c r="AF266" s="34">
        <f>'Raw Detail STI Amber'!AY259</f>
        <v>4.25</v>
      </c>
      <c r="AG266" s="33">
        <f>'Raw Detail STI Amber'!BB259</f>
        <v>4267</v>
      </c>
      <c r="AH266" s="34">
        <f>IF(AND(SUMIF(M13:AD13,"=ME",$M$266:$AD$266) &gt; 0, F266 &gt; 0), F266/SUMIF(M13:AD13,"=ME",$M$266:$AD$266), "")</f>
        <v>15.540540340261931</v>
      </c>
      <c r="AI266" s="62">
        <f>IF( E266 &gt; 0,( SUMIF(M13:AD13,"=ME",$M$266:$AD$266)/E266)*24, "")</f>
        <v>19.733333587646534</v>
      </c>
      <c r="AJ266" s="33">
        <f>'Raw Detail STI Amber'!BS259</f>
        <v>27.899999618530298</v>
      </c>
      <c r="AK266" s="61">
        <f>'Raw Detail STI Amber'!BD259</f>
        <v>17.954155551062701</v>
      </c>
      <c r="AL266" s="58">
        <f>'Raw Detail STI Amber'!BE259</f>
        <v>278.87298583984398</v>
      </c>
      <c r="AM266" s="43">
        <f>'Raw Detail STI Amber'!BW259</f>
        <v>3.2000000476837198</v>
      </c>
      <c r="AN266" s="44">
        <f>'Raw Detail STI Amber'!BP259</f>
        <v>3.04287981987</v>
      </c>
      <c r="AO266" s="59">
        <f>'Raw Detail STI Amber'!BH259</f>
        <v>273.79943847656301</v>
      </c>
      <c r="AP266" s="37">
        <f>'Raw Detail STI Amber'!CA259</f>
        <v>0</v>
      </c>
      <c r="AQ266" s="38">
        <f>'Raw Detail STI Amber'!AO259</f>
        <v>0.29303502374225199</v>
      </c>
      <c r="AR266" s="39" t="str">
        <f>IF('Raw Detail STI Amber'!F259=FALSE,"B","L")</f>
        <v>L</v>
      </c>
      <c r="AS266" s="40">
        <f>'Raw Detail STI Amber'!AC259</f>
        <v>12</v>
      </c>
      <c r="AT266" s="40">
        <f>'Raw Detail STI Amber'!AB259</f>
        <v>12</v>
      </c>
      <c r="AU266" s="45"/>
      <c r="AV266" s="41">
        <f>'Raw Detail STI Amber'!AI259</f>
        <v>40187.58984375</v>
      </c>
      <c r="AW266" s="38"/>
      <c r="AX266" s="40">
        <f>'Raw Detail STI Amber'!CC259</f>
        <v>26</v>
      </c>
      <c r="AY266" s="40">
        <f>'Raw Detail STI Amber'!CE259</f>
        <v>23</v>
      </c>
      <c r="AZ266" s="40">
        <f>'Raw Detail STI Amber'!CF259</f>
        <v>1000</v>
      </c>
      <c r="BA266" s="42" t="str">
        <f>'Raw Detail STI Amber'!CG259</f>
        <v>1- Vessel arrived at Mangalore and proceeding for Berthing.</v>
      </c>
    </row>
    <row r="267" spans="2:53" s="24" customFormat="1" ht="12.75" customHeight="1" thickBot="1" x14ac:dyDescent="0.25">
      <c r="B267" s="30" t="str">
        <f>IF('Raw Detail STI Amber'!I260 = "Start Passage",'Raw Detail STI Amber'!R260,IF('Raw Detail STI Amber'!I260= "End Passage",'Raw Detail STI Amber'!S260, Utils.FormatLat('Raw Detail STI Amber'!L260) &amp;" / " &amp; Utils.FormatLon('Raw Detail STI Amber'!M260)))</f>
        <v>12-55N / 074-50E</v>
      </c>
      <c r="C267" s="69" t="str">
        <f>'Raw Detail STI Amber'!I260</f>
        <v>In Port</v>
      </c>
      <c r="D267" s="31">
        <f>'Raw Detail STI Amber'!J260</f>
        <v>43291.270833333299</v>
      </c>
      <c r="E267" s="32">
        <f>'Raw Detail STI Amber'!AK260</f>
        <v>6</v>
      </c>
      <c r="F267" s="33">
        <f>'Raw Detail STI Amber'!AV260</f>
        <v>15</v>
      </c>
      <c r="G267" s="34">
        <f>'Raw Detail STI Amber'!AM260</f>
        <v>2.5</v>
      </c>
      <c r="H267" s="35">
        <f>'Raw Detail STI Amber'!N260</f>
        <v>351</v>
      </c>
      <c r="I267" s="46">
        <f>'Raw Detail STI Amber'!AQ260</f>
        <v>13</v>
      </c>
      <c r="J267" s="36">
        <f>'Raw Detail STI Amber'!DV260</f>
        <v>748.09997558593795</v>
      </c>
      <c r="K267" s="36">
        <f>'Raw Detail STI Amber'!IL260</f>
        <v>64.800003051757798</v>
      </c>
      <c r="L267" s="36">
        <f>'Raw Detail STI Amber'!WH260</f>
        <v>84.031997680664105</v>
      </c>
      <c r="M267" s="60">
        <f>'Raw Detail STI Amber'!EY260</f>
        <v>0.40000000596046398</v>
      </c>
      <c r="N267" s="60">
        <f>'Raw Detail STI Amber'!VC260</f>
        <v>0</v>
      </c>
      <c r="O267" s="60">
        <f>'Raw Detail STI Amber'!JO260</f>
        <v>0</v>
      </c>
      <c r="P267" s="60">
        <f>'Raw Detail STI Amber'!HG260</f>
        <v>0.30000001192092901</v>
      </c>
      <c r="Q267" s="60">
        <f>'Raw Detail STI Amber'!TY260</f>
        <v>0</v>
      </c>
      <c r="R267" s="60">
        <f>'Raw Detail STI Amber'!QM260</f>
        <v>0</v>
      </c>
      <c r="S267" s="60">
        <f>'Raw Detail STI Amber'!GC260</f>
        <v>1.1000000238418599</v>
      </c>
      <c r="T267" s="60">
        <f>'Raw Detail STI Amber'!SU260</f>
        <v>0</v>
      </c>
      <c r="U267" s="60">
        <f>'Raw Detail STI Amber'!RQ260</f>
        <v>0</v>
      </c>
      <c r="V267" s="60">
        <f>'Raw Detail STI Amber'!KS260</f>
        <v>0.10000000149011599</v>
      </c>
      <c r="W267" s="60">
        <f>'Raw Detail STI Amber'!XK260</f>
        <v>0</v>
      </c>
      <c r="X267" s="60">
        <f>'Raw Detail STI Amber'!PI260</f>
        <v>0</v>
      </c>
      <c r="Y267" s="60">
        <f>'Raw Detail STI Amber'!YO260</f>
        <v>0</v>
      </c>
      <c r="Z267" s="60">
        <f>'Raw Detail STI Amber'!NA260</f>
        <v>0</v>
      </c>
      <c r="AA267" s="60">
        <f>'Raw Detail STI Amber'!OE260</f>
        <v>0</v>
      </c>
      <c r="AB267" s="60">
        <f>'Raw Detail STI Amber'!ZS260</f>
        <v>0</v>
      </c>
      <c r="AC267" s="60">
        <f>'Raw Detail STI Amber'!LW260</f>
        <v>0</v>
      </c>
      <c r="AD267" s="60">
        <f>'Raw Detail STI Amber'!AAW260</f>
        <v>0</v>
      </c>
      <c r="AE267" s="36">
        <f>'Raw Detail STI Amber'!AL260</f>
        <v>0</v>
      </c>
      <c r="AF267" s="34">
        <f>'Raw Detail STI Amber'!AY260</f>
        <v>6.83</v>
      </c>
      <c r="AG267" s="33">
        <f>'Raw Detail STI Amber'!BB260</f>
        <v>0</v>
      </c>
      <c r="AH267" s="34">
        <f>IF(AND(SUMIF(M13:AD13,"=ME",$M$267:$AD$267) &gt; 0, F267 &gt; 0), F267/SUMIF(M13:AD13,"=ME",$M$267:$AD$267), "")</f>
        <v>37.499999441206512</v>
      </c>
      <c r="AI267" s="62">
        <f>IF( E267 &gt; 0,( SUMIF(M13:AD13,"=ME",$M$267:$AD$267)/E267)*24, "")</f>
        <v>1.6000000238418557</v>
      </c>
      <c r="AJ267" s="33">
        <f>'Raw Detail STI Amber'!BS260</f>
        <v>10.8999996185303</v>
      </c>
      <c r="AK267" s="61">
        <f>'Raw Detail STI Amber'!BD260</f>
        <v>0</v>
      </c>
      <c r="AL267" s="58">
        <f>'Raw Detail STI Amber'!BE260</f>
        <v>0</v>
      </c>
      <c r="AM267" s="43">
        <f>'Raw Detail STI Amber'!BW260</f>
        <v>0</v>
      </c>
      <c r="AN267" s="44">
        <f>'Raw Detail STI Amber'!BP260</f>
        <v>0</v>
      </c>
      <c r="AO267" s="59">
        <f>'Raw Detail STI Amber'!BH260</f>
        <v>0</v>
      </c>
      <c r="AP267" s="37">
        <f>'Raw Detail STI Amber'!CA260</f>
        <v>0</v>
      </c>
      <c r="AQ267" s="38">
        <f>'Raw Detail STI Amber'!AO260</f>
        <v>0</v>
      </c>
      <c r="AR267" s="39" t="str">
        <f>IF('Raw Detail STI Amber'!F260=FALSE,"B","L")</f>
        <v>L</v>
      </c>
      <c r="AS267" s="40">
        <f>'Raw Detail STI Amber'!AC260</f>
        <v>12</v>
      </c>
      <c r="AT267" s="40">
        <f>'Raw Detail STI Amber'!AB260</f>
        <v>12</v>
      </c>
      <c r="AU267" s="45"/>
      <c r="AV267" s="41">
        <f>'Raw Detail STI Amber'!AI260</f>
        <v>40187.58984375</v>
      </c>
      <c r="AW267" s="38"/>
      <c r="AX267" s="40">
        <f>'Raw Detail STI Amber'!CC260</f>
        <v>29</v>
      </c>
      <c r="AY267" s="40">
        <f>'Raw Detail STI Amber'!CE260</f>
        <v>29</v>
      </c>
      <c r="AZ267" s="40">
        <f>'Raw Detail STI Amber'!CF260</f>
        <v>1001</v>
      </c>
      <c r="BA267" s="42" t="str">
        <f>'Raw Detail STI Amber'!CG260</f>
        <v>1- Cargo Temp
HSD - 36.6 C
MS - 31.1 C</v>
      </c>
    </row>
    <row r="268" spans="2:53" s="24" customFormat="1" ht="12.75" customHeight="1" thickBot="1" x14ac:dyDescent="0.25">
      <c r="B268" s="30" t="str">
        <f>IF('Raw Detail STI Amber'!I261 = "Start Passage",'Raw Detail STI Amber'!R261,IF('Raw Detail STI Amber'!I261= "End Passage",'Raw Detail STI Amber'!S261, Utils.FormatLat('Raw Detail STI Amber'!L261) &amp;" / " &amp; Utils.FormatLon('Raw Detail STI Amber'!M261)))</f>
        <v>NEW MANGALORE</v>
      </c>
      <c r="C268" s="69" t="str">
        <f>'Raw Detail STI Amber'!I261</f>
        <v>Start Passage</v>
      </c>
      <c r="D268" s="31">
        <f>'Raw Detail STI Amber'!J261</f>
        <v>43292.179166666698</v>
      </c>
      <c r="E268" s="32">
        <f>'Raw Detail STI Amber'!AK261</f>
        <v>0</v>
      </c>
      <c r="F268" s="33">
        <f>'Raw Detail STI Amber'!AV261</f>
        <v>4</v>
      </c>
      <c r="G268" s="34">
        <f>'Raw Detail STI Amber'!AM261</f>
        <v>0</v>
      </c>
      <c r="H268" s="35">
        <f>'Raw Detail STI Amber'!N261</f>
        <v>0</v>
      </c>
      <c r="I268" s="46">
        <f>'Raw Detail STI Amber'!AQ261</f>
        <v>13</v>
      </c>
      <c r="J268" s="36">
        <f>'Raw Detail STI Amber'!DV261</f>
        <v>741</v>
      </c>
      <c r="K268" s="36">
        <f>'Raw Detail STI Amber'!IL261</f>
        <v>61.5</v>
      </c>
      <c r="L268" s="36">
        <f>'Raw Detail STI Amber'!WH261</f>
        <v>84</v>
      </c>
      <c r="M268" s="60">
        <f>'Raw Detail STI Amber'!EY261</f>
        <v>0.30000001192092901</v>
      </c>
      <c r="N268" s="60">
        <f>'Raw Detail STI Amber'!VC261</f>
        <v>0</v>
      </c>
      <c r="O268" s="60">
        <f>'Raw Detail STI Amber'!JO261</f>
        <v>0</v>
      </c>
      <c r="P268" s="60">
        <f>'Raw Detail STI Amber'!HG261</f>
        <v>1.29999995231628</v>
      </c>
      <c r="Q268" s="60">
        <f>'Raw Detail STI Amber'!TY261</f>
        <v>0</v>
      </c>
      <c r="R268" s="60">
        <f>'Raw Detail STI Amber'!QM261</f>
        <v>0</v>
      </c>
      <c r="S268" s="60">
        <f>'Raw Detail STI Amber'!GC261</f>
        <v>5.5</v>
      </c>
      <c r="T268" s="60">
        <f>'Raw Detail STI Amber'!SU261</f>
        <v>0</v>
      </c>
      <c r="U268" s="60">
        <f>'Raw Detail STI Amber'!RQ261</f>
        <v>0</v>
      </c>
      <c r="V268" s="60">
        <f>'Raw Detail STI Amber'!KS261</f>
        <v>2.7000000476837198</v>
      </c>
      <c r="W268" s="60">
        <f>'Raw Detail STI Amber'!XK261</f>
        <v>3.20000015199184E-2</v>
      </c>
      <c r="X268" s="60">
        <f>'Raw Detail STI Amber'!PI261</f>
        <v>0</v>
      </c>
      <c r="Y268" s="60">
        <f>'Raw Detail STI Amber'!YO261</f>
        <v>0</v>
      </c>
      <c r="Z268" s="60">
        <f>'Raw Detail STI Amber'!NA261</f>
        <v>0</v>
      </c>
      <c r="AA268" s="60">
        <f>'Raw Detail STI Amber'!OE261</f>
        <v>0.60000002384185802</v>
      </c>
      <c r="AB268" s="60">
        <f>'Raw Detail STI Amber'!ZS261</f>
        <v>0</v>
      </c>
      <c r="AC268" s="60">
        <f>'Raw Detail STI Amber'!LW261</f>
        <v>0</v>
      </c>
      <c r="AD268" s="60">
        <f>'Raw Detail STI Amber'!AAW261</f>
        <v>0</v>
      </c>
      <c r="AE268" s="36">
        <f>'Raw Detail STI Amber'!AL261</f>
        <v>0</v>
      </c>
      <c r="AF268" s="34">
        <f>'Raw Detail STI Amber'!AY261</f>
        <v>0</v>
      </c>
      <c r="AG268" s="33">
        <f>'Raw Detail STI Amber'!BB261</f>
        <v>0</v>
      </c>
      <c r="AH268" s="34">
        <f>IF(AND(SUMIF(M13:AD13,"=ME",$M$268:$AD$268) &gt; 0, F268 &gt; 0), F268/SUMIF(M13:AD13,"=ME",$M$268:$AD$268), "")</f>
        <v>13.333332803514287</v>
      </c>
      <c r="AI268" s="62" t="str">
        <f>IF( E268 &gt; 0,( SUMIF(M13:AD13,"=ME",$M$268:$AD$268)/E268)*24, "")</f>
        <v/>
      </c>
      <c r="AJ268" s="33">
        <f>'Raw Detail STI Amber'!BS261</f>
        <v>27.899999618530298</v>
      </c>
      <c r="AK268" s="61">
        <f>'Raw Detail STI Amber'!BD261</f>
        <v>0</v>
      </c>
      <c r="AL268" s="58">
        <f>'Raw Detail STI Amber'!BE261</f>
        <v>0</v>
      </c>
      <c r="AM268" s="43">
        <f>'Raw Detail STI Amber'!BW261</f>
        <v>2.4000000953674299</v>
      </c>
      <c r="AN268" s="44">
        <f>'Raw Detail STI Amber'!BP261</f>
        <v>0</v>
      </c>
      <c r="AO268" s="59">
        <f>'Raw Detail STI Amber'!BH261</f>
        <v>0</v>
      </c>
      <c r="AP268" s="37">
        <f>'Raw Detail STI Amber'!CA261</f>
        <v>0</v>
      </c>
      <c r="AQ268" s="38">
        <f>'Raw Detail STI Amber'!AO261</f>
        <v>0</v>
      </c>
      <c r="AR268" s="39" t="str">
        <f>IF('Raw Detail STI Amber'!F261=FALSE,"B","L")</f>
        <v>L</v>
      </c>
      <c r="AS268" s="40">
        <f>'Raw Detail STI Amber'!AC261</f>
        <v>10</v>
      </c>
      <c r="AT268" s="40">
        <f>'Raw Detail STI Amber'!AB261</f>
        <v>10</v>
      </c>
      <c r="AU268" s="45"/>
      <c r="AV268" s="41">
        <f>'Raw Detail STI Amber'!AI261</f>
        <v>30941.0390625</v>
      </c>
      <c r="AW268" s="38"/>
      <c r="AX268" s="40">
        <f>'Raw Detail STI Amber'!CC261</f>
        <v>30</v>
      </c>
      <c r="AY268" s="40">
        <f>'Raw Detail STI Amber'!CE261</f>
        <v>28</v>
      </c>
      <c r="AZ268" s="40">
        <f>'Raw Detail STI Amber'!CF261</f>
        <v>1000</v>
      </c>
      <c r="BA268" s="42" t="str">
        <f>'Raw Detail STI Amber'!CG261</f>
        <v>1- Vessel departed from Mangalore and bound for JNPT.</v>
      </c>
    </row>
    <row r="269" spans="2:53" s="24" customFormat="1" ht="12.75" customHeight="1" thickBot="1" x14ac:dyDescent="0.25">
      <c r="B269" s="30" t="str">
        <f>IF('Raw Detail STI Amber'!I262 = "Start Passage",'Raw Detail STI Amber'!R262,IF('Raw Detail STI Amber'!I262= "End Passage",'Raw Detail STI Amber'!S262, Utils.FormatLat('Raw Detail STI Amber'!L262) &amp;" / " &amp; Utils.FormatLon('Raw Detail STI Amber'!M262)))</f>
        <v>13-10N / 074-30E</v>
      </c>
      <c r="C269" s="69" t="str">
        <f>'Raw Detail STI Amber'!I262</f>
        <v>At Sea</v>
      </c>
      <c r="D269" s="31">
        <f>'Raw Detail STI Amber'!J262</f>
        <v>43292.270833333299</v>
      </c>
      <c r="E269" s="32">
        <f>'Raw Detail STI Amber'!AK262</f>
        <v>2.2000000000000002</v>
      </c>
      <c r="F269" s="33">
        <f>'Raw Detail STI Amber'!AV262</f>
        <v>22</v>
      </c>
      <c r="G269" s="34">
        <f>'Raw Detail STI Amber'!AM262</f>
        <v>10</v>
      </c>
      <c r="H269" s="35">
        <f>'Raw Detail STI Amber'!N262</f>
        <v>334</v>
      </c>
      <c r="I269" s="46">
        <f>'Raw Detail STI Amber'!AQ262</f>
        <v>13</v>
      </c>
      <c r="J269" s="36">
        <f>'Raw Detail STI Amber'!DV262</f>
        <v>739.20001220703102</v>
      </c>
      <c r="K269" s="36">
        <f>'Raw Detail STI Amber'!IL262</f>
        <v>61.5</v>
      </c>
      <c r="L269" s="36">
        <f>'Raw Detail STI Amber'!WH262</f>
        <v>84</v>
      </c>
      <c r="M269" s="60">
        <f>'Raw Detail STI Amber'!EY262</f>
        <v>0</v>
      </c>
      <c r="N269" s="60">
        <f>'Raw Detail STI Amber'!VC262</f>
        <v>0</v>
      </c>
      <c r="O269" s="60">
        <f>'Raw Detail STI Amber'!JO262</f>
        <v>1.6000000238418599</v>
      </c>
      <c r="P269" s="60">
        <f>'Raw Detail STI Amber'!HG262</f>
        <v>0.20000000298023199</v>
      </c>
      <c r="Q269" s="60">
        <f>'Raw Detail STI Amber'!TY262</f>
        <v>0</v>
      </c>
      <c r="R269" s="60">
        <f>'Raw Detail STI Amber'!QM262</f>
        <v>0</v>
      </c>
      <c r="S269" s="60">
        <f>'Raw Detail STI Amber'!GC262</f>
        <v>0</v>
      </c>
      <c r="T269" s="60">
        <f>'Raw Detail STI Amber'!SU262</f>
        <v>0</v>
      </c>
      <c r="U269" s="60">
        <f>'Raw Detail STI Amber'!RQ262</f>
        <v>0</v>
      </c>
      <c r="V269" s="60">
        <f>'Raw Detail STI Amber'!KS262</f>
        <v>0</v>
      </c>
      <c r="W269" s="60">
        <f>'Raw Detail STI Amber'!XK262</f>
        <v>0</v>
      </c>
      <c r="X269" s="60">
        <f>'Raw Detail STI Amber'!PI262</f>
        <v>0</v>
      </c>
      <c r="Y269" s="60">
        <f>'Raw Detail STI Amber'!YO262</f>
        <v>0</v>
      </c>
      <c r="Z269" s="60">
        <f>'Raw Detail STI Amber'!NA262</f>
        <v>0</v>
      </c>
      <c r="AA269" s="60">
        <f>'Raw Detail STI Amber'!OE262</f>
        <v>0</v>
      </c>
      <c r="AB269" s="60">
        <f>'Raw Detail STI Amber'!ZS262</f>
        <v>0</v>
      </c>
      <c r="AC269" s="60">
        <f>'Raw Detail STI Amber'!LW262</f>
        <v>0</v>
      </c>
      <c r="AD269" s="60">
        <f>'Raw Detail STI Amber'!AAW262</f>
        <v>0</v>
      </c>
      <c r="AE269" s="36">
        <f>'Raw Detail STI Amber'!AL262</f>
        <v>77.42</v>
      </c>
      <c r="AF269" s="34">
        <f>'Raw Detail STI Amber'!AY262</f>
        <v>24.14</v>
      </c>
      <c r="AG269" s="33">
        <f>'Raw Detail STI Amber'!BB262</f>
        <v>4622.72998046875</v>
      </c>
      <c r="AH269" s="34">
        <f>IF(AND(SUMIF(M13:AD13,"=ME",$M$269:$AD$269) &gt; 0, F269 &gt; 0), F269/SUMIF(M13:AD13,"=ME",$M$269:$AD$269), "")</f>
        <v>13.749999795109019</v>
      </c>
      <c r="AI269" s="62">
        <f>IF( E269 &gt; 0,( SUMIF(M13:AD13,"=ME",$M$269:$AD$269)/E269)*24, "")</f>
        <v>17.454545714638471</v>
      </c>
      <c r="AJ269" s="33">
        <f>'Raw Detail STI Amber'!BS262</f>
        <v>27.899999618530298</v>
      </c>
      <c r="AK269" s="61">
        <f>'Raw Detail STI Amber'!BD262</f>
        <v>18.916784459894401</v>
      </c>
      <c r="AL269" s="58">
        <f>'Raw Detail STI Amber'!BE262</f>
        <v>278.87249755859398</v>
      </c>
      <c r="AM269" s="43">
        <f>'Raw Detail STI Amber'!BW262</f>
        <v>3.5</v>
      </c>
      <c r="AN269" s="44">
        <f>'Raw Detail STI Amber'!BP262</f>
        <v>2.8881638050079301</v>
      </c>
      <c r="AO269" s="59">
        <f>'Raw Detail STI Amber'!BH262</f>
        <v>263.66192626953102</v>
      </c>
      <c r="AP269" s="37">
        <f>'Raw Detail STI Amber'!CA262</f>
        <v>0</v>
      </c>
      <c r="AQ269" s="38">
        <f>'Raw Detail STI Amber'!AO262</f>
        <v>-9.8899079994721806E-2</v>
      </c>
      <c r="AR269" s="39" t="str">
        <f>IF('Raw Detail STI Amber'!F262=FALSE,"B","L")</f>
        <v>L</v>
      </c>
      <c r="AS269" s="40">
        <f>'Raw Detail STI Amber'!AC262</f>
        <v>10</v>
      </c>
      <c r="AT269" s="40">
        <f>'Raw Detail STI Amber'!AB262</f>
        <v>10</v>
      </c>
      <c r="AU269" s="45"/>
      <c r="AV269" s="41">
        <f>'Raw Detail STI Amber'!AI262</f>
        <v>30941.0390625</v>
      </c>
      <c r="AW269" s="38"/>
      <c r="AX269" s="40">
        <f>'Raw Detail STI Amber'!CC262</f>
        <v>29</v>
      </c>
      <c r="AY269" s="40">
        <f>'Raw Detail STI Amber'!CE262</f>
        <v>26</v>
      </c>
      <c r="AZ269" s="40">
        <f>'Raw Detail STI Amber'!CF262</f>
        <v>1000</v>
      </c>
      <c r="BA269" s="42" t="str">
        <f>'Raw Detail STI Amber'!CG262</f>
        <v>1- Cargo Temp
HSD - 35.1 C
MS - 31.5 C
2- Vessel experiencing Heavy long Swell conditions &amp; Rolling heavily.</v>
      </c>
    </row>
    <row r="270" spans="2:53" s="24" customFormat="1" ht="12.75" customHeight="1" thickBot="1" x14ac:dyDescent="0.25">
      <c r="B270" s="30" t="str">
        <f>IF('Raw Detail STI Amber'!I263 = "Start Passage",'Raw Detail STI Amber'!R263,IF('Raw Detail STI Amber'!I263= "End Passage",'Raw Detail STI Amber'!S263, Utils.FormatLat('Raw Detail STI Amber'!L263) &amp;" / " &amp; Utils.FormatLon('Raw Detail STI Amber'!M263)))</f>
        <v>16-54N / 073-00E</v>
      </c>
      <c r="C270" s="69" t="str">
        <f>'Raw Detail STI Amber'!I263</f>
        <v>At Sea</v>
      </c>
      <c r="D270" s="31">
        <f>'Raw Detail STI Amber'!J263</f>
        <v>43293.270833333299</v>
      </c>
      <c r="E270" s="32">
        <f>'Raw Detail STI Amber'!AK263</f>
        <v>24</v>
      </c>
      <c r="F270" s="33">
        <f>'Raw Detail STI Amber'!AV263</f>
        <v>240</v>
      </c>
      <c r="G270" s="34">
        <f>'Raw Detail STI Amber'!AM263</f>
        <v>10</v>
      </c>
      <c r="H270" s="35">
        <f>'Raw Detail STI Amber'!N263</f>
        <v>342</v>
      </c>
      <c r="I270" s="46">
        <f>'Raw Detail STI Amber'!AQ263</f>
        <v>13</v>
      </c>
      <c r="J270" s="36">
        <f>'Raw Detail STI Amber'!DV263</f>
        <v>716.29998779296898</v>
      </c>
      <c r="K270" s="36">
        <f>'Raw Detail STI Amber'!IL263</f>
        <v>61.5</v>
      </c>
      <c r="L270" s="36">
        <f>'Raw Detail STI Amber'!WH263</f>
        <v>84</v>
      </c>
      <c r="M270" s="60">
        <f>'Raw Detail STI Amber'!EY263</f>
        <v>0</v>
      </c>
      <c r="N270" s="60">
        <f>'Raw Detail STI Amber'!VC263</f>
        <v>0</v>
      </c>
      <c r="O270" s="60">
        <f>'Raw Detail STI Amber'!JO263</f>
        <v>19.899999618530298</v>
      </c>
      <c r="P270" s="60">
        <f>'Raw Detail STI Amber'!HG263</f>
        <v>0</v>
      </c>
      <c r="Q270" s="60">
        <f>'Raw Detail STI Amber'!TY263</f>
        <v>0</v>
      </c>
      <c r="R270" s="60">
        <f>'Raw Detail STI Amber'!QM263</f>
        <v>0</v>
      </c>
      <c r="S270" s="60">
        <f>'Raw Detail STI Amber'!GC263</f>
        <v>3</v>
      </c>
      <c r="T270" s="60">
        <f>'Raw Detail STI Amber'!SU263</f>
        <v>0</v>
      </c>
      <c r="U270" s="60">
        <f>'Raw Detail STI Amber'!RQ263</f>
        <v>0</v>
      </c>
      <c r="V270" s="60">
        <f>'Raw Detail STI Amber'!KS263</f>
        <v>0</v>
      </c>
      <c r="W270" s="60">
        <f>'Raw Detail STI Amber'!XK263</f>
        <v>0</v>
      </c>
      <c r="X270" s="60">
        <f>'Raw Detail STI Amber'!PI263</f>
        <v>0</v>
      </c>
      <c r="Y270" s="60">
        <f>'Raw Detail STI Amber'!YO263</f>
        <v>0</v>
      </c>
      <c r="Z270" s="60">
        <f>'Raw Detail STI Amber'!NA263</f>
        <v>0</v>
      </c>
      <c r="AA270" s="60">
        <f>'Raw Detail STI Amber'!OE263</f>
        <v>0</v>
      </c>
      <c r="AB270" s="60">
        <f>'Raw Detail STI Amber'!ZS263</f>
        <v>0</v>
      </c>
      <c r="AC270" s="60">
        <f>'Raw Detail STI Amber'!LW263</f>
        <v>0</v>
      </c>
      <c r="AD270" s="60">
        <f>'Raw Detail STI Amber'!AAW263</f>
        <v>0</v>
      </c>
      <c r="AE270" s="36">
        <f>'Raw Detail STI Amber'!AL263</f>
        <v>79.959999999999994</v>
      </c>
      <c r="AF270" s="34">
        <f>'Raw Detail STI Amber'!AY263</f>
        <v>26.58</v>
      </c>
      <c r="AG270" s="33">
        <f>'Raw Detail STI Amber'!BB263</f>
        <v>4445</v>
      </c>
      <c r="AH270" s="34">
        <f>IF(AND(SUMIF(M13:AD13,"=ME",$M$270:$AD$270) &gt; 0, F270 &gt; 0), F270/SUMIF(M13:AD13,"=ME",$M$270:$AD$270), "")</f>
        <v>12.060301738725613</v>
      </c>
      <c r="AI270" s="62">
        <f>IF( E270 &gt; 0,( SUMIF(M13:AD13,"=ME",$M$270:$AD$270)/E270)*24, "")</f>
        <v>19.899999618530298</v>
      </c>
      <c r="AJ270" s="33">
        <f>'Raw Detail STI Amber'!BS263</f>
        <v>33.900001525878899</v>
      </c>
      <c r="AK270" s="61">
        <f>'Raw Detail STI Amber'!BD263</f>
        <v>20.1186005671819</v>
      </c>
      <c r="AL270" s="58">
        <f>'Raw Detail STI Amber'!BE263</f>
        <v>258.591064453125</v>
      </c>
      <c r="AM270" s="43">
        <f>'Raw Detail STI Amber'!BW263</f>
        <v>4.5</v>
      </c>
      <c r="AN270" s="44">
        <f>'Raw Detail STI Amber'!BP263</f>
        <v>3.9616129398345898</v>
      </c>
      <c r="AO270" s="59">
        <f>'Raw Detail STI Amber'!BH263</f>
        <v>253.51982116699199</v>
      </c>
      <c r="AP270" s="37">
        <f>'Raw Detail STI Amber'!CA263</f>
        <v>0</v>
      </c>
      <c r="AQ270" s="38">
        <f>'Raw Detail STI Amber'!AO263</f>
        <v>-0.107835337209205</v>
      </c>
      <c r="AR270" s="39" t="str">
        <f>IF('Raw Detail STI Amber'!F263=FALSE,"B","L")</f>
        <v>L</v>
      </c>
      <c r="AS270" s="40">
        <f>'Raw Detail STI Amber'!AC263</f>
        <v>10</v>
      </c>
      <c r="AT270" s="40">
        <f>'Raw Detail STI Amber'!AB263</f>
        <v>10</v>
      </c>
      <c r="AU270" s="45"/>
      <c r="AV270" s="41">
        <f>'Raw Detail STI Amber'!AI263</f>
        <v>30941.0390625</v>
      </c>
      <c r="AW270" s="38"/>
      <c r="AX270" s="40">
        <f>'Raw Detail STI Amber'!CC263</f>
        <v>30</v>
      </c>
      <c r="AY270" s="40">
        <f>'Raw Detail STI Amber'!CE263</f>
        <v>28</v>
      </c>
      <c r="AZ270" s="40">
        <f>'Raw Detail STI Amber'!CF263</f>
        <v>1000</v>
      </c>
      <c r="BA270" s="42" t="str">
        <f>'Raw Detail STI Amber'!CG263</f>
        <v>1- Cargo Temp
HSD - 35.1 C
MS - 31.5 C
2- Vessel experiencing Very Rough Weather Heavy long Swell conditions &amp; Rolling heavily.</v>
      </c>
    </row>
    <row r="271" spans="2:53" s="24" customFormat="1" ht="12.75" customHeight="1" thickBot="1" x14ac:dyDescent="0.25">
      <c r="B271" s="30" t="str">
        <f>IF('Raw Detail STI Amber'!I264 = "Start Passage",'Raw Detail STI Amber'!R264,IF('Raw Detail STI Amber'!I264= "End Passage",'Raw Detail STI Amber'!S264, Utils.FormatLat('Raw Detail STI Amber'!L264) &amp;" / " &amp; Utils.FormatLon('Raw Detail STI Amber'!M264)))</f>
        <v>JNPT</v>
      </c>
      <c r="C271" s="69" t="str">
        <f>'Raw Detail STI Amber'!I264</f>
        <v>End Passage</v>
      </c>
      <c r="D271" s="31">
        <f>'Raw Detail STI Amber'!J264</f>
        <v>43293.716666666704</v>
      </c>
      <c r="E271" s="32">
        <f>'Raw Detail STI Amber'!AK264</f>
        <v>10.7</v>
      </c>
      <c r="F271" s="33">
        <f>'Raw Detail STI Amber'!AV264</f>
        <v>117</v>
      </c>
      <c r="G271" s="34">
        <f>'Raw Detail STI Amber'!AM264</f>
        <v>10.9345794392523</v>
      </c>
      <c r="H271" s="35">
        <f>'Raw Detail STI Amber'!N264</f>
        <v>6</v>
      </c>
      <c r="I271" s="46">
        <f>'Raw Detail STI Amber'!AQ264</f>
        <v>13</v>
      </c>
      <c r="J271" s="36">
        <f>'Raw Detail STI Amber'!DV264</f>
        <v>706.09997558593795</v>
      </c>
      <c r="K271" s="36">
        <f>'Raw Detail STI Amber'!IL264</f>
        <v>61.5</v>
      </c>
      <c r="L271" s="36">
        <f>'Raw Detail STI Amber'!WH264</f>
        <v>84</v>
      </c>
      <c r="M271" s="60">
        <f>'Raw Detail STI Amber'!EY264</f>
        <v>0</v>
      </c>
      <c r="N271" s="60">
        <f>'Raw Detail STI Amber'!VC264</f>
        <v>0</v>
      </c>
      <c r="O271" s="60">
        <f>'Raw Detail STI Amber'!JO264</f>
        <v>8.8999996185302699</v>
      </c>
      <c r="P271" s="60">
        <f>'Raw Detail STI Amber'!HG264</f>
        <v>0</v>
      </c>
      <c r="Q271" s="60">
        <f>'Raw Detail STI Amber'!TY264</f>
        <v>0</v>
      </c>
      <c r="R271" s="60">
        <f>'Raw Detail STI Amber'!QM264</f>
        <v>0</v>
      </c>
      <c r="S271" s="60">
        <f>'Raw Detail STI Amber'!GC264</f>
        <v>1.29999995231628</v>
      </c>
      <c r="T271" s="60">
        <f>'Raw Detail STI Amber'!SU264</f>
        <v>0</v>
      </c>
      <c r="U271" s="60">
        <f>'Raw Detail STI Amber'!RQ264</f>
        <v>0</v>
      </c>
      <c r="V271" s="60">
        <f>'Raw Detail STI Amber'!KS264</f>
        <v>0</v>
      </c>
      <c r="W271" s="60">
        <f>'Raw Detail STI Amber'!XK264</f>
        <v>0</v>
      </c>
      <c r="X271" s="60">
        <f>'Raw Detail STI Amber'!PI264</f>
        <v>0</v>
      </c>
      <c r="Y271" s="60">
        <f>'Raw Detail STI Amber'!YO264</f>
        <v>0</v>
      </c>
      <c r="Z271" s="60">
        <f>'Raw Detail STI Amber'!NA264</f>
        <v>0</v>
      </c>
      <c r="AA271" s="60">
        <f>'Raw Detail STI Amber'!OE264</f>
        <v>0</v>
      </c>
      <c r="AB271" s="60">
        <f>'Raw Detail STI Amber'!ZS264</f>
        <v>0</v>
      </c>
      <c r="AC271" s="60">
        <f>'Raw Detail STI Amber'!LW264</f>
        <v>0</v>
      </c>
      <c r="AD271" s="60">
        <f>'Raw Detail STI Amber'!AAW264</f>
        <v>0</v>
      </c>
      <c r="AE271" s="36">
        <f>'Raw Detail STI Amber'!AL264</f>
        <v>80.59</v>
      </c>
      <c r="AF271" s="34">
        <f>'Raw Detail STI Amber'!AY264</f>
        <v>20.350000000000001</v>
      </c>
      <c r="AG271" s="33">
        <f>'Raw Detail STI Amber'!BB264</f>
        <v>4445.0498046875</v>
      </c>
      <c r="AH271" s="34">
        <f>IF(AND(SUMIF(M13:AD13,"=ME",$M$271:$AD$271) &gt; 0, F271 &gt; 0), F271/SUMIF(M13:AD13,"=ME",$M$271:$AD$271), "")</f>
        <v>13.146067979194045</v>
      </c>
      <c r="AI271" s="62">
        <f>IF( E271 &gt; 0,( SUMIF(M13:AD13,"=ME",$M$271:$AD$271)/E271)*24, "")</f>
        <v>19.962615966796868</v>
      </c>
      <c r="AJ271" s="33">
        <f>'Raw Detail STI Amber'!BS264</f>
        <v>33.900001525878899</v>
      </c>
      <c r="AK271" s="61">
        <f>'Raw Detail STI Amber'!BD264</f>
        <v>18.433567029293499</v>
      </c>
      <c r="AL271" s="58">
        <f>'Raw Detail STI Amber'!BE264</f>
        <v>253.519607543945</v>
      </c>
      <c r="AM271" s="43">
        <f>'Raw Detail STI Amber'!BW264</f>
        <v>4.5</v>
      </c>
      <c r="AN271" s="44">
        <f>'Raw Detail STI Amber'!BP264</f>
        <v>3.57680439949036</v>
      </c>
      <c r="AO271" s="59">
        <f>'Raw Detail STI Amber'!BH264</f>
        <v>248.44949340820301</v>
      </c>
      <c r="AP271" s="37">
        <f>'Raw Detail STI Amber'!CA264</f>
        <v>0</v>
      </c>
      <c r="AQ271" s="38">
        <f>'Raw Detail STI Amber'!AO264</f>
        <v>-0.13037853360733101</v>
      </c>
      <c r="AR271" s="39" t="str">
        <f>IF('Raw Detail STI Amber'!F264=FALSE,"B","L")</f>
        <v>L</v>
      </c>
      <c r="AS271" s="40">
        <f>'Raw Detail STI Amber'!AC264</f>
        <v>10</v>
      </c>
      <c r="AT271" s="40">
        <f>'Raw Detail STI Amber'!AB264</f>
        <v>10</v>
      </c>
      <c r="AU271" s="45"/>
      <c r="AV271" s="41">
        <f>'Raw Detail STI Amber'!AI264</f>
        <v>30941.0390625</v>
      </c>
      <c r="AW271" s="38"/>
      <c r="AX271" s="40">
        <f>'Raw Detail STI Amber'!CC264</f>
        <v>30</v>
      </c>
      <c r="AY271" s="40">
        <f>'Raw Detail STI Amber'!CE264</f>
        <v>28</v>
      </c>
      <c r="AZ271" s="40">
        <f>'Raw Detail STI Amber'!CF264</f>
        <v>1000</v>
      </c>
      <c r="BA271" s="42" t="str">
        <f>'Raw Detail STI Amber'!CG264</f>
        <v>1- Vessel arrived at JNPT and dropped anchor as per Jawaahar Port Control Instructions.
2- Vessel experienced Very Rough Weather, Heavy long Swell conditions &amp; Heavy Rolling.</v>
      </c>
    </row>
    <row r="272" spans="2:53" s="24" customFormat="1" ht="12.75" customHeight="1" thickBot="1" x14ac:dyDescent="0.25">
      <c r="B272" s="30" t="str">
        <f>IF('Raw Detail STI Amber'!I265 = "Start Passage",'Raw Detail STI Amber'!R265,IF('Raw Detail STI Amber'!I265= "End Passage",'Raw Detail STI Amber'!S265, Utils.FormatLat('Raw Detail STI Amber'!L265) &amp;" / " &amp; Utils.FormatLon('Raw Detail STI Amber'!M265)))</f>
        <v>18-43N / 072-35E</v>
      </c>
      <c r="C272" s="69" t="str">
        <f>'Raw Detail STI Amber'!I265</f>
        <v>In Port</v>
      </c>
      <c r="D272" s="31">
        <f>'Raw Detail STI Amber'!J265</f>
        <v>43294.270833333299</v>
      </c>
      <c r="E272" s="32">
        <f>'Raw Detail STI Amber'!AK265</f>
        <v>13.3</v>
      </c>
      <c r="F272" s="33">
        <f>'Raw Detail STI Amber'!AV265</f>
        <v>5</v>
      </c>
      <c r="G272" s="34">
        <f>'Raw Detail STI Amber'!AM265</f>
        <v>0.37593984962406002</v>
      </c>
      <c r="H272" s="35">
        <f>'Raw Detail STI Amber'!N265</f>
        <v>248</v>
      </c>
      <c r="I272" s="46">
        <f>'Raw Detail STI Amber'!AQ265</f>
        <v>13</v>
      </c>
      <c r="J272" s="36">
        <f>'Raw Detail STI Amber'!DV265</f>
        <v>703.40002441406295</v>
      </c>
      <c r="K272" s="36">
        <f>'Raw Detail STI Amber'!IL265</f>
        <v>61.5</v>
      </c>
      <c r="L272" s="36">
        <f>'Raw Detail STI Amber'!WH265</f>
        <v>84</v>
      </c>
      <c r="M272" s="60">
        <f>'Raw Detail STI Amber'!EY265</f>
        <v>0.20000000298023199</v>
      </c>
      <c r="N272" s="60">
        <f>'Raw Detail STI Amber'!VC265</f>
        <v>0</v>
      </c>
      <c r="O272" s="60">
        <f>'Raw Detail STI Amber'!JO265</f>
        <v>0</v>
      </c>
      <c r="P272" s="60">
        <f>'Raw Detail STI Amber'!HG265</f>
        <v>0.80000001192092896</v>
      </c>
      <c r="Q272" s="60">
        <f>'Raw Detail STI Amber'!TY265</f>
        <v>0</v>
      </c>
      <c r="R272" s="60">
        <f>'Raw Detail STI Amber'!QM265</f>
        <v>0</v>
      </c>
      <c r="S272" s="60">
        <f>'Raw Detail STI Amber'!GC265</f>
        <v>1.70000004768372</v>
      </c>
      <c r="T272" s="60">
        <f>'Raw Detail STI Amber'!SU265</f>
        <v>0</v>
      </c>
      <c r="U272" s="60">
        <f>'Raw Detail STI Amber'!RQ265</f>
        <v>0</v>
      </c>
      <c r="V272" s="60">
        <f>'Raw Detail STI Amber'!KS265</f>
        <v>0</v>
      </c>
      <c r="W272" s="60">
        <f>'Raw Detail STI Amber'!XK265</f>
        <v>0</v>
      </c>
      <c r="X272" s="60">
        <f>'Raw Detail STI Amber'!PI265</f>
        <v>0</v>
      </c>
      <c r="Y272" s="60">
        <f>'Raw Detail STI Amber'!YO265</f>
        <v>0</v>
      </c>
      <c r="Z272" s="60">
        <f>'Raw Detail STI Amber'!NA265</f>
        <v>0</v>
      </c>
      <c r="AA272" s="60">
        <f>'Raw Detail STI Amber'!OE265</f>
        <v>0</v>
      </c>
      <c r="AB272" s="60">
        <f>'Raw Detail STI Amber'!ZS265</f>
        <v>0</v>
      </c>
      <c r="AC272" s="60">
        <f>'Raw Detail STI Amber'!LW265</f>
        <v>0</v>
      </c>
      <c r="AD272" s="60">
        <f>'Raw Detail STI Amber'!AAW265</f>
        <v>0</v>
      </c>
      <c r="AE272" s="36">
        <f>'Raw Detail STI Amber'!AL265</f>
        <v>0</v>
      </c>
      <c r="AF272" s="34">
        <f>'Raw Detail STI Amber'!AY265</f>
        <v>37.5</v>
      </c>
      <c r="AG272" s="33">
        <f>'Raw Detail STI Amber'!BB265</f>
        <v>0</v>
      </c>
      <c r="AH272" s="34">
        <f>IF(AND(SUMIF(M13:AD13,"=ME",$M$272:$AD$272) &gt; 0, F272 &gt; 0), F272/SUMIF(M13:AD13,"=ME",$M$272:$AD$272), "")</f>
        <v>24.999999627471006</v>
      </c>
      <c r="AI272" s="62">
        <f>IF( E272 &gt; 0,( SUMIF(M13:AD13,"=ME",$M$272:$AD$272)/E272)*24, "")</f>
        <v>0.36090226101695999</v>
      </c>
      <c r="AJ272" s="33">
        <f>'Raw Detail STI Amber'!BS265</f>
        <v>21.899999618530298</v>
      </c>
      <c r="AK272" s="61">
        <f>'Raw Detail STI Amber'!BD265</f>
        <v>0</v>
      </c>
      <c r="AL272" s="58">
        <f>'Raw Detail STI Amber'!BE265</f>
        <v>0</v>
      </c>
      <c r="AM272" s="43">
        <f>'Raw Detail STI Amber'!BW265</f>
        <v>2</v>
      </c>
      <c r="AN272" s="44">
        <f>'Raw Detail STI Amber'!BP265</f>
        <v>0</v>
      </c>
      <c r="AO272" s="59">
        <f>'Raw Detail STI Amber'!BH265</f>
        <v>0</v>
      </c>
      <c r="AP272" s="37">
        <f>'Raw Detail STI Amber'!CA265</f>
        <v>0</v>
      </c>
      <c r="AQ272" s="38">
        <f>'Raw Detail STI Amber'!AO265</f>
        <v>0</v>
      </c>
      <c r="AR272" s="39" t="str">
        <f>IF('Raw Detail STI Amber'!F265=FALSE,"B","L")</f>
        <v>L</v>
      </c>
      <c r="AS272" s="40">
        <f>'Raw Detail STI Amber'!AC265</f>
        <v>10</v>
      </c>
      <c r="AT272" s="40">
        <f>'Raw Detail STI Amber'!AB265</f>
        <v>10</v>
      </c>
      <c r="AU272" s="45"/>
      <c r="AV272" s="41">
        <f>'Raw Detail STI Amber'!AI265</f>
        <v>30941.0390625</v>
      </c>
      <c r="AW272" s="38"/>
      <c r="AX272" s="40">
        <f>'Raw Detail STI Amber'!CC265</f>
        <v>29</v>
      </c>
      <c r="AY272" s="40">
        <f>'Raw Detail STI Amber'!CE265</f>
        <v>27</v>
      </c>
      <c r="AZ272" s="40">
        <f>'Raw Detail STI Amber'!CF265</f>
        <v>998</v>
      </c>
      <c r="BA272" s="42" t="str">
        <f>'Raw Detail STI Amber'!CG265</f>
        <v>1- Cargo Temp
HSD - 35.1 C
MS - 31.5 C</v>
      </c>
    </row>
    <row r="273" spans="2:53" s="24" customFormat="1" ht="12.75" customHeight="1" thickBot="1" x14ac:dyDescent="0.25">
      <c r="B273" s="30" t="str">
        <f>IF('Raw Detail STI Amber'!I266 = "Start Passage",'Raw Detail STI Amber'!R266,IF('Raw Detail STI Amber'!I266= "End Passage",'Raw Detail STI Amber'!S266, Utils.FormatLat('Raw Detail STI Amber'!L266) &amp;" / " &amp; Utils.FormatLon('Raw Detail STI Amber'!M266)))</f>
        <v>18-43N / 072-35E</v>
      </c>
      <c r="C273" s="69" t="str">
        <f>'Raw Detail STI Amber'!I266</f>
        <v>In Port</v>
      </c>
      <c r="D273" s="31">
        <f>'Raw Detail STI Amber'!J266</f>
        <v>43295.270833333299</v>
      </c>
      <c r="E273" s="32">
        <f>'Raw Detail STI Amber'!AK266</f>
        <v>24</v>
      </c>
      <c r="F273" s="33">
        <f>'Raw Detail STI Amber'!AV266</f>
        <v>0</v>
      </c>
      <c r="G273" s="34">
        <f>'Raw Detail STI Amber'!AM266</f>
        <v>0</v>
      </c>
      <c r="H273" s="35">
        <f>'Raw Detail STI Amber'!N266</f>
        <v>240</v>
      </c>
      <c r="I273" s="46">
        <f>'Raw Detail STI Amber'!AQ266</f>
        <v>13</v>
      </c>
      <c r="J273" s="36">
        <f>'Raw Detail STI Amber'!DV266</f>
        <v>698.90002441406295</v>
      </c>
      <c r="K273" s="36">
        <f>'Raw Detail STI Amber'!IL266</f>
        <v>61.5</v>
      </c>
      <c r="L273" s="36">
        <f>'Raw Detail STI Amber'!WH266</f>
        <v>84</v>
      </c>
      <c r="M273" s="60">
        <f>'Raw Detail STI Amber'!EY266</f>
        <v>0</v>
      </c>
      <c r="N273" s="60">
        <f>'Raw Detail STI Amber'!VC266</f>
        <v>0</v>
      </c>
      <c r="O273" s="60">
        <f>'Raw Detail STI Amber'!JO266</f>
        <v>0</v>
      </c>
      <c r="P273" s="60">
        <f>'Raw Detail STI Amber'!HG266</f>
        <v>1.5</v>
      </c>
      <c r="Q273" s="60">
        <f>'Raw Detail STI Amber'!TY266</f>
        <v>0</v>
      </c>
      <c r="R273" s="60">
        <f>'Raw Detail STI Amber'!QM266</f>
        <v>0</v>
      </c>
      <c r="S273" s="60">
        <f>'Raw Detail STI Amber'!GC266</f>
        <v>3</v>
      </c>
      <c r="T273" s="60">
        <f>'Raw Detail STI Amber'!SU266</f>
        <v>0</v>
      </c>
      <c r="U273" s="60">
        <f>'Raw Detail STI Amber'!RQ266</f>
        <v>0</v>
      </c>
      <c r="V273" s="60">
        <f>'Raw Detail STI Amber'!KS266</f>
        <v>0</v>
      </c>
      <c r="W273" s="60">
        <f>'Raw Detail STI Amber'!XK266</f>
        <v>0</v>
      </c>
      <c r="X273" s="60">
        <f>'Raw Detail STI Amber'!PI266</f>
        <v>0</v>
      </c>
      <c r="Y273" s="60">
        <f>'Raw Detail STI Amber'!YO266</f>
        <v>0</v>
      </c>
      <c r="Z273" s="60">
        <f>'Raw Detail STI Amber'!NA266</f>
        <v>0</v>
      </c>
      <c r="AA273" s="60">
        <f>'Raw Detail STI Amber'!OE266</f>
        <v>0</v>
      </c>
      <c r="AB273" s="60">
        <f>'Raw Detail STI Amber'!ZS266</f>
        <v>0</v>
      </c>
      <c r="AC273" s="60">
        <f>'Raw Detail STI Amber'!LW266</f>
        <v>0</v>
      </c>
      <c r="AD273" s="60">
        <f>'Raw Detail STI Amber'!AAW266</f>
        <v>0</v>
      </c>
      <c r="AE273" s="36">
        <f>'Raw Detail STI Amber'!AL266</f>
        <v>0</v>
      </c>
      <c r="AF273" s="34">
        <f>'Raw Detail STI Amber'!AY266</f>
        <v>0</v>
      </c>
      <c r="AG273" s="33">
        <f>'Raw Detail STI Amber'!BB266</f>
        <v>0</v>
      </c>
      <c r="AH273" s="34" t="str">
        <f>IF(AND(SUMIF(M13:AD13,"=ME",$M$273:$AD$273) &gt; 0, F273 &gt; 0), F273/SUMIF(M13:AD13,"=ME",$M$273:$AD$273), "")</f>
        <v/>
      </c>
      <c r="AI273" s="62">
        <f>IF( E273 &gt; 0,( SUMIF(M13:AD13,"=ME",$M$273:$AD$273)/E273)*24, "")</f>
        <v>0</v>
      </c>
      <c r="AJ273" s="33">
        <f>'Raw Detail STI Amber'!BS266</f>
        <v>27.899999618530298</v>
      </c>
      <c r="AK273" s="61">
        <f>'Raw Detail STI Amber'!BD266</f>
        <v>0</v>
      </c>
      <c r="AL273" s="58">
        <f>'Raw Detail STI Amber'!BE266</f>
        <v>0</v>
      </c>
      <c r="AM273" s="43">
        <f>'Raw Detail STI Amber'!BW266</f>
        <v>2.2000000476837198</v>
      </c>
      <c r="AN273" s="44">
        <f>'Raw Detail STI Amber'!BP266</f>
        <v>0</v>
      </c>
      <c r="AO273" s="59">
        <f>'Raw Detail STI Amber'!BH266</f>
        <v>0</v>
      </c>
      <c r="AP273" s="37">
        <f>'Raw Detail STI Amber'!CA266</f>
        <v>0</v>
      </c>
      <c r="AQ273" s="38">
        <f>'Raw Detail STI Amber'!AO266</f>
        <v>0</v>
      </c>
      <c r="AR273" s="39" t="str">
        <f>IF('Raw Detail STI Amber'!F266=FALSE,"B","L")</f>
        <v>L</v>
      </c>
      <c r="AS273" s="40">
        <f>'Raw Detail STI Amber'!AC266</f>
        <v>10</v>
      </c>
      <c r="AT273" s="40">
        <f>'Raw Detail STI Amber'!AB266</f>
        <v>10</v>
      </c>
      <c r="AU273" s="45"/>
      <c r="AV273" s="41">
        <f>'Raw Detail STI Amber'!AI266</f>
        <v>30941.0390625</v>
      </c>
      <c r="AW273" s="38"/>
      <c r="AX273" s="40">
        <f>'Raw Detail STI Amber'!CC266</f>
        <v>28</v>
      </c>
      <c r="AY273" s="40">
        <f>'Raw Detail STI Amber'!CE266</f>
        <v>26</v>
      </c>
      <c r="AZ273" s="40">
        <f>'Raw Detail STI Amber'!CF266</f>
        <v>998</v>
      </c>
      <c r="BA273" s="42" t="str">
        <f>'Raw Detail STI Amber'!CG266</f>
        <v>1- Cargo Temp
HSD - 35.1 C
MS - 31.5 C</v>
      </c>
    </row>
    <row r="274" spans="2:53" s="24" customFormat="1" ht="12.75" customHeight="1" thickBot="1" x14ac:dyDescent="0.25">
      <c r="B274" s="30" t="str">
        <f>IF('Raw Detail STI Amber'!I267 = "Start Passage",'Raw Detail STI Amber'!R267,IF('Raw Detail STI Amber'!I267= "End Passage",'Raw Detail STI Amber'!S267, Utils.FormatLat('Raw Detail STI Amber'!L267) &amp;" / " &amp; Utils.FormatLon('Raw Detail STI Amber'!M267)))</f>
        <v>18-43N / 072-35E</v>
      </c>
      <c r="C274" s="69" t="str">
        <f>'Raw Detail STI Amber'!I267</f>
        <v>In Port</v>
      </c>
      <c r="D274" s="31">
        <f>'Raw Detail STI Amber'!J267</f>
        <v>43296.270833333299</v>
      </c>
      <c r="E274" s="32">
        <f>'Raw Detail STI Amber'!AK267</f>
        <v>24</v>
      </c>
      <c r="F274" s="33">
        <f>'Raw Detail STI Amber'!AV267</f>
        <v>0</v>
      </c>
      <c r="G274" s="34">
        <f>'Raw Detail STI Amber'!AM267</f>
        <v>0</v>
      </c>
      <c r="H274" s="35">
        <f>'Raw Detail STI Amber'!N267</f>
        <v>257</v>
      </c>
      <c r="I274" s="46">
        <f>'Raw Detail STI Amber'!AQ267</f>
        <v>13</v>
      </c>
      <c r="J274" s="36">
        <f>'Raw Detail STI Amber'!DV267</f>
        <v>694.09997558593795</v>
      </c>
      <c r="K274" s="36">
        <f>'Raw Detail STI Amber'!IL267</f>
        <v>61.5</v>
      </c>
      <c r="L274" s="36">
        <f>'Raw Detail STI Amber'!WH267</f>
        <v>84</v>
      </c>
      <c r="M274" s="60">
        <f>'Raw Detail STI Amber'!EY267</f>
        <v>0.30000001192092901</v>
      </c>
      <c r="N274" s="60">
        <f>'Raw Detail STI Amber'!VC267</f>
        <v>0</v>
      </c>
      <c r="O274" s="60">
        <f>'Raw Detail STI Amber'!JO267</f>
        <v>0</v>
      </c>
      <c r="P274" s="60">
        <f>'Raw Detail STI Amber'!HG267</f>
        <v>1.5</v>
      </c>
      <c r="Q274" s="60">
        <f>'Raw Detail STI Amber'!TY267</f>
        <v>0</v>
      </c>
      <c r="R274" s="60">
        <f>'Raw Detail STI Amber'!QM267</f>
        <v>0</v>
      </c>
      <c r="S274" s="60">
        <f>'Raw Detail STI Amber'!GC267</f>
        <v>3</v>
      </c>
      <c r="T274" s="60">
        <f>'Raw Detail STI Amber'!SU267</f>
        <v>0</v>
      </c>
      <c r="U274" s="60">
        <f>'Raw Detail STI Amber'!RQ267</f>
        <v>0</v>
      </c>
      <c r="V274" s="60">
        <f>'Raw Detail STI Amber'!KS267</f>
        <v>0</v>
      </c>
      <c r="W274" s="60">
        <f>'Raw Detail STI Amber'!XK267</f>
        <v>0</v>
      </c>
      <c r="X274" s="60">
        <f>'Raw Detail STI Amber'!PI267</f>
        <v>0</v>
      </c>
      <c r="Y274" s="60">
        <f>'Raw Detail STI Amber'!YO267</f>
        <v>0</v>
      </c>
      <c r="Z274" s="60">
        <f>'Raw Detail STI Amber'!NA267</f>
        <v>0</v>
      </c>
      <c r="AA274" s="60">
        <f>'Raw Detail STI Amber'!OE267</f>
        <v>0</v>
      </c>
      <c r="AB274" s="60">
        <f>'Raw Detail STI Amber'!ZS267</f>
        <v>0</v>
      </c>
      <c r="AC274" s="60">
        <f>'Raw Detail STI Amber'!LW267</f>
        <v>0</v>
      </c>
      <c r="AD274" s="60">
        <f>'Raw Detail STI Amber'!AAW267</f>
        <v>0</v>
      </c>
      <c r="AE274" s="36">
        <f>'Raw Detail STI Amber'!AL267</f>
        <v>0</v>
      </c>
      <c r="AF274" s="34">
        <f>'Raw Detail STI Amber'!AY267</f>
        <v>0</v>
      </c>
      <c r="AG274" s="33">
        <f>'Raw Detail STI Amber'!BB267</f>
        <v>0</v>
      </c>
      <c r="AH274" s="34" t="str">
        <f>IF(AND(SUMIF(M13:AD13,"=ME",$M$274:$AD$274) &gt; 0, F274 &gt; 0), F274/SUMIF(M13:AD13,"=ME",$M$274:$AD$274), "")</f>
        <v/>
      </c>
      <c r="AI274" s="62">
        <f>IF( E274 &gt; 0,( SUMIF(M13:AD13,"=ME",$M$274:$AD$274)/E274)*24, "")</f>
        <v>0.30000001192092901</v>
      </c>
      <c r="AJ274" s="33">
        <f>'Raw Detail STI Amber'!BS267</f>
        <v>33.900001525878899</v>
      </c>
      <c r="AK274" s="61">
        <f>'Raw Detail STI Amber'!BD267</f>
        <v>0</v>
      </c>
      <c r="AL274" s="58">
        <f>'Raw Detail STI Amber'!BE267</f>
        <v>0</v>
      </c>
      <c r="AM274" s="43">
        <f>'Raw Detail STI Amber'!BW267</f>
        <v>3.5</v>
      </c>
      <c r="AN274" s="44">
        <f>'Raw Detail STI Amber'!BP267</f>
        <v>0</v>
      </c>
      <c r="AO274" s="59">
        <f>'Raw Detail STI Amber'!BH267</f>
        <v>0</v>
      </c>
      <c r="AP274" s="37">
        <f>'Raw Detail STI Amber'!CA267</f>
        <v>0</v>
      </c>
      <c r="AQ274" s="38">
        <f>'Raw Detail STI Amber'!AO267</f>
        <v>0</v>
      </c>
      <c r="AR274" s="39" t="str">
        <f>IF('Raw Detail STI Amber'!F267=FALSE,"B","L")</f>
        <v>L</v>
      </c>
      <c r="AS274" s="40">
        <f>'Raw Detail STI Amber'!AC267</f>
        <v>10</v>
      </c>
      <c r="AT274" s="40">
        <f>'Raw Detail STI Amber'!AB267</f>
        <v>10</v>
      </c>
      <c r="AU274" s="45"/>
      <c r="AV274" s="41">
        <f>'Raw Detail STI Amber'!AI267</f>
        <v>30941.0390625</v>
      </c>
      <c r="AW274" s="38"/>
      <c r="AX274" s="40">
        <f>'Raw Detail STI Amber'!CC267</f>
        <v>27</v>
      </c>
      <c r="AY274" s="40">
        <f>'Raw Detail STI Amber'!CE267</f>
        <v>24</v>
      </c>
      <c r="AZ274" s="40">
        <f>'Raw Detail STI Amber'!CF267</f>
        <v>998</v>
      </c>
      <c r="BA274" s="42" t="str">
        <f>'Raw Detail STI Amber'!CG267</f>
        <v>1- Cargo Temp
HSD - 35.1 C
MS - 31.5 C
2- Engines used to maintain the vessel's position at Anchor.</v>
      </c>
    </row>
    <row r="275" spans="2:53" s="24" customFormat="1" ht="12.75" customHeight="1" thickBot="1" x14ac:dyDescent="0.25">
      <c r="B275" s="30" t="str">
        <f>IF('Raw Detail STI Amber'!I268 = "Start Passage",'Raw Detail STI Amber'!R268,IF('Raw Detail STI Amber'!I268= "End Passage",'Raw Detail STI Amber'!S268, Utils.FormatLat('Raw Detail STI Amber'!L268) &amp;" / " &amp; Utils.FormatLon('Raw Detail STI Amber'!M268)))</f>
        <v>18-43N / 072-35E</v>
      </c>
      <c r="C275" s="69" t="str">
        <f>'Raw Detail STI Amber'!I268</f>
        <v>In Port</v>
      </c>
      <c r="D275" s="31">
        <f>'Raw Detail STI Amber'!J268</f>
        <v>43297.270833333299</v>
      </c>
      <c r="E275" s="32">
        <f>'Raw Detail STI Amber'!AK268</f>
        <v>24</v>
      </c>
      <c r="F275" s="33">
        <f>'Raw Detail STI Amber'!AV268</f>
        <v>0</v>
      </c>
      <c r="G275" s="34">
        <f>'Raw Detail STI Amber'!AM268</f>
        <v>0</v>
      </c>
      <c r="H275" s="35">
        <f>'Raw Detail STI Amber'!N268</f>
        <v>220</v>
      </c>
      <c r="I275" s="46">
        <f>'Raw Detail STI Amber'!AQ268</f>
        <v>13</v>
      </c>
      <c r="J275" s="36">
        <f>'Raw Detail STI Amber'!DV268</f>
        <v>687.40002441406295</v>
      </c>
      <c r="K275" s="36">
        <f>'Raw Detail STI Amber'!IL268</f>
        <v>61.5</v>
      </c>
      <c r="L275" s="36">
        <f>'Raw Detail STI Amber'!WH268</f>
        <v>84</v>
      </c>
      <c r="M275" s="60">
        <f>'Raw Detail STI Amber'!EY268</f>
        <v>1.20000004768372</v>
      </c>
      <c r="N275" s="60">
        <f>'Raw Detail STI Amber'!VC268</f>
        <v>0</v>
      </c>
      <c r="O275" s="60">
        <f>'Raw Detail STI Amber'!JO268</f>
        <v>0</v>
      </c>
      <c r="P275" s="60">
        <f>'Raw Detail STI Amber'!HG268</f>
        <v>1.5</v>
      </c>
      <c r="Q275" s="60">
        <f>'Raw Detail STI Amber'!TY268</f>
        <v>0</v>
      </c>
      <c r="R275" s="60">
        <f>'Raw Detail STI Amber'!QM268</f>
        <v>0</v>
      </c>
      <c r="S275" s="60">
        <f>'Raw Detail STI Amber'!GC268</f>
        <v>4</v>
      </c>
      <c r="T275" s="60">
        <f>'Raw Detail STI Amber'!SU268</f>
        <v>0</v>
      </c>
      <c r="U275" s="60">
        <f>'Raw Detail STI Amber'!RQ268</f>
        <v>0</v>
      </c>
      <c r="V275" s="60">
        <f>'Raw Detail STI Amber'!KS268</f>
        <v>0</v>
      </c>
      <c r="W275" s="60">
        <f>'Raw Detail STI Amber'!XK268</f>
        <v>0</v>
      </c>
      <c r="X275" s="60">
        <f>'Raw Detail STI Amber'!PI268</f>
        <v>0</v>
      </c>
      <c r="Y275" s="60">
        <f>'Raw Detail STI Amber'!YO268</f>
        <v>0</v>
      </c>
      <c r="Z275" s="60">
        <f>'Raw Detail STI Amber'!NA268</f>
        <v>0</v>
      </c>
      <c r="AA275" s="60">
        <f>'Raw Detail STI Amber'!OE268</f>
        <v>0</v>
      </c>
      <c r="AB275" s="60">
        <f>'Raw Detail STI Amber'!ZS268</f>
        <v>0</v>
      </c>
      <c r="AC275" s="60">
        <f>'Raw Detail STI Amber'!LW268</f>
        <v>0</v>
      </c>
      <c r="AD275" s="60">
        <f>'Raw Detail STI Amber'!AAW268</f>
        <v>0</v>
      </c>
      <c r="AE275" s="36">
        <f>'Raw Detail STI Amber'!AL268</f>
        <v>0</v>
      </c>
      <c r="AF275" s="34">
        <f>'Raw Detail STI Amber'!AY268</f>
        <v>0</v>
      </c>
      <c r="AG275" s="33">
        <f>'Raw Detail STI Amber'!BB268</f>
        <v>0</v>
      </c>
      <c r="AH275" s="34" t="str">
        <f>IF(AND(SUMIF(M13:AD13,"=ME",$M$275:$AD$275) &gt; 0, F275 &gt; 0), F275/SUMIF(M13:AD13,"=ME",$M$275:$AD$275), "")</f>
        <v/>
      </c>
      <c r="AI275" s="62">
        <f>IF( E275 &gt; 0,( SUMIF(M13:AD13,"=ME",$M$275:$AD$275)/E275)*24, "")</f>
        <v>1.20000004768372</v>
      </c>
      <c r="AJ275" s="33">
        <f>'Raw Detail STI Amber'!BS268</f>
        <v>33.900001525878899</v>
      </c>
      <c r="AK275" s="61">
        <f>'Raw Detail STI Amber'!BD268</f>
        <v>0</v>
      </c>
      <c r="AL275" s="58">
        <f>'Raw Detail STI Amber'!BE268</f>
        <v>0</v>
      </c>
      <c r="AM275" s="43">
        <f>'Raw Detail STI Amber'!BW268</f>
        <v>4.5</v>
      </c>
      <c r="AN275" s="44">
        <f>'Raw Detail STI Amber'!BP268</f>
        <v>0</v>
      </c>
      <c r="AO275" s="59">
        <f>'Raw Detail STI Amber'!BH268</f>
        <v>0</v>
      </c>
      <c r="AP275" s="37">
        <f>'Raw Detail STI Amber'!CA268</f>
        <v>0</v>
      </c>
      <c r="AQ275" s="38">
        <f>'Raw Detail STI Amber'!AO268</f>
        <v>0</v>
      </c>
      <c r="AR275" s="39" t="str">
        <f>IF('Raw Detail STI Amber'!F268=FALSE,"B","L")</f>
        <v>L</v>
      </c>
      <c r="AS275" s="40">
        <f>'Raw Detail STI Amber'!AC268</f>
        <v>10</v>
      </c>
      <c r="AT275" s="40">
        <f>'Raw Detail STI Amber'!AB268</f>
        <v>10</v>
      </c>
      <c r="AU275" s="45"/>
      <c r="AV275" s="41">
        <f>'Raw Detail STI Amber'!AI268</f>
        <v>30941.0390625</v>
      </c>
      <c r="AW275" s="38"/>
      <c r="AX275" s="40">
        <f>'Raw Detail STI Amber'!CC268</f>
        <v>30</v>
      </c>
      <c r="AY275" s="40">
        <f>'Raw Detail STI Amber'!CE268</f>
        <v>28</v>
      </c>
      <c r="AZ275" s="40">
        <f>'Raw Detail STI Amber'!CF268</f>
        <v>997</v>
      </c>
      <c r="BA275" s="42" t="str">
        <f>'Raw Detail STI Amber'!CG268</f>
        <v>1- Cargo Temp
HSD - 35.1 C
MS - 31.5 C
2- Engines used to maintain the vessel's position at Anchor.</v>
      </c>
    </row>
    <row r="276" spans="2:53" s="24" customFormat="1" ht="12.75" customHeight="1" thickBot="1" x14ac:dyDescent="0.25">
      <c r="B276" s="30" t="str">
        <f>IF('Raw Detail STI Amber'!I269 = "Start Passage",'Raw Detail STI Amber'!R269,IF('Raw Detail STI Amber'!I269= "End Passage",'Raw Detail STI Amber'!S269, Utils.FormatLat('Raw Detail STI Amber'!L269) &amp;" / " &amp; Utils.FormatLon('Raw Detail STI Amber'!M269)))</f>
        <v>18-43N / 072-35E</v>
      </c>
      <c r="C276" s="69" t="str">
        <f>'Raw Detail STI Amber'!I269</f>
        <v>In Port</v>
      </c>
      <c r="D276" s="31">
        <f>'Raw Detail STI Amber'!J269</f>
        <v>43298.270833333299</v>
      </c>
      <c r="E276" s="32">
        <f>'Raw Detail STI Amber'!AK269</f>
        <v>24</v>
      </c>
      <c r="F276" s="33">
        <f>'Raw Detail STI Amber'!AV269</f>
        <v>1</v>
      </c>
      <c r="G276" s="34">
        <f>'Raw Detail STI Amber'!AM269</f>
        <v>4.1666666666666699E-2</v>
      </c>
      <c r="H276" s="35">
        <f>'Raw Detail STI Amber'!N269</f>
        <v>0</v>
      </c>
      <c r="I276" s="46">
        <f>'Raw Detail STI Amber'!AQ269</f>
        <v>13</v>
      </c>
      <c r="J276" s="36">
        <f>'Raw Detail STI Amber'!DV269</f>
        <v>679.79998779296898</v>
      </c>
      <c r="K276" s="36">
        <f>'Raw Detail STI Amber'!IL269</f>
        <v>61.5</v>
      </c>
      <c r="L276" s="36">
        <f>'Raw Detail STI Amber'!WH269</f>
        <v>84</v>
      </c>
      <c r="M276" s="60">
        <f>'Raw Detail STI Amber'!EY269</f>
        <v>2.2000000476837198</v>
      </c>
      <c r="N276" s="60">
        <f>'Raw Detail STI Amber'!VC269</f>
        <v>0</v>
      </c>
      <c r="O276" s="60">
        <f>'Raw Detail STI Amber'!JO269</f>
        <v>0</v>
      </c>
      <c r="P276" s="60">
        <f>'Raw Detail STI Amber'!HG269</f>
        <v>1.5</v>
      </c>
      <c r="Q276" s="60">
        <f>'Raw Detail STI Amber'!TY269</f>
        <v>0</v>
      </c>
      <c r="R276" s="60">
        <f>'Raw Detail STI Amber'!QM269</f>
        <v>0</v>
      </c>
      <c r="S276" s="60">
        <f>'Raw Detail STI Amber'!GC269</f>
        <v>3.9000000953674299</v>
      </c>
      <c r="T276" s="60">
        <f>'Raw Detail STI Amber'!SU269</f>
        <v>0</v>
      </c>
      <c r="U276" s="60">
        <f>'Raw Detail STI Amber'!RQ269</f>
        <v>0</v>
      </c>
      <c r="V276" s="60">
        <f>'Raw Detail STI Amber'!KS269</f>
        <v>0</v>
      </c>
      <c r="W276" s="60">
        <f>'Raw Detail STI Amber'!XK269</f>
        <v>0</v>
      </c>
      <c r="X276" s="60">
        <f>'Raw Detail STI Amber'!PI269</f>
        <v>0</v>
      </c>
      <c r="Y276" s="60">
        <f>'Raw Detail STI Amber'!YO269</f>
        <v>0</v>
      </c>
      <c r="Z276" s="60">
        <f>'Raw Detail STI Amber'!NA269</f>
        <v>0</v>
      </c>
      <c r="AA276" s="60">
        <f>'Raw Detail STI Amber'!OE269</f>
        <v>0</v>
      </c>
      <c r="AB276" s="60">
        <f>'Raw Detail STI Amber'!ZS269</f>
        <v>0</v>
      </c>
      <c r="AC276" s="60">
        <f>'Raw Detail STI Amber'!LW269</f>
        <v>0</v>
      </c>
      <c r="AD276" s="60">
        <f>'Raw Detail STI Amber'!AAW269</f>
        <v>0</v>
      </c>
      <c r="AE276" s="36">
        <f>'Raw Detail STI Amber'!AL269</f>
        <v>0</v>
      </c>
      <c r="AF276" s="34">
        <f>'Raw Detail STI Amber'!AY269</f>
        <v>0</v>
      </c>
      <c r="AG276" s="33">
        <f>'Raw Detail STI Amber'!BB269</f>
        <v>0</v>
      </c>
      <c r="AH276" s="34">
        <f>IF(AND(SUMIF(M13:AD13,"=ME",$M$276:$AD$276) &gt; 0, F276 &gt; 0), F276/SUMIF(M13:AD13,"=ME",$M$276:$AD$276), "")</f>
        <v>0.45454544469344654</v>
      </c>
      <c r="AI276" s="62">
        <f>IF( E276 &gt; 0,( SUMIF(M13:AD13,"=ME",$M$276:$AD$276)/E276)*24, "")</f>
        <v>2.2000000476837198</v>
      </c>
      <c r="AJ276" s="33">
        <f>'Raw Detail STI Amber'!BS269</f>
        <v>33.900001525878899</v>
      </c>
      <c r="AK276" s="61">
        <f>'Raw Detail STI Amber'!BD269</f>
        <v>0</v>
      </c>
      <c r="AL276" s="58">
        <f>'Raw Detail STI Amber'!BE269</f>
        <v>0</v>
      </c>
      <c r="AM276" s="43">
        <f>'Raw Detail STI Amber'!BW269</f>
        <v>4.5</v>
      </c>
      <c r="AN276" s="44">
        <f>'Raw Detail STI Amber'!BP269</f>
        <v>0</v>
      </c>
      <c r="AO276" s="59">
        <f>'Raw Detail STI Amber'!BH269</f>
        <v>0</v>
      </c>
      <c r="AP276" s="37">
        <f>'Raw Detail STI Amber'!CA269</f>
        <v>0</v>
      </c>
      <c r="AQ276" s="38">
        <f>'Raw Detail STI Amber'!AO269</f>
        <v>0</v>
      </c>
      <c r="AR276" s="39" t="str">
        <f>IF('Raw Detail STI Amber'!F269=FALSE,"B","L")</f>
        <v>L</v>
      </c>
      <c r="AS276" s="40">
        <f>'Raw Detail STI Amber'!AC269</f>
        <v>10</v>
      </c>
      <c r="AT276" s="40">
        <f>'Raw Detail STI Amber'!AB269</f>
        <v>10</v>
      </c>
      <c r="AU276" s="45"/>
      <c r="AV276" s="41">
        <f>'Raw Detail STI Amber'!AI269</f>
        <v>30941.0390625</v>
      </c>
      <c r="AW276" s="38"/>
      <c r="AX276" s="40">
        <f>'Raw Detail STI Amber'!CC269</f>
        <v>29</v>
      </c>
      <c r="AY276" s="40">
        <f>'Raw Detail STI Amber'!CE269</f>
        <v>27</v>
      </c>
      <c r="AZ276" s="40">
        <f>'Raw Detail STI Amber'!CF269</f>
        <v>998</v>
      </c>
      <c r="BA276" s="42" t="str">
        <f>'Raw Detail STI Amber'!CG269</f>
        <v>1- Cargo Temp
HSD - 35.1 C
MS - 31.5 C
2- Engines used to maintain the vessel's position at Anchor.
3- Vessel proceeding for Berthing at JNPT.</v>
      </c>
    </row>
    <row r="277" spans="2:53" s="24" customFormat="1" ht="12.75" customHeight="1" thickBot="1" x14ac:dyDescent="0.25">
      <c r="B277" s="30" t="str">
        <f>IF('Raw Detail STI Amber'!I270 = "Start Passage",'Raw Detail STI Amber'!R270,IF('Raw Detail STI Amber'!I270= "End Passage",'Raw Detail STI Amber'!S270, Utils.FormatLat('Raw Detail STI Amber'!L270) &amp;" / " &amp; Utils.FormatLon('Raw Detail STI Amber'!M270)))</f>
        <v>18-43N / 072-35E</v>
      </c>
      <c r="C277" s="69" t="str">
        <f>'Raw Detail STI Amber'!I270</f>
        <v>In Port</v>
      </c>
      <c r="D277" s="31">
        <f>'Raw Detail STI Amber'!J270</f>
        <v>43299.270833333299</v>
      </c>
      <c r="E277" s="32">
        <f>'Raw Detail STI Amber'!AK270</f>
        <v>24</v>
      </c>
      <c r="F277" s="33">
        <f>'Raw Detail STI Amber'!AV270</f>
        <v>20</v>
      </c>
      <c r="G277" s="34">
        <f>'Raw Detail STI Amber'!AM270</f>
        <v>0.83333333333333304</v>
      </c>
      <c r="H277" s="35">
        <f>'Raw Detail STI Amber'!N270</f>
        <v>219</v>
      </c>
      <c r="I277" s="46">
        <f>'Raw Detail STI Amber'!AQ270</f>
        <v>13</v>
      </c>
      <c r="J277" s="36">
        <f>'Raw Detail STI Amber'!DV270</f>
        <v>672.5</v>
      </c>
      <c r="K277" s="36">
        <f>'Raw Detail STI Amber'!IL270</f>
        <v>60.099998474121101</v>
      </c>
      <c r="L277" s="36">
        <f>'Raw Detail STI Amber'!WH270</f>
        <v>81.199996948242202</v>
      </c>
      <c r="M277" s="60">
        <f>'Raw Detail STI Amber'!EY270</f>
        <v>0.5</v>
      </c>
      <c r="N277" s="60">
        <f>'Raw Detail STI Amber'!VC270</f>
        <v>0</v>
      </c>
      <c r="O277" s="60">
        <f>'Raw Detail STI Amber'!JO270</f>
        <v>0</v>
      </c>
      <c r="P277" s="60">
        <f>'Raw Detail STI Amber'!HG270</f>
        <v>1.3999999761581401</v>
      </c>
      <c r="Q277" s="60">
        <f>'Raw Detail STI Amber'!TY270</f>
        <v>0</v>
      </c>
      <c r="R277" s="60">
        <f>'Raw Detail STI Amber'!QM270</f>
        <v>0</v>
      </c>
      <c r="S277" s="60">
        <f>'Raw Detail STI Amber'!GC270</f>
        <v>5.4000000953674299</v>
      </c>
      <c r="T277" s="60">
        <f>'Raw Detail STI Amber'!SU270</f>
        <v>0</v>
      </c>
      <c r="U277" s="60">
        <f>'Raw Detail STI Amber'!RQ270</f>
        <v>0</v>
      </c>
      <c r="V277" s="60">
        <f>'Raw Detail STI Amber'!KS270</f>
        <v>0</v>
      </c>
      <c r="W277" s="60">
        <f>'Raw Detail STI Amber'!XK270</f>
        <v>2.7999999523162802</v>
      </c>
      <c r="X277" s="60">
        <f>'Raw Detail STI Amber'!PI270</f>
        <v>0</v>
      </c>
      <c r="Y277" s="60">
        <f>'Raw Detail STI Amber'!YO270</f>
        <v>0</v>
      </c>
      <c r="Z277" s="60">
        <f>'Raw Detail STI Amber'!NA270</f>
        <v>0</v>
      </c>
      <c r="AA277" s="60">
        <f>'Raw Detail STI Amber'!OE270</f>
        <v>1.3999999761581401</v>
      </c>
      <c r="AB277" s="60">
        <f>'Raw Detail STI Amber'!ZS270</f>
        <v>0</v>
      </c>
      <c r="AC277" s="60">
        <f>'Raw Detail STI Amber'!LW270</f>
        <v>0</v>
      </c>
      <c r="AD277" s="60">
        <f>'Raw Detail STI Amber'!AAW270</f>
        <v>0</v>
      </c>
      <c r="AE277" s="36">
        <f>'Raw Detail STI Amber'!AL270</f>
        <v>0</v>
      </c>
      <c r="AF277" s="34">
        <f>'Raw Detail STI Amber'!AY270</f>
        <v>9.09</v>
      </c>
      <c r="AG277" s="33">
        <f>'Raw Detail STI Amber'!BB270</f>
        <v>0</v>
      </c>
      <c r="AH277" s="34">
        <f>IF(AND(SUMIF(M13:AD13,"=ME",$M$277:$AD$277) &gt; 0, F277 &gt; 0), F277/SUMIF(M13:AD13,"=ME",$M$277:$AD$277), "")</f>
        <v>40</v>
      </c>
      <c r="AI277" s="62">
        <f>IF( E277 &gt; 0,( SUMIF(M13:AD13,"=ME",$M$277:$AD$277)/E277)*24, "")</f>
        <v>0.5</v>
      </c>
      <c r="AJ277" s="33">
        <f>'Raw Detail STI Amber'!BS270</f>
        <v>21.899999618530298</v>
      </c>
      <c r="AK277" s="61">
        <f>'Raw Detail STI Amber'!BD270</f>
        <v>0</v>
      </c>
      <c r="AL277" s="58">
        <f>'Raw Detail STI Amber'!BE270</f>
        <v>0</v>
      </c>
      <c r="AM277" s="43">
        <f>'Raw Detail STI Amber'!BW270</f>
        <v>0.20000000298023199</v>
      </c>
      <c r="AN277" s="44">
        <f>'Raw Detail STI Amber'!BP270</f>
        <v>0</v>
      </c>
      <c r="AO277" s="59">
        <f>'Raw Detail STI Amber'!BH270</f>
        <v>0</v>
      </c>
      <c r="AP277" s="37">
        <f>'Raw Detail STI Amber'!CA270</f>
        <v>0</v>
      </c>
      <c r="AQ277" s="38">
        <f>'Raw Detail STI Amber'!AO270</f>
        <v>0</v>
      </c>
      <c r="AR277" s="39" t="str">
        <f>IF('Raw Detail STI Amber'!F270=FALSE,"B","L")</f>
        <v>L</v>
      </c>
      <c r="AS277" s="40">
        <f>'Raw Detail STI Amber'!AC270</f>
        <v>10</v>
      </c>
      <c r="AT277" s="40">
        <f>'Raw Detail STI Amber'!AB270</f>
        <v>10</v>
      </c>
      <c r="AU277" s="45"/>
      <c r="AV277" s="41">
        <f>'Raw Detail STI Amber'!AI270</f>
        <v>30941.0390625</v>
      </c>
      <c r="AW277" s="38"/>
      <c r="AX277" s="40">
        <f>'Raw Detail STI Amber'!CC270</f>
        <v>29</v>
      </c>
      <c r="AY277" s="40">
        <f>'Raw Detail STI Amber'!CE270</f>
        <v>27</v>
      </c>
      <c r="AZ277" s="40">
        <f>'Raw Detail STI Amber'!CF270</f>
        <v>998</v>
      </c>
      <c r="BA277" s="42" t="str">
        <f>'Raw Detail STI Amber'!CG270</f>
        <v>1- Cargo Temp
HSD - 35.1 C
MS - 31.5 C</v>
      </c>
    </row>
    <row r="278" spans="2:53" s="24" customFormat="1" ht="12.75" customHeight="1" thickBot="1" x14ac:dyDescent="0.25">
      <c r="B278" s="30" t="str">
        <f>IF('Raw Detail STI Amber'!I271 = "Start Passage",'Raw Detail STI Amber'!R271,IF('Raw Detail STI Amber'!I271= "End Passage",'Raw Detail STI Amber'!S271, Utils.FormatLat('Raw Detail STI Amber'!L271) &amp;" / " &amp; Utils.FormatLon('Raw Detail STI Amber'!M271)))</f>
        <v>JNPT</v>
      </c>
      <c r="C278" s="69" t="str">
        <f>'Raw Detail STI Amber'!I271</f>
        <v>Start Passage</v>
      </c>
      <c r="D278" s="31">
        <f>'Raw Detail STI Amber'!J271</f>
        <v>43300.208333333299</v>
      </c>
      <c r="E278" s="32">
        <f>'Raw Detail STI Amber'!AK271</f>
        <v>0</v>
      </c>
      <c r="F278" s="33">
        <f>'Raw Detail STI Amber'!AV271</f>
        <v>17</v>
      </c>
      <c r="G278" s="34">
        <f>'Raw Detail STI Amber'!AM271</f>
        <v>0</v>
      </c>
      <c r="H278" s="35">
        <f>'Raw Detail STI Amber'!N271</f>
        <v>0</v>
      </c>
      <c r="I278" s="46">
        <f>'Raw Detail STI Amber'!AQ271</f>
        <v>13.5</v>
      </c>
      <c r="J278" s="36">
        <f>'Raw Detail STI Amber'!DV271</f>
        <v>665.09997558593795</v>
      </c>
      <c r="K278" s="36">
        <f>'Raw Detail STI Amber'!IL271</f>
        <v>57.700000762939503</v>
      </c>
      <c r="L278" s="36">
        <f>'Raw Detail STI Amber'!WH271</f>
        <v>78.599998474121094</v>
      </c>
      <c r="M278" s="60">
        <f>'Raw Detail STI Amber'!EY271</f>
        <v>0.89999997615814198</v>
      </c>
      <c r="N278" s="60">
        <f>'Raw Detail STI Amber'!VC271</f>
        <v>0</v>
      </c>
      <c r="O278" s="60">
        <f>'Raw Detail STI Amber'!JO271</f>
        <v>0</v>
      </c>
      <c r="P278" s="60">
        <f>'Raw Detail STI Amber'!HG271</f>
        <v>1.3999999761581401</v>
      </c>
      <c r="Q278" s="60">
        <f>'Raw Detail STI Amber'!TY271</f>
        <v>0</v>
      </c>
      <c r="R278" s="60">
        <f>'Raw Detail STI Amber'!QM271</f>
        <v>0</v>
      </c>
      <c r="S278" s="60">
        <f>'Raw Detail STI Amber'!GC271</f>
        <v>5.0999999046325701</v>
      </c>
      <c r="T278" s="60">
        <f>'Raw Detail STI Amber'!SU271</f>
        <v>0</v>
      </c>
      <c r="U278" s="60">
        <f>'Raw Detail STI Amber'!RQ271</f>
        <v>0</v>
      </c>
      <c r="V278" s="60">
        <f>'Raw Detail STI Amber'!KS271</f>
        <v>0</v>
      </c>
      <c r="W278" s="60">
        <f>'Raw Detail STI Amber'!XK271</f>
        <v>2.5999999046325701</v>
      </c>
      <c r="X278" s="60">
        <f>'Raw Detail STI Amber'!PI271</f>
        <v>0</v>
      </c>
      <c r="Y278" s="60">
        <f>'Raw Detail STI Amber'!YO271</f>
        <v>0</v>
      </c>
      <c r="Z278" s="60">
        <f>'Raw Detail STI Amber'!NA271</f>
        <v>0</v>
      </c>
      <c r="AA278" s="60">
        <f>'Raw Detail STI Amber'!OE271</f>
        <v>2.4000000953674299</v>
      </c>
      <c r="AB278" s="60">
        <f>'Raw Detail STI Amber'!ZS271</f>
        <v>0</v>
      </c>
      <c r="AC278" s="60">
        <f>'Raw Detail STI Amber'!LW271</f>
        <v>0</v>
      </c>
      <c r="AD278" s="60">
        <f>'Raw Detail STI Amber'!AAW271</f>
        <v>0</v>
      </c>
      <c r="AE278" s="36">
        <f>'Raw Detail STI Amber'!AL271</f>
        <v>0</v>
      </c>
      <c r="AF278" s="34">
        <f>'Raw Detail STI Amber'!AY271</f>
        <v>0</v>
      </c>
      <c r="AG278" s="33">
        <f>'Raw Detail STI Amber'!BB271</f>
        <v>0</v>
      </c>
      <c r="AH278" s="34">
        <f>IF(AND(SUMIF(M13:AD13,"=ME",$M$278:$AD$278) &gt; 0, F278 &gt; 0), F278/SUMIF(M13:AD13,"=ME",$M$278:$AD$278), "")</f>
        <v>18.888889389273576</v>
      </c>
      <c r="AI278" s="62" t="str">
        <f>IF( E278 &gt; 0,( SUMIF(M13:AD13,"=ME",$M$278:$AD$278)/E278)*24, "")</f>
        <v/>
      </c>
      <c r="AJ278" s="33">
        <f>'Raw Detail STI Amber'!BS271</f>
        <v>27.899999618530298</v>
      </c>
      <c r="AK278" s="61">
        <f>'Raw Detail STI Amber'!BD271</f>
        <v>0</v>
      </c>
      <c r="AL278" s="58">
        <f>'Raw Detail STI Amber'!BE271</f>
        <v>0</v>
      </c>
      <c r="AM278" s="43">
        <f>'Raw Detail STI Amber'!BW271</f>
        <v>4</v>
      </c>
      <c r="AN278" s="44">
        <f>'Raw Detail STI Amber'!BP271</f>
        <v>0</v>
      </c>
      <c r="AO278" s="59">
        <f>'Raw Detail STI Amber'!BH271</f>
        <v>0</v>
      </c>
      <c r="AP278" s="37">
        <f>'Raw Detail STI Amber'!CA271</f>
        <v>0</v>
      </c>
      <c r="AQ278" s="38">
        <f>'Raw Detail STI Amber'!AO271</f>
        <v>0</v>
      </c>
      <c r="AR278" s="39" t="str">
        <f>IF('Raw Detail STI Amber'!F271=FALSE,"B","L")</f>
        <v>B</v>
      </c>
      <c r="AS278" s="40">
        <f>'Raw Detail STI Amber'!AC271</f>
        <v>8</v>
      </c>
      <c r="AT278" s="40">
        <f>'Raw Detail STI Amber'!AB271</f>
        <v>6</v>
      </c>
      <c r="AU278" s="45"/>
      <c r="AV278" s="41">
        <f>'Raw Detail STI Amber'!AI271</f>
        <v>0</v>
      </c>
      <c r="AW278" s="38"/>
      <c r="AX278" s="40">
        <f>'Raw Detail STI Amber'!CC271</f>
        <v>30</v>
      </c>
      <c r="AY278" s="40">
        <f>'Raw Detail STI Amber'!CE271</f>
        <v>28</v>
      </c>
      <c r="AZ278" s="40">
        <f>'Raw Detail STI Amber'!CF271</f>
        <v>999</v>
      </c>
      <c r="BA278" s="42" t="str">
        <f>'Raw Detail STI Amber'!CG271</f>
        <v>1- Vessel departed from JNPT and bound for Sikka.</v>
      </c>
    </row>
    <row r="279" spans="2:53" s="24" customFormat="1" ht="12.75" customHeight="1" thickBot="1" x14ac:dyDescent="0.25">
      <c r="B279" s="30" t="str">
        <f>IF('Raw Detail STI Amber'!I272 = "Start Passage",'Raw Detail STI Amber'!R272,IF('Raw Detail STI Amber'!I272= "End Passage",'Raw Detail STI Amber'!S272, Utils.FormatLat('Raw Detail STI Amber'!L272) &amp;" / " &amp; Utils.FormatLon('Raw Detail STI Amber'!M272)))</f>
        <v>19-00N / 072-31E</v>
      </c>
      <c r="C279" s="69" t="str">
        <f>'Raw Detail STI Amber'!I272</f>
        <v>At Sea</v>
      </c>
      <c r="D279" s="31">
        <f>'Raw Detail STI Amber'!J272</f>
        <v>43300.270833333299</v>
      </c>
      <c r="E279" s="32">
        <f>'Raw Detail STI Amber'!AK272</f>
        <v>1.5</v>
      </c>
      <c r="F279" s="33">
        <f>'Raw Detail STI Amber'!AV272</f>
        <v>17</v>
      </c>
      <c r="G279" s="34">
        <f>'Raw Detail STI Amber'!AM272</f>
        <v>11.3333333333333</v>
      </c>
      <c r="H279" s="35">
        <f>'Raw Detail STI Amber'!N272</f>
        <v>342</v>
      </c>
      <c r="I279" s="46">
        <f>'Raw Detail STI Amber'!AQ272</f>
        <v>13.5</v>
      </c>
      <c r="J279" s="36">
        <f>'Raw Detail STI Amber'!DV272</f>
        <v>663.90002441406295</v>
      </c>
      <c r="K279" s="36">
        <f>'Raw Detail STI Amber'!IL272</f>
        <v>57.700000762939503</v>
      </c>
      <c r="L279" s="36">
        <f>'Raw Detail STI Amber'!WH272</f>
        <v>78.599998474121094</v>
      </c>
      <c r="M279" s="60">
        <f>'Raw Detail STI Amber'!EY272</f>
        <v>0</v>
      </c>
      <c r="N279" s="60">
        <f>'Raw Detail STI Amber'!VC272</f>
        <v>0</v>
      </c>
      <c r="O279" s="60">
        <f>'Raw Detail STI Amber'!JO272</f>
        <v>1.1000000238418599</v>
      </c>
      <c r="P279" s="60">
        <f>'Raw Detail STI Amber'!HG272</f>
        <v>0</v>
      </c>
      <c r="Q279" s="60">
        <f>'Raw Detail STI Amber'!TY272</f>
        <v>0</v>
      </c>
      <c r="R279" s="60">
        <f>'Raw Detail STI Amber'!QM272</f>
        <v>0</v>
      </c>
      <c r="S279" s="60">
        <f>'Raw Detail STI Amber'!GC272</f>
        <v>0.10000000149011599</v>
      </c>
      <c r="T279" s="60">
        <f>'Raw Detail STI Amber'!SU272</f>
        <v>0</v>
      </c>
      <c r="U279" s="60">
        <f>'Raw Detail STI Amber'!RQ272</f>
        <v>0</v>
      </c>
      <c r="V279" s="60">
        <f>'Raw Detail STI Amber'!KS272</f>
        <v>0</v>
      </c>
      <c r="W279" s="60">
        <f>'Raw Detail STI Amber'!XK272</f>
        <v>0</v>
      </c>
      <c r="X279" s="60">
        <f>'Raw Detail STI Amber'!PI272</f>
        <v>0</v>
      </c>
      <c r="Y279" s="60">
        <f>'Raw Detail STI Amber'!YO272</f>
        <v>0</v>
      </c>
      <c r="Z279" s="60">
        <f>'Raw Detail STI Amber'!NA272</f>
        <v>0</v>
      </c>
      <c r="AA279" s="60">
        <f>'Raw Detail STI Amber'!OE272</f>
        <v>0</v>
      </c>
      <c r="AB279" s="60">
        <f>'Raw Detail STI Amber'!ZS272</f>
        <v>0</v>
      </c>
      <c r="AC279" s="60">
        <f>'Raw Detail STI Amber'!LW272</f>
        <v>0</v>
      </c>
      <c r="AD279" s="60">
        <f>'Raw Detail STI Amber'!AAW272</f>
        <v>0</v>
      </c>
      <c r="AE279" s="36">
        <f>'Raw Detail STI Amber'!AL272</f>
        <v>79.83</v>
      </c>
      <c r="AF279" s="34">
        <f>'Raw Detail STI Amber'!AY272</f>
        <v>16.670000000000002</v>
      </c>
      <c r="AG279" s="33">
        <f>'Raw Detail STI Amber'!BB272</f>
        <v>4445.330078125</v>
      </c>
      <c r="AH279" s="34">
        <f>IF(AND(SUMIF(M13:AD13,"=ME",$M$279:$AD$279) &gt; 0, F279 &gt; 0), F279/SUMIF(M13:AD13,"=ME",$M$279:$AD$279), "")</f>
        <v>15.454545119577181</v>
      </c>
      <c r="AI279" s="62">
        <f>IF( E279 &gt; 0,( SUMIF(M13:AD13,"=ME",$M$279:$AD$279)/E279)*24, "")</f>
        <v>17.600000381469759</v>
      </c>
      <c r="AJ279" s="33">
        <f>'Raw Detail STI Amber'!BS272</f>
        <v>27.899999618530298</v>
      </c>
      <c r="AK279" s="61">
        <f>'Raw Detail STI Amber'!BD272</f>
        <v>18.0727424621582</v>
      </c>
      <c r="AL279" s="58">
        <f>'Raw Detail STI Amber'!BE272</f>
        <v>248.4501953125</v>
      </c>
      <c r="AM279" s="43">
        <f>'Raw Detail STI Amber'!BW272</f>
        <v>4</v>
      </c>
      <c r="AN279" s="44">
        <f>'Raw Detail STI Amber'!BP272</f>
        <v>3.3455603122711199</v>
      </c>
      <c r="AO279" s="59">
        <f>'Raw Detail STI Amber'!BH272</f>
        <v>243.378662109375</v>
      </c>
      <c r="AP279" s="37">
        <f>'Raw Detail STI Amber'!CA272</f>
        <v>0</v>
      </c>
      <c r="AQ279" s="38">
        <f>'Raw Detail STI Amber'!AO272</f>
        <v>0.301571091016134</v>
      </c>
      <c r="AR279" s="39" t="str">
        <f>IF('Raw Detail STI Amber'!F272=FALSE,"B","L")</f>
        <v>B</v>
      </c>
      <c r="AS279" s="40">
        <f>'Raw Detail STI Amber'!AC272</f>
        <v>8</v>
      </c>
      <c r="AT279" s="40">
        <f>'Raw Detail STI Amber'!AB272</f>
        <v>6</v>
      </c>
      <c r="AU279" s="45"/>
      <c r="AV279" s="41">
        <f>'Raw Detail STI Amber'!AI272</f>
        <v>0</v>
      </c>
      <c r="AW279" s="38"/>
      <c r="AX279" s="40">
        <f>'Raw Detail STI Amber'!CC272</f>
        <v>30</v>
      </c>
      <c r="AY279" s="40">
        <f>'Raw Detail STI Amber'!CE272</f>
        <v>28</v>
      </c>
      <c r="AZ279" s="40">
        <f>'Raw Detail STI Amber'!CF272</f>
        <v>999</v>
      </c>
      <c r="BA279" s="42" t="str">
        <f>'Raw Detail STI Amber'!CG272</f>
        <v>1- Vessel experiencing Very Rough Weather Heavy long Swell conditions &amp; Rolling heavily.</v>
      </c>
    </row>
    <row r="280" spans="2:53" s="24" customFormat="1" ht="12.75" customHeight="1" thickBot="1" x14ac:dyDescent="0.25">
      <c r="B280" s="30" t="str">
        <f>IF('Raw Detail STI Amber'!I273 = "Start Passage",'Raw Detail STI Amber'!R273,IF('Raw Detail STI Amber'!I273= "End Passage",'Raw Detail STI Amber'!S273, Utils.FormatLat('Raw Detail STI Amber'!L273) &amp;" / " &amp; Utils.FormatLon('Raw Detail STI Amber'!M273)))</f>
        <v>21-40N / 069-00E</v>
      </c>
      <c r="C280" s="69" t="str">
        <f>'Raw Detail STI Amber'!I273</f>
        <v>At Sea</v>
      </c>
      <c r="D280" s="31">
        <f>'Raw Detail STI Amber'!J273</f>
        <v>43301.270833333299</v>
      </c>
      <c r="E280" s="32">
        <f>'Raw Detail STI Amber'!AK273</f>
        <v>24</v>
      </c>
      <c r="F280" s="33">
        <f>'Raw Detail STI Amber'!AV273</f>
        <v>280</v>
      </c>
      <c r="G280" s="34">
        <f>'Raw Detail STI Amber'!AM273</f>
        <v>11.6666666666667</v>
      </c>
      <c r="H280" s="35">
        <f>'Raw Detail STI Amber'!N273</f>
        <v>339</v>
      </c>
      <c r="I280" s="46">
        <f>'Raw Detail STI Amber'!AQ273</f>
        <v>13.5</v>
      </c>
      <c r="J280" s="36">
        <f>'Raw Detail STI Amber'!DV273</f>
        <v>642.40002441406295</v>
      </c>
      <c r="K280" s="36">
        <f>'Raw Detail STI Amber'!IL273</f>
        <v>57.700000762939503</v>
      </c>
      <c r="L280" s="36">
        <f>'Raw Detail STI Amber'!WH273</f>
        <v>78.599998474121094</v>
      </c>
      <c r="M280" s="60">
        <f>'Raw Detail STI Amber'!EY273</f>
        <v>0</v>
      </c>
      <c r="N280" s="60">
        <f>'Raw Detail STI Amber'!VC273</f>
        <v>0</v>
      </c>
      <c r="O280" s="60">
        <f>'Raw Detail STI Amber'!JO273</f>
        <v>18.5</v>
      </c>
      <c r="P280" s="60">
        <f>'Raw Detail STI Amber'!HG273</f>
        <v>0</v>
      </c>
      <c r="Q280" s="60">
        <f>'Raw Detail STI Amber'!TY273</f>
        <v>0</v>
      </c>
      <c r="R280" s="60">
        <f>'Raw Detail STI Amber'!QM273</f>
        <v>0</v>
      </c>
      <c r="S280" s="60">
        <f>'Raw Detail STI Amber'!GC273</f>
        <v>3</v>
      </c>
      <c r="T280" s="60">
        <f>'Raw Detail STI Amber'!SU273</f>
        <v>0</v>
      </c>
      <c r="U280" s="60">
        <f>'Raw Detail STI Amber'!RQ273</f>
        <v>0</v>
      </c>
      <c r="V280" s="60">
        <f>'Raw Detail STI Amber'!KS273</f>
        <v>0</v>
      </c>
      <c r="W280" s="60">
        <f>'Raw Detail STI Amber'!XK273</f>
        <v>0</v>
      </c>
      <c r="X280" s="60">
        <f>'Raw Detail STI Amber'!PI273</f>
        <v>0</v>
      </c>
      <c r="Y280" s="60">
        <f>'Raw Detail STI Amber'!YO273</f>
        <v>0</v>
      </c>
      <c r="Z280" s="60">
        <f>'Raw Detail STI Amber'!NA273</f>
        <v>0</v>
      </c>
      <c r="AA280" s="60">
        <f>'Raw Detail STI Amber'!OE273</f>
        <v>0</v>
      </c>
      <c r="AB280" s="60">
        <f>'Raw Detail STI Amber'!ZS273</f>
        <v>0</v>
      </c>
      <c r="AC280" s="60">
        <f>'Raw Detail STI Amber'!LW273</f>
        <v>0</v>
      </c>
      <c r="AD280" s="60">
        <f>'Raw Detail STI Amber'!AAW273</f>
        <v>0</v>
      </c>
      <c r="AE280" s="36">
        <f>'Raw Detail STI Amber'!AL273</f>
        <v>79</v>
      </c>
      <c r="AF280" s="34">
        <f>'Raw Detail STI Amber'!AY273</f>
        <v>13.31</v>
      </c>
      <c r="AG280" s="33">
        <f>'Raw Detail STI Amber'!BB273</f>
        <v>4534</v>
      </c>
      <c r="AH280" s="34">
        <f>IF(AND(SUMIF(M13:AD13,"=ME",$M$280:$AD$280) &gt; 0, F280 &gt; 0), F280/SUMIF(M13:AD13,"=ME",$M$280:$AD$280), "")</f>
        <v>15.135135135135135</v>
      </c>
      <c r="AI280" s="62">
        <f>IF( E280 &gt; 0,( SUMIF(M13:AD13,"=ME",$M$280:$AD$280)/E280)*24, "")</f>
        <v>18.5</v>
      </c>
      <c r="AJ280" s="33">
        <f>'Raw Detail STI Amber'!BS273</f>
        <v>27.899999618530298</v>
      </c>
      <c r="AK280" s="61">
        <f>'Raw Detail STI Amber'!BD273</f>
        <v>18.8402342796326</v>
      </c>
      <c r="AL280" s="58">
        <f>'Raw Detail STI Amber'!BE273</f>
        <v>258.59069824218801</v>
      </c>
      <c r="AM280" s="43">
        <f>'Raw Detail STI Amber'!BW273</f>
        <v>4</v>
      </c>
      <c r="AN280" s="44">
        <f>'Raw Detail STI Amber'!BP273</f>
        <v>3.37518382072449</v>
      </c>
      <c r="AO280" s="59">
        <f>'Raw Detail STI Amber'!BH273</f>
        <v>218.02738952636699</v>
      </c>
      <c r="AP280" s="37">
        <f>'Raw Detail STI Amber'!CA273</f>
        <v>0</v>
      </c>
      <c r="AQ280" s="38">
        <f>'Raw Detail STI Amber'!AO273</f>
        <v>-9.2745916297038405E-2</v>
      </c>
      <c r="AR280" s="39" t="str">
        <f>IF('Raw Detail STI Amber'!F273=FALSE,"B","L")</f>
        <v>B</v>
      </c>
      <c r="AS280" s="40">
        <f>'Raw Detail STI Amber'!AC273</f>
        <v>8</v>
      </c>
      <c r="AT280" s="40">
        <f>'Raw Detail STI Amber'!AB273</f>
        <v>6</v>
      </c>
      <c r="AU280" s="45"/>
      <c r="AV280" s="41">
        <f>'Raw Detail STI Amber'!AI273</f>
        <v>0</v>
      </c>
      <c r="AW280" s="38"/>
      <c r="AX280" s="40">
        <f>'Raw Detail STI Amber'!CC273</f>
        <v>29</v>
      </c>
      <c r="AY280" s="40">
        <f>'Raw Detail STI Amber'!CE273</f>
        <v>28</v>
      </c>
      <c r="AZ280" s="40">
        <f>'Raw Detail STI Amber'!CF273</f>
        <v>999</v>
      </c>
      <c r="BA280" s="42" t="str">
        <f>'Raw Detail STI Amber'!CG273</f>
        <v>1- Vessel experiencing Very Rough Weather Heavy long Swell conditions &amp; Rolling heavily.</v>
      </c>
    </row>
    <row r="281" spans="2:53" s="24" customFormat="1" ht="12.75" customHeight="1" thickBot="1" x14ac:dyDescent="0.25">
      <c r="B281" s="30" t="str">
        <f>IF('Raw Detail STI Amber'!I274 = "Start Passage",'Raw Detail STI Amber'!R274,IF('Raw Detail STI Amber'!I274= "End Passage",'Raw Detail STI Amber'!S274, Utils.FormatLat('Raw Detail STI Amber'!L274) &amp;" / " &amp; Utils.FormatLon('Raw Detail STI Amber'!M274)))</f>
        <v>SIKKA</v>
      </c>
      <c r="C281" s="69" t="str">
        <f>'Raw Detail STI Amber'!I274</f>
        <v>End Passage</v>
      </c>
      <c r="D281" s="31">
        <f>'Raw Detail STI Amber'!J274</f>
        <v>43301.5625</v>
      </c>
      <c r="E281" s="32">
        <f>'Raw Detail STI Amber'!AK274</f>
        <v>7</v>
      </c>
      <c r="F281" s="33">
        <f>'Raw Detail STI Amber'!AV274</f>
        <v>96</v>
      </c>
      <c r="G281" s="34">
        <f>'Raw Detail STI Amber'!AM274</f>
        <v>13.714285714285699</v>
      </c>
      <c r="H281" s="35">
        <f>'Raw Detail STI Amber'!N274</f>
        <v>107</v>
      </c>
      <c r="I281" s="46">
        <f>'Raw Detail STI Amber'!AQ274</f>
        <v>13.5</v>
      </c>
      <c r="J281" s="36">
        <f>'Raw Detail STI Amber'!DV274</f>
        <v>636.29998779296898</v>
      </c>
      <c r="K281" s="36">
        <f>'Raw Detail STI Amber'!IL274</f>
        <v>57.700000762939503</v>
      </c>
      <c r="L281" s="36">
        <f>'Raw Detail STI Amber'!WH274</f>
        <v>78.599998474121094</v>
      </c>
      <c r="M281" s="60">
        <f>'Raw Detail STI Amber'!EY274</f>
        <v>0</v>
      </c>
      <c r="N281" s="60">
        <f>'Raw Detail STI Amber'!VC274</f>
        <v>0</v>
      </c>
      <c r="O281" s="60">
        <f>'Raw Detail STI Amber'!JO274</f>
        <v>5.3000001907348597</v>
      </c>
      <c r="P281" s="60">
        <f>'Raw Detail STI Amber'!HG274</f>
        <v>0</v>
      </c>
      <c r="Q281" s="60">
        <f>'Raw Detail STI Amber'!TY274</f>
        <v>0</v>
      </c>
      <c r="R281" s="60">
        <f>'Raw Detail STI Amber'!QM274</f>
        <v>0</v>
      </c>
      <c r="S281" s="60">
        <f>'Raw Detail STI Amber'!GC274</f>
        <v>0.80000001192092896</v>
      </c>
      <c r="T281" s="60">
        <f>'Raw Detail STI Amber'!SU274</f>
        <v>0</v>
      </c>
      <c r="U281" s="60">
        <f>'Raw Detail STI Amber'!RQ274</f>
        <v>0</v>
      </c>
      <c r="V281" s="60">
        <f>'Raw Detail STI Amber'!KS274</f>
        <v>0</v>
      </c>
      <c r="W281" s="60">
        <f>'Raw Detail STI Amber'!XK274</f>
        <v>0</v>
      </c>
      <c r="X281" s="60">
        <f>'Raw Detail STI Amber'!PI274</f>
        <v>0</v>
      </c>
      <c r="Y281" s="60">
        <f>'Raw Detail STI Amber'!YO274</f>
        <v>0</v>
      </c>
      <c r="Z281" s="60">
        <f>'Raw Detail STI Amber'!NA274</f>
        <v>0</v>
      </c>
      <c r="AA281" s="60">
        <f>'Raw Detail STI Amber'!OE274</f>
        <v>0</v>
      </c>
      <c r="AB281" s="60">
        <f>'Raw Detail STI Amber'!ZS274</f>
        <v>0</v>
      </c>
      <c r="AC281" s="60">
        <f>'Raw Detail STI Amber'!LW274</f>
        <v>0</v>
      </c>
      <c r="AD281" s="60">
        <f>'Raw Detail STI Amber'!AAW274</f>
        <v>0</v>
      </c>
      <c r="AE281" s="36">
        <f>'Raw Detail STI Amber'!AL274</f>
        <v>80.900000000000006</v>
      </c>
      <c r="AF281" s="34">
        <f>'Raw Detail STI Amber'!AY274</f>
        <v>0.52</v>
      </c>
      <c r="AG281" s="33">
        <f>'Raw Detail STI Amber'!BB274</f>
        <v>4445</v>
      </c>
      <c r="AH281" s="34">
        <f>IF(AND(SUMIF(M13:AD13,"=ME",$M$281:$AD$281) &gt; 0, F281 &gt; 0), F281/SUMIF(M13:AD13,"=ME",$M$281:$AD$281), "")</f>
        <v>18.113206895316985</v>
      </c>
      <c r="AI281" s="62">
        <f>IF( E281 &gt; 0,( SUMIF(M13:AD13,"=ME",$M$281:$AD$281)/E281)*24, "")</f>
        <v>18.171429225376663</v>
      </c>
      <c r="AJ281" s="33">
        <f>'Raw Detail STI Amber'!BS274</f>
        <v>21.899999618530298</v>
      </c>
      <c r="AK281" s="61">
        <f>'Raw Detail STI Amber'!BD274</f>
        <v>17.474557604108501</v>
      </c>
      <c r="AL281" s="58">
        <f>'Raw Detail STI Amber'!BE274</f>
        <v>258.58975219726602</v>
      </c>
      <c r="AM281" s="43">
        <f>'Raw Detail STI Amber'!BW274</f>
        <v>2</v>
      </c>
      <c r="AN281" s="44">
        <f>'Raw Detail STI Amber'!BP274</f>
        <v>0.30720320343971302</v>
      </c>
      <c r="AO281" s="59">
        <f>'Raw Detail STI Amber'!BH274</f>
        <v>258.58773803710898</v>
      </c>
      <c r="AP281" s="37">
        <f>'Raw Detail STI Amber'!CA274</f>
        <v>0</v>
      </c>
      <c r="AQ281" s="38">
        <f>'Raw Detail STI Amber'!AO274</f>
        <v>-9.6271676144429594E-2</v>
      </c>
      <c r="AR281" s="39" t="str">
        <f>IF('Raw Detail STI Amber'!F274=FALSE,"B","L")</f>
        <v>B</v>
      </c>
      <c r="AS281" s="40">
        <f>'Raw Detail STI Amber'!AC274</f>
        <v>8</v>
      </c>
      <c r="AT281" s="40">
        <f>'Raw Detail STI Amber'!AB274</f>
        <v>6</v>
      </c>
      <c r="AU281" s="45"/>
      <c r="AV281" s="41">
        <f>'Raw Detail STI Amber'!AI274</f>
        <v>0</v>
      </c>
      <c r="AW281" s="38"/>
      <c r="AX281" s="40">
        <f>'Raw Detail STI Amber'!CC274</f>
        <v>30</v>
      </c>
      <c r="AY281" s="40">
        <f>'Raw Detail STI Amber'!CE274</f>
        <v>27</v>
      </c>
      <c r="AZ281" s="40">
        <f>'Raw Detail STI Amber'!CF274</f>
        <v>1000</v>
      </c>
      <c r="BA281" s="42" t="str">
        <f>'Raw Detail STI Amber'!CG274</f>
        <v>1- Vessel arrived at Sikka and dropped anchor as per Reliance Port Control Instructions.</v>
      </c>
    </row>
    <row r="282" spans="2:53" s="24" customFormat="1" ht="12.75" customHeight="1" thickBot="1" x14ac:dyDescent="0.25">
      <c r="B282" s="30" t="str">
        <f>IF('Raw Detail STI Amber'!I275 = "Start Passage",'Raw Detail STI Amber'!R275,IF('Raw Detail STI Amber'!I275= "End Passage",'Raw Detail STI Amber'!S275, Utils.FormatLat('Raw Detail STI Amber'!L275) &amp;" / " &amp; Utils.FormatLon('Raw Detail STI Amber'!M275)))</f>
        <v>22-31N / 069-48E</v>
      </c>
      <c r="C282" s="69" t="str">
        <f>'Raw Detail STI Amber'!I275</f>
        <v>In Port</v>
      </c>
      <c r="D282" s="31">
        <f>'Raw Detail STI Amber'!J275</f>
        <v>43302.270833333299</v>
      </c>
      <c r="E282" s="32">
        <f>'Raw Detail STI Amber'!AK275</f>
        <v>17</v>
      </c>
      <c r="F282" s="33">
        <f>'Raw Detail STI Amber'!AV275</f>
        <v>27</v>
      </c>
      <c r="G282" s="34">
        <f>'Raw Detail STI Amber'!AM275</f>
        <v>1.5882352941176501</v>
      </c>
      <c r="H282" s="35">
        <f>'Raw Detail STI Amber'!N275</f>
        <v>236</v>
      </c>
      <c r="I282" s="46">
        <f>'Raw Detail STI Amber'!AQ275</f>
        <v>13.5</v>
      </c>
      <c r="J282" s="36">
        <f>'Raw Detail STI Amber'!DV275</f>
        <v>632</v>
      </c>
      <c r="K282" s="36">
        <f>'Raw Detail STI Amber'!IL275</f>
        <v>57.700000762939503</v>
      </c>
      <c r="L282" s="36">
        <f>'Raw Detail STI Amber'!WH275</f>
        <v>78.599998474121094</v>
      </c>
      <c r="M282" s="60">
        <f>'Raw Detail STI Amber'!EY275</f>
        <v>0.89999997615814198</v>
      </c>
      <c r="N282" s="60">
        <f>'Raw Detail STI Amber'!VC275</f>
        <v>0</v>
      </c>
      <c r="O282" s="60">
        <f>'Raw Detail STI Amber'!JO275</f>
        <v>0</v>
      </c>
      <c r="P282" s="60">
        <f>'Raw Detail STI Amber'!HG275</f>
        <v>1.1000000238418599</v>
      </c>
      <c r="Q282" s="60">
        <f>'Raw Detail STI Amber'!TY275</f>
        <v>0</v>
      </c>
      <c r="R282" s="60">
        <f>'Raw Detail STI Amber'!QM275</f>
        <v>0</v>
      </c>
      <c r="S282" s="60">
        <f>'Raw Detail STI Amber'!GC275</f>
        <v>2.2999999523162802</v>
      </c>
      <c r="T282" s="60">
        <f>'Raw Detail STI Amber'!SU275</f>
        <v>0</v>
      </c>
      <c r="U282" s="60">
        <f>'Raw Detail STI Amber'!RQ275</f>
        <v>0</v>
      </c>
      <c r="V282" s="60">
        <f>'Raw Detail STI Amber'!KS275</f>
        <v>0</v>
      </c>
      <c r="W282" s="60">
        <f>'Raw Detail STI Amber'!XK275</f>
        <v>0</v>
      </c>
      <c r="X282" s="60">
        <f>'Raw Detail STI Amber'!PI275</f>
        <v>0</v>
      </c>
      <c r="Y282" s="60">
        <f>'Raw Detail STI Amber'!YO275</f>
        <v>0</v>
      </c>
      <c r="Z282" s="60">
        <f>'Raw Detail STI Amber'!NA275</f>
        <v>0</v>
      </c>
      <c r="AA282" s="60">
        <f>'Raw Detail STI Amber'!OE275</f>
        <v>0</v>
      </c>
      <c r="AB282" s="60">
        <f>'Raw Detail STI Amber'!ZS275</f>
        <v>0</v>
      </c>
      <c r="AC282" s="60">
        <f>'Raw Detail STI Amber'!LW275</f>
        <v>0</v>
      </c>
      <c r="AD282" s="60">
        <f>'Raw Detail STI Amber'!AAW275</f>
        <v>0</v>
      </c>
      <c r="AE282" s="36">
        <f>'Raw Detail STI Amber'!AL275</f>
        <v>0</v>
      </c>
      <c r="AF282" s="34">
        <f>'Raw Detail STI Amber'!AY275</f>
        <v>6.9</v>
      </c>
      <c r="AG282" s="33">
        <f>'Raw Detail STI Amber'!BB275</f>
        <v>0</v>
      </c>
      <c r="AH282" s="34">
        <f>IF(AND(SUMIF(M13:AD13,"=ME",$M$282:$AD$282) &gt; 0, F282 &gt; 0), F282/SUMIF(M13:AD13,"=ME",$M$282:$AD$282), "")</f>
        <v>30.000000794728621</v>
      </c>
      <c r="AI282" s="62">
        <f>IF( E282 &gt; 0,( SUMIF(M13:AD13,"=ME",$M$282:$AD$282)/E282)*24, "")</f>
        <v>1.2705882016350238</v>
      </c>
      <c r="AJ282" s="33">
        <f>'Raw Detail STI Amber'!BS275</f>
        <v>21.899999618530298</v>
      </c>
      <c r="AK282" s="61">
        <f>'Raw Detail STI Amber'!BD275</f>
        <v>0</v>
      </c>
      <c r="AL282" s="58">
        <f>'Raw Detail STI Amber'!BE275</f>
        <v>0</v>
      </c>
      <c r="AM282" s="43">
        <f>'Raw Detail STI Amber'!BW275</f>
        <v>0.5</v>
      </c>
      <c r="AN282" s="44">
        <f>'Raw Detail STI Amber'!BP275</f>
        <v>0</v>
      </c>
      <c r="AO282" s="59">
        <f>'Raw Detail STI Amber'!BH275</f>
        <v>0</v>
      </c>
      <c r="AP282" s="37">
        <f>'Raw Detail STI Amber'!CA275</f>
        <v>0</v>
      </c>
      <c r="AQ282" s="38">
        <f>'Raw Detail STI Amber'!AO275</f>
        <v>0</v>
      </c>
      <c r="AR282" s="39" t="str">
        <f>IF('Raw Detail STI Amber'!F275=FALSE,"B","L")</f>
        <v>B</v>
      </c>
      <c r="AS282" s="40">
        <f>'Raw Detail STI Amber'!AC275</f>
        <v>8</v>
      </c>
      <c r="AT282" s="40">
        <f>'Raw Detail STI Amber'!AB275</f>
        <v>6</v>
      </c>
      <c r="AU282" s="45"/>
      <c r="AV282" s="41">
        <f>'Raw Detail STI Amber'!AI275</f>
        <v>0</v>
      </c>
      <c r="AW282" s="38"/>
      <c r="AX282" s="40">
        <f>'Raw Detail STI Amber'!CC275</f>
        <v>29</v>
      </c>
      <c r="AY282" s="40">
        <f>'Raw Detail STI Amber'!CE275</f>
        <v>28</v>
      </c>
      <c r="AZ282" s="40">
        <f>'Raw Detail STI Amber'!CF275</f>
        <v>999</v>
      </c>
      <c r="BA282" s="42">
        <f>'Raw Detail STI Amber'!CG275</f>
        <v>0</v>
      </c>
    </row>
    <row r="283" spans="2:53" s="24" customFormat="1" ht="12.75" customHeight="1" thickBot="1" x14ac:dyDescent="0.25">
      <c r="B283" s="30" t="str">
        <f>IF('Raw Detail STI Amber'!I276 = "Start Passage",'Raw Detail STI Amber'!R276,IF('Raw Detail STI Amber'!I276= "End Passage",'Raw Detail STI Amber'!S276, Utils.FormatLat('Raw Detail STI Amber'!L276) &amp;" / " &amp; Utils.FormatLon('Raw Detail STI Amber'!M276)))</f>
        <v>22-31N / 069-48E</v>
      </c>
      <c r="C283" s="69" t="str">
        <f>'Raw Detail STI Amber'!I276</f>
        <v>In Port</v>
      </c>
      <c r="D283" s="31">
        <f>'Raw Detail STI Amber'!J276</f>
        <v>43303.270833333299</v>
      </c>
      <c r="E283" s="32">
        <f>'Raw Detail STI Amber'!AK276</f>
        <v>24</v>
      </c>
      <c r="F283" s="33">
        <f>'Raw Detail STI Amber'!AV276</f>
        <v>0</v>
      </c>
      <c r="G283" s="34">
        <f>'Raw Detail STI Amber'!AM276</f>
        <v>0</v>
      </c>
      <c r="H283" s="35">
        <f>'Raw Detail STI Amber'!N276</f>
        <v>233</v>
      </c>
      <c r="I283" s="46">
        <f>'Raw Detail STI Amber'!AQ276</f>
        <v>13.5</v>
      </c>
      <c r="J283" s="36">
        <f>'Raw Detail STI Amber'!DV276</f>
        <v>627.5</v>
      </c>
      <c r="K283" s="36">
        <f>'Raw Detail STI Amber'!IL276</f>
        <v>57.700000762939503</v>
      </c>
      <c r="L283" s="36">
        <f>'Raw Detail STI Amber'!WH276</f>
        <v>78.599998474121094</v>
      </c>
      <c r="M283" s="60">
        <f>'Raw Detail STI Amber'!EY276</f>
        <v>0</v>
      </c>
      <c r="N283" s="60">
        <f>'Raw Detail STI Amber'!VC276</f>
        <v>0</v>
      </c>
      <c r="O283" s="60">
        <f>'Raw Detail STI Amber'!JO276</f>
        <v>0</v>
      </c>
      <c r="P283" s="60">
        <f>'Raw Detail STI Amber'!HG276</f>
        <v>1.5</v>
      </c>
      <c r="Q283" s="60">
        <f>'Raw Detail STI Amber'!TY276</f>
        <v>0</v>
      </c>
      <c r="R283" s="60">
        <f>'Raw Detail STI Amber'!QM276</f>
        <v>0</v>
      </c>
      <c r="S283" s="60">
        <f>'Raw Detail STI Amber'!GC276</f>
        <v>3</v>
      </c>
      <c r="T283" s="60">
        <f>'Raw Detail STI Amber'!SU276</f>
        <v>0</v>
      </c>
      <c r="U283" s="60">
        <f>'Raw Detail STI Amber'!RQ276</f>
        <v>0</v>
      </c>
      <c r="V283" s="60">
        <f>'Raw Detail STI Amber'!KS276</f>
        <v>0</v>
      </c>
      <c r="W283" s="60">
        <f>'Raw Detail STI Amber'!XK276</f>
        <v>0</v>
      </c>
      <c r="X283" s="60">
        <f>'Raw Detail STI Amber'!PI276</f>
        <v>0</v>
      </c>
      <c r="Y283" s="60">
        <f>'Raw Detail STI Amber'!YO276</f>
        <v>0</v>
      </c>
      <c r="Z283" s="60">
        <f>'Raw Detail STI Amber'!NA276</f>
        <v>0</v>
      </c>
      <c r="AA283" s="60">
        <f>'Raw Detail STI Amber'!OE276</f>
        <v>0</v>
      </c>
      <c r="AB283" s="60">
        <f>'Raw Detail STI Amber'!ZS276</f>
        <v>0</v>
      </c>
      <c r="AC283" s="60">
        <f>'Raw Detail STI Amber'!LW276</f>
        <v>0</v>
      </c>
      <c r="AD283" s="60">
        <f>'Raw Detail STI Amber'!AAW276</f>
        <v>0</v>
      </c>
      <c r="AE283" s="36">
        <f>'Raw Detail STI Amber'!AL276</f>
        <v>0</v>
      </c>
      <c r="AF283" s="34">
        <f>'Raw Detail STI Amber'!AY276</f>
        <v>0</v>
      </c>
      <c r="AG283" s="33">
        <f>'Raw Detail STI Amber'!BB276</f>
        <v>0</v>
      </c>
      <c r="AH283" s="34" t="str">
        <f>IF(AND(SUMIF(M13:AD13,"=ME",$M$283:$AD$283) &gt; 0, F283 &gt; 0), F283/SUMIF(M13:AD13,"=ME",$M$283:$AD$283), "")</f>
        <v/>
      </c>
      <c r="AI283" s="62">
        <f>IF( E283 &gt; 0,( SUMIF(M13:AD13,"=ME",$M$283:$AD$283)/E283)*24, "")</f>
        <v>0</v>
      </c>
      <c r="AJ283" s="33">
        <f>'Raw Detail STI Amber'!BS276</f>
        <v>21.899999618530298</v>
      </c>
      <c r="AK283" s="61">
        <f>'Raw Detail STI Amber'!BD276</f>
        <v>0</v>
      </c>
      <c r="AL283" s="58">
        <f>'Raw Detail STI Amber'!BE276</f>
        <v>0</v>
      </c>
      <c r="AM283" s="43">
        <f>'Raw Detail STI Amber'!BW276</f>
        <v>0.5</v>
      </c>
      <c r="AN283" s="44">
        <f>'Raw Detail STI Amber'!BP276</f>
        <v>0</v>
      </c>
      <c r="AO283" s="59">
        <f>'Raw Detail STI Amber'!BH276</f>
        <v>0</v>
      </c>
      <c r="AP283" s="37">
        <f>'Raw Detail STI Amber'!CA276</f>
        <v>0</v>
      </c>
      <c r="AQ283" s="38">
        <f>'Raw Detail STI Amber'!AO276</f>
        <v>0</v>
      </c>
      <c r="AR283" s="39" t="str">
        <f>IF('Raw Detail STI Amber'!F276=FALSE,"B","L")</f>
        <v>B</v>
      </c>
      <c r="AS283" s="40">
        <f>'Raw Detail STI Amber'!AC276</f>
        <v>8</v>
      </c>
      <c r="AT283" s="40">
        <f>'Raw Detail STI Amber'!AB276</f>
        <v>6</v>
      </c>
      <c r="AU283" s="45"/>
      <c r="AV283" s="41">
        <f>'Raw Detail STI Amber'!AI276</f>
        <v>0</v>
      </c>
      <c r="AW283" s="38"/>
      <c r="AX283" s="40">
        <f>'Raw Detail STI Amber'!CC276</f>
        <v>29</v>
      </c>
      <c r="AY283" s="40">
        <f>'Raw Detail STI Amber'!CE276</f>
        <v>28</v>
      </c>
      <c r="AZ283" s="40">
        <f>'Raw Detail STI Amber'!CF276</f>
        <v>999</v>
      </c>
      <c r="BA283" s="42" t="str">
        <f>'Raw Detail STI Amber'!CG276</f>
        <v>1- Vessel at Anchor in Product Anchorage, Sikka</v>
      </c>
    </row>
    <row r="284" spans="2:53" s="24" customFormat="1" ht="12.75" customHeight="1" thickBot="1" x14ac:dyDescent="0.25">
      <c r="B284" s="30" t="str">
        <f>IF('Raw Detail STI Amber'!I277 = "Start Passage",'Raw Detail STI Amber'!R277,IF('Raw Detail STI Amber'!I277= "End Passage",'Raw Detail STI Amber'!S277, Utils.FormatLat('Raw Detail STI Amber'!L277) &amp;" / " &amp; Utils.FormatLon('Raw Detail STI Amber'!M277)))</f>
        <v>22-31N / 069-48E</v>
      </c>
      <c r="C284" s="69" t="str">
        <f>'Raw Detail STI Amber'!I277</f>
        <v>In Port</v>
      </c>
      <c r="D284" s="31">
        <f>'Raw Detail STI Amber'!J277</f>
        <v>43304.270833333299</v>
      </c>
      <c r="E284" s="32">
        <f>'Raw Detail STI Amber'!AK277</f>
        <v>24</v>
      </c>
      <c r="F284" s="33">
        <f>'Raw Detail STI Amber'!AV277</f>
        <v>0</v>
      </c>
      <c r="G284" s="34">
        <f>'Raw Detail STI Amber'!AM277</f>
        <v>0</v>
      </c>
      <c r="H284" s="35">
        <f>'Raw Detail STI Amber'!N277</f>
        <v>259</v>
      </c>
      <c r="I284" s="46">
        <f>'Raw Detail STI Amber'!AQ277</f>
        <v>13.5</v>
      </c>
      <c r="J284" s="36">
        <f>'Raw Detail STI Amber'!DV277</f>
        <v>623</v>
      </c>
      <c r="K284" s="36">
        <f>'Raw Detail STI Amber'!IL277</f>
        <v>57.700000762939503</v>
      </c>
      <c r="L284" s="36">
        <f>'Raw Detail STI Amber'!WH277</f>
        <v>78.599998474121094</v>
      </c>
      <c r="M284" s="60">
        <f>'Raw Detail STI Amber'!EY277</f>
        <v>0</v>
      </c>
      <c r="N284" s="60">
        <f>'Raw Detail STI Amber'!VC277</f>
        <v>0</v>
      </c>
      <c r="O284" s="60">
        <f>'Raw Detail STI Amber'!JO277</f>
        <v>0</v>
      </c>
      <c r="P284" s="60">
        <f>'Raw Detail STI Amber'!HG277</f>
        <v>1.5</v>
      </c>
      <c r="Q284" s="60">
        <f>'Raw Detail STI Amber'!TY277</f>
        <v>0</v>
      </c>
      <c r="R284" s="60">
        <f>'Raw Detail STI Amber'!QM277</f>
        <v>0</v>
      </c>
      <c r="S284" s="60">
        <f>'Raw Detail STI Amber'!GC277</f>
        <v>3</v>
      </c>
      <c r="T284" s="60">
        <f>'Raw Detail STI Amber'!SU277</f>
        <v>0</v>
      </c>
      <c r="U284" s="60">
        <f>'Raw Detail STI Amber'!RQ277</f>
        <v>0</v>
      </c>
      <c r="V284" s="60">
        <f>'Raw Detail STI Amber'!KS277</f>
        <v>0</v>
      </c>
      <c r="W284" s="60">
        <f>'Raw Detail STI Amber'!XK277</f>
        <v>0</v>
      </c>
      <c r="X284" s="60">
        <f>'Raw Detail STI Amber'!PI277</f>
        <v>0</v>
      </c>
      <c r="Y284" s="60">
        <f>'Raw Detail STI Amber'!YO277</f>
        <v>0</v>
      </c>
      <c r="Z284" s="60">
        <f>'Raw Detail STI Amber'!NA277</f>
        <v>0</v>
      </c>
      <c r="AA284" s="60">
        <f>'Raw Detail STI Amber'!OE277</f>
        <v>0</v>
      </c>
      <c r="AB284" s="60">
        <f>'Raw Detail STI Amber'!ZS277</f>
        <v>0</v>
      </c>
      <c r="AC284" s="60">
        <f>'Raw Detail STI Amber'!LW277</f>
        <v>0</v>
      </c>
      <c r="AD284" s="60">
        <f>'Raw Detail STI Amber'!AAW277</f>
        <v>0</v>
      </c>
      <c r="AE284" s="36">
        <f>'Raw Detail STI Amber'!AL277</f>
        <v>0</v>
      </c>
      <c r="AF284" s="34">
        <f>'Raw Detail STI Amber'!AY277</f>
        <v>0</v>
      </c>
      <c r="AG284" s="33">
        <f>'Raw Detail STI Amber'!BB277</f>
        <v>0</v>
      </c>
      <c r="AH284" s="34" t="str">
        <f>IF(AND(SUMIF(M13:AD13,"=ME",$M$284:$AD$284) &gt; 0, F284 &gt; 0), F284/SUMIF(M13:AD13,"=ME",$M$284:$AD$284), "")</f>
        <v/>
      </c>
      <c r="AI284" s="62">
        <f>IF( E284 &gt; 0,( SUMIF(M13:AD13,"=ME",$M$284:$AD$284)/E284)*24, "")</f>
        <v>0</v>
      </c>
      <c r="AJ284" s="33">
        <f>'Raw Detail STI Amber'!BS277</f>
        <v>21.899999618530298</v>
      </c>
      <c r="AK284" s="61">
        <f>'Raw Detail STI Amber'!BD277</f>
        <v>0</v>
      </c>
      <c r="AL284" s="58">
        <f>'Raw Detail STI Amber'!BE277</f>
        <v>0</v>
      </c>
      <c r="AM284" s="43">
        <f>'Raw Detail STI Amber'!BW277</f>
        <v>0.5</v>
      </c>
      <c r="AN284" s="44">
        <f>'Raw Detail STI Amber'!BP277</f>
        <v>0</v>
      </c>
      <c r="AO284" s="59">
        <f>'Raw Detail STI Amber'!BH277</f>
        <v>0</v>
      </c>
      <c r="AP284" s="37">
        <f>'Raw Detail STI Amber'!CA277</f>
        <v>0</v>
      </c>
      <c r="AQ284" s="38">
        <f>'Raw Detail STI Amber'!AO277</f>
        <v>0</v>
      </c>
      <c r="AR284" s="39" t="str">
        <f>IF('Raw Detail STI Amber'!F277=FALSE,"B","L")</f>
        <v>B</v>
      </c>
      <c r="AS284" s="40">
        <f>'Raw Detail STI Amber'!AC277</f>
        <v>8</v>
      </c>
      <c r="AT284" s="40">
        <f>'Raw Detail STI Amber'!AB277</f>
        <v>6</v>
      </c>
      <c r="AU284" s="45"/>
      <c r="AV284" s="41">
        <f>'Raw Detail STI Amber'!AI277</f>
        <v>0</v>
      </c>
      <c r="AW284" s="38"/>
      <c r="AX284" s="40">
        <f>'Raw Detail STI Amber'!CC277</f>
        <v>29</v>
      </c>
      <c r="AY284" s="40">
        <f>'Raw Detail STI Amber'!CE277</f>
        <v>30</v>
      </c>
      <c r="AZ284" s="40">
        <f>'Raw Detail STI Amber'!CF277</f>
        <v>998</v>
      </c>
      <c r="BA284" s="42" t="str">
        <f>'Raw Detail STI Amber'!CG277</f>
        <v>1- Vessel at Anchor in Product Anchorage, Sikka</v>
      </c>
    </row>
    <row r="285" spans="2:53" s="24" customFormat="1" ht="12.75" customHeight="1" thickBot="1" x14ac:dyDescent="0.25">
      <c r="B285" s="30" t="str">
        <f>IF('Raw Detail STI Amber'!I278 = "Start Passage",'Raw Detail STI Amber'!R278,IF('Raw Detail STI Amber'!I278= "End Passage",'Raw Detail STI Amber'!S278, Utils.FormatLat('Raw Detail STI Amber'!L278) &amp;" / " &amp; Utils.FormatLon('Raw Detail STI Amber'!M278)))</f>
        <v>22-31N / 069-48E</v>
      </c>
      <c r="C285" s="69" t="str">
        <f>'Raw Detail STI Amber'!I278</f>
        <v>In Port</v>
      </c>
      <c r="D285" s="31">
        <f>'Raw Detail STI Amber'!J278</f>
        <v>43305.270833333299</v>
      </c>
      <c r="E285" s="32">
        <f>'Raw Detail STI Amber'!AK278</f>
        <v>24</v>
      </c>
      <c r="F285" s="33">
        <f>'Raw Detail STI Amber'!AV278</f>
        <v>0</v>
      </c>
      <c r="G285" s="34">
        <f>'Raw Detail STI Amber'!AM278</f>
        <v>0</v>
      </c>
      <c r="H285" s="35">
        <f>'Raw Detail STI Amber'!N278</f>
        <v>256</v>
      </c>
      <c r="I285" s="46">
        <f>'Raw Detail STI Amber'!AQ278</f>
        <v>13.5</v>
      </c>
      <c r="J285" s="36">
        <f>'Raw Detail STI Amber'!DV278</f>
        <v>618.5</v>
      </c>
      <c r="K285" s="36">
        <f>'Raw Detail STI Amber'!IL278</f>
        <v>57.700000762939503</v>
      </c>
      <c r="L285" s="36">
        <f>'Raw Detail STI Amber'!WH278</f>
        <v>78.599998474121094</v>
      </c>
      <c r="M285" s="60">
        <f>'Raw Detail STI Amber'!EY278</f>
        <v>0</v>
      </c>
      <c r="N285" s="60">
        <f>'Raw Detail STI Amber'!VC278</f>
        <v>0</v>
      </c>
      <c r="O285" s="60">
        <f>'Raw Detail STI Amber'!JO278</f>
        <v>0</v>
      </c>
      <c r="P285" s="60">
        <f>'Raw Detail STI Amber'!HG278</f>
        <v>1.5</v>
      </c>
      <c r="Q285" s="60">
        <f>'Raw Detail STI Amber'!TY278</f>
        <v>0</v>
      </c>
      <c r="R285" s="60">
        <f>'Raw Detail STI Amber'!QM278</f>
        <v>0</v>
      </c>
      <c r="S285" s="60">
        <f>'Raw Detail STI Amber'!GC278</f>
        <v>3</v>
      </c>
      <c r="T285" s="60">
        <f>'Raw Detail STI Amber'!SU278</f>
        <v>0</v>
      </c>
      <c r="U285" s="60">
        <f>'Raw Detail STI Amber'!RQ278</f>
        <v>0</v>
      </c>
      <c r="V285" s="60">
        <f>'Raw Detail STI Amber'!KS278</f>
        <v>0</v>
      </c>
      <c r="W285" s="60">
        <f>'Raw Detail STI Amber'!XK278</f>
        <v>0</v>
      </c>
      <c r="X285" s="60">
        <f>'Raw Detail STI Amber'!PI278</f>
        <v>0</v>
      </c>
      <c r="Y285" s="60">
        <f>'Raw Detail STI Amber'!YO278</f>
        <v>0</v>
      </c>
      <c r="Z285" s="60">
        <f>'Raw Detail STI Amber'!NA278</f>
        <v>0</v>
      </c>
      <c r="AA285" s="60">
        <f>'Raw Detail STI Amber'!OE278</f>
        <v>0</v>
      </c>
      <c r="AB285" s="60">
        <f>'Raw Detail STI Amber'!ZS278</f>
        <v>0</v>
      </c>
      <c r="AC285" s="60">
        <f>'Raw Detail STI Amber'!LW278</f>
        <v>0</v>
      </c>
      <c r="AD285" s="60">
        <f>'Raw Detail STI Amber'!AAW278</f>
        <v>0</v>
      </c>
      <c r="AE285" s="36">
        <f>'Raw Detail STI Amber'!AL278</f>
        <v>0</v>
      </c>
      <c r="AF285" s="34">
        <f>'Raw Detail STI Amber'!AY278</f>
        <v>0</v>
      </c>
      <c r="AG285" s="33">
        <f>'Raw Detail STI Amber'!BB278</f>
        <v>0</v>
      </c>
      <c r="AH285" s="34" t="str">
        <f>IF(AND(SUMIF(M13:AD13,"=ME",$M$285:$AD$285) &gt; 0, F285 &gt; 0), F285/SUMIF(M13:AD13,"=ME",$M$285:$AD$285), "")</f>
        <v/>
      </c>
      <c r="AI285" s="62">
        <f>IF( E285 &gt; 0,( SUMIF(M13:AD13,"=ME",$M$285:$AD$285)/E285)*24, "")</f>
        <v>0</v>
      </c>
      <c r="AJ285" s="33">
        <f>'Raw Detail STI Amber'!BS278</f>
        <v>21.899999618530298</v>
      </c>
      <c r="AK285" s="61">
        <f>'Raw Detail STI Amber'!BD278</f>
        <v>0</v>
      </c>
      <c r="AL285" s="58">
        <f>'Raw Detail STI Amber'!BE278</f>
        <v>0</v>
      </c>
      <c r="AM285" s="43">
        <f>'Raw Detail STI Amber'!BW278</f>
        <v>0.5</v>
      </c>
      <c r="AN285" s="44">
        <f>'Raw Detail STI Amber'!BP278</f>
        <v>0</v>
      </c>
      <c r="AO285" s="59">
        <f>'Raw Detail STI Amber'!BH278</f>
        <v>0</v>
      </c>
      <c r="AP285" s="37">
        <f>'Raw Detail STI Amber'!CA278</f>
        <v>0</v>
      </c>
      <c r="AQ285" s="38">
        <f>'Raw Detail STI Amber'!AO278</f>
        <v>0</v>
      </c>
      <c r="AR285" s="39" t="str">
        <f>IF('Raw Detail STI Amber'!F278=FALSE,"B","L")</f>
        <v>B</v>
      </c>
      <c r="AS285" s="40">
        <f>'Raw Detail STI Amber'!AC278</f>
        <v>8</v>
      </c>
      <c r="AT285" s="40">
        <f>'Raw Detail STI Amber'!AB278</f>
        <v>6</v>
      </c>
      <c r="AU285" s="45"/>
      <c r="AV285" s="41">
        <f>'Raw Detail STI Amber'!AI278</f>
        <v>0</v>
      </c>
      <c r="AW285" s="38"/>
      <c r="AX285" s="40">
        <f>'Raw Detail STI Amber'!CC278</f>
        <v>29</v>
      </c>
      <c r="AY285" s="40">
        <f>'Raw Detail STI Amber'!CE278</f>
        <v>27</v>
      </c>
      <c r="AZ285" s="40">
        <f>'Raw Detail STI Amber'!CF278</f>
        <v>999</v>
      </c>
      <c r="BA285" s="42" t="str">
        <f>'Raw Detail STI Amber'!CG278</f>
        <v>1- Vessel at Anchor in Product Anchorage, Sikka</v>
      </c>
    </row>
    <row r="286" spans="2:53" s="24" customFormat="1" ht="12.75" customHeight="1" thickBot="1" x14ac:dyDescent="0.25">
      <c r="B286" s="30" t="str">
        <f>IF('Raw Detail STI Amber'!I279 = "Start Passage",'Raw Detail STI Amber'!R279,IF('Raw Detail STI Amber'!I279= "End Passage",'Raw Detail STI Amber'!S279, Utils.FormatLat('Raw Detail STI Amber'!L279) &amp;" / " &amp; Utils.FormatLon('Raw Detail STI Amber'!M279)))</f>
        <v>22-31N / 069-48E</v>
      </c>
      <c r="C286" s="69" t="str">
        <f>'Raw Detail STI Amber'!I279</f>
        <v>In Port</v>
      </c>
      <c r="D286" s="31">
        <f>'Raw Detail STI Amber'!J279</f>
        <v>43306.270833333299</v>
      </c>
      <c r="E286" s="32">
        <f>'Raw Detail STI Amber'!AK279</f>
        <v>24</v>
      </c>
      <c r="F286" s="33">
        <f>'Raw Detail STI Amber'!AV279</f>
        <v>0</v>
      </c>
      <c r="G286" s="34">
        <f>'Raw Detail STI Amber'!AM279</f>
        <v>0</v>
      </c>
      <c r="H286" s="35">
        <f>'Raw Detail STI Amber'!N279</f>
        <v>246</v>
      </c>
      <c r="I286" s="46">
        <f>'Raw Detail STI Amber'!AQ279</f>
        <v>13.5</v>
      </c>
      <c r="J286" s="36">
        <f>'Raw Detail STI Amber'!DV279</f>
        <v>614</v>
      </c>
      <c r="K286" s="36">
        <f>'Raw Detail STI Amber'!IL279</f>
        <v>57.700000762939503</v>
      </c>
      <c r="L286" s="36">
        <f>'Raw Detail STI Amber'!WH279</f>
        <v>78.599998474121094</v>
      </c>
      <c r="M286" s="60">
        <f>'Raw Detail STI Amber'!EY279</f>
        <v>0</v>
      </c>
      <c r="N286" s="60">
        <f>'Raw Detail STI Amber'!VC279</f>
        <v>0</v>
      </c>
      <c r="O286" s="60">
        <f>'Raw Detail STI Amber'!JO279</f>
        <v>0</v>
      </c>
      <c r="P286" s="60">
        <f>'Raw Detail STI Amber'!HG279</f>
        <v>1.5</v>
      </c>
      <c r="Q286" s="60">
        <f>'Raw Detail STI Amber'!TY279</f>
        <v>0</v>
      </c>
      <c r="R286" s="60">
        <f>'Raw Detail STI Amber'!QM279</f>
        <v>0</v>
      </c>
      <c r="S286" s="60">
        <f>'Raw Detail STI Amber'!GC279</f>
        <v>3</v>
      </c>
      <c r="T286" s="60">
        <f>'Raw Detail STI Amber'!SU279</f>
        <v>0</v>
      </c>
      <c r="U286" s="60">
        <f>'Raw Detail STI Amber'!RQ279</f>
        <v>0</v>
      </c>
      <c r="V286" s="60">
        <f>'Raw Detail STI Amber'!KS279</f>
        <v>0</v>
      </c>
      <c r="W286" s="60">
        <f>'Raw Detail STI Amber'!XK279</f>
        <v>0</v>
      </c>
      <c r="X286" s="60">
        <f>'Raw Detail STI Amber'!PI279</f>
        <v>0</v>
      </c>
      <c r="Y286" s="60">
        <f>'Raw Detail STI Amber'!YO279</f>
        <v>0</v>
      </c>
      <c r="Z286" s="60">
        <f>'Raw Detail STI Amber'!NA279</f>
        <v>0</v>
      </c>
      <c r="AA286" s="60">
        <f>'Raw Detail STI Amber'!OE279</f>
        <v>0</v>
      </c>
      <c r="AB286" s="60">
        <f>'Raw Detail STI Amber'!ZS279</f>
        <v>0</v>
      </c>
      <c r="AC286" s="60">
        <f>'Raw Detail STI Amber'!LW279</f>
        <v>0</v>
      </c>
      <c r="AD286" s="60">
        <f>'Raw Detail STI Amber'!AAW279</f>
        <v>0</v>
      </c>
      <c r="AE286" s="36">
        <f>'Raw Detail STI Amber'!AL279</f>
        <v>0</v>
      </c>
      <c r="AF286" s="34">
        <f>'Raw Detail STI Amber'!AY279</f>
        <v>0</v>
      </c>
      <c r="AG286" s="33">
        <f>'Raw Detail STI Amber'!BB279</f>
        <v>0</v>
      </c>
      <c r="AH286" s="34" t="str">
        <f>IF(AND(SUMIF(M13:AD13,"=ME",$M$286:$AD$286) &gt; 0, F286 &gt; 0), F286/SUMIF(M13:AD13,"=ME",$M$286:$AD$286), "")</f>
        <v/>
      </c>
      <c r="AI286" s="62">
        <f>IF( E286 &gt; 0,( SUMIF(M13:AD13,"=ME",$M$286:$AD$286)/E286)*24, "")</f>
        <v>0</v>
      </c>
      <c r="AJ286" s="33">
        <f>'Raw Detail STI Amber'!BS279</f>
        <v>21.899999618530298</v>
      </c>
      <c r="AK286" s="61">
        <f>'Raw Detail STI Amber'!BD279</f>
        <v>0</v>
      </c>
      <c r="AL286" s="58">
        <f>'Raw Detail STI Amber'!BE279</f>
        <v>0</v>
      </c>
      <c r="AM286" s="43">
        <f>'Raw Detail STI Amber'!BW279</f>
        <v>0.5</v>
      </c>
      <c r="AN286" s="44">
        <f>'Raw Detail STI Amber'!BP279</f>
        <v>0</v>
      </c>
      <c r="AO286" s="59">
        <f>'Raw Detail STI Amber'!BH279</f>
        <v>0</v>
      </c>
      <c r="AP286" s="37">
        <f>'Raw Detail STI Amber'!CA279</f>
        <v>0</v>
      </c>
      <c r="AQ286" s="38">
        <f>'Raw Detail STI Amber'!AO279</f>
        <v>0</v>
      </c>
      <c r="AR286" s="39" t="str">
        <f>IF('Raw Detail STI Amber'!F279=FALSE,"B","L")</f>
        <v>B</v>
      </c>
      <c r="AS286" s="40">
        <f>'Raw Detail STI Amber'!AC279</f>
        <v>8</v>
      </c>
      <c r="AT286" s="40">
        <f>'Raw Detail STI Amber'!AB279</f>
        <v>6</v>
      </c>
      <c r="AU286" s="45"/>
      <c r="AV286" s="41">
        <f>'Raw Detail STI Amber'!AI279</f>
        <v>0</v>
      </c>
      <c r="AW286" s="38"/>
      <c r="AX286" s="40">
        <f>'Raw Detail STI Amber'!CC279</f>
        <v>29</v>
      </c>
      <c r="AY286" s="40">
        <f>'Raw Detail STI Amber'!CE279</f>
        <v>26</v>
      </c>
      <c r="AZ286" s="40">
        <f>'Raw Detail STI Amber'!CF279</f>
        <v>999</v>
      </c>
      <c r="BA286" s="42" t="str">
        <f>'Raw Detail STI Amber'!CG279</f>
        <v>1- Vessel at Anchor in Product Anchorage, Sikka</v>
      </c>
    </row>
    <row r="287" spans="2:53" s="24" customFormat="1" ht="12.75" customHeight="1" thickBot="1" x14ac:dyDescent="0.25">
      <c r="B287" s="30" t="str">
        <f>IF('Raw Detail STI Amber'!I280 = "Start Passage",'Raw Detail STI Amber'!R280,IF('Raw Detail STI Amber'!I280= "End Passage",'Raw Detail STI Amber'!S280, Utils.FormatLat('Raw Detail STI Amber'!L280) &amp;" / " &amp; Utils.FormatLon('Raw Detail STI Amber'!M280)))</f>
        <v>22-31N / 069-48E</v>
      </c>
      <c r="C287" s="69" t="str">
        <f>'Raw Detail STI Amber'!I280</f>
        <v>In Port</v>
      </c>
      <c r="D287" s="31">
        <f>'Raw Detail STI Amber'!J280</f>
        <v>43307.270833333299</v>
      </c>
      <c r="E287" s="32">
        <f>'Raw Detail STI Amber'!AK280</f>
        <v>24</v>
      </c>
      <c r="F287" s="33">
        <f>'Raw Detail STI Amber'!AV280</f>
        <v>0</v>
      </c>
      <c r="G287" s="34">
        <f>'Raw Detail STI Amber'!AM280</f>
        <v>0</v>
      </c>
      <c r="H287" s="35">
        <f>'Raw Detail STI Amber'!N280</f>
        <v>230</v>
      </c>
      <c r="I287" s="46">
        <f>'Raw Detail STI Amber'!AQ280</f>
        <v>13.5</v>
      </c>
      <c r="J287" s="36">
        <f>'Raw Detail STI Amber'!DV280</f>
        <v>609.59997558593795</v>
      </c>
      <c r="K287" s="36">
        <f>'Raw Detail STI Amber'!IL280</f>
        <v>57.700000762939503</v>
      </c>
      <c r="L287" s="36">
        <f>'Raw Detail STI Amber'!WH280</f>
        <v>78.599998474121094</v>
      </c>
      <c r="M287" s="60">
        <f>'Raw Detail STI Amber'!EY280</f>
        <v>0</v>
      </c>
      <c r="N287" s="60">
        <f>'Raw Detail STI Amber'!VC280</f>
        <v>0</v>
      </c>
      <c r="O287" s="60">
        <f>'Raw Detail STI Amber'!JO280</f>
        <v>0</v>
      </c>
      <c r="P287" s="60">
        <f>'Raw Detail STI Amber'!HG280</f>
        <v>1.5</v>
      </c>
      <c r="Q287" s="60">
        <f>'Raw Detail STI Amber'!TY280</f>
        <v>0</v>
      </c>
      <c r="R287" s="60">
        <f>'Raw Detail STI Amber'!QM280</f>
        <v>0</v>
      </c>
      <c r="S287" s="60">
        <f>'Raw Detail STI Amber'!GC280</f>
        <v>2.9000000953674299</v>
      </c>
      <c r="T287" s="60">
        <f>'Raw Detail STI Amber'!SU280</f>
        <v>0</v>
      </c>
      <c r="U287" s="60">
        <f>'Raw Detail STI Amber'!RQ280</f>
        <v>0</v>
      </c>
      <c r="V287" s="60">
        <f>'Raw Detail STI Amber'!KS280</f>
        <v>0</v>
      </c>
      <c r="W287" s="60">
        <f>'Raw Detail STI Amber'!XK280</f>
        <v>0</v>
      </c>
      <c r="X287" s="60">
        <f>'Raw Detail STI Amber'!PI280</f>
        <v>0</v>
      </c>
      <c r="Y287" s="60">
        <f>'Raw Detail STI Amber'!YO280</f>
        <v>0</v>
      </c>
      <c r="Z287" s="60">
        <f>'Raw Detail STI Amber'!NA280</f>
        <v>0</v>
      </c>
      <c r="AA287" s="60">
        <f>'Raw Detail STI Amber'!OE280</f>
        <v>0</v>
      </c>
      <c r="AB287" s="60">
        <f>'Raw Detail STI Amber'!ZS280</f>
        <v>0</v>
      </c>
      <c r="AC287" s="60">
        <f>'Raw Detail STI Amber'!LW280</f>
        <v>0</v>
      </c>
      <c r="AD287" s="60">
        <f>'Raw Detail STI Amber'!AAW280</f>
        <v>0</v>
      </c>
      <c r="AE287" s="36">
        <f>'Raw Detail STI Amber'!AL280</f>
        <v>0</v>
      </c>
      <c r="AF287" s="34">
        <f>'Raw Detail STI Amber'!AY280</f>
        <v>0</v>
      </c>
      <c r="AG287" s="33">
        <f>'Raw Detail STI Amber'!BB280</f>
        <v>0</v>
      </c>
      <c r="AH287" s="34" t="str">
        <f>IF(AND(SUMIF(M13:AD13,"=ME",$M$287:$AD$287) &gt; 0, F287 &gt; 0), F287/SUMIF(M13:AD13,"=ME",$M$287:$AD$287), "")</f>
        <v/>
      </c>
      <c r="AI287" s="62">
        <f>IF( E287 &gt; 0,( SUMIF(M13:AD13,"=ME",$M$287:$AD$287)/E287)*24, "")</f>
        <v>0</v>
      </c>
      <c r="AJ287" s="33">
        <f>'Raw Detail STI Amber'!BS280</f>
        <v>21.899999618530298</v>
      </c>
      <c r="AK287" s="61">
        <f>'Raw Detail STI Amber'!BD280</f>
        <v>0</v>
      </c>
      <c r="AL287" s="58">
        <f>'Raw Detail STI Amber'!BE280</f>
        <v>0</v>
      </c>
      <c r="AM287" s="43">
        <f>'Raw Detail STI Amber'!BW280</f>
        <v>0.60000002384185802</v>
      </c>
      <c r="AN287" s="44">
        <f>'Raw Detail STI Amber'!BP280</f>
        <v>0</v>
      </c>
      <c r="AO287" s="59">
        <f>'Raw Detail STI Amber'!BH280</f>
        <v>0</v>
      </c>
      <c r="AP287" s="37">
        <f>'Raw Detail STI Amber'!CA280</f>
        <v>0</v>
      </c>
      <c r="AQ287" s="38">
        <f>'Raw Detail STI Amber'!AO280</f>
        <v>0</v>
      </c>
      <c r="AR287" s="39" t="str">
        <f>IF('Raw Detail STI Amber'!F280=FALSE,"B","L")</f>
        <v>B</v>
      </c>
      <c r="AS287" s="40">
        <f>'Raw Detail STI Amber'!AC280</f>
        <v>8</v>
      </c>
      <c r="AT287" s="40">
        <f>'Raw Detail STI Amber'!AB280</f>
        <v>6</v>
      </c>
      <c r="AU287" s="45"/>
      <c r="AV287" s="41">
        <f>'Raw Detail STI Amber'!AI280</f>
        <v>0</v>
      </c>
      <c r="AW287" s="38"/>
      <c r="AX287" s="40">
        <f>'Raw Detail STI Amber'!CC280</f>
        <v>29</v>
      </c>
      <c r="AY287" s="40">
        <f>'Raw Detail STI Amber'!CE280</f>
        <v>28</v>
      </c>
      <c r="AZ287" s="40">
        <f>'Raw Detail STI Amber'!CF280</f>
        <v>1000</v>
      </c>
      <c r="BA287" s="42" t="str">
        <f>'Raw Detail STI Amber'!CG280</f>
        <v>1- Vessel at Anchor in Product Anchorage, Sikka</v>
      </c>
    </row>
    <row r="288" spans="2:53" s="24" customFormat="1" ht="12.75" customHeight="1" thickBot="1" x14ac:dyDescent="0.25">
      <c r="B288" s="30" t="str">
        <f>IF('Raw Detail STI Amber'!I281 = "Start Passage",'Raw Detail STI Amber'!R281,IF('Raw Detail STI Amber'!I281= "End Passage",'Raw Detail STI Amber'!S281, Utils.FormatLat('Raw Detail STI Amber'!L281) &amp;" / " &amp; Utils.FormatLon('Raw Detail STI Amber'!M281)))</f>
        <v>22-31N / 069-48E</v>
      </c>
      <c r="C288" s="69" t="str">
        <f>'Raw Detail STI Amber'!I281</f>
        <v>In Port</v>
      </c>
      <c r="D288" s="31">
        <f>'Raw Detail STI Amber'!J281</f>
        <v>43308.270833333299</v>
      </c>
      <c r="E288" s="32">
        <f>'Raw Detail STI Amber'!AK281</f>
        <v>24</v>
      </c>
      <c r="F288" s="33">
        <f>'Raw Detail STI Amber'!AV281</f>
        <v>0</v>
      </c>
      <c r="G288" s="34">
        <f>'Raw Detail STI Amber'!AM281</f>
        <v>0</v>
      </c>
      <c r="H288" s="35">
        <f>'Raw Detail STI Amber'!N281</f>
        <v>234</v>
      </c>
      <c r="I288" s="46">
        <f>'Raw Detail STI Amber'!AQ281</f>
        <v>13.5</v>
      </c>
      <c r="J288" s="36">
        <f>'Raw Detail STI Amber'!DV281</f>
        <v>605.20001220703102</v>
      </c>
      <c r="K288" s="36">
        <f>'Raw Detail STI Amber'!IL281</f>
        <v>57.700000762939503</v>
      </c>
      <c r="L288" s="36">
        <f>'Raw Detail STI Amber'!WH281</f>
        <v>78.599998474121094</v>
      </c>
      <c r="M288" s="60">
        <f>'Raw Detail STI Amber'!EY281</f>
        <v>0</v>
      </c>
      <c r="N288" s="60">
        <f>'Raw Detail STI Amber'!VC281</f>
        <v>0</v>
      </c>
      <c r="O288" s="60">
        <f>'Raw Detail STI Amber'!JO281</f>
        <v>0</v>
      </c>
      <c r="P288" s="60">
        <f>'Raw Detail STI Amber'!HG281</f>
        <v>1.5</v>
      </c>
      <c r="Q288" s="60">
        <f>'Raw Detail STI Amber'!TY281</f>
        <v>0</v>
      </c>
      <c r="R288" s="60">
        <f>'Raw Detail STI Amber'!QM281</f>
        <v>0</v>
      </c>
      <c r="S288" s="60">
        <f>'Raw Detail STI Amber'!GC281</f>
        <v>2.9000000953674299</v>
      </c>
      <c r="T288" s="60">
        <f>'Raw Detail STI Amber'!SU281</f>
        <v>0</v>
      </c>
      <c r="U288" s="60">
        <f>'Raw Detail STI Amber'!RQ281</f>
        <v>0</v>
      </c>
      <c r="V288" s="60">
        <f>'Raw Detail STI Amber'!KS281</f>
        <v>0</v>
      </c>
      <c r="W288" s="60">
        <f>'Raw Detail STI Amber'!XK281</f>
        <v>0</v>
      </c>
      <c r="X288" s="60">
        <f>'Raw Detail STI Amber'!PI281</f>
        <v>0</v>
      </c>
      <c r="Y288" s="60">
        <f>'Raw Detail STI Amber'!YO281</f>
        <v>0</v>
      </c>
      <c r="Z288" s="60">
        <f>'Raw Detail STI Amber'!NA281</f>
        <v>0</v>
      </c>
      <c r="AA288" s="60">
        <f>'Raw Detail STI Amber'!OE281</f>
        <v>0</v>
      </c>
      <c r="AB288" s="60">
        <f>'Raw Detail STI Amber'!ZS281</f>
        <v>0</v>
      </c>
      <c r="AC288" s="60">
        <f>'Raw Detail STI Amber'!LW281</f>
        <v>0</v>
      </c>
      <c r="AD288" s="60">
        <f>'Raw Detail STI Amber'!AAW281</f>
        <v>0</v>
      </c>
      <c r="AE288" s="36">
        <f>'Raw Detail STI Amber'!AL281</f>
        <v>0</v>
      </c>
      <c r="AF288" s="34">
        <f>'Raw Detail STI Amber'!AY281</f>
        <v>0</v>
      </c>
      <c r="AG288" s="33">
        <f>'Raw Detail STI Amber'!BB281</f>
        <v>0</v>
      </c>
      <c r="AH288" s="34" t="str">
        <f>IF(AND(SUMIF(M13:AD13,"=ME",$M$288:$AD$288) &gt; 0, F288 &gt; 0), F288/SUMIF(M13:AD13,"=ME",$M$288:$AD$288), "")</f>
        <v/>
      </c>
      <c r="AI288" s="62">
        <f>IF( E288 &gt; 0,( SUMIF(M13:AD13,"=ME",$M$288:$AD$288)/E288)*24, "")</f>
        <v>0</v>
      </c>
      <c r="AJ288" s="33">
        <f>'Raw Detail STI Amber'!BS281</f>
        <v>21.899999618530298</v>
      </c>
      <c r="AK288" s="61">
        <f>'Raw Detail STI Amber'!BD281</f>
        <v>0</v>
      </c>
      <c r="AL288" s="58">
        <f>'Raw Detail STI Amber'!BE281</f>
        <v>0</v>
      </c>
      <c r="AM288" s="43">
        <f>'Raw Detail STI Amber'!BW281</f>
        <v>0.60000002384185802</v>
      </c>
      <c r="AN288" s="44">
        <f>'Raw Detail STI Amber'!BP281</f>
        <v>0</v>
      </c>
      <c r="AO288" s="59">
        <f>'Raw Detail STI Amber'!BH281</f>
        <v>0</v>
      </c>
      <c r="AP288" s="37">
        <f>'Raw Detail STI Amber'!CA281</f>
        <v>0</v>
      </c>
      <c r="AQ288" s="38">
        <f>'Raw Detail STI Amber'!AO281</f>
        <v>0</v>
      </c>
      <c r="AR288" s="39" t="str">
        <f>IF('Raw Detail STI Amber'!F281=FALSE,"B","L")</f>
        <v>B</v>
      </c>
      <c r="AS288" s="40">
        <f>'Raw Detail STI Amber'!AC281</f>
        <v>8</v>
      </c>
      <c r="AT288" s="40">
        <f>'Raw Detail STI Amber'!AB281</f>
        <v>6</v>
      </c>
      <c r="AU288" s="45"/>
      <c r="AV288" s="41">
        <f>'Raw Detail STI Amber'!AI281</f>
        <v>0</v>
      </c>
      <c r="AW288" s="38"/>
      <c r="AX288" s="40">
        <f>'Raw Detail STI Amber'!CC281</f>
        <v>29</v>
      </c>
      <c r="AY288" s="40">
        <f>'Raw Detail STI Amber'!CE281</f>
        <v>30</v>
      </c>
      <c r="AZ288" s="40">
        <f>'Raw Detail STI Amber'!CF281</f>
        <v>999</v>
      </c>
      <c r="BA288" s="42" t="str">
        <f>'Raw Detail STI Amber'!CG281</f>
        <v>1- Vessel at Anchor in Product Anchorage, Sikka</v>
      </c>
    </row>
    <row r="289" spans="2:53" s="24" customFormat="1" ht="12.75" customHeight="1" thickBot="1" x14ac:dyDescent="0.25">
      <c r="B289" s="30" t="str">
        <f>IF('Raw Detail STI Amber'!I282 = "Start Passage",'Raw Detail STI Amber'!R282,IF('Raw Detail STI Amber'!I282= "End Passage",'Raw Detail STI Amber'!S282, Utils.FormatLat('Raw Detail STI Amber'!L282) &amp;" / " &amp; Utils.FormatLon('Raw Detail STI Amber'!M282)))</f>
        <v>22-31N / 069-48E</v>
      </c>
      <c r="C289" s="69" t="str">
        <f>'Raw Detail STI Amber'!I282</f>
        <v>In Port</v>
      </c>
      <c r="D289" s="31">
        <f>'Raw Detail STI Amber'!J282</f>
        <v>43309.270833333299</v>
      </c>
      <c r="E289" s="32">
        <f>'Raw Detail STI Amber'!AK282</f>
        <v>24</v>
      </c>
      <c r="F289" s="33">
        <f>'Raw Detail STI Amber'!AV282</f>
        <v>28</v>
      </c>
      <c r="G289" s="34">
        <f>'Raw Detail STI Amber'!AM282</f>
        <v>1.1666666666666701</v>
      </c>
      <c r="H289" s="35">
        <f>'Raw Detail STI Amber'!N282</f>
        <v>0</v>
      </c>
      <c r="I289" s="46">
        <f>'Raw Detail STI Amber'!AQ282</f>
        <v>13.5</v>
      </c>
      <c r="J289" s="36">
        <f>'Raw Detail STI Amber'!DV282</f>
        <v>599.40002441406295</v>
      </c>
      <c r="K289" s="36">
        <f>'Raw Detail STI Amber'!IL282</f>
        <v>57.700000762939503</v>
      </c>
      <c r="L289" s="36">
        <f>'Raw Detail STI Amber'!WH282</f>
        <v>78.599998474121094</v>
      </c>
      <c r="M289" s="60">
        <f>'Raw Detail STI Amber'!EY282</f>
        <v>1</v>
      </c>
      <c r="N289" s="60">
        <f>'Raw Detail STI Amber'!VC282</f>
        <v>0</v>
      </c>
      <c r="O289" s="60">
        <f>'Raw Detail STI Amber'!JO282</f>
        <v>0</v>
      </c>
      <c r="P289" s="60">
        <f>'Raw Detail STI Amber'!HG282</f>
        <v>1.5</v>
      </c>
      <c r="Q289" s="60">
        <f>'Raw Detail STI Amber'!TY282</f>
        <v>0</v>
      </c>
      <c r="R289" s="60">
        <f>'Raw Detail STI Amber'!QM282</f>
        <v>0</v>
      </c>
      <c r="S289" s="60">
        <f>'Raw Detail STI Amber'!GC282</f>
        <v>3.2999999523162802</v>
      </c>
      <c r="T289" s="60">
        <f>'Raw Detail STI Amber'!SU282</f>
        <v>0</v>
      </c>
      <c r="U289" s="60">
        <f>'Raw Detail STI Amber'!RQ282</f>
        <v>0</v>
      </c>
      <c r="V289" s="60">
        <f>'Raw Detail STI Amber'!KS282</f>
        <v>0</v>
      </c>
      <c r="W289" s="60">
        <f>'Raw Detail STI Amber'!XK282</f>
        <v>0</v>
      </c>
      <c r="X289" s="60">
        <f>'Raw Detail STI Amber'!PI282</f>
        <v>0</v>
      </c>
      <c r="Y289" s="60">
        <f>'Raw Detail STI Amber'!YO282</f>
        <v>0</v>
      </c>
      <c r="Z289" s="60">
        <f>'Raw Detail STI Amber'!NA282</f>
        <v>0</v>
      </c>
      <c r="AA289" s="60">
        <f>'Raw Detail STI Amber'!OE282</f>
        <v>0</v>
      </c>
      <c r="AB289" s="60">
        <f>'Raw Detail STI Amber'!ZS282</f>
        <v>0</v>
      </c>
      <c r="AC289" s="60">
        <f>'Raw Detail STI Amber'!LW282</f>
        <v>0</v>
      </c>
      <c r="AD289" s="60">
        <f>'Raw Detail STI Amber'!AAW282</f>
        <v>0</v>
      </c>
      <c r="AE289" s="36">
        <f>'Raw Detail STI Amber'!AL282</f>
        <v>0</v>
      </c>
      <c r="AF289" s="34">
        <f>'Raw Detail STI Amber'!AY282</f>
        <v>0</v>
      </c>
      <c r="AG289" s="33">
        <f>'Raw Detail STI Amber'!BB282</f>
        <v>0</v>
      </c>
      <c r="AH289" s="34">
        <f>IF(AND(SUMIF(M13:AD13,"=ME",$M$289:$AD$289) &gt; 0, F289 &gt; 0), F289/SUMIF(M13:AD13,"=ME",$M$289:$AD$289), "")</f>
        <v>28</v>
      </c>
      <c r="AI289" s="62">
        <f>IF( E289 &gt; 0,( SUMIF(M13:AD13,"=ME",$M$289:$AD$289)/E289)*24, "")</f>
        <v>1</v>
      </c>
      <c r="AJ289" s="33">
        <f>'Raw Detail STI Amber'!BS282</f>
        <v>21.899999618530298</v>
      </c>
      <c r="AK289" s="61">
        <f>'Raw Detail STI Amber'!BD282</f>
        <v>0</v>
      </c>
      <c r="AL289" s="58">
        <f>'Raw Detail STI Amber'!BE282</f>
        <v>0</v>
      </c>
      <c r="AM289" s="43">
        <f>'Raw Detail STI Amber'!BW282</f>
        <v>0.40000000596046398</v>
      </c>
      <c r="AN289" s="44">
        <f>'Raw Detail STI Amber'!BP282</f>
        <v>0</v>
      </c>
      <c r="AO289" s="59">
        <f>'Raw Detail STI Amber'!BH282</f>
        <v>0</v>
      </c>
      <c r="AP289" s="37">
        <f>'Raw Detail STI Amber'!CA282</f>
        <v>0</v>
      </c>
      <c r="AQ289" s="38">
        <f>'Raw Detail STI Amber'!AO282</f>
        <v>0</v>
      </c>
      <c r="AR289" s="39" t="str">
        <f>IF('Raw Detail STI Amber'!F282=FALSE,"B","L")</f>
        <v>B</v>
      </c>
      <c r="AS289" s="40">
        <f>'Raw Detail STI Amber'!AC282</f>
        <v>8</v>
      </c>
      <c r="AT289" s="40">
        <f>'Raw Detail STI Amber'!AB282</f>
        <v>6</v>
      </c>
      <c r="AU289" s="45"/>
      <c r="AV289" s="41">
        <f>'Raw Detail STI Amber'!AI282</f>
        <v>0</v>
      </c>
      <c r="AW289" s="38"/>
      <c r="AX289" s="40">
        <f>'Raw Detail STI Amber'!CC282</f>
        <v>29</v>
      </c>
      <c r="AY289" s="40">
        <f>'Raw Detail STI Amber'!CE282</f>
        <v>29</v>
      </c>
      <c r="AZ289" s="40">
        <f>'Raw Detail STI Amber'!CF282</f>
        <v>999</v>
      </c>
      <c r="BA289" s="42" t="str">
        <f>'Raw Detail STI Amber'!CG282</f>
        <v>1- Vessel all fast at Berth-B, Loading in progress.</v>
      </c>
    </row>
    <row r="290" spans="2:53" s="24" customFormat="1" ht="12.75" customHeight="1" thickBot="1" x14ac:dyDescent="0.25">
      <c r="B290" s="30" t="str">
        <f>IF('Raw Detail STI Amber'!I283 = "Start Passage",'Raw Detail STI Amber'!R283,IF('Raw Detail STI Amber'!I283= "End Passage",'Raw Detail STI Amber'!S283, Utils.FormatLat('Raw Detail STI Amber'!L283) &amp;" / " &amp; Utils.FormatLon('Raw Detail STI Amber'!M283)))</f>
        <v>22-31N / 069-48E</v>
      </c>
      <c r="C290" s="69" t="str">
        <f>'Raw Detail STI Amber'!I283</f>
        <v>In Port</v>
      </c>
      <c r="D290" s="31">
        <f>'Raw Detail STI Amber'!J283</f>
        <v>43310.270833333299</v>
      </c>
      <c r="E290" s="32">
        <f>'Raw Detail STI Amber'!AK283</f>
        <v>24</v>
      </c>
      <c r="F290" s="33">
        <f>'Raw Detail STI Amber'!AV283</f>
        <v>0</v>
      </c>
      <c r="G290" s="34">
        <f>'Raw Detail STI Amber'!AM283</f>
        <v>0</v>
      </c>
      <c r="H290" s="35">
        <f>'Raw Detail STI Amber'!N283</f>
        <v>0</v>
      </c>
      <c r="I290" s="46">
        <f>'Raw Detail STI Amber'!AQ283</f>
        <v>13.5</v>
      </c>
      <c r="J290" s="36">
        <f>'Raw Detail STI Amber'!DV283</f>
        <v>591.90002441406295</v>
      </c>
      <c r="K290" s="36">
        <f>'Raw Detail STI Amber'!IL283</f>
        <v>57.700000762939503</v>
      </c>
      <c r="L290" s="36">
        <f>'Raw Detail STI Amber'!WH283</f>
        <v>78.599998474121094</v>
      </c>
      <c r="M290" s="60">
        <f>'Raw Detail STI Amber'!EY283</f>
        <v>0</v>
      </c>
      <c r="N290" s="60">
        <f>'Raw Detail STI Amber'!VC283</f>
        <v>0</v>
      </c>
      <c r="O290" s="60">
        <f>'Raw Detail STI Amber'!JO283</f>
        <v>0</v>
      </c>
      <c r="P290" s="60">
        <f>'Raw Detail STI Amber'!HG283</f>
        <v>1.5</v>
      </c>
      <c r="Q290" s="60">
        <f>'Raw Detail STI Amber'!TY283</f>
        <v>0</v>
      </c>
      <c r="R290" s="60">
        <f>'Raw Detail STI Amber'!QM283</f>
        <v>0</v>
      </c>
      <c r="S290" s="60">
        <f>'Raw Detail STI Amber'!GC283</f>
        <v>6</v>
      </c>
      <c r="T290" s="60">
        <f>'Raw Detail STI Amber'!SU283</f>
        <v>0</v>
      </c>
      <c r="U290" s="60">
        <f>'Raw Detail STI Amber'!RQ283</f>
        <v>0</v>
      </c>
      <c r="V290" s="60">
        <f>'Raw Detail STI Amber'!KS283</f>
        <v>0</v>
      </c>
      <c r="W290" s="60">
        <f>'Raw Detail STI Amber'!XK283</f>
        <v>0</v>
      </c>
      <c r="X290" s="60">
        <f>'Raw Detail STI Amber'!PI283</f>
        <v>0</v>
      </c>
      <c r="Y290" s="60">
        <f>'Raw Detail STI Amber'!YO283</f>
        <v>0</v>
      </c>
      <c r="Z290" s="60">
        <f>'Raw Detail STI Amber'!NA283</f>
        <v>0</v>
      </c>
      <c r="AA290" s="60">
        <f>'Raw Detail STI Amber'!OE283</f>
        <v>0</v>
      </c>
      <c r="AB290" s="60">
        <f>'Raw Detail STI Amber'!ZS283</f>
        <v>0</v>
      </c>
      <c r="AC290" s="60">
        <f>'Raw Detail STI Amber'!LW283</f>
        <v>0</v>
      </c>
      <c r="AD290" s="60">
        <f>'Raw Detail STI Amber'!AAW283</f>
        <v>0</v>
      </c>
      <c r="AE290" s="36">
        <f>'Raw Detail STI Amber'!AL283</f>
        <v>0</v>
      </c>
      <c r="AF290" s="34">
        <f>'Raw Detail STI Amber'!AY283</f>
        <v>0</v>
      </c>
      <c r="AG290" s="33">
        <f>'Raw Detail STI Amber'!BB283</f>
        <v>0</v>
      </c>
      <c r="AH290" s="34" t="str">
        <f>IF(AND(SUMIF(M13:AD13,"=ME",$M$290:$AD$290) &gt; 0, F290 &gt; 0), F290/SUMIF(M13:AD13,"=ME",$M$290:$AD$290), "")</f>
        <v/>
      </c>
      <c r="AI290" s="62">
        <f>IF( E290 &gt; 0,( SUMIF(M13:AD13,"=ME",$M$290:$AD$290)/E290)*24, "")</f>
        <v>0</v>
      </c>
      <c r="AJ290" s="33">
        <f>'Raw Detail STI Amber'!BS283</f>
        <v>16.899999618530298</v>
      </c>
      <c r="AK290" s="61">
        <f>'Raw Detail STI Amber'!BD283</f>
        <v>0</v>
      </c>
      <c r="AL290" s="58">
        <f>'Raw Detail STI Amber'!BE283</f>
        <v>0</v>
      </c>
      <c r="AM290" s="43">
        <f>'Raw Detail STI Amber'!BW283</f>
        <v>0.20000000298023199</v>
      </c>
      <c r="AN290" s="44">
        <f>'Raw Detail STI Amber'!BP283</f>
        <v>0</v>
      </c>
      <c r="AO290" s="59">
        <f>'Raw Detail STI Amber'!BH283</f>
        <v>0</v>
      </c>
      <c r="AP290" s="37">
        <f>'Raw Detail STI Amber'!CA283</f>
        <v>0</v>
      </c>
      <c r="AQ290" s="38">
        <f>'Raw Detail STI Amber'!AO283</f>
        <v>0</v>
      </c>
      <c r="AR290" s="39" t="str">
        <f>IF('Raw Detail STI Amber'!F283=FALSE,"B","L")</f>
        <v>B</v>
      </c>
      <c r="AS290" s="40">
        <f>'Raw Detail STI Amber'!AC283</f>
        <v>8</v>
      </c>
      <c r="AT290" s="40">
        <f>'Raw Detail STI Amber'!AB283</f>
        <v>6</v>
      </c>
      <c r="AU290" s="45"/>
      <c r="AV290" s="41">
        <f>'Raw Detail STI Amber'!AI283</f>
        <v>0</v>
      </c>
      <c r="AW290" s="38"/>
      <c r="AX290" s="40">
        <f>'Raw Detail STI Amber'!CC283</f>
        <v>29</v>
      </c>
      <c r="AY290" s="40">
        <f>'Raw Detail STI Amber'!CE283</f>
        <v>30</v>
      </c>
      <c r="AZ290" s="40">
        <f>'Raw Detail STI Amber'!CF283</f>
        <v>999</v>
      </c>
      <c r="BA290" s="42" t="str">
        <f>'Raw Detail STI Amber'!CG283</f>
        <v>1- Vessel all fast at Berth-B, Loading in progress.</v>
      </c>
    </row>
    <row r="291" spans="2:53" s="24" customFormat="1" ht="12.75" customHeight="1" thickBot="1" x14ac:dyDescent="0.25">
      <c r="B291" s="30" t="str">
        <f>IF('Raw Detail STI Amber'!I284 = "Start Passage",'Raw Detail STI Amber'!R284,IF('Raw Detail STI Amber'!I284= "End Passage",'Raw Detail STI Amber'!S284, Utils.FormatLat('Raw Detail STI Amber'!L284) &amp;" / " &amp; Utils.FormatLon('Raw Detail STI Amber'!M284)))</f>
        <v>SIKKA</v>
      </c>
      <c r="C291" s="69" t="str">
        <f>'Raw Detail STI Amber'!I284</f>
        <v>Start Passage</v>
      </c>
      <c r="D291" s="31">
        <f>'Raw Detail STI Amber'!J284</f>
        <v>43310.787499999999</v>
      </c>
      <c r="E291" s="32">
        <f>'Raw Detail STI Amber'!AK284</f>
        <v>0</v>
      </c>
      <c r="F291" s="33">
        <f>'Raw Detail STI Amber'!AV284</f>
        <v>11</v>
      </c>
      <c r="G291" s="34">
        <f>'Raw Detail STI Amber'!AM284</f>
        <v>0</v>
      </c>
      <c r="H291" s="35">
        <f>'Raw Detail STI Amber'!N284</f>
        <v>0</v>
      </c>
      <c r="I291" s="46">
        <f>'Raw Detail STI Amber'!AQ284</f>
        <v>13</v>
      </c>
      <c r="J291" s="36">
        <f>'Raw Detail STI Amber'!DV284</f>
        <v>587.70001220703102</v>
      </c>
      <c r="K291" s="36">
        <f>'Raw Detail STI Amber'!IL284</f>
        <v>57.700000762939503</v>
      </c>
      <c r="L291" s="36">
        <f>'Raw Detail STI Amber'!WH284</f>
        <v>78.599998474121094</v>
      </c>
      <c r="M291" s="60">
        <f>'Raw Detail STI Amber'!EY284</f>
        <v>0.80000001192092896</v>
      </c>
      <c r="N291" s="60">
        <f>'Raw Detail STI Amber'!VC284</f>
        <v>0</v>
      </c>
      <c r="O291" s="60">
        <f>'Raw Detail STI Amber'!JO284</f>
        <v>0</v>
      </c>
      <c r="P291" s="60">
        <f>'Raw Detail STI Amber'!HG284</f>
        <v>0.69999998807907104</v>
      </c>
      <c r="Q291" s="60">
        <f>'Raw Detail STI Amber'!TY284</f>
        <v>0</v>
      </c>
      <c r="R291" s="60">
        <f>'Raw Detail STI Amber'!QM284</f>
        <v>0</v>
      </c>
      <c r="S291" s="60">
        <f>'Raw Detail STI Amber'!GC284</f>
        <v>2.7000000476837198</v>
      </c>
      <c r="T291" s="60">
        <f>'Raw Detail STI Amber'!SU284</f>
        <v>0</v>
      </c>
      <c r="U291" s="60">
        <f>'Raw Detail STI Amber'!RQ284</f>
        <v>0</v>
      </c>
      <c r="V291" s="60">
        <f>'Raw Detail STI Amber'!KS284</f>
        <v>0</v>
      </c>
      <c r="W291" s="60">
        <f>'Raw Detail STI Amber'!XK284</f>
        <v>0</v>
      </c>
      <c r="X291" s="60">
        <f>'Raw Detail STI Amber'!PI284</f>
        <v>0</v>
      </c>
      <c r="Y291" s="60">
        <f>'Raw Detail STI Amber'!YO284</f>
        <v>0</v>
      </c>
      <c r="Z291" s="60">
        <f>'Raw Detail STI Amber'!NA284</f>
        <v>0</v>
      </c>
      <c r="AA291" s="60">
        <f>'Raw Detail STI Amber'!OE284</f>
        <v>0</v>
      </c>
      <c r="AB291" s="60">
        <f>'Raw Detail STI Amber'!ZS284</f>
        <v>0</v>
      </c>
      <c r="AC291" s="60">
        <f>'Raw Detail STI Amber'!LW284</f>
        <v>0</v>
      </c>
      <c r="AD291" s="60">
        <f>'Raw Detail STI Amber'!AAW284</f>
        <v>0</v>
      </c>
      <c r="AE291" s="36">
        <f>'Raw Detail STI Amber'!AL284</f>
        <v>0</v>
      </c>
      <c r="AF291" s="34">
        <f>'Raw Detail STI Amber'!AY284</f>
        <v>0</v>
      </c>
      <c r="AG291" s="33">
        <f>'Raw Detail STI Amber'!BB284</f>
        <v>0</v>
      </c>
      <c r="AH291" s="34">
        <f>IF(AND(SUMIF(M13:AD13,"=ME",$M$291:$AD$291) &gt; 0, F291 &gt; 0), F291/SUMIF(M13:AD13,"=ME",$M$291:$AD$291), "")</f>
        <v>13.749999795109037</v>
      </c>
      <c r="AI291" s="62" t="str">
        <f>IF( E291 &gt; 0,( SUMIF(M13:AD13,"=ME",$M$291:$AD$291)/E291)*24, "")</f>
        <v/>
      </c>
      <c r="AJ291" s="33">
        <f>'Raw Detail STI Amber'!BS284</f>
        <v>21.899999618530298</v>
      </c>
      <c r="AK291" s="61">
        <f>'Raw Detail STI Amber'!BD284</f>
        <v>0</v>
      </c>
      <c r="AL291" s="58">
        <f>'Raw Detail STI Amber'!BE284</f>
        <v>0</v>
      </c>
      <c r="AM291" s="43">
        <f>'Raw Detail STI Amber'!BW284</f>
        <v>1</v>
      </c>
      <c r="AN291" s="44">
        <f>'Raw Detail STI Amber'!BP284</f>
        <v>0</v>
      </c>
      <c r="AO291" s="59">
        <f>'Raw Detail STI Amber'!BH284</f>
        <v>0</v>
      </c>
      <c r="AP291" s="37">
        <f>'Raw Detail STI Amber'!CA284</f>
        <v>0</v>
      </c>
      <c r="AQ291" s="38">
        <f>'Raw Detail STI Amber'!AO284</f>
        <v>0</v>
      </c>
      <c r="AR291" s="39" t="str">
        <f>IF('Raw Detail STI Amber'!F284=FALSE,"B","L")</f>
        <v>L</v>
      </c>
      <c r="AS291" s="40">
        <f>'Raw Detail STI Amber'!AC284</f>
        <v>11.2</v>
      </c>
      <c r="AT291" s="40">
        <f>'Raw Detail STI Amber'!AB284</f>
        <v>11.2</v>
      </c>
      <c r="AU291" s="45"/>
      <c r="AV291" s="41">
        <f>'Raw Detail STI Amber'!AI284</f>
        <v>37618.421875</v>
      </c>
      <c r="AW291" s="38"/>
      <c r="AX291" s="40">
        <f>'Raw Detail STI Amber'!CC284</f>
        <v>29</v>
      </c>
      <c r="AY291" s="40">
        <f>'Raw Detail STI Amber'!CE284</f>
        <v>28</v>
      </c>
      <c r="AZ291" s="40">
        <f>'Raw Detail STI Amber'!CF284</f>
        <v>999</v>
      </c>
      <c r="BA291" s="42" t="str">
        <f>'Raw Detail STI Amber'!CG284</f>
        <v>1- Vessel departed from Sikka and bound for Kakinada.</v>
      </c>
    </row>
    <row r="292" spans="2:53" s="24" customFormat="1" ht="12.75" customHeight="1" thickBot="1" x14ac:dyDescent="0.25">
      <c r="B292" s="30" t="str">
        <f>IF('Raw Detail STI Amber'!I285 = "Start Passage",'Raw Detail STI Amber'!R285,IF('Raw Detail STI Amber'!I285= "End Passage",'Raw Detail STI Amber'!S285, Utils.FormatLat('Raw Detail STI Amber'!L285) &amp;" / " &amp; Utils.FormatLon('Raw Detail STI Amber'!M285)))</f>
        <v>21-14N / 069-16E</v>
      </c>
      <c r="C292" s="69" t="str">
        <f>'Raw Detail STI Amber'!I285</f>
        <v>At Sea</v>
      </c>
      <c r="D292" s="31">
        <f>'Raw Detail STI Amber'!J285</f>
        <v>43311.270833333299</v>
      </c>
      <c r="E292" s="32">
        <f>'Raw Detail STI Amber'!AK285</f>
        <v>11.6</v>
      </c>
      <c r="F292" s="33">
        <f>'Raw Detail STI Amber'!AV285</f>
        <v>137</v>
      </c>
      <c r="G292" s="34">
        <f>'Raw Detail STI Amber'!AM285</f>
        <v>11.810344827586199</v>
      </c>
      <c r="H292" s="35">
        <f>'Raw Detail STI Amber'!N285</f>
        <v>147</v>
      </c>
      <c r="I292" s="46">
        <f>'Raw Detail STI Amber'!AQ285</f>
        <v>13</v>
      </c>
      <c r="J292" s="36">
        <f>'Raw Detail STI Amber'!DV285</f>
        <v>576.70001220703102</v>
      </c>
      <c r="K292" s="36">
        <f>'Raw Detail STI Amber'!IL285</f>
        <v>57.700000762939503</v>
      </c>
      <c r="L292" s="36">
        <f>'Raw Detail STI Amber'!WH285</f>
        <v>78.599998474121094</v>
      </c>
      <c r="M292" s="60">
        <f>'Raw Detail STI Amber'!EY285</f>
        <v>0</v>
      </c>
      <c r="N292" s="60">
        <f>'Raw Detail STI Amber'!VC285</f>
        <v>0</v>
      </c>
      <c r="O292" s="60">
        <f>'Raw Detail STI Amber'!JO285</f>
        <v>9.6000003814697301</v>
      </c>
      <c r="P292" s="60">
        <f>'Raw Detail STI Amber'!HG285</f>
        <v>0</v>
      </c>
      <c r="Q292" s="60">
        <f>'Raw Detail STI Amber'!TY285</f>
        <v>0</v>
      </c>
      <c r="R292" s="60">
        <f>'Raw Detail STI Amber'!QM285</f>
        <v>0</v>
      </c>
      <c r="S292" s="60">
        <f>'Raw Detail STI Amber'!GC285</f>
        <v>1.3999999761581401</v>
      </c>
      <c r="T292" s="60">
        <f>'Raw Detail STI Amber'!SU285</f>
        <v>0</v>
      </c>
      <c r="U292" s="60">
        <f>'Raw Detail STI Amber'!RQ285</f>
        <v>0</v>
      </c>
      <c r="V292" s="60">
        <f>'Raw Detail STI Amber'!KS285</f>
        <v>0</v>
      </c>
      <c r="W292" s="60">
        <f>'Raw Detail STI Amber'!XK285</f>
        <v>0</v>
      </c>
      <c r="X292" s="60">
        <f>'Raw Detail STI Amber'!PI285</f>
        <v>0</v>
      </c>
      <c r="Y292" s="60">
        <f>'Raw Detail STI Amber'!YO285</f>
        <v>0</v>
      </c>
      <c r="Z292" s="60">
        <f>'Raw Detail STI Amber'!NA285</f>
        <v>0</v>
      </c>
      <c r="AA292" s="60">
        <f>'Raw Detail STI Amber'!OE285</f>
        <v>0</v>
      </c>
      <c r="AB292" s="60">
        <f>'Raw Detail STI Amber'!ZS285</f>
        <v>0</v>
      </c>
      <c r="AC292" s="60">
        <f>'Raw Detail STI Amber'!LW285</f>
        <v>0</v>
      </c>
      <c r="AD292" s="60">
        <f>'Raw Detail STI Amber'!AAW285</f>
        <v>0</v>
      </c>
      <c r="AE292" s="36">
        <f>'Raw Detail STI Amber'!AL285</f>
        <v>76</v>
      </c>
      <c r="AF292" s="34">
        <f>'Raw Detail STI Amber'!AY285</f>
        <v>12</v>
      </c>
      <c r="AG292" s="33">
        <f>'Raw Detail STI Amber'!BB285</f>
        <v>4468</v>
      </c>
      <c r="AH292" s="34">
        <f>IF(AND(SUMIF(M13:AD13,"=ME",$M$292:$AD$292) &gt; 0, F292 &gt; 0), F292/SUMIF(M13:AD13,"=ME",$M$292:$AD$292), "")</f>
        <v>14.270832766261384</v>
      </c>
      <c r="AI292" s="62">
        <f>IF( E292 &gt; 0,( SUMIF(M13:AD13,"=ME",$M$292:$AD$292)/E292)*24, "")</f>
        <v>19.86206975476496</v>
      </c>
      <c r="AJ292" s="33">
        <f>'Raw Detail STI Amber'!BS285</f>
        <v>27.899999618530298</v>
      </c>
      <c r="AK292" s="61">
        <f>'Raw Detail STI Amber'!BD285</f>
        <v>16.8881276887039</v>
      </c>
      <c r="AL292" s="58">
        <f>'Raw Detail STI Amber'!BE285</f>
        <v>243.37942504882801</v>
      </c>
      <c r="AM292" s="43">
        <f>'Raw Detail STI Amber'!BW285</f>
        <v>4</v>
      </c>
      <c r="AN292" s="44">
        <f>'Raw Detail STI Amber'!BP285</f>
        <v>2.5867345333099401</v>
      </c>
      <c r="AO292" s="59">
        <f>'Raw Detail STI Amber'!BH285</f>
        <v>233.23893737793</v>
      </c>
      <c r="AP292" s="37">
        <f>'Raw Detail STI Amber'!CA285</f>
        <v>0</v>
      </c>
      <c r="AQ292" s="38">
        <f>'Raw Detail STI Amber'!AO285</f>
        <v>-4.9949516381682997E-2</v>
      </c>
      <c r="AR292" s="39" t="str">
        <f>IF('Raw Detail STI Amber'!F285=FALSE,"B","L")</f>
        <v>L</v>
      </c>
      <c r="AS292" s="40">
        <f>'Raw Detail STI Amber'!AC285</f>
        <v>11</v>
      </c>
      <c r="AT292" s="40">
        <f>'Raw Detail STI Amber'!AB285</f>
        <v>11</v>
      </c>
      <c r="AU292" s="45"/>
      <c r="AV292" s="41">
        <f>'Raw Detail STI Amber'!AI285</f>
        <v>37618.421875</v>
      </c>
      <c r="AW292" s="38"/>
      <c r="AX292" s="40">
        <f>'Raw Detail STI Amber'!CC285</f>
        <v>30</v>
      </c>
      <c r="AY292" s="40">
        <f>'Raw Detail STI Amber'!CE285</f>
        <v>29</v>
      </c>
      <c r="AZ292" s="40">
        <f>'Raw Detail STI Amber'!CF285</f>
        <v>1000</v>
      </c>
      <c r="BA292" s="42" t="str">
        <f>'Raw Detail STI Amber'!CG285</f>
        <v>1- Cargo Temp - 
HFHSD - 30.6 C
HSD - 32.5 C
MS - 32.1 
2-  Vessel experiencing Rough Weather Heavy Swell conditions &amp; Rolling heavily.</v>
      </c>
    </row>
    <row r="293" spans="2:53" s="24" customFormat="1" ht="12.75" customHeight="1" thickBot="1" x14ac:dyDescent="0.25">
      <c r="B293" s="30" t="str">
        <f>IF('Raw Detail STI Amber'!I286 = "Start Passage",'Raw Detail STI Amber'!R286,IF('Raw Detail STI Amber'!I286= "End Passage",'Raw Detail STI Amber'!S286, Utils.FormatLat('Raw Detail STI Amber'!L286) &amp;" / " &amp; Utils.FormatLon('Raw Detail STI Amber'!M286)))</f>
        <v>18-02N / 072-35E</v>
      </c>
      <c r="C293" s="69" t="str">
        <f>'Raw Detail STI Amber'!I286</f>
        <v>At Sea</v>
      </c>
      <c r="D293" s="31">
        <f>'Raw Detail STI Amber'!J286</f>
        <v>43312.270833333299</v>
      </c>
      <c r="E293" s="32">
        <f>'Raw Detail STI Amber'!AK286</f>
        <v>24</v>
      </c>
      <c r="F293" s="33">
        <f>'Raw Detail STI Amber'!AV286</f>
        <v>309</v>
      </c>
      <c r="G293" s="34">
        <f>'Raw Detail STI Amber'!AM286</f>
        <v>12.875</v>
      </c>
      <c r="H293" s="35">
        <f>'Raw Detail STI Amber'!N286</f>
        <v>166</v>
      </c>
      <c r="I293" s="46">
        <f>'Raw Detail STI Amber'!AQ286</f>
        <v>13</v>
      </c>
      <c r="J293" s="36">
        <f>'Raw Detail STI Amber'!DV286</f>
        <v>552.90002441406295</v>
      </c>
      <c r="K293" s="36">
        <f>'Raw Detail STI Amber'!IL286</f>
        <v>57.700000762939503</v>
      </c>
      <c r="L293" s="36">
        <f>'Raw Detail STI Amber'!WH286</f>
        <v>78.599998474121094</v>
      </c>
      <c r="M293" s="60">
        <f>'Raw Detail STI Amber'!EY286</f>
        <v>0</v>
      </c>
      <c r="N293" s="60">
        <f>'Raw Detail STI Amber'!VC286</f>
        <v>0</v>
      </c>
      <c r="O293" s="60">
        <f>'Raw Detail STI Amber'!JO286</f>
        <v>20.799999237060501</v>
      </c>
      <c r="P293" s="60">
        <f>'Raw Detail STI Amber'!HG286</f>
        <v>0</v>
      </c>
      <c r="Q293" s="60">
        <f>'Raw Detail STI Amber'!TY286</f>
        <v>0</v>
      </c>
      <c r="R293" s="60">
        <f>'Raw Detail STI Amber'!QM286</f>
        <v>0</v>
      </c>
      <c r="S293" s="60">
        <f>'Raw Detail STI Amber'!GC286</f>
        <v>3</v>
      </c>
      <c r="T293" s="60">
        <f>'Raw Detail STI Amber'!SU286</f>
        <v>0</v>
      </c>
      <c r="U293" s="60">
        <f>'Raw Detail STI Amber'!RQ286</f>
        <v>0</v>
      </c>
      <c r="V293" s="60">
        <f>'Raw Detail STI Amber'!KS286</f>
        <v>0</v>
      </c>
      <c r="W293" s="60">
        <f>'Raw Detail STI Amber'!XK286</f>
        <v>0</v>
      </c>
      <c r="X293" s="60">
        <f>'Raw Detail STI Amber'!PI286</f>
        <v>0</v>
      </c>
      <c r="Y293" s="60">
        <f>'Raw Detail STI Amber'!YO286</f>
        <v>0</v>
      </c>
      <c r="Z293" s="60">
        <f>'Raw Detail STI Amber'!NA286</f>
        <v>0</v>
      </c>
      <c r="AA293" s="60">
        <f>'Raw Detail STI Amber'!OE286</f>
        <v>0</v>
      </c>
      <c r="AB293" s="60">
        <f>'Raw Detail STI Amber'!ZS286</f>
        <v>0</v>
      </c>
      <c r="AC293" s="60">
        <f>'Raw Detail STI Amber'!LW286</f>
        <v>0</v>
      </c>
      <c r="AD293" s="60">
        <f>'Raw Detail STI Amber'!AAW286</f>
        <v>0</v>
      </c>
      <c r="AE293" s="36">
        <f>'Raw Detail STI Amber'!AL286</f>
        <v>84</v>
      </c>
      <c r="AF293" s="34">
        <f>'Raw Detail STI Amber'!AY286</f>
        <v>10</v>
      </c>
      <c r="AG293" s="33">
        <f>'Raw Detail STI Amber'!BB286</f>
        <v>4801</v>
      </c>
      <c r="AH293" s="34">
        <f>IF(AND(SUMIF(M13:AD13,"=ME",$M$293:$AD$293) &gt; 0, F293 &gt; 0), F293/SUMIF(M13:AD13,"=ME",$M$293:$AD$293), "")</f>
        <v>14.855769775675652</v>
      </c>
      <c r="AI293" s="62">
        <f>IF( E293 &gt; 0,( SUMIF(M13:AD13,"=ME",$M$293:$AD$293)/E293)*24, "")</f>
        <v>20.799999237060501</v>
      </c>
      <c r="AJ293" s="33">
        <f>'Raw Detail STI Amber'!BS286</f>
        <v>27.899999618530298</v>
      </c>
      <c r="AK293" s="61">
        <f>'Raw Detail STI Amber'!BD286</f>
        <v>17.745931049187998</v>
      </c>
      <c r="AL293" s="58">
        <f>'Raw Detail STI Amber'!BE286</f>
        <v>258.59121704101602</v>
      </c>
      <c r="AM293" s="43">
        <f>'Raw Detail STI Amber'!BW286</f>
        <v>4</v>
      </c>
      <c r="AN293" s="44">
        <f>'Raw Detail STI Amber'!BP286</f>
        <v>2.5964667797088601</v>
      </c>
      <c r="AO293" s="59">
        <f>'Raw Detail STI Amber'!BH286</f>
        <v>253.52082824707</v>
      </c>
      <c r="AP293" s="37">
        <f>'Raw Detail STI Amber'!CA286</f>
        <v>0</v>
      </c>
      <c r="AQ293" s="38">
        <f>'Raw Detail STI Amber'!AO286</f>
        <v>-0.10371022849964601</v>
      </c>
      <c r="AR293" s="39" t="str">
        <f>IF('Raw Detail STI Amber'!F286=FALSE,"B","L")</f>
        <v>L</v>
      </c>
      <c r="AS293" s="40">
        <f>'Raw Detail STI Amber'!AC286</f>
        <v>11</v>
      </c>
      <c r="AT293" s="40">
        <f>'Raw Detail STI Amber'!AB286</f>
        <v>11</v>
      </c>
      <c r="AU293" s="45"/>
      <c r="AV293" s="41">
        <f>'Raw Detail STI Amber'!AI286</f>
        <v>37618.421875</v>
      </c>
      <c r="AW293" s="38"/>
      <c r="AX293" s="40">
        <f>'Raw Detail STI Amber'!CC286</f>
        <v>28</v>
      </c>
      <c r="AY293" s="40">
        <f>'Raw Detail STI Amber'!CE286</f>
        <v>29</v>
      </c>
      <c r="AZ293" s="40">
        <f>'Raw Detail STI Amber'!CF286</f>
        <v>1002</v>
      </c>
      <c r="BA293" s="42" t="str">
        <f>'Raw Detail STI Amber'!CG286</f>
        <v>1- Cargo Temp - 
HFHSD - 30.6 C
HSD - 32.5 C
MS - 32.1 
2-  Vessel experiencing Rough Weather Heavy Swell conditions &amp; Rolling heavily.</v>
      </c>
    </row>
    <row r="294" spans="2:53" s="24" customFormat="1" ht="12.75" customHeight="1" thickBot="1" x14ac:dyDescent="0.25">
      <c r="B294" s="30" t="str">
        <f>IF('Raw Detail STI Amber'!I287 = "Start Passage",'Raw Detail STI Amber'!R287,IF('Raw Detail STI Amber'!I287= "End Passage",'Raw Detail STI Amber'!S287, Utils.FormatLat('Raw Detail STI Amber'!L287) &amp;" / " &amp; Utils.FormatLon('Raw Detail STI Amber'!M287)))</f>
        <v>12-59N / 074-25E</v>
      </c>
      <c r="C294" s="69" t="str">
        <f>'Raw Detail STI Amber'!I287</f>
        <v>At Sea</v>
      </c>
      <c r="D294" s="31">
        <f>'Raw Detail STI Amber'!J287</f>
        <v>43313.270833333299</v>
      </c>
      <c r="E294" s="32">
        <f>'Raw Detail STI Amber'!AK287</f>
        <v>24</v>
      </c>
      <c r="F294" s="33">
        <f>'Raw Detail STI Amber'!AV287</f>
        <v>322</v>
      </c>
      <c r="G294" s="34">
        <f>'Raw Detail STI Amber'!AM287</f>
        <v>13.4166666666667</v>
      </c>
      <c r="H294" s="35">
        <f>'Raw Detail STI Amber'!N287</f>
        <v>156</v>
      </c>
      <c r="I294" s="46">
        <f>'Raw Detail STI Amber'!AQ287</f>
        <v>13</v>
      </c>
      <c r="J294" s="36">
        <f>'Raw Detail STI Amber'!DV287</f>
        <v>529.90002441406295</v>
      </c>
      <c r="K294" s="36">
        <f>'Raw Detail STI Amber'!IL287</f>
        <v>57.700000762939503</v>
      </c>
      <c r="L294" s="36">
        <f>'Raw Detail STI Amber'!WH287</f>
        <v>78.599998474121094</v>
      </c>
      <c r="M294" s="60">
        <f>'Raw Detail STI Amber'!EY287</f>
        <v>0</v>
      </c>
      <c r="N294" s="60">
        <f>'Raw Detail STI Amber'!VC287</f>
        <v>0</v>
      </c>
      <c r="O294" s="60">
        <f>'Raw Detail STI Amber'!JO287</f>
        <v>20</v>
      </c>
      <c r="P294" s="60">
        <f>'Raw Detail STI Amber'!HG287</f>
        <v>0</v>
      </c>
      <c r="Q294" s="60">
        <f>'Raw Detail STI Amber'!TY287</f>
        <v>0</v>
      </c>
      <c r="R294" s="60">
        <f>'Raw Detail STI Amber'!QM287</f>
        <v>0</v>
      </c>
      <c r="S294" s="60">
        <f>'Raw Detail STI Amber'!GC287</f>
        <v>3</v>
      </c>
      <c r="T294" s="60">
        <f>'Raw Detail STI Amber'!SU287</f>
        <v>0</v>
      </c>
      <c r="U294" s="60">
        <f>'Raw Detail STI Amber'!RQ287</f>
        <v>0</v>
      </c>
      <c r="V294" s="60">
        <f>'Raw Detail STI Amber'!KS287</f>
        <v>0</v>
      </c>
      <c r="W294" s="60">
        <f>'Raw Detail STI Amber'!XK287</f>
        <v>0</v>
      </c>
      <c r="X294" s="60">
        <f>'Raw Detail STI Amber'!PI287</f>
        <v>0</v>
      </c>
      <c r="Y294" s="60">
        <f>'Raw Detail STI Amber'!YO287</f>
        <v>0</v>
      </c>
      <c r="Z294" s="60">
        <f>'Raw Detail STI Amber'!NA287</f>
        <v>0</v>
      </c>
      <c r="AA294" s="60">
        <f>'Raw Detail STI Amber'!OE287</f>
        <v>0</v>
      </c>
      <c r="AB294" s="60">
        <f>'Raw Detail STI Amber'!ZS287</f>
        <v>0</v>
      </c>
      <c r="AC294" s="60">
        <f>'Raw Detail STI Amber'!LW287</f>
        <v>0</v>
      </c>
      <c r="AD294" s="60">
        <f>'Raw Detail STI Amber'!AAW287</f>
        <v>0</v>
      </c>
      <c r="AE294" s="36">
        <f>'Raw Detail STI Amber'!AL287</f>
        <v>82</v>
      </c>
      <c r="AF294" s="34">
        <f>'Raw Detail STI Amber'!AY287</f>
        <v>4</v>
      </c>
      <c r="AG294" s="33">
        <f>'Raw Detail STI Amber'!BB287</f>
        <v>4800</v>
      </c>
      <c r="AH294" s="34">
        <f>IF(AND(SUMIF(M13:AD13,"=ME",$M$294:$AD$294) &gt; 0, F294 &gt; 0), F294/SUMIF(M13:AD13,"=ME",$M$294:$AD$294), "")</f>
        <v>16.100000000000001</v>
      </c>
      <c r="AI294" s="62">
        <f>IF( E294 &gt; 0,( SUMIF(M13:AD13,"=ME",$M$294:$AD$294)/E294)*24, "")</f>
        <v>20</v>
      </c>
      <c r="AJ294" s="33">
        <f>'Raw Detail STI Amber'!BS287</f>
        <v>21.899999618530298</v>
      </c>
      <c r="AK294" s="61">
        <f>'Raw Detail STI Amber'!BD287</f>
        <v>16.700716257095301</v>
      </c>
      <c r="AL294" s="58">
        <f>'Raw Detail STI Amber'!BE287</f>
        <v>258.59115600585898</v>
      </c>
      <c r="AM294" s="43">
        <f>'Raw Detail STI Amber'!BW287</f>
        <v>2</v>
      </c>
      <c r="AN294" s="44">
        <f>'Raw Detail STI Amber'!BP287</f>
        <v>2.2689273357391402</v>
      </c>
      <c r="AO294" s="59">
        <f>'Raw Detail STI Amber'!BH287</f>
        <v>258.58993530273398</v>
      </c>
      <c r="AP294" s="37">
        <f>'Raw Detail STI Amber'!CA287</f>
        <v>0</v>
      </c>
      <c r="AQ294" s="38">
        <f>'Raw Detail STI Amber'!AO287</f>
        <v>0.245133043363846</v>
      </c>
      <c r="AR294" s="39" t="str">
        <f>IF('Raw Detail STI Amber'!F287=FALSE,"B","L")</f>
        <v>L</v>
      </c>
      <c r="AS294" s="40">
        <f>'Raw Detail STI Amber'!AC287</f>
        <v>11</v>
      </c>
      <c r="AT294" s="40">
        <f>'Raw Detail STI Amber'!AB287</f>
        <v>11</v>
      </c>
      <c r="AU294" s="45"/>
      <c r="AV294" s="41">
        <f>'Raw Detail STI Amber'!AI287</f>
        <v>37618.421875</v>
      </c>
      <c r="AW294" s="38"/>
      <c r="AX294" s="40">
        <f>'Raw Detail STI Amber'!CC287</f>
        <v>28</v>
      </c>
      <c r="AY294" s="40">
        <f>'Raw Detail STI Amber'!CE287</f>
        <v>29</v>
      </c>
      <c r="AZ294" s="40">
        <f>'Raw Detail STI Amber'!CF287</f>
        <v>1002</v>
      </c>
      <c r="BA294" s="42" t="str">
        <f>'Raw Detail STI Amber'!CG287</f>
        <v>1- Cargo Temp - 
HFHSD - 30.6 C
HSD - 32.5 C
MS - 32.1</v>
      </c>
    </row>
    <row r="295" spans="2:53" s="24" customFormat="1" ht="12.75" customHeight="1" thickBot="1" x14ac:dyDescent="0.25">
      <c r="B295" s="30" t="str">
        <f>IF('Raw Detail STI Amber'!I288 = "Start Passage",'Raw Detail STI Amber'!R288,IF('Raw Detail STI Amber'!I288= "End Passage",'Raw Detail STI Amber'!S288, Utils.FormatLat('Raw Detail STI Amber'!L288) &amp;" / " &amp; Utils.FormatLon('Raw Detail STI Amber'!M288)))</f>
        <v>08-17N / 076-14E</v>
      </c>
      <c r="C295" s="69" t="str">
        <f>'Raw Detail STI Amber'!I288</f>
        <v>At Sea</v>
      </c>
      <c r="D295" s="31">
        <f>'Raw Detail STI Amber'!J288</f>
        <v>43314.270833333299</v>
      </c>
      <c r="E295" s="32">
        <f>'Raw Detail STI Amber'!AK288</f>
        <v>24</v>
      </c>
      <c r="F295" s="33">
        <f>'Raw Detail STI Amber'!AV288</f>
        <v>312</v>
      </c>
      <c r="G295" s="34">
        <f>'Raw Detail STI Amber'!AM288</f>
        <v>13</v>
      </c>
      <c r="H295" s="35">
        <f>'Raw Detail STI Amber'!N288</f>
        <v>137</v>
      </c>
      <c r="I295" s="46">
        <f>'Raw Detail STI Amber'!AQ288</f>
        <v>13</v>
      </c>
      <c r="J295" s="36">
        <f>'Raw Detail STI Amber'!DV288</f>
        <v>506.89999389648398</v>
      </c>
      <c r="K295" s="36">
        <f>'Raw Detail STI Amber'!IL288</f>
        <v>57.700000762939503</v>
      </c>
      <c r="L295" s="36">
        <f>'Raw Detail STI Amber'!WH288</f>
        <v>78.5</v>
      </c>
      <c r="M295" s="60">
        <f>'Raw Detail STI Amber'!EY288</f>
        <v>0</v>
      </c>
      <c r="N295" s="60">
        <f>'Raw Detail STI Amber'!VC288</f>
        <v>0</v>
      </c>
      <c r="O295" s="60">
        <f>'Raw Detail STI Amber'!JO288</f>
        <v>20</v>
      </c>
      <c r="P295" s="60">
        <f>'Raw Detail STI Amber'!HG288</f>
        <v>0</v>
      </c>
      <c r="Q295" s="60">
        <f>'Raw Detail STI Amber'!TY288</f>
        <v>0</v>
      </c>
      <c r="R295" s="60">
        <f>'Raw Detail STI Amber'!QM288</f>
        <v>0</v>
      </c>
      <c r="S295" s="60">
        <f>'Raw Detail STI Amber'!GC288</f>
        <v>3</v>
      </c>
      <c r="T295" s="60">
        <f>'Raw Detail STI Amber'!SU288</f>
        <v>0</v>
      </c>
      <c r="U295" s="60">
        <f>'Raw Detail STI Amber'!RQ288</f>
        <v>0</v>
      </c>
      <c r="V295" s="60">
        <f>'Raw Detail STI Amber'!KS288</f>
        <v>0</v>
      </c>
      <c r="W295" s="60">
        <f>'Raw Detail STI Amber'!XK288</f>
        <v>0</v>
      </c>
      <c r="X295" s="60">
        <f>'Raw Detail STI Amber'!PI288</f>
        <v>0</v>
      </c>
      <c r="Y295" s="60">
        <f>'Raw Detail STI Amber'!YO288</f>
        <v>0.10000000149011599</v>
      </c>
      <c r="Z295" s="60">
        <f>'Raw Detail STI Amber'!NA288</f>
        <v>0</v>
      </c>
      <c r="AA295" s="60">
        <f>'Raw Detail STI Amber'!OE288</f>
        <v>0</v>
      </c>
      <c r="AB295" s="60">
        <f>'Raw Detail STI Amber'!ZS288</f>
        <v>0</v>
      </c>
      <c r="AC295" s="60">
        <f>'Raw Detail STI Amber'!LW288</f>
        <v>0</v>
      </c>
      <c r="AD295" s="60">
        <f>'Raw Detail STI Amber'!AAW288</f>
        <v>0</v>
      </c>
      <c r="AE295" s="36">
        <f>'Raw Detail STI Amber'!AL288</f>
        <v>82</v>
      </c>
      <c r="AF295" s="34">
        <f>'Raw Detail STI Amber'!AY288</f>
        <v>7</v>
      </c>
      <c r="AG295" s="33">
        <f>'Raw Detail STI Amber'!BB288</f>
        <v>4623</v>
      </c>
      <c r="AH295" s="34">
        <f>IF(AND(SUMIF(M13:AD13,"=ME",$M$295:$AD$295) &gt; 0, F295 &gt; 0), F295/SUMIF(M13:AD13,"=ME",$M$295:$AD$295), "")</f>
        <v>15.6</v>
      </c>
      <c r="AI295" s="62">
        <f>IF( E295 &gt; 0,( SUMIF(M13:AD13,"=ME",$M$295:$AD$295)/E295)*24, "")</f>
        <v>20</v>
      </c>
      <c r="AJ295" s="33">
        <f>'Raw Detail STI Amber'!BS288</f>
        <v>21.899999618530298</v>
      </c>
      <c r="AK295" s="61">
        <f>'Raw Detail STI Amber'!BD288</f>
        <v>7.8238772551218698</v>
      </c>
      <c r="AL295" s="58">
        <f>'Raw Detail STI Amber'!BE288</f>
        <v>278.87268066406301</v>
      </c>
      <c r="AM295" s="43">
        <f>'Raw Detail STI Amber'!BW288</f>
        <v>2</v>
      </c>
      <c r="AN295" s="44">
        <f>'Raw Detail STI Amber'!BP288</f>
        <v>1.78754770755768</v>
      </c>
      <c r="AO295" s="59">
        <f>'Raw Detail STI Amber'!BH288</f>
        <v>283.943603515625</v>
      </c>
      <c r="AP295" s="37">
        <f>'Raw Detail STI Amber'!CA288</f>
        <v>0</v>
      </c>
      <c r="AQ295" s="38">
        <f>'Raw Detail STI Amber'!AO288</f>
        <v>-0.12610011051098499</v>
      </c>
      <c r="AR295" s="39" t="str">
        <f>IF('Raw Detail STI Amber'!F288=FALSE,"B","L")</f>
        <v>L</v>
      </c>
      <c r="AS295" s="40">
        <f>'Raw Detail STI Amber'!AC288</f>
        <v>11</v>
      </c>
      <c r="AT295" s="40">
        <f>'Raw Detail STI Amber'!AB288</f>
        <v>11</v>
      </c>
      <c r="AU295" s="45"/>
      <c r="AV295" s="41">
        <f>'Raw Detail STI Amber'!AI288</f>
        <v>37618.421875</v>
      </c>
      <c r="AW295" s="38"/>
      <c r="AX295" s="40">
        <f>'Raw Detail STI Amber'!CC288</f>
        <v>28</v>
      </c>
      <c r="AY295" s="40">
        <f>'Raw Detail STI Amber'!CE288</f>
        <v>28</v>
      </c>
      <c r="AZ295" s="40">
        <f>'Raw Detail STI Amber'!CF288</f>
        <v>1008</v>
      </c>
      <c r="BA295" s="42" t="str">
        <f>'Raw Detail STI Amber'!CG288</f>
        <v>1- Cargo Temp - 
HFHSD - 30.6 C
HSD - 32.5 C
MS - 32.1 
2- Route Amended  -31 NM</v>
      </c>
    </row>
    <row r="296" spans="2:53" s="24" customFormat="1" ht="12.75" customHeight="1" thickBot="1" x14ac:dyDescent="0.25">
      <c r="B296" s="30" t="str">
        <f>IF('Raw Detail STI Amber'!I289 = "Start Passage",'Raw Detail STI Amber'!R289,IF('Raw Detail STI Amber'!I289= "End Passage",'Raw Detail STI Amber'!S289, Utils.FormatLat('Raw Detail STI Amber'!L289) &amp;" / " &amp; Utils.FormatLon('Raw Detail STI Amber'!M289)))</f>
        <v>05-45N / 080-51E</v>
      </c>
      <c r="C296" s="69" t="str">
        <f>'Raw Detail STI Amber'!I289</f>
        <v>At Sea</v>
      </c>
      <c r="D296" s="31">
        <f>'Raw Detail STI Amber'!J289</f>
        <v>43315.270833333299</v>
      </c>
      <c r="E296" s="32">
        <f>'Raw Detail STI Amber'!AK289</f>
        <v>24</v>
      </c>
      <c r="F296" s="33">
        <f>'Raw Detail STI Amber'!AV289</f>
        <v>333</v>
      </c>
      <c r="G296" s="34">
        <f>'Raw Detail STI Amber'!AM289</f>
        <v>13.875</v>
      </c>
      <c r="H296" s="35">
        <f>'Raw Detail STI Amber'!N289</f>
        <v>68</v>
      </c>
      <c r="I296" s="46">
        <f>'Raw Detail STI Amber'!AQ289</f>
        <v>13</v>
      </c>
      <c r="J296" s="36">
        <f>'Raw Detail STI Amber'!DV289</f>
        <v>483.89999389648398</v>
      </c>
      <c r="K296" s="36">
        <f>'Raw Detail STI Amber'!IL289</f>
        <v>57.700000762939503</v>
      </c>
      <c r="L296" s="36">
        <f>'Raw Detail STI Amber'!WH289</f>
        <v>78.400001525878906</v>
      </c>
      <c r="M296" s="60">
        <f>'Raw Detail STI Amber'!EY289</f>
        <v>0</v>
      </c>
      <c r="N296" s="60">
        <f>'Raw Detail STI Amber'!VC289</f>
        <v>0</v>
      </c>
      <c r="O296" s="60">
        <f>'Raw Detail STI Amber'!JO289</f>
        <v>20</v>
      </c>
      <c r="P296" s="60">
        <f>'Raw Detail STI Amber'!HG289</f>
        <v>0</v>
      </c>
      <c r="Q296" s="60">
        <f>'Raw Detail STI Amber'!TY289</f>
        <v>0</v>
      </c>
      <c r="R296" s="60">
        <f>'Raw Detail STI Amber'!QM289</f>
        <v>0</v>
      </c>
      <c r="S296" s="60">
        <f>'Raw Detail STI Amber'!GC289</f>
        <v>3</v>
      </c>
      <c r="T296" s="60">
        <f>'Raw Detail STI Amber'!SU289</f>
        <v>0</v>
      </c>
      <c r="U296" s="60">
        <f>'Raw Detail STI Amber'!RQ289</f>
        <v>0</v>
      </c>
      <c r="V296" s="60">
        <f>'Raw Detail STI Amber'!KS289</f>
        <v>0</v>
      </c>
      <c r="W296" s="60">
        <f>'Raw Detail STI Amber'!XK289</f>
        <v>0</v>
      </c>
      <c r="X296" s="60">
        <f>'Raw Detail STI Amber'!PI289</f>
        <v>0</v>
      </c>
      <c r="Y296" s="60">
        <f>'Raw Detail STI Amber'!YO289</f>
        <v>0.10000000149011599</v>
      </c>
      <c r="Z296" s="60">
        <f>'Raw Detail STI Amber'!NA289</f>
        <v>0</v>
      </c>
      <c r="AA296" s="60">
        <f>'Raw Detail STI Amber'!OE289</f>
        <v>0</v>
      </c>
      <c r="AB296" s="60">
        <f>'Raw Detail STI Amber'!ZS289</f>
        <v>0</v>
      </c>
      <c r="AC296" s="60">
        <f>'Raw Detail STI Amber'!LW289</f>
        <v>0</v>
      </c>
      <c r="AD296" s="60">
        <f>'Raw Detail STI Amber'!AAW289</f>
        <v>0</v>
      </c>
      <c r="AE296" s="36">
        <f>'Raw Detail STI Amber'!AL289</f>
        <v>82.35</v>
      </c>
      <c r="AF296" s="34">
        <f>'Raw Detail STI Amber'!AY289</f>
        <v>1.07</v>
      </c>
      <c r="AG296" s="33">
        <f>'Raw Detail STI Amber'!BB289</f>
        <v>4267</v>
      </c>
      <c r="AH296" s="34">
        <f>IF(AND(SUMIF(M13:AD13,"=ME",$M$296:$AD$296) &gt; 0, F296 &gt; 0), F296/SUMIF(M13:AD13,"=ME",$M$296:$AD$296), "")</f>
        <v>16.649999999999999</v>
      </c>
      <c r="AI296" s="62">
        <f>IF( E296 &gt; 0,( SUMIF(M13:AD13,"=ME",$M$296:$AD$296)/E296)*24, "")</f>
        <v>20</v>
      </c>
      <c r="AJ296" s="33">
        <f>'Raw Detail STI Amber'!BS289</f>
        <v>21.899999618530298</v>
      </c>
      <c r="AK296" s="61">
        <f>'Raw Detail STI Amber'!BD289</f>
        <v>14.634722272555001</v>
      </c>
      <c r="AL296" s="58">
        <f>'Raw Detail STI Amber'!BE289</f>
        <v>258.59103393554699</v>
      </c>
      <c r="AM296" s="43">
        <f>'Raw Detail STI Amber'!BW289</f>
        <v>1</v>
      </c>
      <c r="AN296" s="44">
        <f>'Raw Detail STI Amber'!BP289</f>
        <v>1.91422843933105</v>
      </c>
      <c r="AO296" s="59">
        <f>'Raw Detail STI Amber'!BH289</f>
        <v>182.53483581543</v>
      </c>
      <c r="AP296" s="37">
        <f>'Raw Detail STI Amber'!CA289</f>
        <v>0</v>
      </c>
      <c r="AQ296" s="38">
        <f>'Raw Detail STI Amber'!AO289</f>
        <v>0.13195817302524401</v>
      </c>
      <c r="AR296" s="39" t="str">
        <f>IF('Raw Detail STI Amber'!F289=FALSE,"B","L")</f>
        <v>L</v>
      </c>
      <c r="AS296" s="40">
        <f>'Raw Detail STI Amber'!AC289</f>
        <v>11.2</v>
      </c>
      <c r="AT296" s="40">
        <f>'Raw Detail STI Amber'!AB289</f>
        <v>11.2</v>
      </c>
      <c r="AU296" s="45"/>
      <c r="AV296" s="41">
        <f>'Raw Detail STI Amber'!AI289</f>
        <v>37618.421875</v>
      </c>
      <c r="AW296" s="38"/>
      <c r="AX296" s="40">
        <f>'Raw Detail STI Amber'!CC289</f>
        <v>29</v>
      </c>
      <c r="AY296" s="40">
        <f>'Raw Detail STI Amber'!CE289</f>
        <v>29</v>
      </c>
      <c r="AZ296" s="40">
        <f>'Raw Detail STI Amber'!CF289</f>
        <v>1009</v>
      </c>
      <c r="BA296" s="42" t="str">
        <f>'Raw Detail STI Amber'!CG289</f>
        <v>1- Cargo Temp - 
HFHSD - 30.6 C
HSD - 32.5 C
MS - 32.1 C</v>
      </c>
    </row>
    <row r="297" spans="2:53" s="24" customFormat="1" ht="12.75" customHeight="1" thickBot="1" x14ac:dyDescent="0.25">
      <c r="B297" s="30" t="str">
        <f>IF('Raw Detail STI Amber'!I290 = "Start Passage",'Raw Detail STI Amber'!R290,IF('Raw Detail STI Amber'!I290= "End Passage",'Raw Detail STI Amber'!S290, Utils.FormatLat('Raw Detail STI Amber'!L290) &amp;" / " &amp; Utils.FormatLon('Raw Detail STI Amber'!M290)))</f>
        <v>09-57N / 082-27E</v>
      </c>
      <c r="C297" s="69" t="str">
        <f>'Raw Detail STI Amber'!I290</f>
        <v>At Sea</v>
      </c>
      <c r="D297" s="31">
        <f>'Raw Detail STI Amber'!J290</f>
        <v>43316.270833333299</v>
      </c>
      <c r="E297" s="32">
        <f>'Raw Detail STI Amber'!AK290</f>
        <v>24</v>
      </c>
      <c r="F297" s="33">
        <f>'Raw Detail STI Amber'!AV290</f>
        <v>303</v>
      </c>
      <c r="G297" s="34">
        <f>'Raw Detail STI Amber'!AM290</f>
        <v>12.625</v>
      </c>
      <c r="H297" s="35">
        <f>'Raw Detail STI Amber'!N290</f>
        <v>2</v>
      </c>
      <c r="I297" s="46">
        <f>'Raw Detail STI Amber'!AQ290</f>
        <v>13</v>
      </c>
      <c r="J297" s="36">
        <f>'Raw Detail STI Amber'!DV290</f>
        <v>460.39999389648398</v>
      </c>
      <c r="K297" s="36">
        <f>'Raw Detail STI Amber'!IL290</f>
        <v>57.700000762939503</v>
      </c>
      <c r="L297" s="36">
        <f>'Raw Detail STI Amber'!WH290</f>
        <v>78.400001525878906</v>
      </c>
      <c r="M297" s="60">
        <f>'Raw Detail STI Amber'!EY290</f>
        <v>0</v>
      </c>
      <c r="N297" s="60">
        <f>'Raw Detail STI Amber'!VC290</f>
        <v>0</v>
      </c>
      <c r="O297" s="60">
        <f>'Raw Detail STI Amber'!JO290</f>
        <v>20.5</v>
      </c>
      <c r="P297" s="60">
        <f>'Raw Detail STI Amber'!HG290</f>
        <v>0</v>
      </c>
      <c r="Q297" s="60">
        <f>'Raw Detail STI Amber'!TY290</f>
        <v>0</v>
      </c>
      <c r="R297" s="60">
        <f>'Raw Detail STI Amber'!QM290</f>
        <v>0</v>
      </c>
      <c r="S297" s="60">
        <f>'Raw Detail STI Amber'!GC290</f>
        <v>3</v>
      </c>
      <c r="T297" s="60">
        <f>'Raw Detail STI Amber'!SU290</f>
        <v>0</v>
      </c>
      <c r="U297" s="60">
        <f>'Raw Detail STI Amber'!RQ290</f>
        <v>0</v>
      </c>
      <c r="V297" s="60">
        <f>'Raw Detail STI Amber'!KS290</f>
        <v>0</v>
      </c>
      <c r="W297" s="60">
        <f>'Raw Detail STI Amber'!XK290</f>
        <v>0</v>
      </c>
      <c r="X297" s="60">
        <f>'Raw Detail STI Amber'!PI290</f>
        <v>0</v>
      </c>
      <c r="Y297" s="60">
        <f>'Raw Detail STI Amber'!YO290</f>
        <v>0</v>
      </c>
      <c r="Z297" s="60">
        <f>'Raw Detail STI Amber'!NA290</f>
        <v>0</v>
      </c>
      <c r="AA297" s="60">
        <f>'Raw Detail STI Amber'!OE290</f>
        <v>0</v>
      </c>
      <c r="AB297" s="60">
        <f>'Raw Detail STI Amber'!ZS290</f>
        <v>0</v>
      </c>
      <c r="AC297" s="60">
        <f>'Raw Detail STI Amber'!LW290</f>
        <v>0</v>
      </c>
      <c r="AD297" s="60">
        <f>'Raw Detail STI Amber'!AAW290</f>
        <v>0</v>
      </c>
      <c r="AE297" s="36">
        <f>'Raw Detail STI Amber'!AL290</f>
        <v>82.38</v>
      </c>
      <c r="AF297" s="34">
        <f>'Raw Detail STI Amber'!AY290</f>
        <v>10.01</v>
      </c>
      <c r="AG297" s="33">
        <f>'Raw Detail STI Amber'!BB290</f>
        <v>4445</v>
      </c>
      <c r="AH297" s="34">
        <f>IF(AND(SUMIF(M13:AD13,"=ME",$M$297:$AD$297) &gt; 0, F297 &gt; 0), F297/SUMIF(M13:AD13,"=ME",$M$297:$AD$297), "")</f>
        <v>14.780487804878049</v>
      </c>
      <c r="AI297" s="62">
        <f>IF( E297 &gt; 0,( SUMIF(M13:AD13,"=ME",$M$297:$AD$297)/E297)*24, "")</f>
        <v>20.5</v>
      </c>
      <c r="AJ297" s="33">
        <f>'Raw Detail STI Amber'!BS290</f>
        <v>27.899999618530298</v>
      </c>
      <c r="AK297" s="61">
        <f>'Raw Detail STI Amber'!BD290</f>
        <v>15.7789929707845</v>
      </c>
      <c r="AL297" s="58">
        <f>'Raw Detail STI Amber'!BE290</f>
        <v>248.44972229003901</v>
      </c>
      <c r="AM297" s="43">
        <f>'Raw Detail STI Amber'!BW290</f>
        <v>2</v>
      </c>
      <c r="AN297" s="44">
        <f>'Raw Detail STI Amber'!BP290</f>
        <v>1.99587106704712</v>
      </c>
      <c r="AO297" s="59">
        <f>'Raw Detail STI Amber'!BH290</f>
        <v>243.37976074218801</v>
      </c>
      <c r="AP297" s="37">
        <f>'Raw Detail STI Amber'!CA290</f>
        <v>0</v>
      </c>
      <c r="AQ297" s="38">
        <f>'Raw Detail STI Amber'!AO290</f>
        <v>-0.26636966255803901</v>
      </c>
      <c r="AR297" s="39" t="str">
        <f>IF('Raw Detail STI Amber'!F290=FALSE,"B","L")</f>
        <v>L</v>
      </c>
      <c r="AS297" s="40">
        <f>'Raw Detail STI Amber'!AC290</f>
        <v>11.2</v>
      </c>
      <c r="AT297" s="40">
        <f>'Raw Detail STI Amber'!AB290</f>
        <v>11.2</v>
      </c>
      <c r="AU297" s="45"/>
      <c r="AV297" s="41">
        <f>'Raw Detail STI Amber'!AI290</f>
        <v>37618.421875</v>
      </c>
      <c r="AW297" s="38"/>
      <c r="AX297" s="40">
        <f>'Raw Detail STI Amber'!CC290</f>
        <v>29</v>
      </c>
      <c r="AY297" s="40">
        <f>'Raw Detail STI Amber'!CE290</f>
        <v>28</v>
      </c>
      <c r="AZ297" s="40">
        <f>'Raw Detail STI Amber'!CF290</f>
        <v>1006</v>
      </c>
      <c r="BA297" s="42" t="str">
        <f>'Raw Detail STI Amber'!CG290</f>
        <v>1- Cargo Temp - 
HFHSD - 30.6 C
HSD - 32.5 C
MS - 32.1 C</v>
      </c>
    </row>
    <row r="298" spans="2:53" s="24" customFormat="1" ht="12.75" customHeight="1" thickBot="1" x14ac:dyDescent="0.25">
      <c r="B298" s="30" t="str">
        <f>IF('Raw Detail STI Amber'!I291 = "Start Passage",'Raw Detail STI Amber'!R291,IF('Raw Detail STI Amber'!I291= "End Passage",'Raw Detail STI Amber'!S291, Utils.FormatLat('Raw Detail STI Amber'!L291) &amp;" / " &amp; Utils.FormatLon('Raw Detail STI Amber'!M291)))</f>
        <v>15-17N / 082-38E</v>
      </c>
      <c r="C298" s="69" t="str">
        <f>'Raw Detail STI Amber'!I291</f>
        <v>At Sea</v>
      </c>
      <c r="D298" s="31">
        <f>'Raw Detail STI Amber'!J291</f>
        <v>43317.270833333299</v>
      </c>
      <c r="E298" s="32">
        <f>'Raw Detail STI Amber'!AK291</f>
        <v>24</v>
      </c>
      <c r="F298" s="33">
        <f>'Raw Detail STI Amber'!AV291</f>
        <v>319</v>
      </c>
      <c r="G298" s="34">
        <f>'Raw Detail STI Amber'!AM291</f>
        <v>13.2916666666667</v>
      </c>
      <c r="H298" s="35">
        <f>'Raw Detail STI Amber'!N291</f>
        <v>358</v>
      </c>
      <c r="I298" s="46">
        <f>'Raw Detail STI Amber'!AQ291</f>
        <v>13</v>
      </c>
      <c r="J298" s="36">
        <f>'Raw Detail STI Amber'!DV291</f>
        <v>437.5</v>
      </c>
      <c r="K298" s="36">
        <f>'Raw Detail STI Amber'!IL291</f>
        <v>57.700000762939503</v>
      </c>
      <c r="L298" s="36">
        <f>'Raw Detail STI Amber'!WH291</f>
        <v>78.400001525878906</v>
      </c>
      <c r="M298" s="60">
        <f>'Raw Detail STI Amber'!EY291</f>
        <v>0</v>
      </c>
      <c r="N298" s="60">
        <f>'Raw Detail STI Amber'!VC291</f>
        <v>0</v>
      </c>
      <c r="O298" s="60">
        <f>'Raw Detail STI Amber'!JO291</f>
        <v>19.899999618530298</v>
      </c>
      <c r="P298" s="60">
        <f>'Raw Detail STI Amber'!HG291</f>
        <v>0</v>
      </c>
      <c r="Q298" s="60">
        <f>'Raw Detail STI Amber'!TY291</f>
        <v>0</v>
      </c>
      <c r="R298" s="60">
        <f>'Raw Detail STI Amber'!QM291</f>
        <v>0</v>
      </c>
      <c r="S298" s="60">
        <f>'Raw Detail STI Amber'!GC291</f>
        <v>3</v>
      </c>
      <c r="T298" s="60">
        <f>'Raw Detail STI Amber'!SU291</f>
        <v>0</v>
      </c>
      <c r="U298" s="60">
        <f>'Raw Detail STI Amber'!RQ291</f>
        <v>0</v>
      </c>
      <c r="V298" s="60">
        <f>'Raw Detail STI Amber'!KS291</f>
        <v>0</v>
      </c>
      <c r="W298" s="60">
        <f>'Raw Detail STI Amber'!XK291</f>
        <v>0</v>
      </c>
      <c r="X298" s="60">
        <f>'Raw Detail STI Amber'!PI291</f>
        <v>0</v>
      </c>
      <c r="Y298" s="60">
        <f>'Raw Detail STI Amber'!YO291</f>
        <v>0</v>
      </c>
      <c r="Z298" s="60">
        <f>'Raw Detail STI Amber'!NA291</f>
        <v>0</v>
      </c>
      <c r="AA298" s="60">
        <f>'Raw Detail STI Amber'!OE291</f>
        <v>0</v>
      </c>
      <c r="AB298" s="60">
        <f>'Raw Detail STI Amber'!ZS291</f>
        <v>0</v>
      </c>
      <c r="AC298" s="60">
        <f>'Raw Detail STI Amber'!LW291</f>
        <v>0</v>
      </c>
      <c r="AD298" s="60">
        <f>'Raw Detail STI Amber'!AAW291</f>
        <v>0</v>
      </c>
      <c r="AE298" s="36">
        <f>'Raw Detail STI Amber'!AL291</f>
        <v>81.14</v>
      </c>
      <c r="AF298" s="34">
        <f>'Raw Detail STI Amber'!AY291</f>
        <v>3.83</v>
      </c>
      <c r="AG298" s="33">
        <f>'Raw Detail STI Amber'!BB291</f>
        <v>4445</v>
      </c>
      <c r="AH298" s="34">
        <f>IF(AND(SUMIF(M13:AD13,"=ME",$M$298:$AD$298) &gt; 0, F298 &gt; 0), F298/SUMIF(M13:AD13,"=ME",$M$298:$AD$298), "")</f>
        <v>16.030151061056127</v>
      </c>
      <c r="AI298" s="62">
        <f>IF( E298 &gt; 0,( SUMIF(M13:AD13,"=ME",$M$298:$AD$298)/E298)*24, "")</f>
        <v>19.899999618530298</v>
      </c>
      <c r="AJ298" s="33">
        <f>'Raw Detail STI Amber'!BS291</f>
        <v>21.899999618530298</v>
      </c>
      <c r="AK298" s="61">
        <f>'Raw Detail STI Amber'!BD291</f>
        <v>17.592605630556701</v>
      </c>
      <c r="AL298" s="58">
        <f>'Raw Detail STI Amber'!BE291</f>
        <v>263.66116333007801</v>
      </c>
      <c r="AM298" s="43">
        <f>'Raw Detail STI Amber'!BW291</f>
        <v>2</v>
      </c>
      <c r="AN298" s="44">
        <f>'Raw Detail STI Amber'!BP291</f>
        <v>1.74628818035126</v>
      </c>
      <c r="AO298" s="59">
        <f>'Raw Detail STI Amber'!BH291</f>
        <v>177.46295166015599</v>
      </c>
      <c r="AP298" s="37">
        <f>'Raw Detail STI Amber'!CA291</f>
        <v>0</v>
      </c>
      <c r="AQ298" s="38">
        <f>'Raw Detail STI Amber'!AO291</f>
        <v>0.367593395834168</v>
      </c>
      <c r="AR298" s="39" t="str">
        <f>IF('Raw Detail STI Amber'!F291=FALSE,"B","L")</f>
        <v>L</v>
      </c>
      <c r="AS298" s="40">
        <f>'Raw Detail STI Amber'!AC291</f>
        <v>11.2</v>
      </c>
      <c r="AT298" s="40">
        <f>'Raw Detail STI Amber'!AB291</f>
        <v>11.2</v>
      </c>
      <c r="AU298" s="45"/>
      <c r="AV298" s="41">
        <f>'Raw Detail STI Amber'!AI291</f>
        <v>37618.421875</v>
      </c>
      <c r="AW298" s="38"/>
      <c r="AX298" s="40">
        <f>'Raw Detail STI Amber'!CC291</f>
        <v>29</v>
      </c>
      <c r="AY298" s="40">
        <f>'Raw Detail STI Amber'!CE291</f>
        <v>30</v>
      </c>
      <c r="AZ298" s="40">
        <f>'Raw Detail STI Amber'!CF291</f>
        <v>1004</v>
      </c>
      <c r="BA298" s="42" t="str">
        <f>'Raw Detail STI Amber'!CG291</f>
        <v>1- Cargo Temp - 
HFHSD - 30.6 C
HSD - 32.5 C
MS - 32.1 C</v>
      </c>
    </row>
    <row r="299" spans="2:53" s="24" customFormat="1" ht="12.75" customHeight="1" thickBot="1" x14ac:dyDescent="0.25">
      <c r="B299" s="30" t="str">
        <f>IF('Raw Detail STI Amber'!I292 = "Start Passage",'Raw Detail STI Amber'!R292,IF('Raw Detail STI Amber'!I292= "End Passage",'Raw Detail STI Amber'!S292, Utils.FormatLat('Raw Detail STI Amber'!L292) &amp;" / " &amp; Utils.FormatLon('Raw Detail STI Amber'!M292)))</f>
        <v>KAKINADA</v>
      </c>
      <c r="C299" s="69" t="str">
        <f>'Raw Detail STI Amber'!I292</f>
        <v>End Passage</v>
      </c>
      <c r="D299" s="31">
        <f>'Raw Detail STI Amber'!J292</f>
        <v>43317.620833333298</v>
      </c>
      <c r="E299" s="32">
        <f>'Raw Detail STI Amber'!AK292</f>
        <v>8.4</v>
      </c>
      <c r="F299" s="33">
        <f>'Raw Detail STI Amber'!AV292</f>
        <v>110</v>
      </c>
      <c r="G299" s="34">
        <f>'Raw Detail STI Amber'!AM292</f>
        <v>13.0952380952381</v>
      </c>
      <c r="H299" s="35">
        <f>'Raw Detail STI Amber'!N292</f>
        <v>343</v>
      </c>
      <c r="I299" s="46">
        <f>'Raw Detail STI Amber'!AQ292</f>
        <v>13</v>
      </c>
      <c r="J299" s="36">
        <f>'Raw Detail STI Amber'!DV292</f>
        <v>429.60000610351602</v>
      </c>
      <c r="K299" s="36">
        <f>'Raw Detail STI Amber'!IL292</f>
        <v>57.700000762939503</v>
      </c>
      <c r="L299" s="36">
        <f>'Raw Detail STI Amber'!WH292</f>
        <v>78.400001525878906</v>
      </c>
      <c r="M299" s="60">
        <f>'Raw Detail STI Amber'!EY292</f>
        <v>0</v>
      </c>
      <c r="N299" s="60">
        <f>'Raw Detail STI Amber'!VC292</f>
        <v>0</v>
      </c>
      <c r="O299" s="60">
        <f>'Raw Detail STI Amber'!JO292</f>
        <v>6.9000000953674299</v>
      </c>
      <c r="P299" s="60">
        <f>'Raw Detail STI Amber'!HG292</f>
        <v>0</v>
      </c>
      <c r="Q299" s="60">
        <f>'Raw Detail STI Amber'!TY292</f>
        <v>0</v>
      </c>
      <c r="R299" s="60">
        <f>'Raw Detail STI Amber'!QM292</f>
        <v>0</v>
      </c>
      <c r="S299" s="60">
        <f>'Raw Detail STI Amber'!GC292</f>
        <v>1</v>
      </c>
      <c r="T299" s="60">
        <f>'Raw Detail STI Amber'!SU292</f>
        <v>0</v>
      </c>
      <c r="U299" s="60">
        <f>'Raw Detail STI Amber'!RQ292</f>
        <v>0</v>
      </c>
      <c r="V299" s="60">
        <f>'Raw Detail STI Amber'!KS292</f>
        <v>0</v>
      </c>
      <c r="W299" s="60">
        <f>'Raw Detail STI Amber'!XK292</f>
        <v>0</v>
      </c>
      <c r="X299" s="60">
        <f>'Raw Detail STI Amber'!PI292</f>
        <v>0</v>
      </c>
      <c r="Y299" s="60">
        <f>'Raw Detail STI Amber'!YO292</f>
        <v>0</v>
      </c>
      <c r="Z299" s="60">
        <f>'Raw Detail STI Amber'!NA292</f>
        <v>0</v>
      </c>
      <c r="AA299" s="60">
        <f>'Raw Detail STI Amber'!OE292</f>
        <v>0</v>
      </c>
      <c r="AB299" s="60">
        <f>'Raw Detail STI Amber'!ZS292</f>
        <v>0</v>
      </c>
      <c r="AC299" s="60">
        <f>'Raw Detail STI Amber'!LW292</f>
        <v>0</v>
      </c>
      <c r="AD299" s="60">
        <f>'Raw Detail STI Amber'!AAW292</f>
        <v>0</v>
      </c>
      <c r="AE299" s="36">
        <f>'Raw Detail STI Amber'!AL292</f>
        <v>82.5</v>
      </c>
      <c r="AF299" s="34">
        <f>'Raw Detail STI Amber'!AY292</f>
        <v>6.78</v>
      </c>
      <c r="AG299" s="33">
        <f>'Raw Detail STI Amber'!BB292</f>
        <v>4355.9501953125</v>
      </c>
      <c r="AH299" s="34">
        <f>IF(AND(SUMIF(M13:AD13,"=ME",$M$299:$AD$299) &gt; 0, F299 &gt; 0), F299/SUMIF(M13:AD13,"=ME",$M$299:$AD$299), "")</f>
        <v>15.942028765166622</v>
      </c>
      <c r="AI299" s="62">
        <f>IF( E299 &gt; 0,( SUMIF(M13:AD13,"=ME",$M$299:$AD$299)/E299)*24, "")</f>
        <v>19.714285986764082</v>
      </c>
      <c r="AJ299" s="33">
        <f>'Raw Detail STI Amber'!BS292</f>
        <v>21.899999618530298</v>
      </c>
      <c r="AK299" s="61">
        <f>'Raw Detail STI Amber'!BD292</f>
        <v>13.587501809710499</v>
      </c>
      <c r="AL299" s="58">
        <f>'Raw Detail STI Amber'!BE292</f>
        <v>263.66143798828102</v>
      </c>
      <c r="AM299" s="43">
        <f>'Raw Detail STI Amber'!BW292</f>
        <v>2</v>
      </c>
      <c r="AN299" s="44">
        <f>'Raw Detail STI Amber'!BP292</f>
        <v>1.3714780807495099</v>
      </c>
      <c r="AO299" s="59">
        <f>'Raw Detail STI Amber'!BH292</f>
        <v>177.46469116210901</v>
      </c>
      <c r="AP299" s="37">
        <f>'Raw Detail STI Amber'!CA292</f>
        <v>0</v>
      </c>
      <c r="AQ299" s="38">
        <f>'Raw Detail STI Amber'!AO292</f>
        <v>-0.35530156216451098</v>
      </c>
      <c r="AR299" s="39" t="str">
        <f>IF('Raw Detail STI Amber'!F292=FALSE,"B","L")</f>
        <v>L</v>
      </c>
      <c r="AS299" s="40">
        <f>'Raw Detail STI Amber'!AC292</f>
        <v>11.2</v>
      </c>
      <c r="AT299" s="40">
        <f>'Raw Detail STI Amber'!AB292</f>
        <v>11.2</v>
      </c>
      <c r="AU299" s="45"/>
      <c r="AV299" s="41">
        <f>'Raw Detail STI Amber'!AI292</f>
        <v>37618.421875</v>
      </c>
      <c r="AW299" s="38"/>
      <c r="AX299" s="40">
        <f>'Raw Detail STI Amber'!CC292</f>
        <v>30</v>
      </c>
      <c r="AY299" s="40">
        <f>'Raw Detail STI Amber'!CE292</f>
        <v>27</v>
      </c>
      <c r="AZ299" s="40">
        <f>'Raw Detail STI Amber'!CF292</f>
        <v>1000</v>
      </c>
      <c r="BA299" s="42" t="str">
        <f>'Raw Detail STI Amber'!CG292</f>
        <v>1- Vessel arrived at Kakinada and proceeding for Berthing.</v>
      </c>
    </row>
    <row r="300" spans="2:53" s="24" customFormat="1" ht="12.75" customHeight="1" thickBot="1" x14ac:dyDescent="0.25">
      <c r="B300" s="30" t="str">
        <f>IF('Raw Detail STI Amber'!I293 = "Start Passage",'Raw Detail STI Amber'!R293,IF('Raw Detail STI Amber'!I293= "End Passage",'Raw Detail STI Amber'!S293, Utils.FormatLat('Raw Detail STI Amber'!L293) &amp;" / " &amp; Utils.FormatLon('Raw Detail STI Amber'!M293)))</f>
        <v>16-55N / 082-15E</v>
      </c>
      <c r="C300" s="69" t="str">
        <f>'Raw Detail STI Amber'!I293</f>
        <v>In Port</v>
      </c>
      <c r="D300" s="31">
        <f>'Raw Detail STI Amber'!J293</f>
        <v>43318.270833333299</v>
      </c>
      <c r="E300" s="32">
        <f>'Raw Detail STI Amber'!AK293</f>
        <v>15.6</v>
      </c>
      <c r="F300" s="33">
        <f>'Raw Detail STI Amber'!AV293</f>
        <v>14</v>
      </c>
      <c r="G300" s="34">
        <f>'Raw Detail STI Amber'!AM293</f>
        <v>0.89743589743589702</v>
      </c>
      <c r="H300" s="35">
        <f>'Raw Detail STI Amber'!N293</f>
        <v>10</v>
      </c>
      <c r="I300" s="46">
        <f>'Raw Detail STI Amber'!AQ293</f>
        <v>13</v>
      </c>
      <c r="J300" s="36">
        <f>'Raw Detail STI Amber'!DV293</f>
        <v>422.89999389648398</v>
      </c>
      <c r="K300" s="36">
        <f>'Raw Detail STI Amber'!IL293</f>
        <v>56.900001525878899</v>
      </c>
      <c r="L300" s="36">
        <f>'Raw Detail STI Amber'!WH293</f>
        <v>75.599998474121094</v>
      </c>
      <c r="M300" s="60">
        <f>'Raw Detail STI Amber'!EY293</f>
        <v>1.20000004768372</v>
      </c>
      <c r="N300" s="60">
        <f>'Raw Detail STI Amber'!VC293</f>
        <v>0</v>
      </c>
      <c r="O300" s="60">
        <f>'Raw Detail STI Amber'!JO293</f>
        <v>0</v>
      </c>
      <c r="P300" s="60">
        <f>'Raw Detail STI Amber'!HG293</f>
        <v>0.89999997615814198</v>
      </c>
      <c r="Q300" s="60">
        <f>'Raw Detail STI Amber'!TY293</f>
        <v>0</v>
      </c>
      <c r="R300" s="60">
        <f>'Raw Detail STI Amber'!QM293</f>
        <v>0</v>
      </c>
      <c r="S300" s="60">
        <f>'Raw Detail STI Amber'!GC293</f>
        <v>4.5999999046325701</v>
      </c>
      <c r="T300" s="60">
        <f>'Raw Detail STI Amber'!SU293</f>
        <v>0</v>
      </c>
      <c r="U300" s="60">
        <f>'Raw Detail STI Amber'!RQ293</f>
        <v>0</v>
      </c>
      <c r="V300" s="60">
        <f>'Raw Detail STI Amber'!KS293</f>
        <v>0</v>
      </c>
      <c r="W300" s="60">
        <f>'Raw Detail STI Amber'!XK293</f>
        <v>2.7999999523162802</v>
      </c>
      <c r="X300" s="60">
        <f>'Raw Detail STI Amber'!PI293</f>
        <v>0</v>
      </c>
      <c r="Y300" s="60">
        <f>'Raw Detail STI Amber'!YO293</f>
        <v>0</v>
      </c>
      <c r="Z300" s="60">
        <f>'Raw Detail STI Amber'!NA293</f>
        <v>0</v>
      </c>
      <c r="AA300" s="60">
        <f>'Raw Detail STI Amber'!OE293</f>
        <v>0.80000001192092896</v>
      </c>
      <c r="AB300" s="60">
        <f>'Raw Detail STI Amber'!ZS293</f>
        <v>0</v>
      </c>
      <c r="AC300" s="60">
        <f>'Raw Detail STI Amber'!LW293</f>
        <v>0</v>
      </c>
      <c r="AD300" s="60">
        <f>'Raw Detail STI Amber'!AAW293</f>
        <v>0</v>
      </c>
      <c r="AE300" s="36">
        <f>'Raw Detail STI Amber'!AL293</f>
        <v>0</v>
      </c>
      <c r="AF300" s="34">
        <f>'Raw Detail STI Amber'!AY293</f>
        <v>7.28</v>
      </c>
      <c r="AG300" s="33">
        <f>'Raw Detail STI Amber'!BB293</f>
        <v>0</v>
      </c>
      <c r="AH300" s="34">
        <f>IF(AND(SUMIF(M13:AD13,"=ME",$M$300:$AD$300) &gt; 0, F300 &gt; 0), F300/SUMIF(M13:AD13,"=ME",$M$300:$AD$300), "")</f>
        <v>11.666666203074962</v>
      </c>
      <c r="AI300" s="62">
        <f>IF( E300 &gt; 0,( SUMIF(M13:AD13,"=ME",$M$300:$AD$300)/E300)*24, "")</f>
        <v>1.8461539195134153</v>
      </c>
      <c r="AJ300" s="33">
        <f>'Raw Detail STI Amber'!BS293</f>
        <v>16.899999618530298</v>
      </c>
      <c r="AK300" s="61">
        <f>'Raw Detail STI Amber'!BD293</f>
        <v>0</v>
      </c>
      <c r="AL300" s="58">
        <f>'Raw Detail STI Amber'!BE293</f>
        <v>0</v>
      </c>
      <c r="AM300" s="43">
        <f>'Raw Detail STI Amber'!BW293</f>
        <v>0</v>
      </c>
      <c r="AN300" s="44">
        <f>'Raw Detail STI Amber'!BP293</f>
        <v>0</v>
      </c>
      <c r="AO300" s="59">
        <f>'Raw Detail STI Amber'!BH293</f>
        <v>0</v>
      </c>
      <c r="AP300" s="37">
        <f>'Raw Detail STI Amber'!CA293</f>
        <v>0</v>
      </c>
      <c r="AQ300" s="38">
        <f>'Raw Detail STI Amber'!AO293</f>
        <v>0</v>
      </c>
      <c r="AR300" s="39" t="str">
        <f>IF('Raw Detail STI Amber'!F293=FALSE,"B","L")</f>
        <v>L</v>
      </c>
      <c r="AS300" s="40">
        <f>'Raw Detail STI Amber'!AC293</f>
        <v>11.2</v>
      </c>
      <c r="AT300" s="40">
        <f>'Raw Detail STI Amber'!AB293</f>
        <v>11.2</v>
      </c>
      <c r="AU300" s="45"/>
      <c r="AV300" s="41">
        <f>'Raw Detail STI Amber'!AI293</f>
        <v>37618.421875</v>
      </c>
      <c r="AW300" s="38"/>
      <c r="AX300" s="40">
        <f>'Raw Detail STI Amber'!CC293</f>
        <v>29</v>
      </c>
      <c r="AY300" s="40">
        <f>'Raw Detail STI Amber'!CE293</f>
        <v>29</v>
      </c>
      <c r="AZ300" s="40">
        <f>'Raw Detail STI Amber'!CF293</f>
        <v>1003</v>
      </c>
      <c r="BA300" s="42" t="str">
        <f>'Raw Detail STI Amber'!CG293</f>
        <v>1- Cargo Temp - 
HFHSD - 30.6 C
HSD - 32.5 C
MS - 32.1 C</v>
      </c>
    </row>
    <row r="301" spans="2:53" s="24" customFormat="1" ht="12.75" customHeight="1" thickBot="1" x14ac:dyDescent="0.25">
      <c r="B301" s="30" t="str">
        <f>IF('Raw Detail STI Amber'!I294 = "Start Passage",'Raw Detail STI Amber'!R294,IF('Raw Detail STI Amber'!I294= "End Passage",'Raw Detail STI Amber'!S294, Utils.FormatLat('Raw Detail STI Amber'!L294) &amp;" / " &amp; Utils.FormatLon('Raw Detail STI Amber'!M294)))</f>
        <v>KAKINADA</v>
      </c>
      <c r="C301" s="69" t="str">
        <f>'Raw Detail STI Amber'!I294</f>
        <v>Start Passage</v>
      </c>
      <c r="D301" s="31">
        <f>'Raw Detail STI Amber'!J294</f>
        <v>43318.9375</v>
      </c>
      <c r="E301" s="32">
        <f>'Raw Detail STI Amber'!AK294</f>
        <v>0</v>
      </c>
      <c r="F301" s="33">
        <f>'Raw Detail STI Amber'!AV294</f>
        <v>8</v>
      </c>
      <c r="G301" s="34">
        <f>'Raw Detail STI Amber'!AM294</f>
        <v>0</v>
      </c>
      <c r="H301" s="35">
        <f>'Raw Detail STI Amber'!N294</f>
        <v>0</v>
      </c>
      <c r="I301" s="46">
        <f>'Raw Detail STI Amber'!AQ294</f>
        <v>13</v>
      </c>
      <c r="J301" s="36">
        <f>'Raw Detail STI Amber'!DV294</f>
        <v>416.79998779296898</v>
      </c>
      <c r="K301" s="36">
        <f>'Raw Detail STI Amber'!IL294</f>
        <v>53.900001525878899</v>
      </c>
      <c r="L301" s="36">
        <f>'Raw Detail STI Amber'!WH294</f>
        <v>75</v>
      </c>
      <c r="M301" s="60">
        <f>'Raw Detail STI Amber'!EY294</f>
        <v>0.69999998807907104</v>
      </c>
      <c r="N301" s="60">
        <f>'Raw Detail STI Amber'!VC294</f>
        <v>0</v>
      </c>
      <c r="O301" s="60">
        <f>'Raw Detail STI Amber'!JO294</f>
        <v>0</v>
      </c>
      <c r="P301" s="60">
        <f>'Raw Detail STI Amber'!HG294</f>
        <v>0.89999997615814198</v>
      </c>
      <c r="Q301" s="60">
        <f>'Raw Detail STI Amber'!TY294</f>
        <v>0</v>
      </c>
      <c r="R301" s="60">
        <f>'Raw Detail STI Amber'!QM294</f>
        <v>0</v>
      </c>
      <c r="S301" s="60">
        <f>'Raw Detail STI Amber'!GC294</f>
        <v>4.5</v>
      </c>
      <c r="T301" s="60">
        <f>'Raw Detail STI Amber'!SU294</f>
        <v>0</v>
      </c>
      <c r="U301" s="60">
        <f>'Raw Detail STI Amber'!RQ294</f>
        <v>0</v>
      </c>
      <c r="V301" s="60">
        <f>'Raw Detail STI Amber'!KS294</f>
        <v>2.4000000953674299</v>
      </c>
      <c r="W301" s="60">
        <f>'Raw Detail STI Amber'!XK294</f>
        <v>0.60000002384185802</v>
      </c>
      <c r="X301" s="60">
        <f>'Raw Detail STI Amber'!PI294</f>
        <v>0</v>
      </c>
      <c r="Y301" s="60">
        <f>'Raw Detail STI Amber'!YO294</f>
        <v>0</v>
      </c>
      <c r="Z301" s="60">
        <f>'Raw Detail STI Amber'!NA294</f>
        <v>0</v>
      </c>
      <c r="AA301" s="60">
        <f>'Raw Detail STI Amber'!OE294</f>
        <v>0.60000002384185802</v>
      </c>
      <c r="AB301" s="60">
        <f>'Raw Detail STI Amber'!ZS294</f>
        <v>0</v>
      </c>
      <c r="AC301" s="60">
        <f>'Raw Detail STI Amber'!LW294</f>
        <v>0</v>
      </c>
      <c r="AD301" s="60">
        <f>'Raw Detail STI Amber'!AAW294</f>
        <v>0</v>
      </c>
      <c r="AE301" s="36">
        <f>'Raw Detail STI Amber'!AL294</f>
        <v>0</v>
      </c>
      <c r="AF301" s="34">
        <f>'Raw Detail STI Amber'!AY294</f>
        <v>0</v>
      </c>
      <c r="AG301" s="33">
        <f>'Raw Detail STI Amber'!BB294</f>
        <v>0</v>
      </c>
      <c r="AH301" s="34">
        <f>IF(AND(SUMIF(M13:AD13,"=ME",$M$301:$AD$301) &gt; 0, F301 &gt; 0), F301/SUMIF(M13:AD13,"=ME",$M$301:$AD$301), "")</f>
        <v>11.428571623198843</v>
      </c>
      <c r="AI301" s="62" t="str">
        <f>IF( E301 &gt; 0,( SUMIF(M13:AD13,"=ME",$M$301:$AD$301)/E301)*24, "")</f>
        <v/>
      </c>
      <c r="AJ301" s="33">
        <f>'Raw Detail STI Amber'!BS294</f>
        <v>21.899999618530298</v>
      </c>
      <c r="AK301" s="61">
        <f>'Raw Detail STI Amber'!BD294</f>
        <v>0</v>
      </c>
      <c r="AL301" s="58">
        <f>'Raw Detail STI Amber'!BE294</f>
        <v>0</v>
      </c>
      <c r="AM301" s="43">
        <f>'Raw Detail STI Amber'!BW294</f>
        <v>1</v>
      </c>
      <c r="AN301" s="44">
        <f>'Raw Detail STI Amber'!BP294</f>
        <v>0</v>
      </c>
      <c r="AO301" s="59">
        <f>'Raw Detail STI Amber'!BH294</f>
        <v>0</v>
      </c>
      <c r="AP301" s="37">
        <f>'Raw Detail STI Amber'!CA294</f>
        <v>0</v>
      </c>
      <c r="AQ301" s="38">
        <f>'Raw Detail STI Amber'!AO294</f>
        <v>0</v>
      </c>
      <c r="AR301" s="39" t="str">
        <f>IF('Raw Detail STI Amber'!F294=FALSE,"B","L")</f>
        <v>L</v>
      </c>
      <c r="AS301" s="40">
        <f>'Raw Detail STI Amber'!AC294</f>
        <v>8.6</v>
      </c>
      <c r="AT301" s="40">
        <f>'Raw Detail STI Amber'!AB294</f>
        <v>8.6</v>
      </c>
      <c r="AU301" s="45"/>
      <c r="AV301" s="41">
        <f>'Raw Detail STI Amber'!AI294</f>
        <v>24650</v>
      </c>
      <c r="AW301" s="38"/>
      <c r="AX301" s="40">
        <f>'Raw Detail STI Amber'!CC294</f>
        <v>26</v>
      </c>
      <c r="AY301" s="40">
        <f>'Raw Detail STI Amber'!CE294</f>
        <v>25</v>
      </c>
      <c r="AZ301" s="40">
        <f>'Raw Detail STI Amber'!CF294</f>
        <v>995</v>
      </c>
      <c r="BA301" s="42" t="str">
        <f>'Raw Detail STI Amber'!CG294</f>
        <v>1- Vessel departed from Kakinada and bound for Vizag.</v>
      </c>
    </row>
    <row r="302" spans="2:53" s="24" customFormat="1" ht="12.75" customHeight="1" thickBot="1" x14ac:dyDescent="0.25">
      <c r="B302" s="30" t="str">
        <f>IF('Raw Detail STI Amber'!I295 = "Start Passage",'Raw Detail STI Amber'!R295,IF('Raw Detail STI Amber'!I295= "End Passage",'Raw Detail STI Amber'!S295, Utils.FormatLat('Raw Detail STI Amber'!L295) &amp;" / " &amp; Utils.FormatLon('Raw Detail STI Amber'!M295)))</f>
        <v>VISAKHAPATNAM</v>
      </c>
      <c r="C302" s="69" t="str">
        <f>'Raw Detail STI Amber'!I295</f>
        <v>End Passage</v>
      </c>
      <c r="D302" s="31">
        <f>'Raw Detail STI Amber'!J295</f>
        <v>43319.1875</v>
      </c>
      <c r="E302" s="32">
        <f>'Raw Detail STI Amber'!AK295</f>
        <v>6</v>
      </c>
      <c r="F302" s="33">
        <f>'Raw Detail STI Amber'!AV295</f>
        <v>78</v>
      </c>
      <c r="G302" s="34">
        <f>'Raw Detail STI Amber'!AM295</f>
        <v>13</v>
      </c>
      <c r="H302" s="35">
        <f>'Raw Detail STI Amber'!N295</f>
        <v>2</v>
      </c>
      <c r="I302" s="46">
        <f>'Raw Detail STI Amber'!AQ295</f>
        <v>13</v>
      </c>
      <c r="J302" s="36">
        <f>'Raw Detail STI Amber'!DV295</f>
        <v>411.39999389648398</v>
      </c>
      <c r="K302" s="36">
        <f>'Raw Detail STI Amber'!IL295</f>
        <v>53.900001525878899</v>
      </c>
      <c r="L302" s="36">
        <f>'Raw Detail STI Amber'!WH295</f>
        <v>75</v>
      </c>
      <c r="M302" s="60">
        <f>'Raw Detail STI Amber'!EY295</f>
        <v>0</v>
      </c>
      <c r="N302" s="60">
        <f>'Raw Detail STI Amber'!VC295</f>
        <v>0</v>
      </c>
      <c r="O302" s="60">
        <f>'Raw Detail STI Amber'!JO295</f>
        <v>4.6999998092651403</v>
      </c>
      <c r="P302" s="60">
        <f>'Raw Detail STI Amber'!HG295</f>
        <v>0</v>
      </c>
      <c r="Q302" s="60">
        <f>'Raw Detail STI Amber'!TY295</f>
        <v>0</v>
      </c>
      <c r="R302" s="60">
        <f>'Raw Detail STI Amber'!QM295</f>
        <v>0</v>
      </c>
      <c r="S302" s="60">
        <f>'Raw Detail STI Amber'!GC295</f>
        <v>0.69999998807907104</v>
      </c>
      <c r="T302" s="60">
        <f>'Raw Detail STI Amber'!SU295</f>
        <v>0</v>
      </c>
      <c r="U302" s="60">
        <f>'Raw Detail STI Amber'!RQ295</f>
        <v>0</v>
      </c>
      <c r="V302" s="60">
        <f>'Raw Detail STI Amber'!KS295</f>
        <v>0</v>
      </c>
      <c r="W302" s="60">
        <f>'Raw Detail STI Amber'!XK295</f>
        <v>0</v>
      </c>
      <c r="X302" s="60">
        <f>'Raw Detail STI Amber'!PI295</f>
        <v>0</v>
      </c>
      <c r="Y302" s="60">
        <f>'Raw Detail STI Amber'!YO295</f>
        <v>0</v>
      </c>
      <c r="Z302" s="60">
        <f>'Raw Detail STI Amber'!NA295</f>
        <v>0</v>
      </c>
      <c r="AA302" s="60">
        <f>'Raw Detail STI Amber'!OE295</f>
        <v>0</v>
      </c>
      <c r="AB302" s="60">
        <f>'Raw Detail STI Amber'!ZS295</f>
        <v>0</v>
      </c>
      <c r="AC302" s="60">
        <f>'Raw Detail STI Amber'!LW295</f>
        <v>0</v>
      </c>
      <c r="AD302" s="60">
        <f>'Raw Detail STI Amber'!AAW295</f>
        <v>0</v>
      </c>
      <c r="AE302" s="36">
        <f>'Raw Detail STI Amber'!AL295</f>
        <v>77.86</v>
      </c>
      <c r="AF302" s="34">
        <f>'Raw Detail STI Amber'!AY295</f>
        <v>2.0099999999999998</v>
      </c>
      <c r="AG302" s="33">
        <f>'Raw Detail STI Amber'!BB295</f>
        <v>4267</v>
      </c>
      <c r="AH302" s="34">
        <f>IF(AND(SUMIF(M13:AD13,"=ME",$M$302:$AD$302) &gt; 0, F302 &gt; 0), F302/SUMIF(M13:AD13,"=ME",$M$302:$AD$302), "")</f>
        <v>16.595745354337694</v>
      </c>
      <c r="AI302" s="62">
        <f>IF( E302 &gt; 0,( SUMIF(M13:AD13,"=ME",$M$302:$AD$302)/E302)*24, "")</f>
        <v>18.799999237060561</v>
      </c>
      <c r="AJ302" s="33">
        <f>'Raw Detail STI Amber'!BS295</f>
        <v>21.899999618530298</v>
      </c>
      <c r="AK302" s="61">
        <f>'Raw Detail STI Amber'!BD295</f>
        <v>17.6057753562927</v>
      </c>
      <c r="AL302" s="58">
        <f>'Raw Detail STI Amber'!BE295</f>
        <v>248.45016479492199</v>
      </c>
      <c r="AM302" s="43">
        <f>'Raw Detail STI Amber'!BW295</f>
        <v>1</v>
      </c>
      <c r="AN302" s="44">
        <f>'Raw Detail STI Amber'!BP295</f>
        <v>1.7542142868042001</v>
      </c>
      <c r="AO302" s="59">
        <f>'Raw Detail STI Amber'!BH295</f>
        <v>167.32373046875</v>
      </c>
      <c r="AP302" s="37">
        <f>'Raw Detail STI Amber'!CA295</f>
        <v>0</v>
      </c>
      <c r="AQ302" s="38">
        <f>'Raw Detail STI Amber'!AO295</f>
        <v>-1.8016750458627901E-2</v>
      </c>
      <c r="AR302" s="39" t="str">
        <f>IF('Raw Detail STI Amber'!F295=FALSE,"B","L")</f>
        <v>L</v>
      </c>
      <c r="AS302" s="40">
        <f>'Raw Detail STI Amber'!AC295</f>
        <v>8.6</v>
      </c>
      <c r="AT302" s="40">
        <f>'Raw Detail STI Amber'!AB295</f>
        <v>8.6</v>
      </c>
      <c r="AU302" s="45"/>
      <c r="AV302" s="41">
        <f>'Raw Detail STI Amber'!AI295</f>
        <v>24650</v>
      </c>
      <c r="AW302" s="38"/>
      <c r="AX302" s="40">
        <f>'Raw Detail STI Amber'!CC295</f>
        <v>28</v>
      </c>
      <c r="AY302" s="40">
        <f>'Raw Detail STI Amber'!CE295</f>
        <v>27</v>
      </c>
      <c r="AZ302" s="40">
        <f>'Raw Detail STI Amber'!CF295</f>
        <v>1003</v>
      </c>
      <c r="BA302" s="42" t="str">
        <f>'Raw Detail STI Amber'!CG295</f>
        <v>1- Vessel arrived at Vizag and proceeding to drop the Anchor on arrival as per port control instructions.</v>
      </c>
    </row>
    <row r="303" spans="2:53" s="24" customFormat="1" ht="12.75" customHeight="1" thickBot="1" x14ac:dyDescent="0.25">
      <c r="B303" s="30" t="str">
        <f>IF('Raw Detail STI Amber'!I296 = "Start Passage",'Raw Detail STI Amber'!R296,IF('Raw Detail STI Amber'!I296= "End Passage",'Raw Detail STI Amber'!S296, Utils.FormatLat('Raw Detail STI Amber'!L296) &amp;" / " &amp; Utils.FormatLon('Raw Detail STI Amber'!M296)))</f>
        <v>17-41N / 083-19E</v>
      </c>
      <c r="C303" s="69" t="str">
        <f>'Raw Detail STI Amber'!I296</f>
        <v>In Port</v>
      </c>
      <c r="D303" s="31">
        <f>'Raw Detail STI Amber'!J296</f>
        <v>43319.270833333299</v>
      </c>
      <c r="E303" s="32">
        <f>'Raw Detail STI Amber'!AK296</f>
        <v>2</v>
      </c>
      <c r="F303" s="33">
        <f>'Raw Detail STI Amber'!AV296</f>
        <v>11</v>
      </c>
      <c r="G303" s="34">
        <f>'Raw Detail STI Amber'!AM296</f>
        <v>5.5</v>
      </c>
      <c r="H303" s="35">
        <f>'Raw Detail STI Amber'!N296</f>
        <v>0</v>
      </c>
      <c r="I303" s="46">
        <f>'Raw Detail STI Amber'!AQ296</f>
        <v>13</v>
      </c>
      <c r="J303" s="36">
        <f>'Raw Detail STI Amber'!DV296</f>
        <v>410.5</v>
      </c>
      <c r="K303" s="36">
        <f>'Raw Detail STI Amber'!IL296</f>
        <v>53.900001525878899</v>
      </c>
      <c r="L303" s="36">
        <f>'Raw Detail STI Amber'!WH296</f>
        <v>75</v>
      </c>
      <c r="M303" s="60">
        <f>'Raw Detail STI Amber'!EY296</f>
        <v>0.5</v>
      </c>
      <c r="N303" s="60">
        <f>'Raw Detail STI Amber'!VC296</f>
        <v>0</v>
      </c>
      <c r="O303" s="60">
        <f>'Raw Detail STI Amber'!JO296</f>
        <v>0</v>
      </c>
      <c r="P303" s="60">
        <f>'Raw Detail STI Amber'!HG296</f>
        <v>0.10000000149011599</v>
      </c>
      <c r="Q303" s="60">
        <f>'Raw Detail STI Amber'!TY296</f>
        <v>0</v>
      </c>
      <c r="R303" s="60">
        <f>'Raw Detail STI Amber'!QM296</f>
        <v>0</v>
      </c>
      <c r="S303" s="60">
        <f>'Raw Detail STI Amber'!GC296</f>
        <v>0.30000001192092901</v>
      </c>
      <c r="T303" s="60">
        <f>'Raw Detail STI Amber'!SU296</f>
        <v>0</v>
      </c>
      <c r="U303" s="60">
        <f>'Raw Detail STI Amber'!RQ296</f>
        <v>0</v>
      </c>
      <c r="V303" s="60">
        <f>'Raw Detail STI Amber'!KS296</f>
        <v>0</v>
      </c>
      <c r="W303" s="60">
        <f>'Raw Detail STI Amber'!XK296</f>
        <v>0</v>
      </c>
      <c r="X303" s="60">
        <f>'Raw Detail STI Amber'!PI296</f>
        <v>0</v>
      </c>
      <c r="Y303" s="60">
        <f>'Raw Detail STI Amber'!YO296</f>
        <v>0</v>
      </c>
      <c r="Z303" s="60">
        <f>'Raw Detail STI Amber'!NA296</f>
        <v>0</v>
      </c>
      <c r="AA303" s="60">
        <f>'Raw Detail STI Amber'!OE296</f>
        <v>0</v>
      </c>
      <c r="AB303" s="60">
        <f>'Raw Detail STI Amber'!ZS296</f>
        <v>0</v>
      </c>
      <c r="AC303" s="60">
        <f>'Raw Detail STI Amber'!LW296</f>
        <v>0</v>
      </c>
      <c r="AD303" s="60">
        <f>'Raw Detail STI Amber'!AAW296</f>
        <v>0</v>
      </c>
      <c r="AE303" s="36">
        <f>'Raw Detail STI Amber'!AL296</f>
        <v>0</v>
      </c>
      <c r="AF303" s="34">
        <f>'Raw Detail STI Amber'!AY296</f>
        <v>25.68</v>
      </c>
      <c r="AG303" s="33">
        <f>'Raw Detail STI Amber'!BB296</f>
        <v>0</v>
      </c>
      <c r="AH303" s="34">
        <f>IF(AND(SUMIF(M13:AD13,"=ME",$M$303:$AD$303) &gt; 0, F303 &gt; 0), F303/SUMIF(M13:AD13,"=ME",$M$303:$AD$303), "")</f>
        <v>22</v>
      </c>
      <c r="AI303" s="62">
        <f>IF( E303 &gt; 0,( SUMIF(M13:AD13,"=ME",$M$303:$AD$303)/E303)*24, "")</f>
        <v>6</v>
      </c>
      <c r="AJ303" s="33">
        <f>'Raw Detail STI Amber'!BS296</f>
        <v>21.899999618530298</v>
      </c>
      <c r="AK303" s="61">
        <f>'Raw Detail STI Amber'!BD296</f>
        <v>0</v>
      </c>
      <c r="AL303" s="58">
        <f>'Raw Detail STI Amber'!BE296</f>
        <v>0</v>
      </c>
      <c r="AM303" s="43">
        <f>'Raw Detail STI Amber'!BW296</f>
        <v>2</v>
      </c>
      <c r="AN303" s="44">
        <f>'Raw Detail STI Amber'!BP296</f>
        <v>0</v>
      </c>
      <c r="AO303" s="59">
        <f>'Raw Detail STI Amber'!BH296</f>
        <v>0</v>
      </c>
      <c r="AP303" s="37">
        <f>'Raw Detail STI Amber'!CA296</f>
        <v>0</v>
      </c>
      <c r="AQ303" s="38">
        <f>'Raw Detail STI Amber'!AO296</f>
        <v>0</v>
      </c>
      <c r="AR303" s="39" t="str">
        <f>IF('Raw Detail STI Amber'!F296=FALSE,"B","L")</f>
        <v>L</v>
      </c>
      <c r="AS303" s="40">
        <f>'Raw Detail STI Amber'!AC296</f>
        <v>8.6</v>
      </c>
      <c r="AT303" s="40">
        <f>'Raw Detail STI Amber'!AB296</f>
        <v>8.6</v>
      </c>
      <c r="AU303" s="45"/>
      <c r="AV303" s="41">
        <f>'Raw Detail STI Amber'!AI296</f>
        <v>24650</v>
      </c>
      <c r="AW303" s="38"/>
      <c r="AX303" s="40">
        <f>'Raw Detail STI Amber'!CC296</f>
        <v>29</v>
      </c>
      <c r="AY303" s="40">
        <f>'Raw Detail STI Amber'!CE296</f>
        <v>28</v>
      </c>
      <c r="AZ303" s="40">
        <f>'Raw Detail STI Amber'!CF296</f>
        <v>1003</v>
      </c>
      <c r="BA303" s="42" t="str">
        <f>'Raw Detail STI Amber'!CG296</f>
        <v>1- Cargo Temp - 
HSD - 32.5 C
MS - 32.1 C</v>
      </c>
    </row>
    <row r="304" spans="2:53" s="24" customFormat="1" ht="12.75" customHeight="1" thickBot="1" x14ac:dyDescent="0.25">
      <c r="B304" s="30" t="str">
        <f>IF('Raw Detail STI Amber'!I297 = "Start Passage",'Raw Detail STI Amber'!R297,IF('Raw Detail STI Amber'!I297= "End Passage",'Raw Detail STI Amber'!S297, Utils.FormatLat('Raw Detail STI Amber'!L297) &amp;" / " &amp; Utils.FormatLon('Raw Detail STI Amber'!M297)))</f>
        <v>17-41N / 083-19E</v>
      </c>
      <c r="C304" s="69" t="str">
        <f>'Raw Detail STI Amber'!I297</f>
        <v>In Port</v>
      </c>
      <c r="D304" s="31">
        <f>'Raw Detail STI Amber'!J297</f>
        <v>43320.270833333299</v>
      </c>
      <c r="E304" s="32">
        <f>'Raw Detail STI Amber'!AK297</f>
        <v>24</v>
      </c>
      <c r="F304" s="33">
        <f>'Raw Detail STI Amber'!AV297</f>
        <v>1</v>
      </c>
      <c r="G304" s="34">
        <f>'Raw Detail STI Amber'!AM297</f>
        <v>4.1666666666666699E-2</v>
      </c>
      <c r="H304" s="35">
        <f>'Raw Detail STI Amber'!N297</f>
        <v>253</v>
      </c>
      <c r="I304" s="46">
        <f>'Raw Detail STI Amber'!AQ297</f>
        <v>13</v>
      </c>
      <c r="J304" s="36">
        <f>'Raw Detail STI Amber'!DV297</f>
        <v>406</v>
      </c>
      <c r="K304" s="36">
        <f>'Raw Detail STI Amber'!IL297</f>
        <v>53.900001525878899</v>
      </c>
      <c r="L304" s="36">
        <f>'Raw Detail STI Amber'!WH297</f>
        <v>75</v>
      </c>
      <c r="M304" s="60">
        <f>'Raw Detail STI Amber'!EY297</f>
        <v>0.10000000149011599</v>
      </c>
      <c r="N304" s="60">
        <f>'Raw Detail STI Amber'!VC297</f>
        <v>0</v>
      </c>
      <c r="O304" s="60">
        <f>'Raw Detail STI Amber'!JO297</f>
        <v>0</v>
      </c>
      <c r="P304" s="60">
        <f>'Raw Detail STI Amber'!HG297</f>
        <v>1.5</v>
      </c>
      <c r="Q304" s="60">
        <f>'Raw Detail STI Amber'!TY297</f>
        <v>0</v>
      </c>
      <c r="R304" s="60">
        <f>'Raw Detail STI Amber'!QM297</f>
        <v>0</v>
      </c>
      <c r="S304" s="60">
        <f>'Raw Detail STI Amber'!GC297</f>
        <v>2.9000000953674299</v>
      </c>
      <c r="T304" s="60">
        <f>'Raw Detail STI Amber'!SU297</f>
        <v>0</v>
      </c>
      <c r="U304" s="60">
        <f>'Raw Detail STI Amber'!RQ297</f>
        <v>0</v>
      </c>
      <c r="V304" s="60">
        <f>'Raw Detail STI Amber'!KS297</f>
        <v>0</v>
      </c>
      <c r="W304" s="60">
        <f>'Raw Detail STI Amber'!XK297</f>
        <v>0</v>
      </c>
      <c r="X304" s="60">
        <f>'Raw Detail STI Amber'!PI297</f>
        <v>0</v>
      </c>
      <c r="Y304" s="60">
        <f>'Raw Detail STI Amber'!YO297</f>
        <v>0</v>
      </c>
      <c r="Z304" s="60">
        <f>'Raw Detail STI Amber'!NA297</f>
        <v>0</v>
      </c>
      <c r="AA304" s="60">
        <f>'Raw Detail STI Amber'!OE297</f>
        <v>0</v>
      </c>
      <c r="AB304" s="60">
        <f>'Raw Detail STI Amber'!ZS297</f>
        <v>0</v>
      </c>
      <c r="AC304" s="60">
        <f>'Raw Detail STI Amber'!LW297</f>
        <v>0</v>
      </c>
      <c r="AD304" s="60">
        <f>'Raw Detail STI Amber'!AAW297</f>
        <v>0</v>
      </c>
      <c r="AE304" s="36">
        <f>'Raw Detail STI Amber'!AL297</f>
        <v>0</v>
      </c>
      <c r="AF304" s="34">
        <f>'Raw Detail STI Amber'!AY297</f>
        <v>75.61</v>
      </c>
      <c r="AG304" s="33">
        <f>'Raw Detail STI Amber'!BB297</f>
        <v>0</v>
      </c>
      <c r="AH304" s="34">
        <f>IF(AND(SUMIF(M13:AD13,"=ME",$M$304:$AD$304) &gt; 0, F304 &gt; 0), F304/SUMIF(M13:AD13,"=ME",$M$304:$AD$304), "")</f>
        <v>9.9999998509884023</v>
      </c>
      <c r="AI304" s="62">
        <f>IF( E304 &gt; 0,( SUMIF(M13:AD13,"=ME",$M$304:$AD$304)/E304)*24, "")</f>
        <v>0.10000000149011598</v>
      </c>
      <c r="AJ304" s="33">
        <f>'Raw Detail STI Amber'!BS297</f>
        <v>21.899999618530298</v>
      </c>
      <c r="AK304" s="61">
        <f>'Raw Detail STI Amber'!BD297</f>
        <v>0</v>
      </c>
      <c r="AL304" s="58">
        <f>'Raw Detail STI Amber'!BE297</f>
        <v>0</v>
      </c>
      <c r="AM304" s="43">
        <f>'Raw Detail STI Amber'!BW297</f>
        <v>2</v>
      </c>
      <c r="AN304" s="44">
        <f>'Raw Detail STI Amber'!BP297</f>
        <v>0</v>
      </c>
      <c r="AO304" s="59">
        <f>'Raw Detail STI Amber'!BH297</f>
        <v>0</v>
      </c>
      <c r="AP304" s="37">
        <f>'Raw Detail STI Amber'!CA297</f>
        <v>0</v>
      </c>
      <c r="AQ304" s="38">
        <f>'Raw Detail STI Amber'!AO297</f>
        <v>0</v>
      </c>
      <c r="AR304" s="39" t="str">
        <f>IF('Raw Detail STI Amber'!F297=FALSE,"B","L")</f>
        <v>L</v>
      </c>
      <c r="AS304" s="40">
        <f>'Raw Detail STI Amber'!AC297</f>
        <v>8.6</v>
      </c>
      <c r="AT304" s="40">
        <f>'Raw Detail STI Amber'!AB297</f>
        <v>8.6</v>
      </c>
      <c r="AU304" s="45"/>
      <c r="AV304" s="41">
        <f>'Raw Detail STI Amber'!AI297</f>
        <v>24650</v>
      </c>
      <c r="AW304" s="38"/>
      <c r="AX304" s="40">
        <f>'Raw Detail STI Amber'!CC297</f>
        <v>29</v>
      </c>
      <c r="AY304" s="40">
        <f>'Raw Detail STI Amber'!CE297</f>
        <v>27</v>
      </c>
      <c r="AZ304" s="40">
        <f>'Raw Detail STI Amber'!CF297</f>
        <v>998</v>
      </c>
      <c r="BA304" s="42" t="str">
        <f>'Raw Detail STI Amber'!CG297</f>
        <v>1- Cargo Temp - 
HSD - 31.9 C
MS - 31.5 C</v>
      </c>
    </row>
    <row r="305" spans="2:53" s="24" customFormat="1" ht="12.75" customHeight="1" thickBot="1" x14ac:dyDescent="0.25">
      <c r="B305" s="30" t="str">
        <f>IF('Raw Detail STI Amber'!I298 = "Start Passage",'Raw Detail STI Amber'!R298,IF('Raw Detail STI Amber'!I298= "End Passage",'Raw Detail STI Amber'!S298, Utils.FormatLat('Raw Detail STI Amber'!L298) &amp;" / " &amp; Utils.FormatLon('Raw Detail STI Amber'!M298)))</f>
        <v>17-41N / 083-19E</v>
      </c>
      <c r="C305" s="69" t="str">
        <f>'Raw Detail STI Amber'!I298</f>
        <v>In Port</v>
      </c>
      <c r="D305" s="31">
        <f>'Raw Detail STI Amber'!J298</f>
        <v>43321.270833333299</v>
      </c>
      <c r="E305" s="32">
        <f>'Raw Detail STI Amber'!AK298</f>
        <v>24</v>
      </c>
      <c r="F305" s="33">
        <f>'Raw Detail STI Amber'!AV298</f>
        <v>0</v>
      </c>
      <c r="G305" s="34">
        <f>'Raw Detail STI Amber'!AM298</f>
        <v>0</v>
      </c>
      <c r="H305" s="35">
        <f>'Raw Detail STI Amber'!N298</f>
        <v>231</v>
      </c>
      <c r="I305" s="46">
        <f>'Raw Detail STI Amber'!AQ298</f>
        <v>13</v>
      </c>
      <c r="J305" s="36">
        <f>'Raw Detail STI Amber'!DV298</f>
        <v>401.60000610351602</v>
      </c>
      <c r="K305" s="36">
        <f>'Raw Detail STI Amber'!IL298</f>
        <v>53.900001525878899</v>
      </c>
      <c r="L305" s="36">
        <f>'Raw Detail STI Amber'!WH298</f>
        <v>75</v>
      </c>
      <c r="M305" s="60">
        <f>'Raw Detail STI Amber'!EY298</f>
        <v>0</v>
      </c>
      <c r="N305" s="60">
        <f>'Raw Detail STI Amber'!VC298</f>
        <v>0</v>
      </c>
      <c r="O305" s="60">
        <f>'Raw Detail STI Amber'!JO298</f>
        <v>0</v>
      </c>
      <c r="P305" s="60">
        <f>'Raw Detail STI Amber'!HG298</f>
        <v>1.5</v>
      </c>
      <c r="Q305" s="60">
        <f>'Raw Detail STI Amber'!TY298</f>
        <v>0</v>
      </c>
      <c r="R305" s="60">
        <f>'Raw Detail STI Amber'!QM298</f>
        <v>0</v>
      </c>
      <c r="S305" s="60">
        <f>'Raw Detail STI Amber'!GC298</f>
        <v>2.9000000953674299</v>
      </c>
      <c r="T305" s="60">
        <f>'Raw Detail STI Amber'!SU298</f>
        <v>0</v>
      </c>
      <c r="U305" s="60">
        <f>'Raw Detail STI Amber'!RQ298</f>
        <v>0</v>
      </c>
      <c r="V305" s="60">
        <f>'Raw Detail STI Amber'!KS298</f>
        <v>0</v>
      </c>
      <c r="W305" s="60">
        <f>'Raw Detail STI Amber'!XK298</f>
        <v>0</v>
      </c>
      <c r="X305" s="60">
        <f>'Raw Detail STI Amber'!PI298</f>
        <v>0</v>
      </c>
      <c r="Y305" s="60">
        <f>'Raw Detail STI Amber'!YO298</f>
        <v>0</v>
      </c>
      <c r="Z305" s="60">
        <f>'Raw Detail STI Amber'!NA298</f>
        <v>0</v>
      </c>
      <c r="AA305" s="60">
        <f>'Raw Detail STI Amber'!OE298</f>
        <v>0</v>
      </c>
      <c r="AB305" s="60">
        <f>'Raw Detail STI Amber'!ZS298</f>
        <v>0</v>
      </c>
      <c r="AC305" s="60">
        <f>'Raw Detail STI Amber'!LW298</f>
        <v>0</v>
      </c>
      <c r="AD305" s="60">
        <f>'Raw Detail STI Amber'!AAW298</f>
        <v>0</v>
      </c>
      <c r="AE305" s="36">
        <f>'Raw Detail STI Amber'!AL298</f>
        <v>0</v>
      </c>
      <c r="AF305" s="34">
        <f>'Raw Detail STI Amber'!AY298</f>
        <v>0</v>
      </c>
      <c r="AG305" s="33">
        <f>'Raw Detail STI Amber'!BB298</f>
        <v>0</v>
      </c>
      <c r="AH305" s="34" t="str">
        <f>IF(AND(SUMIF(M13:AD13,"=ME",$M$305:$AD$305) &gt; 0, F305 &gt; 0), F305/SUMIF(M13:AD13,"=ME",$M$305:$AD$305), "")</f>
        <v/>
      </c>
      <c r="AI305" s="62">
        <f>IF( E305 &gt; 0,( SUMIF(M13:AD13,"=ME",$M$305:$AD$305)/E305)*24, "")</f>
        <v>0</v>
      </c>
      <c r="AJ305" s="33">
        <f>'Raw Detail STI Amber'!BS298</f>
        <v>21.899999618530298</v>
      </c>
      <c r="AK305" s="61">
        <f>'Raw Detail STI Amber'!BD298</f>
        <v>0</v>
      </c>
      <c r="AL305" s="58">
        <f>'Raw Detail STI Amber'!BE298</f>
        <v>0</v>
      </c>
      <c r="AM305" s="43">
        <f>'Raw Detail STI Amber'!BW298</f>
        <v>2</v>
      </c>
      <c r="AN305" s="44">
        <f>'Raw Detail STI Amber'!BP298</f>
        <v>0</v>
      </c>
      <c r="AO305" s="59">
        <f>'Raw Detail STI Amber'!BH298</f>
        <v>0</v>
      </c>
      <c r="AP305" s="37">
        <f>'Raw Detail STI Amber'!CA298</f>
        <v>0</v>
      </c>
      <c r="AQ305" s="38">
        <f>'Raw Detail STI Amber'!AO298</f>
        <v>0</v>
      </c>
      <c r="AR305" s="39" t="str">
        <f>IF('Raw Detail STI Amber'!F298=FALSE,"B","L")</f>
        <v>L</v>
      </c>
      <c r="AS305" s="40">
        <f>'Raw Detail STI Amber'!AC298</f>
        <v>8.6</v>
      </c>
      <c r="AT305" s="40">
        <f>'Raw Detail STI Amber'!AB298</f>
        <v>8.6</v>
      </c>
      <c r="AU305" s="45"/>
      <c r="AV305" s="41">
        <f>'Raw Detail STI Amber'!AI298</f>
        <v>24650</v>
      </c>
      <c r="AW305" s="38"/>
      <c r="AX305" s="40">
        <f>'Raw Detail STI Amber'!CC298</f>
        <v>29</v>
      </c>
      <c r="AY305" s="40">
        <f>'Raw Detail STI Amber'!CE298</f>
        <v>28</v>
      </c>
      <c r="AZ305" s="40">
        <f>'Raw Detail STI Amber'!CF298</f>
        <v>1000</v>
      </c>
      <c r="BA305" s="42" t="str">
        <f>'Raw Detail STI Amber'!CG298</f>
        <v>1- Cargo Temp - 
HSD - 31.9 C
MS - 31.5 C</v>
      </c>
    </row>
    <row r="306" spans="2:53" s="24" customFormat="1" ht="12.75" customHeight="1" thickBot="1" x14ac:dyDescent="0.25">
      <c r="B306" s="30" t="str">
        <f>IF('Raw Detail STI Amber'!I299 = "Start Passage",'Raw Detail STI Amber'!R299,IF('Raw Detail STI Amber'!I299= "End Passage",'Raw Detail STI Amber'!S299, Utils.FormatLat('Raw Detail STI Amber'!L299) &amp;" / " &amp; Utils.FormatLon('Raw Detail STI Amber'!M299)))</f>
        <v>17-41N / 083-19E</v>
      </c>
      <c r="C306" s="69" t="str">
        <f>'Raw Detail STI Amber'!I299</f>
        <v>In Port</v>
      </c>
      <c r="D306" s="31">
        <f>'Raw Detail STI Amber'!J299</f>
        <v>43322.270833333299</v>
      </c>
      <c r="E306" s="32">
        <f>'Raw Detail STI Amber'!AK299</f>
        <v>24</v>
      </c>
      <c r="F306" s="33">
        <f>'Raw Detail STI Amber'!AV299</f>
        <v>10</v>
      </c>
      <c r="G306" s="34">
        <f>'Raw Detail STI Amber'!AM299</f>
        <v>0.41666666666666702</v>
      </c>
      <c r="H306" s="35">
        <f>'Raw Detail STI Amber'!N299</f>
        <v>105</v>
      </c>
      <c r="I306" s="46">
        <f>'Raw Detail STI Amber'!AQ299</f>
        <v>13</v>
      </c>
      <c r="J306" s="36">
        <f>'Raw Detail STI Amber'!DV299</f>
        <v>396.5</v>
      </c>
      <c r="K306" s="36">
        <f>'Raw Detail STI Amber'!IL299</f>
        <v>53.900001525878899</v>
      </c>
      <c r="L306" s="36">
        <f>'Raw Detail STI Amber'!WH299</f>
        <v>74.800003051757798</v>
      </c>
      <c r="M306" s="60">
        <f>'Raw Detail STI Amber'!EY299</f>
        <v>0.20000000298023199</v>
      </c>
      <c r="N306" s="60">
        <f>'Raw Detail STI Amber'!VC299</f>
        <v>0</v>
      </c>
      <c r="O306" s="60">
        <f>'Raw Detail STI Amber'!JO299</f>
        <v>0</v>
      </c>
      <c r="P306" s="60">
        <f>'Raw Detail STI Amber'!HG299</f>
        <v>1.5</v>
      </c>
      <c r="Q306" s="60">
        <f>'Raw Detail STI Amber'!TY299</f>
        <v>0</v>
      </c>
      <c r="R306" s="60">
        <f>'Raw Detail STI Amber'!QM299</f>
        <v>0</v>
      </c>
      <c r="S306" s="60">
        <f>'Raw Detail STI Amber'!GC299</f>
        <v>3.4000000953674299</v>
      </c>
      <c r="T306" s="60">
        <f>'Raw Detail STI Amber'!SU299</f>
        <v>0</v>
      </c>
      <c r="U306" s="60">
        <f>'Raw Detail STI Amber'!RQ299</f>
        <v>0</v>
      </c>
      <c r="V306" s="60">
        <f>'Raw Detail STI Amber'!KS299</f>
        <v>0</v>
      </c>
      <c r="W306" s="60">
        <f>'Raw Detail STI Amber'!XK299</f>
        <v>0.20000000298023199</v>
      </c>
      <c r="X306" s="60">
        <f>'Raw Detail STI Amber'!PI299</f>
        <v>0</v>
      </c>
      <c r="Y306" s="60">
        <f>'Raw Detail STI Amber'!YO299</f>
        <v>0</v>
      </c>
      <c r="Z306" s="60">
        <f>'Raw Detail STI Amber'!NA299</f>
        <v>0</v>
      </c>
      <c r="AA306" s="60">
        <f>'Raw Detail STI Amber'!OE299</f>
        <v>0</v>
      </c>
      <c r="AB306" s="60">
        <f>'Raw Detail STI Amber'!ZS299</f>
        <v>0</v>
      </c>
      <c r="AC306" s="60">
        <f>'Raw Detail STI Amber'!LW299</f>
        <v>0</v>
      </c>
      <c r="AD306" s="60">
        <f>'Raw Detail STI Amber'!AAW299</f>
        <v>0</v>
      </c>
      <c r="AE306" s="36">
        <f>'Raw Detail STI Amber'!AL299</f>
        <v>0</v>
      </c>
      <c r="AF306" s="34">
        <f>'Raw Detail STI Amber'!AY299</f>
        <v>0</v>
      </c>
      <c r="AG306" s="33">
        <f>'Raw Detail STI Amber'!BB299</f>
        <v>0</v>
      </c>
      <c r="AH306" s="34">
        <f>IF(AND(SUMIF(M13:AD13,"=ME",$M$306:$AD$306) &gt; 0, F306 &gt; 0), F306/SUMIF(M13:AD13,"=ME",$M$306:$AD$306), "")</f>
        <v>49.999999254942011</v>
      </c>
      <c r="AI306" s="62">
        <f>IF( E306 &gt; 0,( SUMIF(M13:AD13,"=ME",$M$306:$AD$306)/E306)*24, "")</f>
        <v>0.20000000298023196</v>
      </c>
      <c r="AJ306" s="33">
        <f>'Raw Detail STI Amber'!BS299</f>
        <v>10.8999996185303</v>
      </c>
      <c r="AK306" s="61">
        <f>'Raw Detail STI Amber'!BD299</f>
        <v>0</v>
      </c>
      <c r="AL306" s="58">
        <f>'Raw Detail STI Amber'!BE299</f>
        <v>0</v>
      </c>
      <c r="AM306" s="43">
        <f>'Raw Detail STI Amber'!BW299</f>
        <v>0</v>
      </c>
      <c r="AN306" s="44">
        <f>'Raw Detail STI Amber'!BP299</f>
        <v>0</v>
      </c>
      <c r="AO306" s="59">
        <f>'Raw Detail STI Amber'!BH299</f>
        <v>0</v>
      </c>
      <c r="AP306" s="37">
        <f>'Raw Detail STI Amber'!CA299</f>
        <v>0</v>
      </c>
      <c r="AQ306" s="38">
        <f>'Raw Detail STI Amber'!AO299</f>
        <v>0</v>
      </c>
      <c r="AR306" s="39" t="str">
        <f>IF('Raw Detail STI Amber'!F299=FALSE,"B","L")</f>
        <v>L</v>
      </c>
      <c r="AS306" s="40">
        <f>'Raw Detail STI Amber'!AC299</f>
        <v>8.6</v>
      </c>
      <c r="AT306" s="40">
        <f>'Raw Detail STI Amber'!AB299</f>
        <v>8.6</v>
      </c>
      <c r="AU306" s="45"/>
      <c r="AV306" s="41">
        <f>'Raw Detail STI Amber'!AI299</f>
        <v>24650</v>
      </c>
      <c r="AW306" s="38"/>
      <c r="AX306" s="40">
        <f>'Raw Detail STI Amber'!CC299</f>
        <v>29</v>
      </c>
      <c r="AY306" s="40">
        <f>'Raw Detail STI Amber'!CE299</f>
        <v>29</v>
      </c>
      <c r="AZ306" s="40">
        <f>'Raw Detail STI Amber'!CF299</f>
        <v>1001</v>
      </c>
      <c r="BA306" s="42" t="str">
        <f>'Raw Detail STI Amber'!CG299</f>
        <v>1- Cargo Temp - 
HSD - 31.9 C
MS - 31.5 C</v>
      </c>
    </row>
    <row r="307" spans="2:53" s="24" customFormat="1" ht="12.75" customHeight="1" thickBot="1" x14ac:dyDescent="0.25">
      <c r="B307" s="30" t="str">
        <f>IF('Raw Detail STI Amber'!I300 = "Start Passage",'Raw Detail STI Amber'!R300,IF('Raw Detail STI Amber'!I300= "End Passage",'Raw Detail STI Amber'!S300, Utils.FormatLat('Raw Detail STI Amber'!L300) &amp;" / " &amp; Utils.FormatLon('Raw Detail STI Amber'!M300)))</f>
        <v>VISAKHAPATNAM</v>
      </c>
      <c r="C307" s="69" t="str">
        <f>'Raw Detail STI Amber'!I300</f>
        <v>Start Passage</v>
      </c>
      <c r="D307" s="31">
        <f>'Raw Detail STI Amber'!J300</f>
        <v>43323.083333333299</v>
      </c>
      <c r="E307" s="32">
        <f>'Raw Detail STI Amber'!AK300</f>
        <v>0</v>
      </c>
      <c r="F307" s="33">
        <f>'Raw Detail STI Amber'!AV300</f>
        <v>7</v>
      </c>
      <c r="G307" s="34">
        <f>'Raw Detail STI Amber'!AM300</f>
        <v>0</v>
      </c>
      <c r="H307" s="35">
        <f>'Raw Detail STI Amber'!N300</f>
        <v>0</v>
      </c>
      <c r="I307" s="46">
        <f>'Raw Detail STI Amber'!AQ300</f>
        <v>13</v>
      </c>
      <c r="J307" s="36">
        <f>'Raw Detail STI Amber'!DV300</f>
        <v>391.5</v>
      </c>
      <c r="K307" s="36">
        <f>'Raw Detail STI Amber'!IL300</f>
        <v>53.900001525878899</v>
      </c>
      <c r="L307" s="36">
        <f>'Raw Detail STI Amber'!WH300</f>
        <v>72.699996948242202</v>
      </c>
      <c r="M307" s="60">
        <f>'Raw Detail STI Amber'!EY300</f>
        <v>0.20000000298023199</v>
      </c>
      <c r="N307" s="60">
        <f>'Raw Detail STI Amber'!VC300</f>
        <v>0</v>
      </c>
      <c r="O307" s="60">
        <f>'Raw Detail STI Amber'!JO300</f>
        <v>0</v>
      </c>
      <c r="P307" s="60">
        <f>'Raw Detail STI Amber'!HG300</f>
        <v>1.1000000238418599</v>
      </c>
      <c r="Q307" s="60">
        <f>'Raw Detail STI Amber'!TY300</f>
        <v>0</v>
      </c>
      <c r="R307" s="60">
        <f>'Raw Detail STI Amber'!QM300</f>
        <v>0</v>
      </c>
      <c r="S307" s="60">
        <f>'Raw Detail STI Amber'!GC300</f>
        <v>3.7000000476837198</v>
      </c>
      <c r="T307" s="60">
        <f>'Raw Detail STI Amber'!SU300</f>
        <v>0</v>
      </c>
      <c r="U307" s="60">
        <f>'Raw Detail STI Amber'!RQ300</f>
        <v>0</v>
      </c>
      <c r="V307" s="60">
        <f>'Raw Detail STI Amber'!KS300</f>
        <v>0</v>
      </c>
      <c r="W307" s="60">
        <f>'Raw Detail STI Amber'!XK300</f>
        <v>2.0999999046325701</v>
      </c>
      <c r="X307" s="60">
        <f>'Raw Detail STI Amber'!PI300</f>
        <v>0</v>
      </c>
      <c r="Y307" s="60">
        <f>'Raw Detail STI Amber'!YO300</f>
        <v>0</v>
      </c>
      <c r="Z307" s="60">
        <f>'Raw Detail STI Amber'!NA300</f>
        <v>0</v>
      </c>
      <c r="AA307" s="60">
        <f>'Raw Detail STI Amber'!OE300</f>
        <v>0</v>
      </c>
      <c r="AB307" s="60">
        <f>'Raw Detail STI Amber'!ZS300</f>
        <v>0</v>
      </c>
      <c r="AC307" s="60">
        <f>'Raw Detail STI Amber'!LW300</f>
        <v>0</v>
      </c>
      <c r="AD307" s="60">
        <f>'Raw Detail STI Amber'!AAW300</f>
        <v>0</v>
      </c>
      <c r="AE307" s="36">
        <f>'Raw Detail STI Amber'!AL300</f>
        <v>0</v>
      </c>
      <c r="AF307" s="34">
        <f>'Raw Detail STI Amber'!AY300</f>
        <v>0</v>
      </c>
      <c r="AG307" s="33">
        <f>'Raw Detail STI Amber'!BB300</f>
        <v>0</v>
      </c>
      <c r="AH307" s="34">
        <f>IF(AND(SUMIF(M13:AD13,"=ME",$M$307:$AD$307) &gt; 0, F307 &gt; 0), F307/SUMIF(M13:AD13,"=ME",$M$307:$AD$307), "")</f>
        <v>34.999999478459408</v>
      </c>
      <c r="AI307" s="62" t="str">
        <f>IF( E307 &gt; 0,( SUMIF(M13:AD13,"=ME",$M$307:$AD$307)/E307)*24, "")</f>
        <v/>
      </c>
      <c r="AJ307" s="33">
        <f>'Raw Detail STI Amber'!BS300</f>
        <v>16.899999618530298</v>
      </c>
      <c r="AK307" s="61">
        <f>'Raw Detail STI Amber'!BD300</f>
        <v>0</v>
      </c>
      <c r="AL307" s="58">
        <f>'Raw Detail STI Amber'!BE300</f>
        <v>0</v>
      </c>
      <c r="AM307" s="43">
        <f>'Raw Detail STI Amber'!BW300</f>
        <v>1</v>
      </c>
      <c r="AN307" s="44">
        <f>'Raw Detail STI Amber'!BP300</f>
        <v>0</v>
      </c>
      <c r="AO307" s="59">
        <f>'Raw Detail STI Amber'!BH300</f>
        <v>0</v>
      </c>
      <c r="AP307" s="37">
        <f>'Raw Detail STI Amber'!CA300</f>
        <v>0</v>
      </c>
      <c r="AQ307" s="38">
        <f>'Raw Detail STI Amber'!AO300</f>
        <v>0</v>
      </c>
      <c r="AR307" s="39" t="str">
        <f>IF('Raw Detail STI Amber'!F300=FALSE,"B","L")</f>
        <v>L</v>
      </c>
      <c r="AS307" s="40">
        <f>'Raw Detail STI Amber'!AC300</f>
        <v>7.9</v>
      </c>
      <c r="AT307" s="40">
        <f>'Raw Detail STI Amber'!AB300</f>
        <v>7.9</v>
      </c>
      <c r="AU307" s="45"/>
      <c r="AV307" s="41">
        <f>'Raw Detail STI Amber'!AI300</f>
        <v>20040</v>
      </c>
      <c r="AW307" s="38"/>
      <c r="AX307" s="40">
        <f>'Raw Detail STI Amber'!CC300</f>
        <v>29</v>
      </c>
      <c r="AY307" s="40">
        <f>'Raw Detail STI Amber'!CE300</f>
        <v>27</v>
      </c>
      <c r="AZ307" s="40">
        <f>'Raw Detail STI Amber'!CF300</f>
        <v>1000</v>
      </c>
      <c r="BA307" s="42" t="str">
        <f>'Raw Detail STI Amber'!CG300</f>
        <v>1- Vessel departed from Vizag and bound for Haldia.</v>
      </c>
    </row>
    <row r="308" spans="2:53" s="24" customFormat="1" ht="12.75" customHeight="1" thickBot="1" x14ac:dyDescent="0.25">
      <c r="B308" s="30" t="str">
        <f>IF('Raw Detail STI Amber'!I301 = "Start Passage",'Raw Detail STI Amber'!R301,IF('Raw Detail STI Amber'!I301= "End Passage",'Raw Detail STI Amber'!S301, Utils.FormatLat('Raw Detail STI Amber'!L301) &amp;" / " &amp; Utils.FormatLon('Raw Detail STI Amber'!M301)))</f>
        <v>17-43N / 083-17E</v>
      </c>
      <c r="C308" s="69" t="str">
        <f>'Raw Detail STI Amber'!I301</f>
        <v>At Sea</v>
      </c>
      <c r="D308" s="31">
        <f>'Raw Detail STI Amber'!J301</f>
        <v>43323.270833333299</v>
      </c>
      <c r="E308" s="32">
        <f>'Raw Detail STI Amber'!AK301</f>
        <v>4.5</v>
      </c>
      <c r="F308" s="33">
        <f>'Raw Detail STI Amber'!AV301</f>
        <v>53</v>
      </c>
      <c r="G308" s="34">
        <f>'Raw Detail STI Amber'!AM301</f>
        <v>11.7777777777778</v>
      </c>
      <c r="H308" s="35">
        <f>'Raw Detail STI Amber'!N301</f>
        <v>50</v>
      </c>
      <c r="I308" s="46">
        <f>'Raw Detail STI Amber'!AQ301</f>
        <v>13</v>
      </c>
      <c r="J308" s="36">
        <f>'Raw Detail STI Amber'!DV301</f>
        <v>387.39999389648398</v>
      </c>
      <c r="K308" s="36">
        <f>'Raw Detail STI Amber'!IL301</f>
        <v>53.900001525878899</v>
      </c>
      <c r="L308" s="36">
        <f>'Raw Detail STI Amber'!WH301</f>
        <v>72.699996948242202</v>
      </c>
      <c r="M308" s="60">
        <f>'Raw Detail STI Amber'!EY301</f>
        <v>0</v>
      </c>
      <c r="N308" s="60">
        <f>'Raw Detail STI Amber'!VC301</f>
        <v>0</v>
      </c>
      <c r="O308" s="60">
        <f>'Raw Detail STI Amber'!JO301</f>
        <v>3.5999999046325701</v>
      </c>
      <c r="P308" s="60">
        <f>'Raw Detail STI Amber'!HG301</f>
        <v>0</v>
      </c>
      <c r="Q308" s="60">
        <f>'Raw Detail STI Amber'!TY301</f>
        <v>0</v>
      </c>
      <c r="R308" s="60">
        <f>'Raw Detail STI Amber'!QM301</f>
        <v>0</v>
      </c>
      <c r="S308" s="60">
        <f>'Raw Detail STI Amber'!GC301</f>
        <v>0.5</v>
      </c>
      <c r="T308" s="60">
        <f>'Raw Detail STI Amber'!SU301</f>
        <v>0</v>
      </c>
      <c r="U308" s="60">
        <f>'Raw Detail STI Amber'!RQ301</f>
        <v>0</v>
      </c>
      <c r="V308" s="60">
        <f>'Raw Detail STI Amber'!KS301</f>
        <v>0</v>
      </c>
      <c r="W308" s="60">
        <f>'Raw Detail STI Amber'!XK301</f>
        <v>0</v>
      </c>
      <c r="X308" s="60">
        <f>'Raw Detail STI Amber'!PI301</f>
        <v>0</v>
      </c>
      <c r="Y308" s="60">
        <f>'Raw Detail STI Amber'!YO301</f>
        <v>0</v>
      </c>
      <c r="Z308" s="60">
        <f>'Raw Detail STI Amber'!NA301</f>
        <v>0</v>
      </c>
      <c r="AA308" s="60">
        <f>'Raw Detail STI Amber'!OE301</f>
        <v>0</v>
      </c>
      <c r="AB308" s="60">
        <f>'Raw Detail STI Amber'!ZS301</f>
        <v>0</v>
      </c>
      <c r="AC308" s="60">
        <f>'Raw Detail STI Amber'!LW301</f>
        <v>0</v>
      </c>
      <c r="AD308" s="60">
        <f>'Raw Detail STI Amber'!AAW301</f>
        <v>0</v>
      </c>
      <c r="AE308" s="36">
        <f>'Raw Detail STI Amber'!AL301</f>
        <v>79</v>
      </c>
      <c r="AF308" s="34">
        <f>'Raw Detail STI Amber'!AY301</f>
        <v>12.54</v>
      </c>
      <c r="AG308" s="33">
        <f>'Raw Detail STI Amber'!BB301</f>
        <v>4445.10986328125</v>
      </c>
      <c r="AH308" s="34">
        <f>IF(AND(SUMIF(M13:AD13,"=ME",$M$308:$AD$308) &gt; 0, F308 &gt; 0), F308/SUMIF(M13:AD13,"=ME",$M$308:$AD$308), "")</f>
        <v>14.722222612227926</v>
      </c>
      <c r="AI308" s="62">
        <f>IF( E308 &gt; 0,( SUMIF(M13:AD13,"=ME",$M$308:$AD$308)/E308)*24, "")</f>
        <v>19.19999949137371</v>
      </c>
      <c r="AJ308" s="33">
        <f>'Raw Detail STI Amber'!BS301</f>
        <v>16.899999618530298</v>
      </c>
      <c r="AK308" s="61">
        <f>'Raw Detail STI Amber'!BD301</f>
        <v>5.72794267866347</v>
      </c>
      <c r="AL308" s="58">
        <f>'Raw Detail STI Amber'!BE301</f>
        <v>233.23898315429699</v>
      </c>
      <c r="AM308" s="43">
        <f>'Raw Detail STI Amber'!BW301</f>
        <v>1</v>
      </c>
      <c r="AN308" s="44">
        <f>'Raw Detail STI Amber'!BP301</f>
        <v>0</v>
      </c>
      <c r="AO308" s="59">
        <f>'Raw Detail STI Amber'!BH301</f>
        <v>182.53514099121099</v>
      </c>
      <c r="AP308" s="37">
        <f>'Raw Detail STI Amber'!CA301</f>
        <v>0</v>
      </c>
      <c r="AQ308" s="38">
        <f>'Raw Detail STI Amber'!AO301</f>
        <v>0</v>
      </c>
      <c r="AR308" s="39" t="str">
        <f>IF('Raw Detail STI Amber'!F301=FALSE,"B","L")</f>
        <v>L</v>
      </c>
      <c r="AS308" s="40">
        <f>'Raw Detail STI Amber'!AC301</f>
        <v>7.9</v>
      </c>
      <c r="AT308" s="40">
        <f>'Raw Detail STI Amber'!AB301</f>
        <v>7.9</v>
      </c>
      <c r="AU308" s="45"/>
      <c r="AV308" s="41">
        <f>'Raw Detail STI Amber'!AI301</f>
        <v>20040</v>
      </c>
      <c r="AW308" s="38"/>
      <c r="AX308" s="40">
        <f>'Raw Detail STI Amber'!CC301</f>
        <v>28</v>
      </c>
      <c r="AY308" s="40">
        <f>'Raw Detail STI Amber'!CE301</f>
        <v>28</v>
      </c>
      <c r="AZ308" s="40">
        <f>'Raw Detail STI Amber'!CF301</f>
        <v>1000</v>
      </c>
      <c r="BA308" s="42" t="str">
        <f>'Raw Detail STI Amber'!CG301</f>
        <v>1- Cargo Temp - 
HSD - 30.9 C
MS - 31.6 C
2- Vessel encountering Adverse current of about 2.0 Knots.</v>
      </c>
    </row>
    <row r="309" spans="2:53" s="24" customFormat="1" ht="12.75" customHeight="1" thickBot="1" x14ac:dyDescent="0.25">
      <c r="B309" s="30" t="str">
        <f>IF('Raw Detail STI Amber'!I302 = "Start Passage",'Raw Detail STI Amber'!R302,IF('Raw Detail STI Amber'!I302= "End Passage",'Raw Detail STI Amber'!S302, Utils.FormatLat('Raw Detail STI Amber'!L302) &amp;" / " &amp; Utils.FormatLon('Raw Detail STI Amber'!M302)))</f>
        <v>Haldia</v>
      </c>
      <c r="C309" s="69" t="str">
        <f>'Raw Detail STI Amber'!I302</f>
        <v>End Passage</v>
      </c>
      <c r="D309" s="31">
        <f>'Raw Detail STI Amber'!J302</f>
        <v>43324.270833333299</v>
      </c>
      <c r="E309" s="32">
        <f>'Raw Detail STI Amber'!AK302</f>
        <v>24</v>
      </c>
      <c r="F309" s="33">
        <f>'Raw Detail STI Amber'!AV302</f>
        <v>300</v>
      </c>
      <c r="G309" s="34">
        <f>'Raw Detail STI Amber'!AM302</f>
        <v>12.5</v>
      </c>
      <c r="H309" s="35">
        <f>'Raw Detail STI Amber'!N302</f>
        <v>7</v>
      </c>
      <c r="I309" s="46">
        <f>'Raw Detail STI Amber'!AQ302</f>
        <v>13</v>
      </c>
      <c r="J309" s="36">
        <f>'Raw Detail STI Amber'!DV302</f>
        <v>365.70001220703102</v>
      </c>
      <c r="K309" s="36">
        <f>'Raw Detail STI Amber'!IL302</f>
        <v>53.900001525878899</v>
      </c>
      <c r="L309" s="36">
        <f>'Raw Detail STI Amber'!WH302</f>
        <v>72.699996948242202</v>
      </c>
      <c r="M309" s="60">
        <f>'Raw Detail STI Amber'!EY302</f>
        <v>0</v>
      </c>
      <c r="N309" s="60">
        <f>'Raw Detail STI Amber'!VC302</f>
        <v>0</v>
      </c>
      <c r="O309" s="60">
        <f>'Raw Detail STI Amber'!JO302</f>
        <v>18.700000762939499</v>
      </c>
      <c r="P309" s="60">
        <f>'Raw Detail STI Amber'!HG302</f>
        <v>0</v>
      </c>
      <c r="Q309" s="60">
        <f>'Raw Detail STI Amber'!TY302</f>
        <v>0</v>
      </c>
      <c r="R309" s="60">
        <f>'Raw Detail STI Amber'!QM302</f>
        <v>0</v>
      </c>
      <c r="S309" s="60">
        <f>'Raw Detail STI Amber'!GC302</f>
        <v>3</v>
      </c>
      <c r="T309" s="60">
        <f>'Raw Detail STI Amber'!SU302</f>
        <v>0</v>
      </c>
      <c r="U309" s="60">
        <f>'Raw Detail STI Amber'!RQ302</f>
        <v>0</v>
      </c>
      <c r="V309" s="60">
        <f>'Raw Detail STI Amber'!KS302</f>
        <v>0</v>
      </c>
      <c r="W309" s="60">
        <f>'Raw Detail STI Amber'!XK302</f>
        <v>0</v>
      </c>
      <c r="X309" s="60">
        <f>'Raw Detail STI Amber'!PI302</f>
        <v>0</v>
      </c>
      <c r="Y309" s="60">
        <f>'Raw Detail STI Amber'!YO302</f>
        <v>0</v>
      </c>
      <c r="Z309" s="60">
        <f>'Raw Detail STI Amber'!NA302</f>
        <v>0</v>
      </c>
      <c r="AA309" s="60">
        <f>'Raw Detail STI Amber'!OE302</f>
        <v>0</v>
      </c>
      <c r="AB309" s="60">
        <f>'Raw Detail STI Amber'!ZS302</f>
        <v>0</v>
      </c>
      <c r="AC309" s="60">
        <f>'Raw Detail STI Amber'!LW302</f>
        <v>0</v>
      </c>
      <c r="AD309" s="60">
        <f>'Raw Detail STI Amber'!AAW302</f>
        <v>0</v>
      </c>
      <c r="AE309" s="36">
        <f>'Raw Detail STI Amber'!AL302</f>
        <v>76.72</v>
      </c>
      <c r="AF309" s="34">
        <f>'Raw Detail STI Amber'!AY302</f>
        <v>4.34</v>
      </c>
      <c r="AG309" s="33">
        <f>'Raw Detail STI Amber'!BB302</f>
        <v>4267</v>
      </c>
      <c r="AH309" s="34">
        <f>IF(AND(SUMIF(M13:AD13,"=ME",$M$309:$AD$309) &gt; 0, F309 &gt; 0), F309/SUMIF(M13:AD13,"=ME",$M$309:$AD$309), "")</f>
        <v>16.04278009413526</v>
      </c>
      <c r="AI309" s="62">
        <f>IF( E309 &gt; 0,( SUMIF(M13:AD13,"=ME",$M$309:$AD$309)/E309)*24, "")</f>
        <v>18.700000762939499</v>
      </c>
      <c r="AJ309" s="33">
        <f>'Raw Detail STI Amber'!BS302</f>
        <v>16.899999618530298</v>
      </c>
      <c r="AK309" s="61">
        <f>'Raw Detail STI Amber'!BD302</f>
        <v>6.3353395064671796</v>
      </c>
      <c r="AL309" s="58">
        <f>'Raw Detail STI Amber'!BE302</f>
        <v>141.97146606445301</v>
      </c>
      <c r="AM309" s="43">
        <f>'Raw Detail STI Amber'!BW302</f>
        <v>2</v>
      </c>
      <c r="AN309" s="44">
        <f>'Raw Detail STI Amber'!BP302</f>
        <v>1.5837658643722501</v>
      </c>
      <c r="AO309" s="59">
        <f>'Raw Detail STI Amber'!BH302</f>
        <v>187.60525512695301</v>
      </c>
      <c r="AP309" s="37">
        <f>'Raw Detail STI Amber'!CA302</f>
        <v>0</v>
      </c>
      <c r="AQ309" s="38">
        <f>'Raw Detail STI Amber'!AO302</f>
        <v>-0.27241360365102701</v>
      </c>
      <c r="AR309" s="39" t="str">
        <f>IF('Raw Detail STI Amber'!F302=FALSE,"B","L")</f>
        <v>L</v>
      </c>
      <c r="AS309" s="40">
        <f>'Raw Detail STI Amber'!AC302</f>
        <v>7.9</v>
      </c>
      <c r="AT309" s="40">
        <f>'Raw Detail STI Amber'!AB302</f>
        <v>7.9</v>
      </c>
      <c r="AU309" s="45"/>
      <c r="AV309" s="41">
        <f>'Raw Detail STI Amber'!AI302</f>
        <v>20040</v>
      </c>
      <c r="AW309" s="38"/>
      <c r="AX309" s="40">
        <f>'Raw Detail STI Amber'!CC302</f>
        <v>30</v>
      </c>
      <c r="AY309" s="40">
        <f>'Raw Detail STI Amber'!CE302</f>
        <v>30</v>
      </c>
      <c r="AZ309" s="40">
        <f>'Raw Detail STI Amber'!CF302</f>
        <v>996</v>
      </c>
      <c r="BA309" s="42" t="str">
        <f>'Raw Detail STI Amber'!CG302</f>
        <v>1- Vessel arrived at Haldia and proceeding to drop the Anchor on arrival as per port control instructions.
2- Route Amended.
3- Vessel encountering strong adverse currents.</v>
      </c>
    </row>
    <row r="310" spans="2:53" s="24" customFormat="1" ht="12.75" customHeight="1" thickBot="1" x14ac:dyDescent="0.25">
      <c r="B310" s="30" t="str">
        <f>IF('Raw Detail STI Amber'!I303 = "Start Passage",'Raw Detail STI Amber'!R303,IF('Raw Detail STI Amber'!I303= "End Passage",'Raw Detail STI Amber'!S303, Utils.FormatLat('Raw Detail STI Amber'!L303) &amp;" / " &amp; Utils.FormatLon('Raw Detail STI Amber'!M303)))</f>
        <v>22-02N / 088-06E</v>
      </c>
      <c r="C310" s="69" t="str">
        <f>'Raw Detail STI Amber'!I303</f>
        <v>In Port</v>
      </c>
      <c r="D310" s="31">
        <f>'Raw Detail STI Amber'!J303</f>
        <v>43325.270833333299</v>
      </c>
      <c r="E310" s="32">
        <f>'Raw Detail STI Amber'!AK303</f>
        <v>24</v>
      </c>
      <c r="F310" s="33">
        <f>'Raw Detail STI Amber'!AV303</f>
        <v>10</v>
      </c>
      <c r="G310" s="34">
        <f>'Raw Detail STI Amber'!AM303</f>
        <v>0.41666666666666702</v>
      </c>
      <c r="H310" s="35">
        <f>'Raw Detail STI Amber'!N303</f>
        <v>24</v>
      </c>
      <c r="I310" s="46">
        <f>'Raw Detail STI Amber'!AQ303</f>
        <v>13</v>
      </c>
      <c r="J310" s="36">
        <f>'Raw Detail STI Amber'!DV303</f>
        <v>361.10000610351602</v>
      </c>
      <c r="K310" s="36">
        <f>'Raw Detail STI Amber'!IL303</f>
        <v>53.900001525878899</v>
      </c>
      <c r="L310" s="36">
        <f>'Raw Detail STI Amber'!WH303</f>
        <v>72.699996948242202</v>
      </c>
      <c r="M310" s="60">
        <f>'Raw Detail STI Amber'!EY303</f>
        <v>0.30000001192092901</v>
      </c>
      <c r="N310" s="60">
        <f>'Raw Detail STI Amber'!VC303</f>
        <v>0</v>
      </c>
      <c r="O310" s="60">
        <f>'Raw Detail STI Amber'!JO303</f>
        <v>0</v>
      </c>
      <c r="P310" s="60">
        <f>'Raw Detail STI Amber'!HG303</f>
        <v>1.5</v>
      </c>
      <c r="Q310" s="60">
        <f>'Raw Detail STI Amber'!TY303</f>
        <v>0</v>
      </c>
      <c r="R310" s="60">
        <f>'Raw Detail STI Amber'!QM303</f>
        <v>0</v>
      </c>
      <c r="S310" s="60">
        <f>'Raw Detail STI Amber'!GC303</f>
        <v>2.7999999523162802</v>
      </c>
      <c r="T310" s="60">
        <f>'Raw Detail STI Amber'!SU303</f>
        <v>0</v>
      </c>
      <c r="U310" s="60">
        <f>'Raw Detail STI Amber'!RQ303</f>
        <v>0</v>
      </c>
      <c r="V310" s="60">
        <f>'Raw Detail STI Amber'!KS303</f>
        <v>0</v>
      </c>
      <c r="W310" s="60">
        <f>'Raw Detail STI Amber'!XK303</f>
        <v>0</v>
      </c>
      <c r="X310" s="60">
        <f>'Raw Detail STI Amber'!PI303</f>
        <v>0</v>
      </c>
      <c r="Y310" s="60">
        <f>'Raw Detail STI Amber'!YO303</f>
        <v>0</v>
      </c>
      <c r="Z310" s="60">
        <f>'Raw Detail STI Amber'!NA303</f>
        <v>0</v>
      </c>
      <c r="AA310" s="60">
        <f>'Raw Detail STI Amber'!OE303</f>
        <v>0</v>
      </c>
      <c r="AB310" s="60">
        <f>'Raw Detail STI Amber'!ZS303</f>
        <v>0</v>
      </c>
      <c r="AC310" s="60">
        <f>'Raw Detail STI Amber'!LW303</f>
        <v>0</v>
      </c>
      <c r="AD310" s="60">
        <f>'Raw Detail STI Amber'!AAW303</f>
        <v>0</v>
      </c>
      <c r="AE310" s="36">
        <f>'Raw Detail STI Amber'!AL303</f>
        <v>0</v>
      </c>
      <c r="AF310" s="34">
        <f>'Raw Detail STI Amber'!AY303</f>
        <v>13.79</v>
      </c>
      <c r="AG310" s="33">
        <f>'Raw Detail STI Amber'!BB303</f>
        <v>0</v>
      </c>
      <c r="AH310" s="34">
        <f>IF(AND(SUMIF(M13:AD13,"=ME",$M$310:$AD$310) &gt; 0, F310 &gt; 0), F310/SUMIF(M13:AD13,"=ME",$M$310:$AD$310), "")</f>
        <v>33.333332008785717</v>
      </c>
      <c r="AI310" s="62">
        <f>IF( E310 &gt; 0,( SUMIF(M13:AD13,"=ME",$M$310:$AD$310)/E310)*24, "")</f>
        <v>0.30000001192092901</v>
      </c>
      <c r="AJ310" s="33">
        <f>'Raw Detail STI Amber'!BS303</f>
        <v>10.8999996185303</v>
      </c>
      <c r="AK310" s="61">
        <f>'Raw Detail STI Amber'!BD303</f>
        <v>0</v>
      </c>
      <c r="AL310" s="58">
        <f>'Raw Detail STI Amber'!BE303</f>
        <v>0</v>
      </c>
      <c r="AM310" s="43">
        <f>'Raw Detail STI Amber'!BW303</f>
        <v>0.80000001192092896</v>
      </c>
      <c r="AN310" s="44">
        <f>'Raw Detail STI Amber'!BP303</f>
        <v>0</v>
      </c>
      <c r="AO310" s="59">
        <f>'Raw Detail STI Amber'!BH303</f>
        <v>0</v>
      </c>
      <c r="AP310" s="37">
        <f>'Raw Detail STI Amber'!CA303</f>
        <v>0</v>
      </c>
      <c r="AQ310" s="38">
        <f>'Raw Detail STI Amber'!AO303</f>
        <v>0</v>
      </c>
      <c r="AR310" s="39" t="str">
        <f>IF('Raw Detail STI Amber'!F303=FALSE,"B","L")</f>
        <v>L</v>
      </c>
      <c r="AS310" s="40">
        <f>'Raw Detail STI Amber'!AC303</f>
        <v>7.9</v>
      </c>
      <c r="AT310" s="40">
        <f>'Raw Detail STI Amber'!AB303</f>
        <v>7.9</v>
      </c>
      <c r="AU310" s="45"/>
      <c r="AV310" s="41">
        <f>'Raw Detail STI Amber'!AI303</f>
        <v>20040</v>
      </c>
      <c r="AW310" s="38"/>
      <c r="AX310" s="40">
        <f>'Raw Detail STI Amber'!CC303</f>
        <v>29</v>
      </c>
      <c r="AY310" s="40">
        <f>'Raw Detail STI Amber'!CE303</f>
        <v>31</v>
      </c>
      <c r="AZ310" s="40">
        <f>'Raw Detail STI Amber'!CF303</f>
        <v>994</v>
      </c>
      <c r="BA310" s="42" t="str">
        <f>'Raw Detail STI Amber'!CG303</f>
        <v>1- Cargo Temp - 
HSD - 30.9 C
MS - 31.6 C</v>
      </c>
    </row>
    <row r="311" spans="2:53" s="24" customFormat="1" ht="12.75" customHeight="1" thickBot="1" x14ac:dyDescent="0.25">
      <c r="B311" s="30" t="str">
        <f>IF('Raw Detail STI Amber'!I304 = "Start Passage",'Raw Detail STI Amber'!R304,IF('Raw Detail STI Amber'!I304= "End Passage",'Raw Detail STI Amber'!S304, Utils.FormatLat('Raw Detail STI Amber'!L304) &amp;" / " &amp; Utils.FormatLon('Raw Detail STI Amber'!M304)))</f>
        <v>22-02N / 088-06E</v>
      </c>
      <c r="C311" s="69" t="str">
        <f>'Raw Detail STI Amber'!I304</f>
        <v>In Port</v>
      </c>
      <c r="D311" s="31">
        <f>'Raw Detail STI Amber'!J304</f>
        <v>43326.270833333299</v>
      </c>
      <c r="E311" s="32">
        <f>'Raw Detail STI Amber'!AK304</f>
        <v>24</v>
      </c>
      <c r="F311" s="33">
        <f>'Raw Detail STI Amber'!AV304</f>
        <v>50</v>
      </c>
      <c r="G311" s="34">
        <f>'Raw Detail STI Amber'!AM304</f>
        <v>2.0833333333333299</v>
      </c>
      <c r="H311" s="35">
        <f>'Raw Detail STI Amber'!N304</f>
        <v>240</v>
      </c>
      <c r="I311" s="46">
        <f>'Raw Detail STI Amber'!AQ304</f>
        <v>13</v>
      </c>
      <c r="J311" s="36">
        <f>'Raw Detail STI Amber'!DV304</f>
        <v>354.10000610351602</v>
      </c>
      <c r="K311" s="36">
        <f>'Raw Detail STI Amber'!IL304</f>
        <v>53.900001525878899</v>
      </c>
      <c r="L311" s="36">
        <f>'Raw Detail STI Amber'!WH304</f>
        <v>72.699996948242202</v>
      </c>
      <c r="M311" s="60">
        <f>'Raw Detail STI Amber'!EY304</f>
        <v>2.5</v>
      </c>
      <c r="N311" s="60">
        <f>'Raw Detail STI Amber'!VC304</f>
        <v>0</v>
      </c>
      <c r="O311" s="60">
        <f>'Raw Detail STI Amber'!JO304</f>
        <v>0</v>
      </c>
      <c r="P311" s="60">
        <f>'Raw Detail STI Amber'!HG304</f>
        <v>1.29999995231628</v>
      </c>
      <c r="Q311" s="60">
        <f>'Raw Detail STI Amber'!TY304</f>
        <v>0</v>
      </c>
      <c r="R311" s="60">
        <f>'Raw Detail STI Amber'!QM304</f>
        <v>0</v>
      </c>
      <c r="S311" s="60">
        <f>'Raw Detail STI Amber'!GC304</f>
        <v>3.2000000476837198</v>
      </c>
      <c r="T311" s="60">
        <f>'Raw Detail STI Amber'!SU304</f>
        <v>0</v>
      </c>
      <c r="U311" s="60">
        <f>'Raw Detail STI Amber'!RQ304</f>
        <v>0</v>
      </c>
      <c r="V311" s="60">
        <f>'Raw Detail STI Amber'!KS304</f>
        <v>0</v>
      </c>
      <c r="W311" s="60">
        <f>'Raw Detail STI Amber'!XK304</f>
        <v>0</v>
      </c>
      <c r="X311" s="60">
        <f>'Raw Detail STI Amber'!PI304</f>
        <v>0</v>
      </c>
      <c r="Y311" s="60">
        <f>'Raw Detail STI Amber'!YO304</f>
        <v>0</v>
      </c>
      <c r="Z311" s="60">
        <f>'Raw Detail STI Amber'!NA304</f>
        <v>0</v>
      </c>
      <c r="AA311" s="60">
        <f>'Raw Detail STI Amber'!OE304</f>
        <v>0</v>
      </c>
      <c r="AB311" s="60">
        <f>'Raw Detail STI Amber'!ZS304</f>
        <v>0</v>
      </c>
      <c r="AC311" s="60">
        <f>'Raw Detail STI Amber'!LW304</f>
        <v>0</v>
      </c>
      <c r="AD311" s="60">
        <f>'Raw Detail STI Amber'!AAW304</f>
        <v>0</v>
      </c>
      <c r="AE311" s="36">
        <f>'Raw Detail STI Amber'!AL304</f>
        <v>0</v>
      </c>
      <c r="AF311" s="34">
        <f>'Raw Detail STI Amber'!AY304</f>
        <v>6.02</v>
      </c>
      <c r="AG311" s="33">
        <f>'Raw Detail STI Amber'!BB304</f>
        <v>0</v>
      </c>
      <c r="AH311" s="34">
        <f>IF(AND(SUMIF(M13:AD13,"=ME",$M$311:$AD$311) &gt; 0, F311 &gt; 0), F311/SUMIF(M13:AD13,"=ME",$M$311:$AD$311), "")</f>
        <v>20</v>
      </c>
      <c r="AI311" s="62">
        <f>IF( E311 &gt; 0,( SUMIF(M13:AD13,"=ME",$M$311:$AD$311)/E311)*24, "")</f>
        <v>2.5</v>
      </c>
      <c r="AJ311" s="33">
        <f>'Raw Detail STI Amber'!BS304</f>
        <v>10.8999996185303</v>
      </c>
      <c r="AK311" s="61">
        <f>'Raw Detail STI Amber'!BD304</f>
        <v>0</v>
      </c>
      <c r="AL311" s="58">
        <f>'Raw Detail STI Amber'!BE304</f>
        <v>0</v>
      </c>
      <c r="AM311" s="43">
        <f>'Raw Detail STI Amber'!BW304</f>
        <v>0</v>
      </c>
      <c r="AN311" s="44">
        <f>'Raw Detail STI Amber'!BP304</f>
        <v>0</v>
      </c>
      <c r="AO311" s="59">
        <f>'Raw Detail STI Amber'!BH304</f>
        <v>0</v>
      </c>
      <c r="AP311" s="37">
        <f>'Raw Detail STI Amber'!CA304</f>
        <v>0</v>
      </c>
      <c r="AQ311" s="38">
        <f>'Raw Detail STI Amber'!AO304</f>
        <v>0</v>
      </c>
      <c r="AR311" s="39" t="str">
        <f>IF('Raw Detail STI Amber'!F304=FALSE,"B","L")</f>
        <v>L</v>
      </c>
      <c r="AS311" s="40">
        <f>'Raw Detail STI Amber'!AC304</f>
        <v>7.9</v>
      </c>
      <c r="AT311" s="40">
        <f>'Raw Detail STI Amber'!AB304</f>
        <v>7.9</v>
      </c>
      <c r="AU311" s="45"/>
      <c r="AV311" s="41">
        <f>'Raw Detail STI Amber'!AI304</f>
        <v>20040</v>
      </c>
      <c r="AW311" s="38"/>
      <c r="AX311" s="40">
        <f>'Raw Detail STI Amber'!CC304</f>
        <v>30</v>
      </c>
      <c r="AY311" s="40">
        <f>'Raw Detail STI Amber'!CE304</f>
        <v>31</v>
      </c>
      <c r="AZ311" s="40">
        <f>'Raw Detail STI Amber'!CF304</f>
        <v>993</v>
      </c>
      <c r="BA311" s="42" t="str">
        <f>'Raw Detail STI Amber'!CG304</f>
        <v>1- Cargo Temp - 
HSD - 30.9 C
MS - 31.6 C</v>
      </c>
    </row>
    <row r="312" spans="2:53" s="24" customFormat="1" ht="12.75" customHeight="1" thickBot="1" x14ac:dyDescent="0.25">
      <c r="B312" s="30" t="str">
        <f>IF('Raw Detail STI Amber'!I305 = "Start Passage",'Raw Detail STI Amber'!R305,IF('Raw Detail STI Amber'!I305= "End Passage",'Raw Detail STI Amber'!S305, Utils.FormatLat('Raw Detail STI Amber'!L305) &amp;" / " &amp; Utils.FormatLon('Raw Detail STI Amber'!M305)))</f>
        <v>22-02N / 088-06E</v>
      </c>
      <c r="C312" s="69" t="str">
        <f>'Raw Detail STI Amber'!I305</f>
        <v>In Port</v>
      </c>
      <c r="D312" s="31">
        <f>'Raw Detail STI Amber'!J305</f>
        <v>43327.270833333299</v>
      </c>
      <c r="E312" s="32">
        <f>'Raw Detail STI Amber'!AK305</f>
        <v>24</v>
      </c>
      <c r="F312" s="33">
        <f>'Raw Detail STI Amber'!AV305</f>
        <v>10</v>
      </c>
      <c r="G312" s="34">
        <f>'Raw Detail STI Amber'!AM305</f>
        <v>0.41666666666666702</v>
      </c>
      <c r="H312" s="35">
        <f>'Raw Detail STI Amber'!N305</f>
        <v>240</v>
      </c>
      <c r="I312" s="46">
        <f>'Raw Detail STI Amber'!AQ305</f>
        <v>13</v>
      </c>
      <c r="J312" s="36">
        <f>'Raw Detail STI Amber'!DV305</f>
        <v>347.29998779296898</v>
      </c>
      <c r="K312" s="36">
        <f>'Raw Detail STI Amber'!IL305</f>
        <v>52.799999237060497</v>
      </c>
      <c r="L312" s="36">
        <f>'Raw Detail STI Amber'!WH305</f>
        <v>68.699996948242202</v>
      </c>
      <c r="M312" s="60">
        <f>'Raw Detail STI Amber'!EY305</f>
        <v>0.10000000149011599</v>
      </c>
      <c r="N312" s="60">
        <f>'Raw Detail STI Amber'!VC305</f>
        <v>0</v>
      </c>
      <c r="O312" s="60">
        <f>'Raw Detail STI Amber'!JO305</f>
        <v>0</v>
      </c>
      <c r="P312" s="60">
        <f>'Raw Detail STI Amber'!HG305</f>
        <v>1.5</v>
      </c>
      <c r="Q312" s="60">
        <f>'Raw Detail STI Amber'!TY305</f>
        <v>0</v>
      </c>
      <c r="R312" s="60">
        <f>'Raw Detail STI Amber'!QM305</f>
        <v>0</v>
      </c>
      <c r="S312" s="60">
        <f>'Raw Detail STI Amber'!GC305</f>
        <v>5.1999998092651403</v>
      </c>
      <c r="T312" s="60">
        <f>'Raw Detail STI Amber'!SU305</f>
        <v>0</v>
      </c>
      <c r="U312" s="60">
        <f>'Raw Detail STI Amber'!RQ305</f>
        <v>0</v>
      </c>
      <c r="V312" s="60">
        <f>'Raw Detail STI Amber'!KS305</f>
        <v>0</v>
      </c>
      <c r="W312" s="60">
        <f>'Raw Detail STI Amber'!XK305</f>
        <v>4</v>
      </c>
      <c r="X312" s="60">
        <f>'Raw Detail STI Amber'!PI305</f>
        <v>0</v>
      </c>
      <c r="Y312" s="60">
        <f>'Raw Detail STI Amber'!YO305</f>
        <v>0</v>
      </c>
      <c r="Z312" s="60">
        <f>'Raw Detail STI Amber'!NA305</f>
        <v>0</v>
      </c>
      <c r="AA312" s="60">
        <f>'Raw Detail STI Amber'!OE305</f>
        <v>1.1000000238418599</v>
      </c>
      <c r="AB312" s="60">
        <f>'Raw Detail STI Amber'!ZS305</f>
        <v>0</v>
      </c>
      <c r="AC312" s="60">
        <f>'Raw Detail STI Amber'!LW305</f>
        <v>0</v>
      </c>
      <c r="AD312" s="60">
        <f>'Raw Detail STI Amber'!AAW305</f>
        <v>0</v>
      </c>
      <c r="AE312" s="36">
        <f>'Raw Detail STI Amber'!AL305</f>
        <v>0</v>
      </c>
      <c r="AF312" s="34">
        <f>'Raw Detail STI Amber'!AY305</f>
        <v>16.670000000000002</v>
      </c>
      <c r="AG312" s="33">
        <f>'Raw Detail STI Amber'!BB305</f>
        <v>0</v>
      </c>
      <c r="AH312" s="34">
        <f>IF(AND(SUMIF(M13:AD13,"=ME",$M$312:$AD$312) &gt; 0, F312 &gt; 0), F312/SUMIF(M13:AD13,"=ME",$M$312:$AD$312), "")</f>
        <v>99.999998509884023</v>
      </c>
      <c r="AI312" s="62">
        <f>IF( E312 &gt; 0,( SUMIF(M13:AD13,"=ME",$M$312:$AD$312)/E312)*24, "")</f>
        <v>0.10000000149011598</v>
      </c>
      <c r="AJ312" s="33">
        <f>'Raw Detail STI Amber'!BS305</f>
        <v>10.8999996185303</v>
      </c>
      <c r="AK312" s="61">
        <f>'Raw Detail STI Amber'!BD305</f>
        <v>0</v>
      </c>
      <c r="AL312" s="58">
        <f>'Raw Detail STI Amber'!BE305</f>
        <v>0</v>
      </c>
      <c r="AM312" s="43">
        <f>'Raw Detail STI Amber'!BW305</f>
        <v>0</v>
      </c>
      <c r="AN312" s="44">
        <f>'Raw Detail STI Amber'!BP305</f>
        <v>0</v>
      </c>
      <c r="AO312" s="59">
        <f>'Raw Detail STI Amber'!BH305</f>
        <v>0</v>
      </c>
      <c r="AP312" s="37">
        <f>'Raw Detail STI Amber'!CA305</f>
        <v>0</v>
      </c>
      <c r="AQ312" s="38">
        <f>'Raw Detail STI Amber'!AO305</f>
        <v>0</v>
      </c>
      <c r="AR312" s="39" t="str">
        <f>IF('Raw Detail STI Amber'!F305=FALSE,"B","L")</f>
        <v>L</v>
      </c>
      <c r="AS312" s="40">
        <f>'Raw Detail STI Amber'!AC305</f>
        <v>7.9</v>
      </c>
      <c r="AT312" s="40">
        <f>'Raw Detail STI Amber'!AB305</f>
        <v>7.9</v>
      </c>
      <c r="AU312" s="45"/>
      <c r="AV312" s="41">
        <f>'Raw Detail STI Amber'!AI305</f>
        <v>20040</v>
      </c>
      <c r="AW312" s="38"/>
      <c r="AX312" s="40">
        <f>'Raw Detail STI Amber'!CC305</f>
        <v>30</v>
      </c>
      <c r="AY312" s="40">
        <f>'Raw Detail STI Amber'!CE305</f>
        <v>31</v>
      </c>
      <c r="AZ312" s="40">
        <f>'Raw Detail STI Amber'!CF305</f>
        <v>995</v>
      </c>
      <c r="BA312" s="42" t="str">
        <f>'Raw Detail STI Amber'!CG305</f>
        <v>1- Cargo Temp - 
MS - 31.6 C</v>
      </c>
    </row>
    <row r="313" spans="2:53" s="24" customFormat="1" ht="12.75" customHeight="1" thickBot="1" x14ac:dyDescent="0.25">
      <c r="B313" s="30" t="str">
        <f>IF('Raw Detail STI Amber'!I306 = "Start Passage",'Raw Detail STI Amber'!R306,IF('Raw Detail STI Amber'!I306= "End Passage",'Raw Detail STI Amber'!S306, Utils.FormatLat('Raw Detail STI Amber'!L306) &amp;" / " &amp; Utils.FormatLon('Raw Detail STI Amber'!M306)))</f>
        <v>22-02N / 088-06E</v>
      </c>
      <c r="C313" s="69" t="str">
        <f>'Raw Detail STI Amber'!I306</f>
        <v>In Port</v>
      </c>
      <c r="D313" s="31">
        <f>'Raw Detail STI Amber'!J306</f>
        <v>43328.270833333299</v>
      </c>
      <c r="E313" s="32">
        <f>'Raw Detail STI Amber'!AK306</f>
        <v>24</v>
      </c>
      <c r="F313" s="33">
        <f>'Raw Detail STI Amber'!AV306</f>
        <v>7</v>
      </c>
      <c r="G313" s="34">
        <f>'Raw Detail STI Amber'!AM306</f>
        <v>0.29166666666666702</v>
      </c>
      <c r="H313" s="35">
        <f>'Raw Detail STI Amber'!N306</f>
        <v>200</v>
      </c>
      <c r="I313" s="46">
        <f>'Raw Detail STI Amber'!AQ306</f>
        <v>13.5</v>
      </c>
      <c r="J313" s="36">
        <f>'Raw Detail STI Amber'!DV306</f>
        <v>341.79998779296898</v>
      </c>
      <c r="K313" s="36">
        <f>'Raw Detail STI Amber'!IL306</f>
        <v>52.799999237060497</v>
      </c>
      <c r="L313" s="36">
        <f>'Raw Detail STI Amber'!WH306</f>
        <v>67.900001525878906</v>
      </c>
      <c r="M313" s="60">
        <f>'Raw Detail STI Amber'!EY306</f>
        <v>0.20000000298023199</v>
      </c>
      <c r="N313" s="60">
        <f>'Raw Detail STI Amber'!VC306</f>
        <v>0</v>
      </c>
      <c r="O313" s="60">
        <f>'Raw Detail STI Amber'!JO306</f>
        <v>0</v>
      </c>
      <c r="P313" s="60">
        <f>'Raw Detail STI Amber'!HG306</f>
        <v>1.5</v>
      </c>
      <c r="Q313" s="60">
        <f>'Raw Detail STI Amber'!TY306</f>
        <v>0</v>
      </c>
      <c r="R313" s="60">
        <f>'Raw Detail STI Amber'!QM306</f>
        <v>0</v>
      </c>
      <c r="S313" s="60">
        <f>'Raw Detail STI Amber'!GC306</f>
        <v>3.7999999523162802</v>
      </c>
      <c r="T313" s="60">
        <f>'Raw Detail STI Amber'!SU306</f>
        <v>0</v>
      </c>
      <c r="U313" s="60">
        <f>'Raw Detail STI Amber'!RQ306</f>
        <v>0</v>
      </c>
      <c r="V313" s="60">
        <f>'Raw Detail STI Amber'!KS306</f>
        <v>0</v>
      </c>
      <c r="W313" s="60">
        <f>'Raw Detail STI Amber'!XK306</f>
        <v>0.80000001192092896</v>
      </c>
      <c r="X313" s="60">
        <f>'Raw Detail STI Amber'!PI306</f>
        <v>0</v>
      </c>
      <c r="Y313" s="60">
        <f>'Raw Detail STI Amber'!YO306</f>
        <v>0</v>
      </c>
      <c r="Z313" s="60">
        <f>'Raw Detail STI Amber'!NA306</f>
        <v>0</v>
      </c>
      <c r="AA313" s="60">
        <f>'Raw Detail STI Amber'!OE306</f>
        <v>0</v>
      </c>
      <c r="AB313" s="60">
        <f>'Raw Detail STI Amber'!ZS306</f>
        <v>0</v>
      </c>
      <c r="AC313" s="60">
        <f>'Raw Detail STI Amber'!LW306</f>
        <v>0</v>
      </c>
      <c r="AD313" s="60">
        <f>'Raw Detail STI Amber'!AAW306</f>
        <v>0</v>
      </c>
      <c r="AE313" s="36">
        <f>'Raw Detail STI Amber'!AL306</f>
        <v>0</v>
      </c>
      <c r="AF313" s="34">
        <f>'Raw Detail STI Amber'!AY306</f>
        <v>30</v>
      </c>
      <c r="AG313" s="33">
        <f>'Raw Detail STI Amber'!BB306</f>
        <v>0</v>
      </c>
      <c r="AH313" s="34">
        <f>IF(AND(SUMIF(M13:AD13,"=ME",$M$313:$AD$313) &gt; 0, F313 &gt; 0), F313/SUMIF(M13:AD13,"=ME",$M$313:$AD$313), "")</f>
        <v>34.999999478459408</v>
      </c>
      <c r="AI313" s="62">
        <f>IF( E313 &gt; 0,( SUMIF(M13:AD13,"=ME",$M$313:$AD$313)/E313)*24, "")</f>
        <v>0.20000000298023196</v>
      </c>
      <c r="AJ313" s="33">
        <f>'Raw Detail STI Amber'!BS306</f>
        <v>16.899999618530298</v>
      </c>
      <c r="AK313" s="61">
        <f>'Raw Detail STI Amber'!BD306</f>
        <v>0</v>
      </c>
      <c r="AL313" s="58">
        <f>'Raw Detail STI Amber'!BE306</f>
        <v>0</v>
      </c>
      <c r="AM313" s="43">
        <f>'Raw Detail STI Amber'!BW306</f>
        <v>0</v>
      </c>
      <c r="AN313" s="44">
        <f>'Raw Detail STI Amber'!BP306</f>
        <v>0</v>
      </c>
      <c r="AO313" s="59">
        <f>'Raw Detail STI Amber'!BH306</f>
        <v>0</v>
      </c>
      <c r="AP313" s="37">
        <f>'Raw Detail STI Amber'!CA306</f>
        <v>0</v>
      </c>
      <c r="AQ313" s="38">
        <f>'Raw Detail STI Amber'!AO306</f>
        <v>0</v>
      </c>
      <c r="AR313" s="39" t="str">
        <f>IF('Raw Detail STI Amber'!F306=FALSE,"B","L")</f>
        <v>L</v>
      </c>
      <c r="AS313" s="40">
        <f>'Raw Detail STI Amber'!AC306</f>
        <v>7</v>
      </c>
      <c r="AT313" s="40">
        <f>'Raw Detail STI Amber'!AB306</f>
        <v>6</v>
      </c>
      <c r="AU313" s="45"/>
      <c r="AV313" s="41">
        <f>'Raw Detail STI Amber'!AI306</f>
        <v>20040</v>
      </c>
      <c r="AW313" s="38"/>
      <c r="AX313" s="40">
        <f>'Raw Detail STI Amber'!CC306</f>
        <v>29</v>
      </c>
      <c r="AY313" s="40">
        <f>'Raw Detail STI Amber'!CE306</f>
        <v>28</v>
      </c>
      <c r="AZ313" s="40">
        <f>'Raw Detail STI Amber'!CF306</f>
        <v>997</v>
      </c>
      <c r="BA313" s="42" t="str">
        <f>'Raw Detail STI Amber'!CG306</f>
        <v>1- Vessel deprated from Haldia and will be proceeding for Paradip.
ETA Paradip - 19/Aug/2018 - 18:00 LT.</v>
      </c>
    </row>
    <row r="314" spans="2:53" s="24" customFormat="1" ht="12.75" customHeight="1" thickBot="1" x14ac:dyDescent="0.25">
      <c r="B314" s="30" t="str">
        <f>IF('Raw Detail STI Amber'!I307 = "Start Passage",'Raw Detail STI Amber'!R307,IF('Raw Detail STI Amber'!I307= "End Passage",'Raw Detail STI Amber'!S307, Utils.FormatLat('Raw Detail STI Amber'!L307) &amp;" / " &amp; Utils.FormatLon('Raw Detail STI Amber'!M307)))</f>
        <v>Haldia</v>
      </c>
      <c r="C314" s="69" t="str">
        <f>'Raw Detail STI Amber'!I307</f>
        <v>Start Passage</v>
      </c>
      <c r="D314" s="31">
        <f>'Raw Detail STI Amber'!J307</f>
        <v>43328.479166666701</v>
      </c>
      <c r="E314" s="32">
        <f>'Raw Detail STI Amber'!AK307</f>
        <v>0</v>
      </c>
      <c r="F314" s="33">
        <f>'Raw Detail STI Amber'!AV307</f>
        <v>58</v>
      </c>
      <c r="G314" s="34">
        <f>'Raw Detail STI Amber'!AM307</f>
        <v>0</v>
      </c>
      <c r="H314" s="35">
        <f>'Raw Detail STI Amber'!N307</f>
        <v>0</v>
      </c>
      <c r="I314" s="46">
        <f>'Raw Detail STI Amber'!AQ307</f>
        <v>13.5</v>
      </c>
      <c r="J314" s="36">
        <f>'Raw Detail STI Amber'!DV307</f>
        <v>338</v>
      </c>
      <c r="K314" s="36">
        <f>'Raw Detail STI Amber'!IL307</f>
        <v>52.799999237060497</v>
      </c>
      <c r="L314" s="36">
        <f>'Raw Detail STI Amber'!WH307</f>
        <v>67.900001525878906</v>
      </c>
      <c r="M314" s="60">
        <f>'Raw Detail STI Amber'!EY307</f>
        <v>2.9000000953674299</v>
      </c>
      <c r="N314" s="60">
        <f>'Raw Detail STI Amber'!VC307</f>
        <v>0</v>
      </c>
      <c r="O314" s="60">
        <f>'Raw Detail STI Amber'!JO307</f>
        <v>0</v>
      </c>
      <c r="P314" s="60">
        <f>'Raw Detail STI Amber'!HG307</f>
        <v>0.10000000149011599</v>
      </c>
      <c r="Q314" s="60">
        <f>'Raw Detail STI Amber'!TY307</f>
        <v>0</v>
      </c>
      <c r="R314" s="60">
        <f>'Raw Detail STI Amber'!QM307</f>
        <v>0</v>
      </c>
      <c r="S314" s="60">
        <f>'Raw Detail STI Amber'!GC307</f>
        <v>0.80000001192092896</v>
      </c>
      <c r="T314" s="60">
        <f>'Raw Detail STI Amber'!SU307</f>
        <v>0</v>
      </c>
      <c r="U314" s="60">
        <f>'Raw Detail STI Amber'!RQ307</f>
        <v>0</v>
      </c>
      <c r="V314" s="60">
        <f>'Raw Detail STI Amber'!KS307</f>
        <v>0</v>
      </c>
      <c r="W314" s="60">
        <f>'Raw Detail STI Amber'!XK307</f>
        <v>0</v>
      </c>
      <c r="X314" s="60">
        <f>'Raw Detail STI Amber'!PI307</f>
        <v>0</v>
      </c>
      <c r="Y314" s="60">
        <f>'Raw Detail STI Amber'!YO307</f>
        <v>0</v>
      </c>
      <c r="Z314" s="60">
        <f>'Raw Detail STI Amber'!NA307</f>
        <v>0</v>
      </c>
      <c r="AA314" s="60">
        <f>'Raw Detail STI Amber'!OE307</f>
        <v>0</v>
      </c>
      <c r="AB314" s="60">
        <f>'Raw Detail STI Amber'!ZS307</f>
        <v>0</v>
      </c>
      <c r="AC314" s="60">
        <f>'Raw Detail STI Amber'!LW307</f>
        <v>0</v>
      </c>
      <c r="AD314" s="60">
        <f>'Raw Detail STI Amber'!AAW307</f>
        <v>0</v>
      </c>
      <c r="AE314" s="36">
        <f>'Raw Detail STI Amber'!AL307</f>
        <v>0</v>
      </c>
      <c r="AF314" s="34">
        <f>'Raw Detail STI Amber'!AY307</f>
        <v>0</v>
      </c>
      <c r="AG314" s="33">
        <f>'Raw Detail STI Amber'!BB307</f>
        <v>0</v>
      </c>
      <c r="AH314" s="34">
        <f>IF(AND(SUMIF(M13:AD13,"=ME",$M$314:$AD$314) &gt; 0, F314 &gt; 0), F314/SUMIF(M13:AD13,"=ME",$M$314:$AD$314), "")</f>
        <v>19.999999342293609</v>
      </c>
      <c r="AI314" s="62" t="str">
        <f>IF( E314 &gt; 0,( SUMIF(M13:AD13,"=ME",$M$314:$AD$314)/E314)*24, "")</f>
        <v/>
      </c>
      <c r="AJ314" s="33">
        <f>'Raw Detail STI Amber'!BS307</f>
        <v>16.899999618530298</v>
      </c>
      <c r="AK314" s="61">
        <f>'Raw Detail STI Amber'!BD307</f>
        <v>0</v>
      </c>
      <c r="AL314" s="58">
        <f>'Raw Detail STI Amber'!BE307</f>
        <v>0</v>
      </c>
      <c r="AM314" s="43">
        <f>'Raw Detail STI Amber'!BW307</f>
        <v>2</v>
      </c>
      <c r="AN314" s="44">
        <f>'Raw Detail STI Amber'!BP307</f>
        <v>0</v>
      </c>
      <c r="AO314" s="59">
        <f>'Raw Detail STI Amber'!BH307</f>
        <v>0</v>
      </c>
      <c r="AP314" s="37">
        <f>'Raw Detail STI Amber'!CA307</f>
        <v>0</v>
      </c>
      <c r="AQ314" s="38">
        <f>'Raw Detail STI Amber'!AO307</f>
        <v>0</v>
      </c>
      <c r="AR314" s="39" t="str">
        <f>IF('Raw Detail STI Amber'!F307=FALSE,"B","L")</f>
        <v>B</v>
      </c>
      <c r="AS314" s="40">
        <f>'Raw Detail STI Amber'!AC307</f>
        <v>7</v>
      </c>
      <c r="AT314" s="40">
        <f>'Raw Detail STI Amber'!AB307</f>
        <v>6</v>
      </c>
      <c r="AU314" s="45"/>
      <c r="AV314" s="41">
        <f>'Raw Detail STI Amber'!AI307</f>
        <v>0</v>
      </c>
      <c r="AW314" s="38"/>
      <c r="AX314" s="40">
        <f>'Raw Detail STI Amber'!CC307</f>
        <v>29</v>
      </c>
      <c r="AY314" s="40">
        <f>'Raw Detail STI Amber'!CE307</f>
        <v>28</v>
      </c>
      <c r="AZ314" s="40">
        <f>'Raw Detail STI Amber'!CF307</f>
        <v>997</v>
      </c>
      <c r="BA314" s="42" t="str">
        <f>'Raw Detail STI Amber'!CG307</f>
        <v>1- Vessel departed from Haldia and shall be slow steaming/drifting to complete the tank cleaning and then heading for Paradip.
2- ETA Paradip - 19/Aug/2018 - 18:00 LT</v>
      </c>
    </row>
    <row r="315" spans="2:53" s="24" customFormat="1" ht="12.75" customHeight="1" thickBot="1" x14ac:dyDescent="0.25">
      <c r="B315" s="30" t="str">
        <f>IF('Raw Detail STI Amber'!I308 = "Start Passage",'Raw Detail STI Amber'!R308,IF('Raw Detail STI Amber'!I308= "End Passage",'Raw Detail STI Amber'!S308, Utils.FormatLat('Raw Detail STI Amber'!L308) &amp;" / " &amp; Utils.FormatLon('Raw Detail STI Amber'!M308)))</f>
        <v>19-38N / 088-06E</v>
      </c>
      <c r="C315" s="69" t="str">
        <f>'Raw Detail STI Amber'!I308</f>
        <v>At Sea</v>
      </c>
      <c r="D315" s="31">
        <f>'Raw Detail STI Amber'!J308</f>
        <v>43329.270833333299</v>
      </c>
      <c r="E315" s="32">
        <f>'Raw Detail STI Amber'!AK308</f>
        <v>19</v>
      </c>
      <c r="F315" s="33">
        <f>'Raw Detail STI Amber'!AV308</f>
        <v>82</v>
      </c>
      <c r="G315" s="34">
        <f>'Raw Detail STI Amber'!AM308</f>
        <v>4.3157894736842097</v>
      </c>
      <c r="H315" s="35">
        <f>'Raw Detail STI Amber'!N308</f>
        <v>180</v>
      </c>
      <c r="I315" s="46">
        <f>'Raw Detail STI Amber'!AQ308</f>
        <v>12.4</v>
      </c>
      <c r="J315" s="36">
        <f>'Raw Detail STI Amber'!DV308</f>
        <v>330.10000610351602</v>
      </c>
      <c r="K315" s="36">
        <f>'Raw Detail STI Amber'!IL308</f>
        <v>52.799999237060497</v>
      </c>
      <c r="L315" s="36">
        <f>'Raw Detail STI Amber'!WH308</f>
        <v>62</v>
      </c>
      <c r="M315" s="60">
        <f>'Raw Detail STI Amber'!EY308</f>
        <v>0</v>
      </c>
      <c r="N315" s="60">
        <f>'Raw Detail STI Amber'!VC308</f>
        <v>0</v>
      </c>
      <c r="O315" s="60">
        <f>'Raw Detail STI Amber'!JO308</f>
        <v>2.7000000476837198</v>
      </c>
      <c r="P315" s="60">
        <f>'Raw Detail STI Amber'!HG308</f>
        <v>0.5</v>
      </c>
      <c r="Q315" s="60">
        <f>'Raw Detail STI Amber'!TY308</f>
        <v>0</v>
      </c>
      <c r="R315" s="60">
        <f>'Raw Detail STI Amber'!QM308</f>
        <v>0</v>
      </c>
      <c r="S315" s="60">
        <f>'Raw Detail STI Amber'!GC308</f>
        <v>2.2999999523162802</v>
      </c>
      <c r="T315" s="60">
        <f>'Raw Detail STI Amber'!SU308</f>
        <v>0</v>
      </c>
      <c r="U315" s="60">
        <f>'Raw Detail STI Amber'!RQ308</f>
        <v>0</v>
      </c>
      <c r="V315" s="60">
        <f>'Raw Detail STI Amber'!KS308</f>
        <v>0</v>
      </c>
      <c r="W315" s="60">
        <f>'Raw Detail STI Amber'!XK308</f>
        <v>5.9000000953674299</v>
      </c>
      <c r="X315" s="60">
        <f>'Raw Detail STI Amber'!PI308</f>
        <v>0</v>
      </c>
      <c r="Y315" s="60">
        <f>'Raw Detail STI Amber'!YO308</f>
        <v>0</v>
      </c>
      <c r="Z315" s="60">
        <f>'Raw Detail STI Amber'!NA308</f>
        <v>0</v>
      </c>
      <c r="AA315" s="60">
        <f>'Raw Detail STI Amber'!OE308</f>
        <v>0</v>
      </c>
      <c r="AB315" s="60">
        <f>'Raw Detail STI Amber'!ZS308</f>
        <v>0</v>
      </c>
      <c r="AC315" s="60">
        <f>'Raw Detail STI Amber'!LW308</f>
        <v>2.4000000953674299</v>
      </c>
      <c r="AD315" s="60">
        <f>'Raw Detail STI Amber'!AAW308</f>
        <v>0</v>
      </c>
      <c r="AE315" s="36">
        <f>'Raw Detail STI Amber'!AL308</f>
        <v>37.89</v>
      </c>
      <c r="AF315" s="34">
        <f>'Raw Detail STI Amber'!AY308</f>
        <v>33.119999999999997</v>
      </c>
      <c r="AG315" s="33">
        <f>'Raw Detail STI Amber'!BB308</f>
        <v>0</v>
      </c>
      <c r="AH315" s="34">
        <f>IF(AND(SUMIF(M13:AD13,"=ME",$M$315:$AD$315) &gt; 0, F315 &gt; 0), F315/SUMIF(M13:AD13,"=ME",$M$315:$AD$315), "")</f>
        <v>30.370369834010294</v>
      </c>
      <c r="AI315" s="62">
        <f>IF( E315 &gt; 0,( SUMIF(M13:AD13,"=ME",$M$315:$AD$315)/E315)*24, "")</f>
        <v>3.410526376021541</v>
      </c>
      <c r="AJ315" s="33">
        <f>'Raw Detail STI Amber'!BS308</f>
        <v>16.899999618530298</v>
      </c>
      <c r="AK315" s="61">
        <f>'Raw Detail STI Amber'!BD308</f>
        <v>13.747199384789701</v>
      </c>
      <c r="AL315" s="58">
        <f>'Raw Detail STI Amber'!BE308</f>
        <v>207.887130737305</v>
      </c>
      <c r="AM315" s="43">
        <f>'Raw Detail STI Amber'!BW308</f>
        <v>2</v>
      </c>
      <c r="AN315" s="44">
        <f>'Raw Detail STI Amber'!BP308</f>
        <v>2.6160817146301301</v>
      </c>
      <c r="AO315" s="59">
        <f>'Raw Detail STI Amber'!BH308</f>
        <v>197.74557495117199</v>
      </c>
      <c r="AP315" s="37">
        <f>'Raw Detail STI Amber'!CA308</f>
        <v>0</v>
      </c>
      <c r="AQ315" s="38">
        <f>'Raw Detail STI Amber'!AO308</f>
        <v>5.6587250020943197E-2</v>
      </c>
      <c r="AR315" s="39" t="str">
        <f>IF('Raw Detail STI Amber'!F308=FALSE,"B","L")</f>
        <v>B</v>
      </c>
      <c r="AS315" s="40">
        <f>'Raw Detail STI Amber'!AC308</f>
        <v>7</v>
      </c>
      <c r="AT315" s="40">
        <f>'Raw Detail STI Amber'!AB308</f>
        <v>6</v>
      </c>
      <c r="AU315" s="45"/>
      <c r="AV315" s="41">
        <f>'Raw Detail STI Amber'!AI308</f>
        <v>0</v>
      </c>
      <c r="AW315" s="38"/>
      <c r="AX315" s="40">
        <f>'Raw Detail STI Amber'!CC308</f>
        <v>30</v>
      </c>
      <c r="AY315" s="40">
        <f>'Raw Detail STI Amber'!CE308</f>
        <v>29</v>
      </c>
      <c r="AZ315" s="40">
        <f>'Raw Detail STI Amber'!CF308</f>
        <v>997</v>
      </c>
      <c r="BA315" s="42" t="str">
        <f>'Raw Detail STI Amber'!CG308</f>
        <v>1- Vessel drifting/slow steaming for carrying out tank cleaning operations .
2- ETA Paradip - 19/Aug/2018 - 18:00 LT.</v>
      </c>
    </row>
    <row r="316" spans="2:53" s="24" customFormat="1" ht="12.75" customHeight="1" thickBot="1" x14ac:dyDescent="0.25">
      <c r="B316" s="30" t="str">
        <f>IF('Raw Detail STI Amber'!I309 = "Start Passage",'Raw Detail STI Amber'!R309,IF('Raw Detail STI Amber'!I309= "End Passage",'Raw Detail STI Amber'!S309, Utils.FormatLat('Raw Detail STI Amber'!L309) &amp;" / " &amp; Utils.FormatLon('Raw Detail STI Amber'!M309)))</f>
        <v>18-57N / 088-03E</v>
      </c>
      <c r="C316" s="69" t="str">
        <f>'Raw Detail STI Amber'!I309</f>
        <v>At Sea</v>
      </c>
      <c r="D316" s="31">
        <f>'Raw Detail STI Amber'!J309</f>
        <v>43330.270833333299</v>
      </c>
      <c r="E316" s="32">
        <f>'Raw Detail STI Amber'!AK309</f>
        <v>24</v>
      </c>
      <c r="F316" s="33">
        <f>'Raw Detail STI Amber'!AV309</f>
        <v>129</v>
      </c>
      <c r="G316" s="34">
        <f>'Raw Detail STI Amber'!AM309</f>
        <v>5.375</v>
      </c>
      <c r="H316" s="35">
        <f>'Raw Detail STI Amber'!N309</f>
        <v>340</v>
      </c>
      <c r="I316" s="46">
        <f>'Raw Detail STI Amber'!AQ309</f>
        <v>12.4</v>
      </c>
      <c r="J316" s="36">
        <f>'Raw Detail STI Amber'!DV309</f>
        <v>323.39999389648398</v>
      </c>
      <c r="K316" s="36">
        <f>'Raw Detail STI Amber'!IL309</f>
        <v>52.799999237060497</v>
      </c>
      <c r="L316" s="36">
        <f>'Raw Detail STI Amber'!WH309</f>
        <v>60.599998474121101</v>
      </c>
      <c r="M316" s="60">
        <f>'Raw Detail STI Amber'!EY309</f>
        <v>0</v>
      </c>
      <c r="N316" s="60">
        <f>'Raw Detail STI Amber'!VC309</f>
        <v>0</v>
      </c>
      <c r="O316" s="60">
        <f>'Raw Detail STI Amber'!JO309</f>
        <v>1.6000000238418599</v>
      </c>
      <c r="P316" s="60">
        <f>'Raw Detail STI Amber'!HG309</f>
        <v>0.30000001192092901</v>
      </c>
      <c r="Q316" s="60">
        <f>'Raw Detail STI Amber'!TY309</f>
        <v>0</v>
      </c>
      <c r="R316" s="60">
        <f>'Raw Detail STI Amber'!QM309</f>
        <v>0</v>
      </c>
      <c r="S316" s="60">
        <f>'Raw Detail STI Amber'!GC309</f>
        <v>2.7999999523162802</v>
      </c>
      <c r="T316" s="60">
        <f>'Raw Detail STI Amber'!SU309</f>
        <v>0</v>
      </c>
      <c r="U316" s="60">
        <f>'Raw Detail STI Amber'!RQ309</f>
        <v>0</v>
      </c>
      <c r="V316" s="60">
        <f>'Raw Detail STI Amber'!KS309</f>
        <v>0</v>
      </c>
      <c r="W316" s="60">
        <f>'Raw Detail STI Amber'!XK309</f>
        <v>1.3999999761581401</v>
      </c>
      <c r="X316" s="60">
        <f>'Raw Detail STI Amber'!PI309</f>
        <v>0</v>
      </c>
      <c r="Y316" s="60">
        <f>'Raw Detail STI Amber'!YO309</f>
        <v>0</v>
      </c>
      <c r="Z316" s="60">
        <f>'Raw Detail STI Amber'!NA309</f>
        <v>0</v>
      </c>
      <c r="AA316" s="60">
        <f>'Raw Detail STI Amber'!OE309</f>
        <v>0</v>
      </c>
      <c r="AB316" s="60">
        <f>'Raw Detail STI Amber'!ZS309</f>
        <v>0</v>
      </c>
      <c r="AC316" s="60">
        <f>'Raw Detail STI Amber'!LW309</f>
        <v>2</v>
      </c>
      <c r="AD316" s="60">
        <f>'Raw Detail STI Amber'!AAW309</f>
        <v>0</v>
      </c>
      <c r="AE316" s="36">
        <f>'Raw Detail STI Amber'!AL309</f>
        <v>0</v>
      </c>
      <c r="AF316" s="34">
        <f>'Raw Detail STI Amber'!AY309</f>
        <v>15.13</v>
      </c>
      <c r="AG316" s="33">
        <f>'Raw Detail STI Amber'!BB309</f>
        <v>0</v>
      </c>
      <c r="AH316" s="34">
        <f>IF(AND(SUMIF(M13:AD13,"=ME",$M$316:$AD$316) &gt; 0, F316 &gt; 0), F316/SUMIF(M13:AD13,"=ME",$M$316:$AD$316), "")</f>
        <v>80.624998798593793</v>
      </c>
      <c r="AI316" s="62">
        <f>IF( E316 &gt; 0,( SUMIF(M13:AD13,"=ME",$M$316:$AD$316)/E316)*24, "")</f>
        <v>1.6000000238418597</v>
      </c>
      <c r="AJ316" s="33">
        <f>'Raw Detail STI Amber'!BS309</f>
        <v>16.899999618530298</v>
      </c>
      <c r="AK316" s="61">
        <f>'Raw Detail STI Amber'!BD309</f>
        <v>13.766266028086299</v>
      </c>
      <c r="AL316" s="58">
        <f>'Raw Detail STI Amber'!BE309</f>
        <v>212.95739746093801</v>
      </c>
      <c r="AM316" s="43">
        <f>'Raw Detail STI Amber'!BW309</f>
        <v>2</v>
      </c>
      <c r="AN316" s="44">
        <f>'Raw Detail STI Amber'!BP309</f>
        <v>2.19170117378235</v>
      </c>
      <c r="AO316" s="59">
        <f>'Raw Detail STI Amber'!BH309</f>
        <v>202.81631469726599</v>
      </c>
      <c r="AP316" s="37">
        <f>'Raw Detail STI Amber'!CA309</f>
        <v>0</v>
      </c>
      <c r="AQ316" s="38">
        <f>'Raw Detail STI Amber'!AO309</f>
        <v>0.169540990299235</v>
      </c>
      <c r="AR316" s="39" t="str">
        <f>IF('Raw Detail STI Amber'!F309=FALSE,"B","L")</f>
        <v>B</v>
      </c>
      <c r="AS316" s="40">
        <f>'Raw Detail STI Amber'!AC309</f>
        <v>7</v>
      </c>
      <c r="AT316" s="40">
        <f>'Raw Detail STI Amber'!AB309</f>
        <v>6</v>
      </c>
      <c r="AU316" s="45"/>
      <c r="AV316" s="41">
        <f>'Raw Detail STI Amber'!AI309</f>
        <v>0</v>
      </c>
      <c r="AW316" s="38"/>
      <c r="AX316" s="40">
        <f>'Raw Detail STI Amber'!CC309</f>
        <v>30</v>
      </c>
      <c r="AY316" s="40">
        <f>'Raw Detail STI Amber'!CE309</f>
        <v>29</v>
      </c>
      <c r="AZ316" s="40">
        <f>'Raw Detail STI Amber'!CF309</f>
        <v>996</v>
      </c>
      <c r="BA316" s="42" t="str">
        <f>'Raw Detail STI Amber'!CG309</f>
        <v>1- Vessel drifting/slow steaming for carrying out tank cleaning operations .
2- ETA Paradip - 18/Aug/2018 - 23:00 LT.</v>
      </c>
    </row>
    <row r="317" spans="2:53" s="24" customFormat="1" ht="12.75" customHeight="1" thickBot="1" x14ac:dyDescent="0.25">
      <c r="B317" s="30" t="str">
        <f>IF('Raw Detail STI Amber'!I310 = "Start Passage",'Raw Detail STI Amber'!R310,IF('Raw Detail STI Amber'!I310= "End Passage",'Raw Detail STI Amber'!S310, Utils.FormatLat('Raw Detail STI Amber'!L310) &amp;" / " &amp; Utils.FormatLon('Raw Detail STI Amber'!M310)))</f>
        <v>PARADIP</v>
      </c>
      <c r="C317" s="69" t="str">
        <f>'Raw Detail STI Amber'!I310</f>
        <v>End Passage</v>
      </c>
      <c r="D317" s="31">
        <f>'Raw Detail STI Amber'!J310</f>
        <v>43330.645833333299</v>
      </c>
      <c r="E317" s="32">
        <f>'Raw Detail STI Amber'!AK310</f>
        <v>9</v>
      </c>
      <c r="F317" s="33">
        <f>'Raw Detail STI Amber'!AV310</f>
        <v>98</v>
      </c>
      <c r="G317" s="34">
        <f>'Raw Detail STI Amber'!AM310</f>
        <v>10.8888888888889</v>
      </c>
      <c r="H317" s="35">
        <f>'Raw Detail STI Amber'!N310</f>
        <v>305</v>
      </c>
      <c r="I317" s="46">
        <f>'Raw Detail STI Amber'!AQ310</f>
        <v>12.4</v>
      </c>
      <c r="J317" s="36">
        <f>'Raw Detail STI Amber'!DV310</f>
        <v>318.70001220703102</v>
      </c>
      <c r="K317" s="36">
        <f>'Raw Detail STI Amber'!IL310</f>
        <v>52.799999237060497</v>
      </c>
      <c r="L317" s="36">
        <f>'Raw Detail STI Amber'!WH310</f>
        <v>59.599998474121101</v>
      </c>
      <c r="M317" s="60">
        <f>'Raw Detail STI Amber'!EY310</f>
        <v>0</v>
      </c>
      <c r="N317" s="60">
        <f>'Raw Detail STI Amber'!VC310</f>
        <v>0</v>
      </c>
      <c r="O317" s="60">
        <f>'Raw Detail STI Amber'!JO310</f>
        <v>2.7000000476837198</v>
      </c>
      <c r="P317" s="60">
        <f>'Raw Detail STI Amber'!HG310</f>
        <v>0.20000000298023199</v>
      </c>
      <c r="Q317" s="60">
        <f>'Raw Detail STI Amber'!TY310</f>
        <v>0</v>
      </c>
      <c r="R317" s="60">
        <f>'Raw Detail STI Amber'!QM310</f>
        <v>0</v>
      </c>
      <c r="S317" s="60">
        <f>'Raw Detail STI Amber'!GC310</f>
        <v>1.1000000238418599</v>
      </c>
      <c r="T317" s="60">
        <f>'Raw Detail STI Amber'!SU310</f>
        <v>0</v>
      </c>
      <c r="U317" s="60">
        <f>'Raw Detail STI Amber'!RQ310</f>
        <v>0</v>
      </c>
      <c r="V317" s="60">
        <f>'Raw Detail STI Amber'!KS310</f>
        <v>0</v>
      </c>
      <c r="W317" s="60">
        <f>'Raw Detail STI Amber'!XK310</f>
        <v>1</v>
      </c>
      <c r="X317" s="60">
        <f>'Raw Detail STI Amber'!PI310</f>
        <v>0</v>
      </c>
      <c r="Y317" s="60">
        <f>'Raw Detail STI Amber'!YO310</f>
        <v>0</v>
      </c>
      <c r="Z317" s="60">
        <f>'Raw Detail STI Amber'!NA310</f>
        <v>0</v>
      </c>
      <c r="AA317" s="60">
        <f>'Raw Detail STI Amber'!OE310</f>
        <v>0</v>
      </c>
      <c r="AB317" s="60">
        <f>'Raw Detail STI Amber'!ZS310</f>
        <v>0</v>
      </c>
      <c r="AC317" s="60">
        <f>'Raw Detail STI Amber'!LW310</f>
        <v>0.69999998807907104</v>
      </c>
      <c r="AD317" s="60">
        <f>'Raw Detail STI Amber'!AAW310</f>
        <v>0</v>
      </c>
      <c r="AE317" s="36">
        <f>'Raw Detail STI Amber'!AL310</f>
        <v>63.96</v>
      </c>
      <c r="AF317" s="34">
        <f>'Raw Detail STI Amber'!AY310</f>
        <v>0.1</v>
      </c>
      <c r="AG317" s="33">
        <f>'Raw Detail STI Amber'!BB310</f>
        <v>0</v>
      </c>
      <c r="AH317" s="34">
        <f>IF(AND(SUMIF(M13:AD13,"=ME",$M$317:$AD$317) &gt; 0, F317 &gt; 0), F317/SUMIF(M13:AD13,"=ME",$M$317:$AD$317), "")</f>
        <v>36.296295655280595</v>
      </c>
      <c r="AI317" s="62">
        <f>IF( E317 &gt; 0,( SUMIF(M13:AD13,"=ME",$M$317:$AD$317)/E317)*24, "")</f>
        <v>7.2000001271565868</v>
      </c>
      <c r="AJ317" s="33">
        <f>'Raw Detail STI Amber'!BS310</f>
        <v>16.899999618530298</v>
      </c>
      <c r="AK317" s="61">
        <f>'Raw Detail STI Amber'!BD310</f>
        <v>6.8130065335167798</v>
      </c>
      <c r="AL317" s="58">
        <f>'Raw Detail STI Amber'!BE310</f>
        <v>70.98583984375</v>
      </c>
      <c r="AM317" s="43">
        <f>'Raw Detail STI Amber'!BW310</f>
        <v>2</v>
      </c>
      <c r="AN317" s="44">
        <f>'Raw Detail STI Amber'!BP310</f>
        <v>1.52531290054321</v>
      </c>
      <c r="AO317" s="59">
        <f>'Raw Detail STI Amber'!BH310</f>
        <v>182.53468322753901</v>
      </c>
      <c r="AP317" s="37">
        <f>'Raw Detail STI Amber'!CA310</f>
        <v>0</v>
      </c>
      <c r="AQ317" s="38">
        <f>'Raw Detail STI Amber'!AO310</f>
        <v>0.20545357300175601</v>
      </c>
      <c r="AR317" s="39" t="str">
        <f>IF('Raw Detail STI Amber'!F310=FALSE,"B","L")</f>
        <v>B</v>
      </c>
      <c r="AS317" s="40">
        <f>'Raw Detail STI Amber'!AC310</f>
        <v>8</v>
      </c>
      <c r="AT317" s="40">
        <f>'Raw Detail STI Amber'!AB310</f>
        <v>6</v>
      </c>
      <c r="AU317" s="45"/>
      <c r="AV317" s="41">
        <f>'Raw Detail STI Amber'!AI310</f>
        <v>0</v>
      </c>
      <c r="AW317" s="38"/>
      <c r="AX317" s="40">
        <f>'Raw Detail STI Amber'!CC310</f>
        <v>30</v>
      </c>
      <c r="AY317" s="40">
        <f>'Raw Detail STI Amber'!CE310</f>
        <v>30</v>
      </c>
      <c r="AZ317" s="40">
        <f>'Raw Detail STI Amber'!CF310</f>
        <v>996</v>
      </c>
      <c r="BA317" s="42" t="str">
        <f>'Raw Detail STI Amber'!CG310</f>
        <v>1- Vessel arrived at Paradip and proceeding to drop the Anchor on arrival as per port control instructions.
2- Vessel carried out tank cleaning while Slow steaming/Drifting from Haldia and enroute to Paradip.</v>
      </c>
    </row>
    <row r="318" spans="2:53" s="24" customFormat="1" ht="12.75" customHeight="1" thickBot="1" x14ac:dyDescent="0.25">
      <c r="B318" s="30" t="str">
        <f>IF('Raw Detail STI Amber'!I311 = "Start Passage",'Raw Detail STI Amber'!R311,IF('Raw Detail STI Amber'!I311= "End Passage",'Raw Detail STI Amber'!S311, Utils.FormatLat('Raw Detail STI Amber'!L311) &amp;" / " &amp; Utils.FormatLon('Raw Detail STI Amber'!M311)))</f>
        <v>20-16N / 086-41E</v>
      </c>
      <c r="C318" s="69" t="str">
        <f>'Raw Detail STI Amber'!I311</f>
        <v>In Port</v>
      </c>
      <c r="D318" s="31">
        <f>'Raw Detail STI Amber'!J311</f>
        <v>43331.270833333299</v>
      </c>
      <c r="E318" s="32">
        <f>'Raw Detail STI Amber'!AK311</f>
        <v>15</v>
      </c>
      <c r="F318" s="33">
        <f>'Raw Detail STI Amber'!AV311</f>
        <v>6</v>
      </c>
      <c r="G318" s="34">
        <f>'Raw Detail STI Amber'!AM311</f>
        <v>0.4</v>
      </c>
      <c r="H318" s="35">
        <f>'Raw Detail STI Amber'!N311</f>
        <v>340</v>
      </c>
      <c r="I318" s="46">
        <f>'Raw Detail STI Amber'!AQ311</f>
        <v>13.5</v>
      </c>
      <c r="J318" s="36">
        <f>'Raw Detail STI Amber'!DV311</f>
        <v>316</v>
      </c>
      <c r="K318" s="36">
        <f>'Raw Detail STI Amber'!IL311</f>
        <v>52.799999237060497</v>
      </c>
      <c r="L318" s="36">
        <f>'Raw Detail STI Amber'!WH311</f>
        <v>59.599998474121101</v>
      </c>
      <c r="M318" s="60">
        <f>'Raw Detail STI Amber'!EY311</f>
        <v>0.10000000149011599</v>
      </c>
      <c r="N318" s="60">
        <f>'Raw Detail STI Amber'!VC311</f>
        <v>0</v>
      </c>
      <c r="O318" s="60">
        <f>'Raw Detail STI Amber'!JO311</f>
        <v>0</v>
      </c>
      <c r="P318" s="60">
        <f>'Raw Detail STI Amber'!HG311</f>
        <v>0.89999997615814198</v>
      </c>
      <c r="Q318" s="60">
        <f>'Raw Detail STI Amber'!TY311</f>
        <v>0</v>
      </c>
      <c r="R318" s="60">
        <f>'Raw Detail STI Amber'!QM311</f>
        <v>0</v>
      </c>
      <c r="S318" s="60">
        <f>'Raw Detail STI Amber'!GC311</f>
        <v>1.70000004768372</v>
      </c>
      <c r="T318" s="60">
        <f>'Raw Detail STI Amber'!SU311</f>
        <v>0</v>
      </c>
      <c r="U318" s="60">
        <f>'Raw Detail STI Amber'!RQ311</f>
        <v>0</v>
      </c>
      <c r="V318" s="60">
        <f>'Raw Detail STI Amber'!KS311</f>
        <v>0</v>
      </c>
      <c r="W318" s="60">
        <f>'Raw Detail STI Amber'!XK311</f>
        <v>0</v>
      </c>
      <c r="X318" s="60">
        <f>'Raw Detail STI Amber'!PI311</f>
        <v>0</v>
      </c>
      <c r="Y318" s="60">
        <f>'Raw Detail STI Amber'!YO311</f>
        <v>0</v>
      </c>
      <c r="Z318" s="60">
        <f>'Raw Detail STI Amber'!NA311</f>
        <v>0</v>
      </c>
      <c r="AA318" s="60">
        <f>'Raw Detail STI Amber'!OE311</f>
        <v>0</v>
      </c>
      <c r="AB318" s="60">
        <f>'Raw Detail STI Amber'!ZS311</f>
        <v>0</v>
      </c>
      <c r="AC318" s="60">
        <f>'Raw Detail STI Amber'!LW311</f>
        <v>0</v>
      </c>
      <c r="AD318" s="60">
        <f>'Raw Detail STI Amber'!AAW311</f>
        <v>0</v>
      </c>
      <c r="AE318" s="36">
        <f>'Raw Detail STI Amber'!AL311</f>
        <v>0</v>
      </c>
      <c r="AF318" s="34">
        <f>'Raw Detail STI Amber'!AY311</f>
        <v>25</v>
      </c>
      <c r="AG318" s="33">
        <f>'Raw Detail STI Amber'!BB311</f>
        <v>0</v>
      </c>
      <c r="AH318" s="34">
        <f>IF(AND(SUMIF(M13:AD13,"=ME",$M$318:$AD$318) &gt; 0, F318 &gt; 0), F318/SUMIF(M13:AD13,"=ME",$M$318:$AD$318), "")</f>
        <v>59.999999105930414</v>
      </c>
      <c r="AI318" s="62">
        <f>IF( E318 &gt; 0,( SUMIF(M13:AD13,"=ME",$M$318:$AD$318)/E318)*24, "")</f>
        <v>0.1600000023841856</v>
      </c>
      <c r="AJ318" s="33">
        <f>'Raw Detail STI Amber'!BS311</f>
        <v>16.899999618530298</v>
      </c>
      <c r="AK318" s="61">
        <f>'Raw Detail STI Amber'!BD311</f>
        <v>0</v>
      </c>
      <c r="AL318" s="58">
        <f>'Raw Detail STI Amber'!BE311</f>
        <v>0</v>
      </c>
      <c r="AM318" s="43">
        <f>'Raw Detail STI Amber'!BW311</f>
        <v>1</v>
      </c>
      <c r="AN318" s="44">
        <f>'Raw Detail STI Amber'!BP311</f>
        <v>0</v>
      </c>
      <c r="AO318" s="59">
        <f>'Raw Detail STI Amber'!BH311</f>
        <v>0</v>
      </c>
      <c r="AP318" s="37">
        <f>'Raw Detail STI Amber'!CA311</f>
        <v>0</v>
      </c>
      <c r="AQ318" s="38">
        <f>'Raw Detail STI Amber'!AO311</f>
        <v>0</v>
      </c>
      <c r="AR318" s="39" t="str">
        <f>IF('Raw Detail STI Amber'!F311=FALSE,"B","L")</f>
        <v>B</v>
      </c>
      <c r="AS318" s="40">
        <f>'Raw Detail STI Amber'!AC311</f>
        <v>7</v>
      </c>
      <c r="AT318" s="40">
        <f>'Raw Detail STI Amber'!AB311</f>
        <v>6</v>
      </c>
      <c r="AU318" s="45"/>
      <c r="AV318" s="41">
        <f>'Raw Detail STI Amber'!AI311</f>
        <v>0</v>
      </c>
      <c r="AW318" s="38"/>
      <c r="AX318" s="40">
        <f>'Raw Detail STI Amber'!CC311</f>
        <v>30</v>
      </c>
      <c r="AY318" s="40">
        <f>'Raw Detail STI Amber'!CE311</f>
        <v>32</v>
      </c>
      <c r="AZ318" s="40">
        <f>'Raw Detail STI Amber'!CF311</f>
        <v>994</v>
      </c>
      <c r="BA318" s="42">
        <f>'Raw Detail STI Amber'!CG311</f>
        <v>0</v>
      </c>
    </row>
    <row r="319" spans="2:53" s="24" customFormat="1" ht="12.75" customHeight="1" thickBot="1" x14ac:dyDescent="0.25">
      <c r="B319" s="30" t="str">
        <f>IF('Raw Detail STI Amber'!I312 = "Start Passage",'Raw Detail STI Amber'!R312,IF('Raw Detail STI Amber'!I312= "End Passage",'Raw Detail STI Amber'!S312, Utils.FormatLat('Raw Detail STI Amber'!L312) &amp;" / " &amp; Utils.FormatLon('Raw Detail STI Amber'!M312)))</f>
        <v>20-16N / 086-41E</v>
      </c>
      <c r="C319" s="69" t="str">
        <f>'Raw Detail STI Amber'!I312</f>
        <v>In Port</v>
      </c>
      <c r="D319" s="31">
        <f>'Raw Detail STI Amber'!J312</f>
        <v>43332.270833333299</v>
      </c>
      <c r="E319" s="32">
        <f>'Raw Detail STI Amber'!AK312</f>
        <v>24</v>
      </c>
      <c r="F319" s="33">
        <f>'Raw Detail STI Amber'!AV312</f>
        <v>0</v>
      </c>
      <c r="G319" s="34">
        <f>'Raw Detail STI Amber'!AM312</f>
        <v>0</v>
      </c>
      <c r="H319" s="35">
        <f>'Raw Detail STI Amber'!N312</f>
        <v>44</v>
      </c>
      <c r="I319" s="46">
        <f>'Raw Detail STI Amber'!AQ312</f>
        <v>13.5</v>
      </c>
      <c r="J319" s="36">
        <f>'Raw Detail STI Amber'!DV312</f>
        <v>311</v>
      </c>
      <c r="K319" s="36">
        <f>'Raw Detail STI Amber'!IL312</f>
        <v>52.799999237060497</v>
      </c>
      <c r="L319" s="36">
        <f>'Raw Detail STI Amber'!WH312</f>
        <v>54.799999237060497</v>
      </c>
      <c r="M319" s="60">
        <f>'Raw Detail STI Amber'!EY312</f>
        <v>0</v>
      </c>
      <c r="N319" s="60">
        <f>'Raw Detail STI Amber'!VC312</f>
        <v>0</v>
      </c>
      <c r="O319" s="60">
        <f>'Raw Detail STI Amber'!JO312</f>
        <v>0</v>
      </c>
      <c r="P319" s="60">
        <f>'Raw Detail STI Amber'!HG312</f>
        <v>1.5</v>
      </c>
      <c r="Q319" s="60">
        <f>'Raw Detail STI Amber'!TY312</f>
        <v>0</v>
      </c>
      <c r="R319" s="60">
        <f>'Raw Detail STI Amber'!QM312</f>
        <v>0</v>
      </c>
      <c r="S319" s="60">
        <f>'Raw Detail STI Amber'!GC312</f>
        <v>2.7999999523162802</v>
      </c>
      <c r="T319" s="60">
        <f>'Raw Detail STI Amber'!SU312</f>
        <v>0</v>
      </c>
      <c r="U319" s="60">
        <f>'Raw Detail STI Amber'!RQ312</f>
        <v>0</v>
      </c>
      <c r="V319" s="60">
        <f>'Raw Detail STI Amber'!KS312</f>
        <v>0</v>
      </c>
      <c r="W319" s="60">
        <f>'Raw Detail STI Amber'!XK312</f>
        <v>4.8000001907348597</v>
      </c>
      <c r="X319" s="60">
        <f>'Raw Detail STI Amber'!PI312</f>
        <v>0</v>
      </c>
      <c r="Y319" s="60">
        <f>'Raw Detail STI Amber'!YO312</f>
        <v>0</v>
      </c>
      <c r="Z319" s="60">
        <f>'Raw Detail STI Amber'!NA312</f>
        <v>0.69999998807907104</v>
      </c>
      <c r="AA319" s="60">
        <f>'Raw Detail STI Amber'!OE312</f>
        <v>0</v>
      </c>
      <c r="AB319" s="60">
        <f>'Raw Detail STI Amber'!ZS312</f>
        <v>0</v>
      </c>
      <c r="AC319" s="60">
        <f>'Raw Detail STI Amber'!LW312</f>
        <v>0</v>
      </c>
      <c r="AD319" s="60">
        <f>'Raw Detail STI Amber'!AAW312</f>
        <v>0</v>
      </c>
      <c r="AE319" s="36">
        <f>'Raw Detail STI Amber'!AL312</f>
        <v>0</v>
      </c>
      <c r="AF319" s="34">
        <f>'Raw Detail STI Amber'!AY312</f>
        <v>0</v>
      </c>
      <c r="AG319" s="33">
        <f>'Raw Detail STI Amber'!BB312</f>
        <v>0</v>
      </c>
      <c r="AH319" s="34" t="str">
        <f>IF(AND(SUMIF(M13:AD13,"=ME",$M$319:$AD$319) &gt; 0, F319 &gt; 0), F319/SUMIF(M13:AD13,"=ME",$M$319:$AD$319), "")</f>
        <v/>
      </c>
      <c r="AI319" s="62">
        <f>IF( E319 &gt; 0,( SUMIF(M13:AD13,"=ME",$M$319:$AD$319)/E319)*24, "")</f>
        <v>0</v>
      </c>
      <c r="AJ319" s="33">
        <f>'Raw Detail STI Amber'!BS312</f>
        <v>16.899999618530298</v>
      </c>
      <c r="AK319" s="61">
        <f>'Raw Detail STI Amber'!BD312</f>
        <v>0</v>
      </c>
      <c r="AL319" s="58">
        <f>'Raw Detail STI Amber'!BE312</f>
        <v>0</v>
      </c>
      <c r="AM319" s="43">
        <f>'Raw Detail STI Amber'!BW312</f>
        <v>2</v>
      </c>
      <c r="AN319" s="44">
        <f>'Raw Detail STI Amber'!BP312</f>
        <v>0</v>
      </c>
      <c r="AO319" s="59">
        <f>'Raw Detail STI Amber'!BH312</f>
        <v>0</v>
      </c>
      <c r="AP319" s="37">
        <f>'Raw Detail STI Amber'!CA312</f>
        <v>0</v>
      </c>
      <c r="AQ319" s="38">
        <f>'Raw Detail STI Amber'!AO312</f>
        <v>0</v>
      </c>
      <c r="AR319" s="39" t="str">
        <f>IF('Raw Detail STI Amber'!F312=FALSE,"B","L")</f>
        <v>B</v>
      </c>
      <c r="AS319" s="40">
        <f>'Raw Detail STI Amber'!AC312</f>
        <v>8</v>
      </c>
      <c r="AT319" s="40">
        <f>'Raw Detail STI Amber'!AB312</f>
        <v>6</v>
      </c>
      <c r="AU319" s="45"/>
      <c r="AV319" s="41">
        <f>'Raw Detail STI Amber'!AI312</f>
        <v>0</v>
      </c>
      <c r="AW319" s="38"/>
      <c r="AX319" s="40">
        <f>'Raw Detail STI Amber'!CC312</f>
        <v>30</v>
      </c>
      <c r="AY319" s="40">
        <f>'Raw Detail STI Amber'!CE312</f>
        <v>29</v>
      </c>
      <c r="AZ319" s="40">
        <f>'Raw Detail STI Amber'!CF312</f>
        <v>996</v>
      </c>
      <c r="BA319" s="42" t="str">
        <f>'Raw Detail STI Amber'!CG312</f>
        <v>1- Vessel Idle at Anchor, Awaiting Berthing Instructions.</v>
      </c>
    </row>
    <row r="320" spans="2:53" s="24" customFormat="1" ht="12.75" customHeight="1" thickBot="1" x14ac:dyDescent="0.25">
      <c r="B320" s="30" t="str">
        <f>IF('Raw Detail STI Amber'!I313 = "Start Passage",'Raw Detail STI Amber'!R313,IF('Raw Detail STI Amber'!I313= "End Passage",'Raw Detail STI Amber'!S313, Utils.FormatLat('Raw Detail STI Amber'!L313) &amp;" / " &amp; Utils.FormatLon('Raw Detail STI Amber'!M313)))</f>
        <v>20-16N / 086-41E</v>
      </c>
      <c r="C320" s="69" t="str">
        <f>'Raw Detail STI Amber'!I313</f>
        <v>In Port</v>
      </c>
      <c r="D320" s="31">
        <f>'Raw Detail STI Amber'!J313</f>
        <v>43333.270833333299</v>
      </c>
      <c r="E320" s="32">
        <f>'Raw Detail STI Amber'!AK313</f>
        <v>24</v>
      </c>
      <c r="F320" s="33">
        <f>'Raw Detail STI Amber'!AV313</f>
        <v>0</v>
      </c>
      <c r="G320" s="34">
        <f>'Raw Detail STI Amber'!AM313</f>
        <v>0</v>
      </c>
      <c r="H320" s="35">
        <f>'Raw Detail STI Amber'!N313</f>
        <v>50</v>
      </c>
      <c r="I320" s="46">
        <f>'Raw Detail STI Amber'!AQ313</f>
        <v>13.5</v>
      </c>
      <c r="J320" s="36">
        <f>'Raw Detail STI Amber'!DV313</f>
        <v>306</v>
      </c>
      <c r="K320" s="36">
        <f>'Raw Detail STI Amber'!IL313</f>
        <v>52.799999237060497</v>
      </c>
      <c r="L320" s="36">
        <f>'Raw Detail STI Amber'!WH313</f>
        <v>51.700000762939503</v>
      </c>
      <c r="M320" s="60">
        <f>'Raw Detail STI Amber'!EY313</f>
        <v>0</v>
      </c>
      <c r="N320" s="60">
        <f>'Raw Detail STI Amber'!VC313</f>
        <v>0</v>
      </c>
      <c r="O320" s="60">
        <f>'Raw Detail STI Amber'!JO313</f>
        <v>0</v>
      </c>
      <c r="P320" s="60">
        <f>'Raw Detail STI Amber'!HG313</f>
        <v>1.5</v>
      </c>
      <c r="Q320" s="60">
        <f>'Raw Detail STI Amber'!TY313</f>
        <v>0</v>
      </c>
      <c r="R320" s="60">
        <f>'Raw Detail STI Amber'!QM313</f>
        <v>0</v>
      </c>
      <c r="S320" s="60">
        <f>'Raw Detail STI Amber'!GC313</f>
        <v>2.7999999523162802</v>
      </c>
      <c r="T320" s="60">
        <f>'Raw Detail STI Amber'!SU313</f>
        <v>0</v>
      </c>
      <c r="U320" s="60">
        <f>'Raw Detail STI Amber'!RQ313</f>
        <v>0</v>
      </c>
      <c r="V320" s="60">
        <f>'Raw Detail STI Amber'!KS313</f>
        <v>0</v>
      </c>
      <c r="W320" s="60">
        <f>'Raw Detail STI Amber'!XK313</f>
        <v>3.0999999046325701</v>
      </c>
      <c r="X320" s="60">
        <f>'Raw Detail STI Amber'!PI313</f>
        <v>0</v>
      </c>
      <c r="Y320" s="60">
        <f>'Raw Detail STI Amber'!YO313</f>
        <v>0</v>
      </c>
      <c r="Z320" s="60">
        <f>'Raw Detail STI Amber'!NA313</f>
        <v>0</v>
      </c>
      <c r="AA320" s="60">
        <f>'Raw Detail STI Amber'!OE313</f>
        <v>0</v>
      </c>
      <c r="AB320" s="60">
        <f>'Raw Detail STI Amber'!ZS313</f>
        <v>0</v>
      </c>
      <c r="AC320" s="60">
        <f>'Raw Detail STI Amber'!LW313</f>
        <v>0.69999998807907104</v>
      </c>
      <c r="AD320" s="60">
        <f>'Raw Detail STI Amber'!AAW313</f>
        <v>0</v>
      </c>
      <c r="AE320" s="36">
        <f>'Raw Detail STI Amber'!AL313</f>
        <v>0</v>
      </c>
      <c r="AF320" s="34">
        <f>'Raw Detail STI Amber'!AY313</f>
        <v>0</v>
      </c>
      <c r="AG320" s="33">
        <f>'Raw Detail STI Amber'!BB313</f>
        <v>0</v>
      </c>
      <c r="AH320" s="34" t="str">
        <f>IF(AND(SUMIF(M13:AD13,"=ME",$M$320:$AD$320) &gt; 0, F320 &gt; 0), F320/SUMIF(M13:AD13,"=ME",$M$320:$AD$320), "")</f>
        <v/>
      </c>
      <c r="AI320" s="62">
        <f>IF( E320 &gt; 0,( SUMIF(M13:AD13,"=ME",$M$320:$AD$320)/E320)*24, "")</f>
        <v>0</v>
      </c>
      <c r="AJ320" s="33">
        <f>'Raw Detail STI Amber'!BS313</f>
        <v>16.899999618530298</v>
      </c>
      <c r="AK320" s="61">
        <f>'Raw Detail STI Amber'!BD313</f>
        <v>0</v>
      </c>
      <c r="AL320" s="58">
        <f>'Raw Detail STI Amber'!BE313</f>
        <v>0</v>
      </c>
      <c r="AM320" s="43">
        <f>'Raw Detail STI Amber'!BW313</f>
        <v>2</v>
      </c>
      <c r="AN320" s="44">
        <f>'Raw Detail STI Amber'!BP313</f>
        <v>0</v>
      </c>
      <c r="AO320" s="59">
        <f>'Raw Detail STI Amber'!BH313</f>
        <v>0</v>
      </c>
      <c r="AP320" s="37">
        <f>'Raw Detail STI Amber'!CA313</f>
        <v>0</v>
      </c>
      <c r="AQ320" s="38">
        <f>'Raw Detail STI Amber'!AO313</f>
        <v>0</v>
      </c>
      <c r="AR320" s="39" t="str">
        <f>IF('Raw Detail STI Amber'!F313=FALSE,"B","L")</f>
        <v>B</v>
      </c>
      <c r="AS320" s="40">
        <f>'Raw Detail STI Amber'!AC313</f>
        <v>8</v>
      </c>
      <c r="AT320" s="40">
        <f>'Raw Detail STI Amber'!AB313</f>
        <v>6</v>
      </c>
      <c r="AU320" s="45"/>
      <c r="AV320" s="41">
        <f>'Raw Detail STI Amber'!AI313</f>
        <v>0</v>
      </c>
      <c r="AW320" s="38"/>
      <c r="AX320" s="40">
        <f>'Raw Detail STI Amber'!CC313</f>
        <v>31</v>
      </c>
      <c r="AY320" s="40">
        <f>'Raw Detail STI Amber'!CE313</f>
        <v>31</v>
      </c>
      <c r="AZ320" s="40">
        <f>'Raw Detail STI Amber'!CF313</f>
        <v>997</v>
      </c>
      <c r="BA320" s="42" t="str">
        <f>'Raw Detail STI Amber'!CG313</f>
        <v>1- Vessel Idle at Anchor, Awaiting Berthing Instructions.</v>
      </c>
    </row>
    <row r="321" spans="2:53" s="24" customFormat="1" ht="12.75" customHeight="1" thickBot="1" x14ac:dyDescent="0.25">
      <c r="B321" s="30" t="str">
        <f>IF('Raw Detail STI Amber'!I314 = "Start Passage",'Raw Detail STI Amber'!R314,IF('Raw Detail STI Amber'!I314= "End Passage",'Raw Detail STI Amber'!S314, Utils.FormatLat('Raw Detail STI Amber'!L314) &amp;" / " &amp; Utils.FormatLon('Raw Detail STI Amber'!M314)))</f>
        <v>20-16N / 086-41E</v>
      </c>
      <c r="C321" s="69" t="str">
        <f>'Raw Detail STI Amber'!I314</f>
        <v>In Port</v>
      </c>
      <c r="D321" s="31">
        <f>'Raw Detail STI Amber'!J314</f>
        <v>43334.270833333299</v>
      </c>
      <c r="E321" s="32">
        <f>'Raw Detail STI Amber'!AK314</f>
        <v>24</v>
      </c>
      <c r="F321" s="33">
        <f>'Raw Detail STI Amber'!AV314</f>
        <v>0</v>
      </c>
      <c r="G321" s="34">
        <f>'Raw Detail STI Amber'!AM314</f>
        <v>0</v>
      </c>
      <c r="H321" s="35">
        <f>'Raw Detail STI Amber'!N314</f>
        <v>16</v>
      </c>
      <c r="I321" s="46">
        <f>'Raw Detail STI Amber'!AQ314</f>
        <v>13.5</v>
      </c>
      <c r="J321" s="36">
        <f>'Raw Detail STI Amber'!DV314</f>
        <v>301.70001220703102</v>
      </c>
      <c r="K321" s="36">
        <f>'Raw Detail STI Amber'!IL314</f>
        <v>52.799999237060497</v>
      </c>
      <c r="L321" s="36">
        <f>'Raw Detail STI Amber'!WH314</f>
        <v>51.700000762939503</v>
      </c>
      <c r="M321" s="60">
        <f>'Raw Detail STI Amber'!EY314</f>
        <v>0</v>
      </c>
      <c r="N321" s="60">
        <f>'Raw Detail STI Amber'!VC314</f>
        <v>0</v>
      </c>
      <c r="O321" s="60">
        <f>'Raw Detail STI Amber'!JO314</f>
        <v>0</v>
      </c>
      <c r="P321" s="60">
        <f>'Raw Detail STI Amber'!HG314</f>
        <v>1.5</v>
      </c>
      <c r="Q321" s="60">
        <f>'Raw Detail STI Amber'!TY314</f>
        <v>0</v>
      </c>
      <c r="R321" s="60">
        <f>'Raw Detail STI Amber'!QM314</f>
        <v>0</v>
      </c>
      <c r="S321" s="60">
        <f>'Raw Detail STI Amber'!GC314</f>
        <v>2.7999999523162802</v>
      </c>
      <c r="T321" s="60">
        <f>'Raw Detail STI Amber'!SU314</f>
        <v>0</v>
      </c>
      <c r="U321" s="60">
        <f>'Raw Detail STI Amber'!RQ314</f>
        <v>0</v>
      </c>
      <c r="V321" s="60">
        <f>'Raw Detail STI Amber'!KS314</f>
        <v>0</v>
      </c>
      <c r="W321" s="60">
        <f>'Raw Detail STI Amber'!XK314</f>
        <v>0</v>
      </c>
      <c r="X321" s="60">
        <f>'Raw Detail STI Amber'!PI314</f>
        <v>0</v>
      </c>
      <c r="Y321" s="60">
        <f>'Raw Detail STI Amber'!YO314</f>
        <v>0</v>
      </c>
      <c r="Z321" s="60">
        <f>'Raw Detail STI Amber'!NA314</f>
        <v>0</v>
      </c>
      <c r="AA321" s="60">
        <f>'Raw Detail STI Amber'!OE314</f>
        <v>0</v>
      </c>
      <c r="AB321" s="60">
        <f>'Raw Detail STI Amber'!ZS314</f>
        <v>0</v>
      </c>
      <c r="AC321" s="60">
        <f>'Raw Detail STI Amber'!LW314</f>
        <v>0</v>
      </c>
      <c r="AD321" s="60">
        <f>'Raw Detail STI Amber'!AAW314</f>
        <v>0</v>
      </c>
      <c r="AE321" s="36">
        <f>'Raw Detail STI Amber'!AL314</f>
        <v>0</v>
      </c>
      <c r="AF321" s="34">
        <f>'Raw Detail STI Amber'!AY314</f>
        <v>0</v>
      </c>
      <c r="AG321" s="33">
        <f>'Raw Detail STI Amber'!BB314</f>
        <v>0</v>
      </c>
      <c r="AH321" s="34" t="str">
        <f>IF(AND(SUMIF(M13:AD13,"=ME",$M$321:$AD$321) &gt; 0, F321 &gt; 0), F321/SUMIF(M13:AD13,"=ME",$M$321:$AD$321), "")</f>
        <v/>
      </c>
      <c r="AI321" s="62">
        <f>IF( E321 &gt; 0,( SUMIF(M13:AD13,"=ME",$M$321:$AD$321)/E321)*24, "")</f>
        <v>0</v>
      </c>
      <c r="AJ321" s="33">
        <f>'Raw Detail STI Amber'!BS314</f>
        <v>16.899999618530298</v>
      </c>
      <c r="AK321" s="61">
        <f>'Raw Detail STI Amber'!BD314</f>
        <v>0</v>
      </c>
      <c r="AL321" s="58">
        <f>'Raw Detail STI Amber'!BE314</f>
        <v>0</v>
      </c>
      <c r="AM321" s="43">
        <f>'Raw Detail STI Amber'!BW314</f>
        <v>2</v>
      </c>
      <c r="AN321" s="44">
        <f>'Raw Detail STI Amber'!BP314</f>
        <v>0</v>
      </c>
      <c r="AO321" s="59">
        <f>'Raw Detail STI Amber'!BH314</f>
        <v>0</v>
      </c>
      <c r="AP321" s="37">
        <f>'Raw Detail STI Amber'!CA314</f>
        <v>0</v>
      </c>
      <c r="AQ321" s="38">
        <f>'Raw Detail STI Amber'!AO314</f>
        <v>0</v>
      </c>
      <c r="AR321" s="39" t="str">
        <f>IF('Raw Detail STI Amber'!F314=FALSE,"B","L")</f>
        <v>B</v>
      </c>
      <c r="AS321" s="40">
        <f>'Raw Detail STI Amber'!AC314</f>
        <v>8</v>
      </c>
      <c r="AT321" s="40">
        <f>'Raw Detail STI Amber'!AB314</f>
        <v>6</v>
      </c>
      <c r="AU321" s="45"/>
      <c r="AV321" s="41">
        <f>'Raw Detail STI Amber'!AI314</f>
        <v>0</v>
      </c>
      <c r="AW321" s="38"/>
      <c r="AX321" s="40">
        <f>'Raw Detail STI Amber'!CC314</f>
        <v>30</v>
      </c>
      <c r="AY321" s="40">
        <f>'Raw Detail STI Amber'!CE314</f>
        <v>31</v>
      </c>
      <c r="AZ321" s="40">
        <f>'Raw Detail STI Amber'!CF314</f>
        <v>999</v>
      </c>
      <c r="BA321" s="42" t="str">
        <f>'Raw Detail STI Amber'!CG314</f>
        <v>1- Vessel Idle at Anchor, Awaiting Berthing Instructions.</v>
      </c>
    </row>
    <row r="322" spans="2:53" s="24" customFormat="1" ht="12.75" customHeight="1" thickBot="1" x14ac:dyDescent="0.25">
      <c r="B322" s="30" t="str">
        <f>IF('Raw Detail STI Amber'!I315 = "Start Passage",'Raw Detail STI Amber'!R315,IF('Raw Detail STI Amber'!I315= "End Passage",'Raw Detail STI Amber'!S315, Utils.FormatLat('Raw Detail STI Amber'!L315) &amp;" / " &amp; Utils.FormatLon('Raw Detail STI Amber'!M315)))</f>
        <v>20-16N / 086-41E</v>
      </c>
      <c r="C322" s="69" t="str">
        <f>'Raw Detail STI Amber'!I315</f>
        <v>In Port</v>
      </c>
      <c r="D322" s="31">
        <f>'Raw Detail STI Amber'!J315</f>
        <v>43335.270833333299</v>
      </c>
      <c r="E322" s="32">
        <f>'Raw Detail STI Amber'!AK315</f>
        <v>24</v>
      </c>
      <c r="F322" s="33">
        <f>'Raw Detail STI Amber'!AV315</f>
        <v>0</v>
      </c>
      <c r="G322" s="34">
        <f>'Raw Detail STI Amber'!AM315</f>
        <v>0</v>
      </c>
      <c r="H322" s="35">
        <f>'Raw Detail STI Amber'!N315</f>
        <v>66</v>
      </c>
      <c r="I322" s="46">
        <f>'Raw Detail STI Amber'!AQ315</f>
        <v>13.5</v>
      </c>
      <c r="J322" s="36">
        <f>'Raw Detail STI Amber'!DV315</f>
        <v>297.5</v>
      </c>
      <c r="K322" s="36">
        <f>'Raw Detail STI Amber'!IL315</f>
        <v>52.799999237060497</v>
      </c>
      <c r="L322" s="36">
        <f>'Raw Detail STI Amber'!WH315</f>
        <v>51.700000762939503</v>
      </c>
      <c r="M322" s="60">
        <f>'Raw Detail STI Amber'!EY315</f>
        <v>0</v>
      </c>
      <c r="N322" s="60">
        <f>'Raw Detail STI Amber'!VC315</f>
        <v>0</v>
      </c>
      <c r="O322" s="60">
        <f>'Raw Detail STI Amber'!JO315</f>
        <v>0</v>
      </c>
      <c r="P322" s="60">
        <f>'Raw Detail STI Amber'!HG315</f>
        <v>1.5</v>
      </c>
      <c r="Q322" s="60">
        <f>'Raw Detail STI Amber'!TY315</f>
        <v>0</v>
      </c>
      <c r="R322" s="60">
        <f>'Raw Detail STI Amber'!QM315</f>
        <v>0</v>
      </c>
      <c r="S322" s="60">
        <f>'Raw Detail STI Amber'!GC315</f>
        <v>2.7000000476837198</v>
      </c>
      <c r="T322" s="60">
        <f>'Raw Detail STI Amber'!SU315</f>
        <v>0</v>
      </c>
      <c r="U322" s="60">
        <f>'Raw Detail STI Amber'!RQ315</f>
        <v>0</v>
      </c>
      <c r="V322" s="60">
        <f>'Raw Detail STI Amber'!KS315</f>
        <v>0</v>
      </c>
      <c r="W322" s="60">
        <f>'Raw Detail STI Amber'!XK315</f>
        <v>0</v>
      </c>
      <c r="X322" s="60">
        <f>'Raw Detail STI Amber'!PI315</f>
        <v>0</v>
      </c>
      <c r="Y322" s="60">
        <f>'Raw Detail STI Amber'!YO315</f>
        <v>0</v>
      </c>
      <c r="Z322" s="60">
        <f>'Raw Detail STI Amber'!NA315</f>
        <v>0</v>
      </c>
      <c r="AA322" s="60">
        <f>'Raw Detail STI Amber'!OE315</f>
        <v>0</v>
      </c>
      <c r="AB322" s="60">
        <f>'Raw Detail STI Amber'!ZS315</f>
        <v>0</v>
      </c>
      <c r="AC322" s="60">
        <f>'Raw Detail STI Amber'!LW315</f>
        <v>0</v>
      </c>
      <c r="AD322" s="60">
        <f>'Raw Detail STI Amber'!AAW315</f>
        <v>0</v>
      </c>
      <c r="AE322" s="36">
        <f>'Raw Detail STI Amber'!AL315</f>
        <v>0</v>
      </c>
      <c r="AF322" s="34">
        <f>'Raw Detail STI Amber'!AY315</f>
        <v>0</v>
      </c>
      <c r="AG322" s="33">
        <f>'Raw Detail STI Amber'!BB315</f>
        <v>0</v>
      </c>
      <c r="AH322" s="34" t="str">
        <f>IF(AND(SUMIF(M13:AD13,"=ME",$M$322:$AD$322) &gt; 0, F322 &gt; 0), F322/SUMIF(M13:AD13,"=ME",$M$322:$AD$322), "")</f>
        <v/>
      </c>
      <c r="AI322" s="62">
        <f>IF( E322 &gt; 0,( SUMIF(M13:AD13,"=ME",$M$322:$AD$322)/E322)*24, "")</f>
        <v>0</v>
      </c>
      <c r="AJ322" s="33">
        <f>'Raw Detail STI Amber'!BS315</f>
        <v>16.899999618530298</v>
      </c>
      <c r="AK322" s="61">
        <f>'Raw Detail STI Amber'!BD315</f>
        <v>0</v>
      </c>
      <c r="AL322" s="58">
        <f>'Raw Detail STI Amber'!BE315</f>
        <v>0</v>
      </c>
      <c r="AM322" s="43">
        <f>'Raw Detail STI Amber'!BW315</f>
        <v>1.79999995231628</v>
      </c>
      <c r="AN322" s="44">
        <f>'Raw Detail STI Amber'!BP315</f>
        <v>0</v>
      </c>
      <c r="AO322" s="59">
        <f>'Raw Detail STI Amber'!BH315</f>
        <v>0</v>
      </c>
      <c r="AP322" s="37">
        <f>'Raw Detail STI Amber'!CA315</f>
        <v>0</v>
      </c>
      <c r="AQ322" s="38">
        <f>'Raw Detail STI Amber'!AO315</f>
        <v>0</v>
      </c>
      <c r="AR322" s="39" t="str">
        <f>IF('Raw Detail STI Amber'!F315=FALSE,"B","L")</f>
        <v>B</v>
      </c>
      <c r="AS322" s="40">
        <f>'Raw Detail STI Amber'!AC315</f>
        <v>8</v>
      </c>
      <c r="AT322" s="40">
        <f>'Raw Detail STI Amber'!AB315</f>
        <v>6</v>
      </c>
      <c r="AU322" s="45"/>
      <c r="AV322" s="41">
        <f>'Raw Detail STI Amber'!AI315</f>
        <v>0</v>
      </c>
      <c r="AW322" s="38"/>
      <c r="AX322" s="40">
        <f>'Raw Detail STI Amber'!CC315</f>
        <v>30</v>
      </c>
      <c r="AY322" s="40">
        <f>'Raw Detail STI Amber'!CE315</f>
        <v>32</v>
      </c>
      <c r="AZ322" s="40">
        <f>'Raw Detail STI Amber'!CF315</f>
        <v>999</v>
      </c>
      <c r="BA322" s="42" t="str">
        <f>'Raw Detail STI Amber'!CG315</f>
        <v>1- Vessel Idle at Anchor, Awaiting Berthing Instructions.</v>
      </c>
    </row>
    <row r="323" spans="2:53" s="24" customFormat="1" ht="12.75" customHeight="1" thickBot="1" x14ac:dyDescent="0.25">
      <c r="B323" s="30" t="str">
        <f>IF('Raw Detail STI Amber'!I316 = "Start Passage",'Raw Detail STI Amber'!R316,IF('Raw Detail STI Amber'!I316= "End Passage",'Raw Detail STI Amber'!S316, Utils.FormatLat('Raw Detail STI Amber'!L316) &amp;" / " &amp; Utils.FormatLon('Raw Detail STI Amber'!M316)))</f>
        <v>20-16N / 086-41E</v>
      </c>
      <c r="C323" s="69" t="str">
        <f>'Raw Detail STI Amber'!I316</f>
        <v>In Port</v>
      </c>
      <c r="D323" s="31">
        <f>'Raw Detail STI Amber'!J316</f>
        <v>43336.270833333299</v>
      </c>
      <c r="E323" s="32">
        <f>'Raw Detail STI Amber'!AK316</f>
        <v>24</v>
      </c>
      <c r="F323" s="33">
        <f>'Raw Detail STI Amber'!AV316</f>
        <v>0</v>
      </c>
      <c r="G323" s="34">
        <f>'Raw Detail STI Amber'!AM316</f>
        <v>0</v>
      </c>
      <c r="H323" s="35">
        <f>'Raw Detail STI Amber'!N316</f>
        <v>354</v>
      </c>
      <c r="I323" s="46">
        <f>'Raw Detail STI Amber'!AQ316</f>
        <v>13.5</v>
      </c>
      <c r="J323" s="36">
        <f>'Raw Detail STI Amber'!DV316</f>
        <v>293.20001220703102</v>
      </c>
      <c r="K323" s="36">
        <f>'Raw Detail STI Amber'!IL316</f>
        <v>52.799999237060497</v>
      </c>
      <c r="L323" s="36">
        <f>'Raw Detail STI Amber'!WH316</f>
        <v>51.700000762939503</v>
      </c>
      <c r="M323" s="60">
        <f>'Raw Detail STI Amber'!EY316</f>
        <v>0</v>
      </c>
      <c r="N323" s="60">
        <f>'Raw Detail STI Amber'!VC316</f>
        <v>0</v>
      </c>
      <c r="O323" s="60">
        <f>'Raw Detail STI Amber'!JO316</f>
        <v>0</v>
      </c>
      <c r="P323" s="60">
        <f>'Raw Detail STI Amber'!HG316</f>
        <v>1.5</v>
      </c>
      <c r="Q323" s="60">
        <f>'Raw Detail STI Amber'!TY316</f>
        <v>0</v>
      </c>
      <c r="R323" s="60">
        <f>'Raw Detail STI Amber'!QM316</f>
        <v>0</v>
      </c>
      <c r="S323" s="60">
        <f>'Raw Detail STI Amber'!GC316</f>
        <v>2.7999999523162802</v>
      </c>
      <c r="T323" s="60">
        <f>'Raw Detail STI Amber'!SU316</f>
        <v>0</v>
      </c>
      <c r="U323" s="60">
        <f>'Raw Detail STI Amber'!RQ316</f>
        <v>0</v>
      </c>
      <c r="V323" s="60">
        <f>'Raw Detail STI Amber'!KS316</f>
        <v>0</v>
      </c>
      <c r="W323" s="60">
        <f>'Raw Detail STI Amber'!XK316</f>
        <v>0</v>
      </c>
      <c r="X323" s="60">
        <f>'Raw Detail STI Amber'!PI316</f>
        <v>0</v>
      </c>
      <c r="Y323" s="60">
        <f>'Raw Detail STI Amber'!YO316</f>
        <v>0</v>
      </c>
      <c r="Z323" s="60">
        <f>'Raw Detail STI Amber'!NA316</f>
        <v>0</v>
      </c>
      <c r="AA323" s="60">
        <f>'Raw Detail STI Amber'!OE316</f>
        <v>0</v>
      </c>
      <c r="AB323" s="60">
        <f>'Raw Detail STI Amber'!ZS316</f>
        <v>0</v>
      </c>
      <c r="AC323" s="60">
        <f>'Raw Detail STI Amber'!LW316</f>
        <v>0</v>
      </c>
      <c r="AD323" s="60">
        <f>'Raw Detail STI Amber'!AAW316</f>
        <v>0</v>
      </c>
      <c r="AE323" s="36">
        <f>'Raw Detail STI Amber'!AL316</f>
        <v>0</v>
      </c>
      <c r="AF323" s="34">
        <f>'Raw Detail STI Amber'!AY316</f>
        <v>0</v>
      </c>
      <c r="AG323" s="33">
        <f>'Raw Detail STI Amber'!BB316</f>
        <v>0</v>
      </c>
      <c r="AH323" s="34" t="str">
        <f>IF(AND(SUMIF(M13:AD13,"=ME",$M$323:$AD$323) &gt; 0, F323 &gt; 0), F323/SUMIF(M13:AD13,"=ME",$M$323:$AD$323), "")</f>
        <v/>
      </c>
      <c r="AI323" s="62">
        <f>IF( E323 &gt; 0,( SUMIF(M13:AD13,"=ME",$M$323:$AD$323)/E323)*24, "")</f>
        <v>0</v>
      </c>
      <c r="AJ323" s="33">
        <f>'Raw Detail STI Amber'!BS316</f>
        <v>10.8999996185303</v>
      </c>
      <c r="AK323" s="61">
        <f>'Raw Detail STI Amber'!BD316</f>
        <v>0</v>
      </c>
      <c r="AL323" s="58">
        <f>'Raw Detail STI Amber'!BE316</f>
        <v>0</v>
      </c>
      <c r="AM323" s="43">
        <f>'Raw Detail STI Amber'!BW316</f>
        <v>0.20000000298023199</v>
      </c>
      <c r="AN323" s="44">
        <f>'Raw Detail STI Amber'!BP316</f>
        <v>0</v>
      </c>
      <c r="AO323" s="59">
        <f>'Raw Detail STI Amber'!BH316</f>
        <v>0</v>
      </c>
      <c r="AP323" s="37">
        <f>'Raw Detail STI Amber'!CA316</f>
        <v>0</v>
      </c>
      <c r="AQ323" s="38">
        <f>'Raw Detail STI Amber'!AO316</f>
        <v>0</v>
      </c>
      <c r="AR323" s="39" t="str">
        <f>IF('Raw Detail STI Amber'!F316=FALSE,"B","L")</f>
        <v>B</v>
      </c>
      <c r="AS323" s="40">
        <f>'Raw Detail STI Amber'!AC316</f>
        <v>8</v>
      </c>
      <c r="AT323" s="40">
        <f>'Raw Detail STI Amber'!AB316</f>
        <v>6</v>
      </c>
      <c r="AU323" s="45"/>
      <c r="AV323" s="41">
        <f>'Raw Detail STI Amber'!AI316</f>
        <v>0</v>
      </c>
      <c r="AW323" s="38"/>
      <c r="AX323" s="40">
        <f>'Raw Detail STI Amber'!CC316</f>
        <v>30</v>
      </c>
      <c r="AY323" s="40">
        <f>'Raw Detail STI Amber'!CE316</f>
        <v>29</v>
      </c>
      <c r="AZ323" s="40">
        <f>'Raw Detail STI Amber'!CF316</f>
        <v>999</v>
      </c>
      <c r="BA323" s="42" t="str">
        <f>'Raw Detail STI Amber'!CG316</f>
        <v>1- Vessel Idle at Anchor, Awaiting Berthing Instructions.</v>
      </c>
    </row>
    <row r="324" spans="2:53" s="24" customFormat="1" ht="12.75" customHeight="1" thickBot="1" x14ac:dyDescent="0.25">
      <c r="B324" s="30" t="str">
        <f>IF('Raw Detail STI Amber'!I317 = "Start Passage",'Raw Detail STI Amber'!R317,IF('Raw Detail STI Amber'!I317= "End Passage",'Raw Detail STI Amber'!S317, Utils.FormatLat('Raw Detail STI Amber'!L317) &amp;" / " &amp; Utils.FormatLon('Raw Detail STI Amber'!M317)))</f>
        <v>20-16N / 086-41E</v>
      </c>
      <c r="C324" s="69" t="str">
        <f>'Raw Detail STI Amber'!I317</f>
        <v>In Port</v>
      </c>
      <c r="D324" s="31">
        <f>'Raw Detail STI Amber'!J317</f>
        <v>43337.270833333299</v>
      </c>
      <c r="E324" s="32">
        <f>'Raw Detail STI Amber'!AK317</f>
        <v>24</v>
      </c>
      <c r="F324" s="33">
        <f>'Raw Detail STI Amber'!AV317</f>
        <v>10</v>
      </c>
      <c r="G324" s="34">
        <f>'Raw Detail STI Amber'!AM317</f>
        <v>0.41666666666666702</v>
      </c>
      <c r="H324" s="35">
        <f>'Raw Detail STI Amber'!N317</f>
        <v>26</v>
      </c>
      <c r="I324" s="46">
        <f>'Raw Detail STI Amber'!AQ317</f>
        <v>13.5</v>
      </c>
      <c r="J324" s="36">
        <f>'Raw Detail STI Amber'!DV317</f>
        <v>288.70001220703102</v>
      </c>
      <c r="K324" s="36">
        <f>'Raw Detail STI Amber'!IL317</f>
        <v>52.799999237060497</v>
      </c>
      <c r="L324" s="36">
        <f>'Raw Detail STI Amber'!WH317</f>
        <v>51.700000762939503</v>
      </c>
      <c r="M324" s="60">
        <f>'Raw Detail STI Amber'!EY317</f>
        <v>0.10000000149011599</v>
      </c>
      <c r="N324" s="60">
        <f>'Raw Detail STI Amber'!VC317</f>
        <v>0</v>
      </c>
      <c r="O324" s="60">
        <f>'Raw Detail STI Amber'!JO317</f>
        <v>0</v>
      </c>
      <c r="P324" s="60">
        <f>'Raw Detail STI Amber'!HG317</f>
        <v>1.3999999761581401</v>
      </c>
      <c r="Q324" s="60">
        <f>'Raw Detail STI Amber'!TY317</f>
        <v>0</v>
      </c>
      <c r="R324" s="60">
        <f>'Raw Detail STI Amber'!QM317</f>
        <v>0</v>
      </c>
      <c r="S324" s="60">
        <f>'Raw Detail STI Amber'!GC317</f>
        <v>3</v>
      </c>
      <c r="T324" s="60">
        <f>'Raw Detail STI Amber'!SU317</f>
        <v>0</v>
      </c>
      <c r="U324" s="60">
        <f>'Raw Detail STI Amber'!RQ317</f>
        <v>0</v>
      </c>
      <c r="V324" s="60">
        <f>'Raw Detail STI Amber'!KS317</f>
        <v>0</v>
      </c>
      <c r="W324" s="60">
        <f>'Raw Detail STI Amber'!XK317</f>
        <v>0</v>
      </c>
      <c r="X324" s="60">
        <f>'Raw Detail STI Amber'!PI317</f>
        <v>0</v>
      </c>
      <c r="Y324" s="60">
        <f>'Raw Detail STI Amber'!YO317</f>
        <v>0</v>
      </c>
      <c r="Z324" s="60">
        <f>'Raw Detail STI Amber'!NA317</f>
        <v>0</v>
      </c>
      <c r="AA324" s="60">
        <f>'Raw Detail STI Amber'!OE317</f>
        <v>0</v>
      </c>
      <c r="AB324" s="60">
        <f>'Raw Detail STI Amber'!ZS317</f>
        <v>0</v>
      </c>
      <c r="AC324" s="60">
        <f>'Raw Detail STI Amber'!LW317</f>
        <v>0</v>
      </c>
      <c r="AD324" s="60">
        <f>'Raw Detail STI Amber'!AAW317</f>
        <v>0</v>
      </c>
      <c r="AE324" s="36">
        <f>'Raw Detail STI Amber'!AL317</f>
        <v>0</v>
      </c>
      <c r="AF324" s="34">
        <f>'Raw Detail STI Amber'!AY317</f>
        <v>15.25</v>
      </c>
      <c r="AG324" s="33">
        <f>'Raw Detail STI Amber'!BB317</f>
        <v>0</v>
      </c>
      <c r="AH324" s="34">
        <f>IF(AND(SUMIF(M13:AD13,"=ME",$M$324:$AD$324) &gt; 0, F324 &gt; 0), F324/SUMIF(M13:AD13,"=ME",$M$324:$AD$324), "")</f>
        <v>99.999998509884023</v>
      </c>
      <c r="AI324" s="62">
        <f>IF( E324 &gt; 0,( SUMIF(M13:AD13,"=ME",$M$324:$AD$324)/E324)*24, "")</f>
        <v>0.10000000149011598</v>
      </c>
      <c r="AJ324" s="33">
        <f>'Raw Detail STI Amber'!BS317</f>
        <v>10.8999996185303</v>
      </c>
      <c r="AK324" s="61">
        <f>'Raw Detail STI Amber'!BD317</f>
        <v>0</v>
      </c>
      <c r="AL324" s="58">
        <f>'Raw Detail STI Amber'!BE317</f>
        <v>0</v>
      </c>
      <c r="AM324" s="43">
        <f>'Raw Detail STI Amber'!BW317</f>
        <v>0</v>
      </c>
      <c r="AN324" s="44">
        <f>'Raw Detail STI Amber'!BP317</f>
        <v>0</v>
      </c>
      <c r="AO324" s="59">
        <f>'Raw Detail STI Amber'!BH317</f>
        <v>0</v>
      </c>
      <c r="AP324" s="37">
        <f>'Raw Detail STI Amber'!CA317</f>
        <v>0</v>
      </c>
      <c r="AQ324" s="38">
        <f>'Raw Detail STI Amber'!AO317</f>
        <v>0</v>
      </c>
      <c r="AR324" s="39" t="str">
        <f>IF('Raw Detail STI Amber'!F317=FALSE,"B","L")</f>
        <v>B</v>
      </c>
      <c r="AS324" s="40">
        <f>'Raw Detail STI Amber'!AC317</f>
        <v>8</v>
      </c>
      <c r="AT324" s="40">
        <f>'Raw Detail STI Amber'!AB317</f>
        <v>6</v>
      </c>
      <c r="AU324" s="45"/>
      <c r="AV324" s="41">
        <f>'Raw Detail STI Amber'!AI317</f>
        <v>0</v>
      </c>
      <c r="AW324" s="38"/>
      <c r="AX324" s="40">
        <f>'Raw Detail STI Amber'!CC317</f>
        <v>29</v>
      </c>
      <c r="AY324" s="40">
        <f>'Raw Detail STI Amber'!CE317</f>
        <v>27</v>
      </c>
      <c r="AZ324" s="40">
        <f>'Raw Detail STI Amber'!CF317</f>
        <v>997</v>
      </c>
      <c r="BA324" s="42" t="str">
        <f>'Raw Detail STI Amber'!CG317</f>
        <v>1- Vessel Idle at Anchor, Awaiting Berthing Instructions.</v>
      </c>
    </row>
    <row r="325" spans="2:53" s="24" customFormat="1" ht="12.75" customHeight="1" thickBot="1" x14ac:dyDescent="0.25">
      <c r="B325" s="30" t="str">
        <f>IF('Raw Detail STI Amber'!I318 = "Start Passage",'Raw Detail STI Amber'!R318,IF('Raw Detail STI Amber'!I318= "End Passage",'Raw Detail STI Amber'!S318, Utils.FormatLat('Raw Detail STI Amber'!L318) &amp;" / " &amp; Utils.FormatLon('Raw Detail STI Amber'!M318)))</f>
        <v>PARADIP</v>
      </c>
      <c r="C325" s="69" t="str">
        <f>'Raw Detail STI Amber'!I318</f>
        <v>Start Passage</v>
      </c>
      <c r="D325" s="31">
        <f>'Raw Detail STI Amber'!J318</f>
        <v>43338.237500000003</v>
      </c>
      <c r="E325" s="32">
        <f>'Raw Detail STI Amber'!AK318</f>
        <v>0</v>
      </c>
      <c r="F325" s="33">
        <f>'Raw Detail STI Amber'!AV318</f>
        <v>13</v>
      </c>
      <c r="G325" s="34">
        <f>'Raw Detail STI Amber'!AM318</f>
        <v>0</v>
      </c>
      <c r="H325" s="35">
        <f>'Raw Detail STI Amber'!N318</f>
        <v>0</v>
      </c>
      <c r="I325" s="46">
        <f>'Raw Detail STI Amber'!AQ318</f>
        <v>13</v>
      </c>
      <c r="J325" s="36">
        <f>'Raw Detail STI Amber'!DV318</f>
        <v>282.10000610351602</v>
      </c>
      <c r="K325" s="36">
        <f>'Raw Detail STI Amber'!IL318</f>
        <v>52.799999237060497</v>
      </c>
      <c r="L325" s="36">
        <f>'Raw Detail STI Amber'!WH318</f>
        <v>51.700000762939503</v>
      </c>
      <c r="M325" s="60">
        <f>'Raw Detail STI Amber'!EY318</f>
        <v>0.69999998807907104</v>
      </c>
      <c r="N325" s="60">
        <f>'Raw Detail STI Amber'!VC318</f>
        <v>0</v>
      </c>
      <c r="O325" s="60">
        <f>'Raw Detail STI Amber'!JO318</f>
        <v>0</v>
      </c>
      <c r="P325" s="60">
        <f>'Raw Detail STI Amber'!HG318</f>
        <v>1.29999995231628</v>
      </c>
      <c r="Q325" s="60">
        <f>'Raw Detail STI Amber'!TY318</f>
        <v>0</v>
      </c>
      <c r="R325" s="60">
        <f>'Raw Detail STI Amber'!QM318</f>
        <v>0</v>
      </c>
      <c r="S325" s="60">
        <f>'Raw Detail STI Amber'!GC318</f>
        <v>4.5999999046325701</v>
      </c>
      <c r="T325" s="60">
        <f>'Raw Detail STI Amber'!SU318</f>
        <v>0</v>
      </c>
      <c r="U325" s="60">
        <f>'Raw Detail STI Amber'!RQ318</f>
        <v>0</v>
      </c>
      <c r="V325" s="60">
        <f>'Raw Detail STI Amber'!KS318</f>
        <v>0</v>
      </c>
      <c r="W325" s="60">
        <f>'Raw Detail STI Amber'!XK318</f>
        <v>0</v>
      </c>
      <c r="X325" s="60">
        <f>'Raw Detail STI Amber'!PI318</f>
        <v>0</v>
      </c>
      <c r="Y325" s="60">
        <f>'Raw Detail STI Amber'!YO318</f>
        <v>0</v>
      </c>
      <c r="Z325" s="60">
        <f>'Raw Detail STI Amber'!NA318</f>
        <v>0</v>
      </c>
      <c r="AA325" s="60">
        <f>'Raw Detail STI Amber'!OE318</f>
        <v>0</v>
      </c>
      <c r="AB325" s="60">
        <f>'Raw Detail STI Amber'!ZS318</f>
        <v>0</v>
      </c>
      <c r="AC325" s="60">
        <f>'Raw Detail STI Amber'!LW318</f>
        <v>0</v>
      </c>
      <c r="AD325" s="60">
        <f>'Raw Detail STI Amber'!AAW318</f>
        <v>0</v>
      </c>
      <c r="AE325" s="36">
        <f>'Raw Detail STI Amber'!AL318</f>
        <v>0</v>
      </c>
      <c r="AF325" s="34">
        <f>'Raw Detail STI Amber'!AY318</f>
        <v>0</v>
      </c>
      <c r="AG325" s="33">
        <f>'Raw Detail STI Amber'!BB318</f>
        <v>0</v>
      </c>
      <c r="AH325" s="34">
        <f>IF(AND(SUMIF(M13:AD13,"=ME",$M$325:$AD$325) &gt; 0, F325 &gt; 0), F325/SUMIF(M13:AD13,"=ME",$M$325:$AD$325), "")</f>
        <v>18.571428887698122</v>
      </c>
      <c r="AI325" s="62" t="str">
        <f>IF( E325 &gt; 0,( SUMIF(M13:AD13,"=ME",$M$325:$AD$325)/E325)*24, "")</f>
        <v/>
      </c>
      <c r="AJ325" s="33">
        <f>'Raw Detail STI Amber'!BS318</f>
        <v>21.899999618530298</v>
      </c>
      <c r="AK325" s="61">
        <f>'Raw Detail STI Amber'!BD318</f>
        <v>0</v>
      </c>
      <c r="AL325" s="58">
        <f>'Raw Detail STI Amber'!BE318</f>
        <v>0</v>
      </c>
      <c r="AM325" s="43">
        <f>'Raw Detail STI Amber'!BW318</f>
        <v>1.5</v>
      </c>
      <c r="AN325" s="44">
        <f>'Raw Detail STI Amber'!BP318</f>
        <v>0</v>
      </c>
      <c r="AO325" s="59">
        <f>'Raw Detail STI Amber'!BH318</f>
        <v>0</v>
      </c>
      <c r="AP325" s="37">
        <f>'Raw Detail STI Amber'!CA318</f>
        <v>0</v>
      </c>
      <c r="AQ325" s="38">
        <f>'Raw Detail STI Amber'!AO318</f>
        <v>0</v>
      </c>
      <c r="AR325" s="39" t="str">
        <f>IF('Raw Detail STI Amber'!F318=FALSE,"B","L")</f>
        <v>L</v>
      </c>
      <c r="AS325" s="40">
        <f>'Raw Detail STI Amber'!AC318</f>
        <v>8.5</v>
      </c>
      <c r="AT325" s="40">
        <f>'Raw Detail STI Amber'!AB318</f>
        <v>8.5</v>
      </c>
      <c r="AU325" s="45"/>
      <c r="AV325" s="41">
        <f>'Raw Detail STI Amber'!AI318</f>
        <v>16960.609375</v>
      </c>
      <c r="AW325" s="38"/>
      <c r="AX325" s="40">
        <f>'Raw Detail STI Amber'!CC318</f>
        <v>28</v>
      </c>
      <c r="AY325" s="40">
        <f>'Raw Detail STI Amber'!CE318</f>
        <v>27</v>
      </c>
      <c r="AZ325" s="40">
        <f>'Raw Detail STI Amber'!CF318</f>
        <v>996</v>
      </c>
      <c r="BA325" s="42" t="str">
        <f>'Raw Detail STI Amber'!CG318</f>
        <v>1- Vessel departed from Paradip and bound for Sikka.</v>
      </c>
    </row>
    <row r="326" spans="2:53" s="24" customFormat="1" ht="12.75" customHeight="1" thickBot="1" x14ac:dyDescent="0.25">
      <c r="B326" s="30" t="str">
        <f>IF('Raw Detail STI Amber'!I319 = "Start Passage",'Raw Detail STI Amber'!R319,IF('Raw Detail STI Amber'!I319= "End Passage",'Raw Detail STI Amber'!S319, Utils.FormatLat('Raw Detail STI Amber'!L319) &amp;" / " &amp; Utils.FormatLon('Raw Detail STI Amber'!M319)))</f>
        <v>19-57N / 086-48E</v>
      </c>
      <c r="C326" s="69" t="str">
        <f>'Raw Detail STI Amber'!I319</f>
        <v>At Sea</v>
      </c>
      <c r="D326" s="31">
        <f>'Raw Detail STI Amber'!J319</f>
        <v>43338.270833333299</v>
      </c>
      <c r="E326" s="32">
        <f>'Raw Detail STI Amber'!AK319</f>
        <v>0.8</v>
      </c>
      <c r="F326" s="33">
        <f>'Raw Detail STI Amber'!AV319</f>
        <v>11</v>
      </c>
      <c r="G326" s="34">
        <f>'Raw Detail STI Amber'!AM319</f>
        <v>13.75</v>
      </c>
      <c r="H326" s="35">
        <f>'Raw Detail STI Amber'!N319</f>
        <v>199</v>
      </c>
      <c r="I326" s="46">
        <f>'Raw Detail STI Amber'!AQ319</f>
        <v>13</v>
      </c>
      <c r="J326" s="36">
        <f>'Raw Detail STI Amber'!DV319</f>
        <v>281.60000610351602</v>
      </c>
      <c r="K326" s="36">
        <f>'Raw Detail STI Amber'!IL319</f>
        <v>52.799999237060497</v>
      </c>
      <c r="L326" s="36">
        <f>'Raw Detail STI Amber'!WH319</f>
        <v>51.700000762939503</v>
      </c>
      <c r="M326" s="60">
        <f>'Raw Detail STI Amber'!EY319</f>
        <v>0</v>
      </c>
      <c r="N326" s="60">
        <f>'Raw Detail STI Amber'!VC319</f>
        <v>0</v>
      </c>
      <c r="O326" s="60">
        <f>'Raw Detail STI Amber'!JO319</f>
        <v>0.40000000596046398</v>
      </c>
      <c r="P326" s="60">
        <f>'Raw Detail STI Amber'!HG319</f>
        <v>0</v>
      </c>
      <c r="Q326" s="60">
        <f>'Raw Detail STI Amber'!TY319</f>
        <v>0</v>
      </c>
      <c r="R326" s="60">
        <f>'Raw Detail STI Amber'!QM319</f>
        <v>0</v>
      </c>
      <c r="S326" s="60">
        <f>'Raw Detail STI Amber'!GC319</f>
        <v>0.10000000149011599</v>
      </c>
      <c r="T326" s="60">
        <f>'Raw Detail STI Amber'!SU319</f>
        <v>0</v>
      </c>
      <c r="U326" s="60">
        <f>'Raw Detail STI Amber'!RQ319</f>
        <v>0</v>
      </c>
      <c r="V326" s="60">
        <f>'Raw Detail STI Amber'!KS319</f>
        <v>0</v>
      </c>
      <c r="W326" s="60">
        <f>'Raw Detail STI Amber'!XK319</f>
        <v>0</v>
      </c>
      <c r="X326" s="60">
        <f>'Raw Detail STI Amber'!PI319</f>
        <v>0</v>
      </c>
      <c r="Y326" s="60">
        <f>'Raw Detail STI Amber'!YO319</f>
        <v>0</v>
      </c>
      <c r="Z326" s="60">
        <f>'Raw Detail STI Amber'!NA319</f>
        <v>0</v>
      </c>
      <c r="AA326" s="60">
        <f>'Raw Detail STI Amber'!OE319</f>
        <v>0</v>
      </c>
      <c r="AB326" s="60">
        <f>'Raw Detail STI Amber'!ZS319</f>
        <v>0</v>
      </c>
      <c r="AC326" s="60">
        <f>'Raw Detail STI Amber'!LW319</f>
        <v>0</v>
      </c>
      <c r="AD326" s="60">
        <f>'Raw Detail STI Amber'!AAW319</f>
        <v>0</v>
      </c>
      <c r="AE326" s="36">
        <f>'Raw Detail STI Amber'!AL319</f>
        <v>76.459999999999994</v>
      </c>
      <c r="AF326" s="34">
        <f>'Raw Detail STI Amber'!AY319</f>
        <v>-5.77</v>
      </c>
      <c r="AG326" s="33">
        <f>'Raw Detail STI Amber'!BB319</f>
        <v>5333.75</v>
      </c>
      <c r="AH326" s="34">
        <f>IF(AND(SUMIF(M13:AD13,"=ME",$M$326:$AD$326) &gt; 0, F326 &gt; 0), F326/SUMIF(M13:AD13,"=ME",$M$326:$AD$326), "")</f>
        <v>27.499999590218106</v>
      </c>
      <c r="AI326" s="62">
        <f>IF( E326 &gt; 0,( SUMIF(M13:AD13,"=ME",$M$326:$AD$326)/E326)*24, "")</f>
        <v>12.000000178813918</v>
      </c>
      <c r="AJ326" s="33">
        <f>'Raw Detail STI Amber'!BS319</f>
        <v>27.899999618530298</v>
      </c>
      <c r="AK326" s="61">
        <f>'Raw Detail STI Amber'!BD319</f>
        <v>11.063305854797401</v>
      </c>
      <c r="AL326" s="58">
        <f>'Raw Detail STI Amber'!BE319</f>
        <v>329.57644653320301</v>
      </c>
      <c r="AM326" s="43">
        <f>'Raw Detail STI Amber'!BW319</f>
        <v>1.5</v>
      </c>
      <c r="AN326" s="44">
        <f>'Raw Detail STI Amber'!BP319</f>
        <v>1.9948191642761199</v>
      </c>
      <c r="AO326" s="59">
        <f>'Raw Detail STI Amber'!BH319</f>
        <v>192.67599487304699</v>
      </c>
      <c r="AP326" s="37">
        <f>'Raw Detail STI Amber'!CA319</f>
        <v>0</v>
      </c>
      <c r="AQ326" s="38">
        <f>'Raw Detail STI Amber'!AO319</f>
        <v>0.16201359219849101</v>
      </c>
      <c r="AR326" s="39" t="str">
        <f>IF('Raw Detail STI Amber'!F319=FALSE,"B","L")</f>
        <v>L</v>
      </c>
      <c r="AS326" s="40">
        <f>'Raw Detail STI Amber'!AC319</f>
        <v>8.5</v>
      </c>
      <c r="AT326" s="40">
        <f>'Raw Detail STI Amber'!AB319</f>
        <v>8.5</v>
      </c>
      <c r="AU326" s="45"/>
      <c r="AV326" s="41">
        <f>'Raw Detail STI Amber'!AI319</f>
        <v>16960.609375</v>
      </c>
      <c r="AW326" s="38"/>
      <c r="AX326" s="40">
        <f>'Raw Detail STI Amber'!CC319</f>
        <v>30</v>
      </c>
      <c r="AY326" s="40">
        <f>'Raw Detail STI Amber'!CE319</f>
        <v>28</v>
      </c>
      <c r="AZ326" s="40">
        <f>'Raw Detail STI Amber'!CF319</f>
        <v>997</v>
      </c>
      <c r="BA326" s="42">
        <f>'Raw Detail STI Amber'!CG319</f>
        <v>0</v>
      </c>
    </row>
    <row r="327" spans="2:53" s="24" customFormat="1" ht="12.75" customHeight="1" thickBot="1" x14ac:dyDescent="0.25">
      <c r="B327" s="30" t="str">
        <f>IF('Raw Detail STI Amber'!I320 = "Start Passage",'Raw Detail STI Amber'!R320,IF('Raw Detail STI Amber'!I320= "End Passage",'Raw Detail STI Amber'!S320, Utils.FormatLat('Raw Detail STI Amber'!L320) &amp;" / " &amp; Utils.FormatLon('Raw Detail STI Amber'!M320)))</f>
        <v>15-26N / 085-13E</v>
      </c>
      <c r="C327" s="69" t="str">
        <f>'Raw Detail STI Amber'!I320</f>
        <v>At Sea</v>
      </c>
      <c r="D327" s="31">
        <f>'Raw Detail STI Amber'!J320</f>
        <v>43339.270833333299</v>
      </c>
      <c r="E327" s="32">
        <f>'Raw Detail STI Amber'!AK320</f>
        <v>24</v>
      </c>
      <c r="F327" s="33">
        <f>'Raw Detail STI Amber'!AV320</f>
        <v>285</v>
      </c>
      <c r="G327" s="34">
        <f>'Raw Detail STI Amber'!AM320</f>
        <v>11.875</v>
      </c>
      <c r="H327" s="35">
        <f>'Raw Detail STI Amber'!N320</f>
        <v>199</v>
      </c>
      <c r="I327" s="46">
        <f>'Raw Detail STI Amber'!AQ320</f>
        <v>13</v>
      </c>
      <c r="J327" s="36">
        <f>'Raw Detail STI Amber'!DV320</f>
        <v>259.29998779296898</v>
      </c>
      <c r="K327" s="36">
        <f>'Raw Detail STI Amber'!IL320</f>
        <v>52.799999237060497</v>
      </c>
      <c r="L327" s="36">
        <f>'Raw Detail STI Amber'!WH320</f>
        <v>51.599998474121101</v>
      </c>
      <c r="M327" s="60">
        <f>'Raw Detail STI Amber'!EY320</f>
        <v>0</v>
      </c>
      <c r="N327" s="60">
        <f>'Raw Detail STI Amber'!VC320</f>
        <v>0</v>
      </c>
      <c r="O327" s="60">
        <f>'Raw Detail STI Amber'!JO320</f>
        <v>19.299999237060501</v>
      </c>
      <c r="P327" s="60">
        <f>'Raw Detail STI Amber'!HG320</f>
        <v>0</v>
      </c>
      <c r="Q327" s="60">
        <f>'Raw Detail STI Amber'!TY320</f>
        <v>0</v>
      </c>
      <c r="R327" s="60">
        <f>'Raw Detail STI Amber'!QM320</f>
        <v>0</v>
      </c>
      <c r="S327" s="60">
        <f>'Raw Detail STI Amber'!GC320</f>
        <v>3</v>
      </c>
      <c r="T327" s="60">
        <f>'Raw Detail STI Amber'!SU320</f>
        <v>0</v>
      </c>
      <c r="U327" s="60">
        <f>'Raw Detail STI Amber'!RQ320</f>
        <v>0</v>
      </c>
      <c r="V327" s="60">
        <f>'Raw Detail STI Amber'!KS320</f>
        <v>0</v>
      </c>
      <c r="W327" s="60">
        <f>'Raw Detail STI Amber'!XK320</f>
        <v>0</v>
      </c>
      <c r="X327" s="60">
        <f>'Raw Detail STI Amber'!PI320</f>
        <v>0</v>
      </c>
      <c r="Y327" s="60">
        <f>'Raw Detail STI Amber'!YO320</f>
        <v>0.10000000149011599</v>
      </c>
      <c r="Z327" s="60">
        <f>'Raw Detail STI Amber'!NA320</f>
        <v>0</v>
      </c>
      <c r="AA327" s="60">
        <f>'Raw Detail STI Amber'!OE320</f>
        <v>0</v>
      </c>
      <c r="AB327" s="60">
        <f>'Raw Detail STI Amber'!ZS320</f>
        <v>0</v>
      </c>
      <c r="AC327" s="60">
        <f>'Raw Detail STI Amber'!LW320</f>
        <v>0</v>
      </c>
      <c r="AD327" s="60">
        <f>'Raw Detail STI Amber'!AAW320</f>
        <v>0</v>
      </c>
      <c r="AE327" s="36">
        <f>'Raw Detail STI Amber'!AL320</f>
        <v>77.349999999999994</v>
      </c>
      <c r="AF327" s="34">
        <f>'Raw Detail STI Amber'!AY320</f>
        <v>9.8699999999999992</v>
      </c>
      <c r="AG327" s="33">
        <f>'Raw Detail STI Amber'!BB320</f>
        <v>5156</v>
      </c>
      <c r="AH327" s="34">
        <f>IF(AND(SUMIF(M13:AD13,"=ME",$M$327:$AD$327) &gt; 0, F327 &gt; 0), F327/SUMIF(M13:AD13,"=ME",$M$327:$AD$327), "")</f>
        <v>14.766839961979558</v>
      </c>
      <c r="AI327" s="62">
        <f>IF( E327 &gt; 0,( SUMIF(M13:AD13,"=ME",$M$327:$AD$327)/E327)*24, "")</f>
        <v>19.299999237060501</v>
      </c>
      <c r="AJ327" s="33">
        <f>'Raw Detail STI Amber'!BS320</f>
        <v>33.900001525878899</v>
      </c>
      <c r="AK327" s="61">
        <f>'Raw Detail STI Amber'!BD320</f>
        <v>21.418629646301302</v>
      </c>
      <c r="AL327" s="58">
        <f>'Raw Detail STI Amber'!BE320</f>
        <v>243.37887573242199</v>
      </c>
      <c r="AM327" s="43">
        <f>'Raw Detail STI Amber'!BW320</f>
        <v>2.5</v>
      </c>
      <c r="AN327" s="44">
        <f>'Raw Detail STI Amber'!BP320</f>
        <v>2.26716208457947</v>
      </c>
      <c r="AO327" s="59">
        <f>'Raw Detail STI Amber'!BH320</f>
        <v>248.45028686523401</v>
      </c>
      <c r="AP327" s="37">
        <f>'Raw Detail STI Amber'!CA320</f>
        <v>0</v>
      </c>
      <c r="AQ327" s="38">
        <f>'Raw Detail STI Amber'!AO320</f>
        <v>0.34004964369038698</v>
      </c>
      <c r="AR327" s="39" t="str">
        <f>IF('Raw Detail STI Amber'!F320=FALSE,"B","L")</f>
        <v>L</v>
      </c>
      <c r="AS327" s="40">
        <f>'Raw Detail STI Amber'!AC320</f>
        <v>8.5</v>
      </c>
      <c r="AT327" s="40">
        <f>'Raw Detail STI Amber'!AB320</f>
        <v>8.5</v>
      </c>
      <c r="AU327" s="45"/>
      <c r="AV327" s="41">
        <f>'Raw Detail STI Amber'!AI320</f>
        <v>16960.609375</v>
      </c>
      <c r="AW327" s="38"/>
      <c r="AX327" s="40">
        <f>'Raw Detail STI Amber'!CC320</f>
        <v>29</v>
      </c>
      <c r="AY327" s="40">
        <f>'Raw Detail STI Amber'!CE320</f>
        <v>28</v>
      </c>
      <c r="AZ327" s="40">
        <f>'Raw Detail STI Amber'!CF320</f>
        <v>999</v>
      </c>
      <c r="BA327" s="42" t="str">
        <f>'Raw Detail STI Amber'!CG320</f>
        <v>1- Vessel experiencing Very Rough Weather &amp; Long Moderate Swell conditions.</v>
      </c>
    </row>
    <row r="328" spans="2:53" s="24" customFormat="1" ht="12.75" customHeight="1" thickBot="1" x14ac:dyDescent="0.25">
      <c r="B328" s="30" t="str">
        <f>IF('Raw Detail STI Amber'!I321 = "Start Passage",'Raw Detail STI Amber'!R321,IF('Raw Detail STI Amber'!I321= "End Passage",'Raw Detail STI Amber'!S321, Utils.FormatLat('Raw Detail STI Amber'!L321) &amp;" / " &amp; Utils.FormatLon('Raw Detail STI Amber'!M321)))</f>
        <v>10-25N / 083-30E</v>
      </c>
      <c r="C328" s="69" t="str">
        <f>'Raw Detail STI Amber'!I321</f>
        <v>At Sea</v>
      </c>
      <c r="D328" s="31">
        <f>'Raw Detail STI Amber'!J321</f>
        <v>43340.270833333299</v>
      </c>
      <c r="E328" s="32">
        <f>'Raw Detail STI Amber'!AK321</f>
        <v>24</v>
      </c>
      <c r="F328" s="33">
        <f>'Raw Detail STI Amber'!AV321</f>
        <v>317</v>
      </c>
      <c r="G328" s="34">
        <f>'Raw Detail STI Amber'!AM321</f>
        <v>13.2083333333333</v>
      </c>
      <c r="H328" s="35">
        <f>'Raw Detail STI Amber'!N321</f>
        <v>199</v>
      </c>
      <c r="I328" s="46">
        <f>'Raw Detail STI Amber'!AQ321</f>
        <v>13</v>
      </c>
      <c r="J328" s="36">
        <f>'Raw Detail STI Amber'!DV321</f>
        <v>236.30000305175801</v>
      </c>
      <c r="K328" s="36">
        <f>'Raw Detail STI Amber'!IL321</f>
        <v>52.799999237060497</v>
      </c>
      <c r="L328" s="36">
        <f>'Raw Detail STI Amber'!WH321</f>
        <v>51.5</v>
      </c>
      <c r="M328" s="60">
        <f>'Raw Detail STI Amber'!EY321</f>
        <v>0</v>
      </c>
      <c r="N328" s="60">
        <f>'Raw Detail STI Amber'!VC321</f>
        <v>0</v>
      </c>
      <c r="O328" s="60">
        <f>'Raw Detail STI Amber'!JO321</f>
        <v>20</v>
      </c>
      <c r="P328" s="60">
        <f>'Raw Detail STI Amber'!HG321</f>
        <v>0</v>
      </c>
      <c r="Q328" s="60">
        <f>'Raw Detail STI Amber'!TY321</f>
        <v>0</v>
      </c>
      <c r="R328" s="60">
        <f>'Raw Detail STI Amber'!QM321</f>
        <v>0</v>
      </c>
      <c r="S328" s="60">
        <f>'Raw Detail STI Amber'!GC321</f>
        <v>3</v>
      </c>
      <c r="T328" s="60">
        <f>'Raw Detail STI Amber'!SU321</f>
        <v>0</v>
      </c>
      <c r="U328" s="60">
        <f>'Raw Detail STI Amber'!RQ321</f>
        <v>0</v>
      </c>
      <c r="V328" s="60">
        <f>'Raw Detail STI Amber'!KS321</f>
        <v>0</v>
      </c>
      <c r="W328" s="60">
        <f>'Raw Detail STI Amber'!XK321</f>
        <v>0</v>
      </c>
      <c r="X328" s="60">
        <f>'Raw Detail STI Amber'!PI321</f>
        <v>0</v>
      </c>
      <c r="Y328" s="60">
        <f>'Raw Detail STI Amber'!YO321</f>
        <v>0.10000000149011599</v>
      </c>
      <c r="Z328" s="60">
        <f>'Raw Detail STI Amber'!NA321</f>
        <v>0</v>
      </c>
      <c r="AA328" s="60">
        <f>'Raw Detail STI Amber'!OE321</f>
        <v>0</v>
      </c>
      <c r="AB328" s="60">
        <f>'Raw Detail STI Amber'!ZS321</f>
        <v>0</v>
      </c>
      <c r="AC328" s="60">
        <f>'Raw Detail STI Amber'!LW321</f>
        <v>0</v>
      </c>
      <c r="AD328" s="60">
        <f>'Raw Detail STI Amber'!AAW321</f>
        <v>0</v>
      </c>
      <c r="AE328" s="36">
        <f>'Raw Detail STI Amber'!AL321</f>
        <v>79.19</v>
      </c>
      <c r="AF328" s="34">
        <f>'Raw Detail STI Amber'!AY321</f>
        <v>2.0699999999999998</v>
      </c>
      <c r="AG328" s="33">
        <f>'Raw Detail STI Amber'!BB321</f>
        <v>4445</v>
      </c>
      <c r="AH328" s="34">
        <f>IF(AND(SUMIF(M13:AD13,"=ME",$M$328:$AD$328) &gt; 0, F328 &gt; 0), F328/SUMIF(M13:AD13,"=ME",$M$328:$AD$328), "")</f>
        <v>15.85</v>
      </c>
      <c r="AI328" s="62">
        <f>IF( E328 &gt; 0,( SUMIF(M13:AD13,"=ME",$M$328:$AD$328)/E328)*24, "")</f>
        <v>20</v>
      </c>
      <c r="AJ328" s="33">
        <f>'Raw Detail STI Amber'!BS321</f>
        <v>21.899999618530298</v>
      </c>
      <c r="AK328" s="61">
        <f>'Raw Detail STI Amber'!BD321</f>
        <v>15.4836070934931</v>
      </c>
      <c r="AL328" s="58">
        <f>'Raw Detail STI Amber'!BE321</f>
        <v>233.23889160156301</v>
      </c>
      <c r="AM328" s="43">
        <f>'Raw Detail STI Amber'!BW321</f>
        <v>2</v>
      </c>
      <c r="AN328" s="44">
        <f>'Raw Detail STI Amber'!BP321</f>
        <v>1.4044452905654901</v>
      </c>
      <c r="AO328" s="59">
        <f>'Raw Detail STI Amber'!BH321</f>
        <v>172.39343261718801</v>
      </c>
      <c r="AP328" s="37">
        <f>'Raw Detail STI Amber'!CA321</f>
        <v>0</v>
      </c>
      <c r="AQ328" s="38">
        <f>'Raw Detail STI Amber'!AO321</f>
        <v>0.53309547084306097</v>
      </c>
      <c r="AR328" s="39" t="str">
        <f>IF('Raw Detail STI Amber'!F321=FALSE,"B","L")</f>
        <v>L</v>
      </c>
      <c r="AS328" s="40">
        <f>'Raw Detail STI Amber'!AC321</f>
        <v>8.5</v>
      </c>
      <c r="AT328" s="40">
        <f>'Raw Detail STI Amber'!AB321</f>
        <v>8.5</v>
      </c>
      <c r="AU328" s="45"/>
      <c r="AV328" s="41">
        <f>'Raw Detail STI Amber'!AI321</f>
        <v>16960.609375</v>
      </c>
      <c r="AW328" s="38"/>
      <c r="AX328" s="40">
        <f>'Raw Detail STI Amber'!CC321</f>
        <v>29</v>
      </c>
      <c r="AY328" s="40">
        <f>'Raw Detail STI Amber'!CE321</f>
        <v>26</v>
      </c>
      <c r="AZ328" s="40">
        <f>'Raw Detail STI Amber'!CF321</f>
        <v>1002</v>
      </c>
      <c r="BA328" s="42">
        <f>'Raw Detail STI Amber'!CG321</f>
        <v>0</v>
      </c>
    </row>
    <row r="329" spans="2:53" s="24" customFormat="1" ht="12.75" customHeight="1" thickBot="1" x14ac:dyDescent="0.25">
      <c r="B329" s="30" t="str">
        <f>IF('Raw Detail STI Amber'!I322 = "Start Passage",'Raw Detail STI Amber'!R322,IF('Raw Detail STI Amber'!I322= "End Passage",'Raw Detail STI Amber'!S322, Utils.FormatLat('Raw Detail STI Amber'!L322) &amp;" / " &amp; Utils.FormatLon('Raw Detail STI Amber'!M322)))</f>
        <v>05-56N / 081-18E</v>
      </c>
      <c r="C329" s="69" t="str">
        <f>'Raw Detail STI Amber'!I322</f>
        <v>At Sea</v>
      </c>
      <c r="D329" s="31">
        <f>'Raw Detail STI Amber'!J322</f>
        <v>43341.270833333299</v>
      </c>
      <c r="E329" s="32">
        <f>'Raw Detail STI Amber'!AK322</f>
        <v>24</v>
      </c>
      <c r="F329" s="33">
        <f>'Raw Detail STI Amber'!AV322</f>
        <v>313</v>
      </c>
      <c r="G329" s="34">
        <f>'Raw Detail STI Amber'!AM322</f>
        <v>13.0416666666667</v>
      </c>
      <c r="H329" s="35">
        <f>'Raw Detail STI Amber'!N322</f>
        <v>253</v>
      </c>
      <c r="I329" s="46">
        <f>'Raw Detail STI Amber'!AQ322</f>
        <v>13</v>
      </c>
      <c r="J329" s="36">
        <f>'Raw Detail STI Amber'!DV322</f>
        <v>213.39999389648401</v>
      </c>
      <c r="K329" s="36">
        <f>'Raw Detail STI Amber'!IL322</f>
        <v>52.799999237060497</v>
      </c>
      <c r="L329" s="36">
        <f>'Raw Detail STI Amber'!WH322</f>
        <v>51.400001525878899</v>
      </c>
      <c r="M329" s="60">
        <f>'Raw Detail STI Amber'!EY322</f>
        <v>0</v>
      </c>
      <c r="N329" s="60">
        <f>'Raw Detail STI Amber'!VC322</f>
        <v>0</v>
      </c>
      <c r="O329" s="60">
        <f>'Raw Detail STI Amber'!JO322</f>
        <v>19.899999618530298</v>
      </c>
      <c r="P329" s="60">
        <f>'Raw Detail STI Amber'!HG322</f>
        <v>0</v>
      </c>
      <c r="Q329" s="60">
        <f>'Raw Detail STI Amber'!TY322</f>
        <v>0</v>
      </c>
      <c r="R329" s="60">
        <f>'Raw Detail STI Amber'!QM322</f>
        <v>0</v>
      </c>
      <c r="S329" s="60">
        <f>'Raw Detail STI Amber'!GC322</f>
        <v>3</v>
      </c>
      <c r="T329" s="60">
        <f>'Raw Detail STI Amber'!SU322</f>
        <v>0</v>
      </c>
      <c r="U329" s="60">
        <f>'Raw Detail STI Amber'!RQ322</f>
        <v>0</v>
      </c>
      <c r="V329" s="60">
        <f>'Raw Detail STI Amber'!KS322</f>
        <v>0</v>
      </c>
      <c r="W329" s="60">
        <f>'Raw Detail STI Amber'!XK322</f>
        <v>0</v>
      </c>
      <c r="X329" s="60">
        <f>'Raw Detail STI Amber'!PI322</f>
        <v>0</v>
      </c>
      <c r="Y329" s="60">
        <f>'Raw Detail STI Amber'!YO322</f>
        <v>0.10000000149011599</v>
      </c>
      <c r="Z329" s="60">
        <f>'Raw Detail STI Amber'!NA322</f>
        <v>0</v>
      </c>
      <c r="AA329" s="60">
        <f>'Raw Detail STI Amber'!OE322</f>
        <v>0</v>
      </c>
      <c r="AB329" s="60">
        <f>'Raw Detail STI Amber'!ZS322</f>
        <v>0</v>
      </c>
      <c r="AC329" s="60">
        <f>'Raw Detail STI Amber'!LW322</f>
        <v>0</v>
      </c>
      <c r="AD329" s="60">
        <f>'Raw Detail STI Amber'!AAW322</f>
        <v>0</v>
      </c>
      <c r="AE329" s="36">
        <f>'Raw Detail STI Amber'!AL322</f>
        <v>79.25</v>
      </c>
      <c r="AF329" s="34">
        <f>'Raw Detail STI Amber'!AY322</f>
        <v>3.4</v>
      </c>
      <c r="AG329" s="33">
        <f>'Raw Detail STI Amber'!BB322</f>
        <v>4890</v>
      </c>
      <c r="AH329" s="34">
        <f>IF(AND(SUMIF(M13:AD13,"=ME",$M$329:$AD$329) &gt; 0, F329 &gt; 0), F329/SUMIF(M13:AD13,"=ME",$M$329:$AD$329), "")</f>
        <v>15.728643517587987</v>
      </c>
      <c r="AI329" s="62">
        <f>IF( E329 &gt; 0,( SUMIF(M13:AD13,"=ME",$M$329:$AD$329)/E329)*24, "")</f>
        <v>19.899999618530298</v>
      </c>
      <c r="AJ329" s="33">
        <f>'Raw Detail STI Amber'!BS322</f>
        <v>21.899999618530298</v>
      </c>
      <c r="AK329" s="61">
        <f>'Raw Detail STI Amber'!BD322</f>
        <v>12.594399134318</v>
      </c>
      <c r="AL329" s="58">
        <f>'Raw Detail STI Amber'!BE322</f>
        <v>238.30935668945301</v>
      </c>
      <c r="AM329" s="43">
        <f>'Raw Detail STI Amber'!BW322</f>
        <v>1.5</v>
      </c>
      <c r="AN329" s="44">
        <f>'Raw Detail STI Amber'!BP322</f>
        <v>1.5200996398925799</v>
      </c>
      <c r="AO329" s="59">
        <f>'Raw Detail STI Amber'!BH322</f>
        <v>228.16809082031301</v>
      </c>
      <c r="AP329" s="37">
        <f>'Raw Detail STI Amber'!CA322</f>
        <v>0</v>
      </c>
      <c r="AQ329" s="38">
        <f>'Raw Detail STI Amber'!AO322</f>
        <v>-0.34574127383530101</v>
      </c>
      <c r="AR329" s="39" t="str">
        <f>IF('Raw Detail STI Amber'!F322=FALSE,"B","L")</f>
        <v>L</v>
      </c>
      <c r="AS329" s="40">
        <f>'Raw Detail STI Amber'!AC322</f>
        <v>8.5</v>
      </c>
      <c r="AT329" s="40">
        <f>'Raw Detail STI Amber'!AB322</f>
        <v>8.5</v>
      </c>
      <c r="AU329" s="45"/>
      <c r="AV329" s="41">
        <f>'Raw Detail STI Amber'!AI322</f>
        <v>16960.609375</v>
      </c>
      <c r="AW329" s="38"/>
      <c r="AX329" s="40">
        <f>'Raw Detail STI Amber'!CC322</f>
        <v>27</v>
      </c>
      <c r="AY329" s="40">
        <f>'Raw Detail STI Amber'!CE322</f>
        <v>28</v>
      </c>
      <c r="AZ329" s="40">
        <f>'Raw Detail STI Amber'!CF322</f>
        <v>1005</v>
      </c>
      <c r="BA329" s="42">
        <f>'Raw Detail STI Amber'!CG322</f>
        <v>0</v>
      </c>
    </row>
    <row r="330" spans="2:53" s="24" customFormat="1" ht="12.75" customHeight="1" thickBot="1" x14ac:dyDescent="0.25">
      <c r="B330" s="30" t="str">
        <f>IF('Raw Detail STI Amber'!I323 = "Start Passage",'Raw Detail STI Amber'!R323,IF('Raw Detail STI Amber'!I323= "End Passage",'Raw Detail STI Amber'!S323, Utils.FormatLat('Raw Detail STI Amber'!L323) &amp;" / " &amp; Utils.FormatLon('Raw Detail STI Amber'!M323)))</f>
        <v>07-39N / 076-37E</v>
      </c>
      <c r="C330" s="69" t="str">
        <f>'Raw Detail STI Amber'!I323</f>
        <v>At Sea</v>
      </c>
      <c r="D330" s="31">
        <f>'Raw Detail STI Amber'!J323</f>
        <v>43342.270833333299</v>
      </c>
      <c r="E330" s="32">
        <f>'Raw Detail STI Amber'!AK323</f>
        <v>24</v>
      </c>
      <c r="F330" s="33">
        <f>'Raw Detail STI Amber'!AV323</f>
        <v>312</v>
      </c>
      <c r="G330" s="34">
        <f>'Raw Detail STI Amber'!AM323</f>
        <v>13</v>
      </c>
      <c r="H330" s="35">
        <f>'Raw Detail STI Amber'!N323</f>
        <v>311</v>
      </c>
      <c r="I330" s="46">
        <f>'Raw Detail STI Amber'!AQ323</f>
        <v>13</v>
      </c>
      <c r="J330" s="36">
        <f>'Raw Detail STI Amber'!DV323</f>
        <v>190.39999389648401</v>
      </c>
      <c r="K330" s="36">
        <f>'Raw Detail STI Amber'!IL323</f>
        <v>52.799999237060497</v>
      </c>
      <c r="L330" s="36">
        <f>'Raw Detail STI Amber'!WH323</f>
        <v>51.299999237060497</v>
      </c>
      <c r="M330" s="60">
        <f>'Raw Detail STI Amber'!EY323</f>
        <v>0</v>
      </c>
      <c r="N330" s="60">
        <f>'Raw Detail STI Amber'!VC323</f>
        <v>0</v>
      </c>
      <c r="O330" s="60">
        <f>'Raw Detail STI Amber'!JO323</f>
        <v>20</v>
      </c>
      <c r="P330" s="60">
        <f>'Raw Detail STI Amber'!HG323</f>
        <v>0</v>
      </c>
      <c r="Q330" s="60">
        <f>'Raw Detail STI Amber'!TY323</f>
        <v>0</v>
      </c>
      <c r="R330" s="60">
        <f>'Raw Detail STI Amber'!QM323</f>
        <v>0</v>
      </c>
      <c r="S330" s="60">
        <f>'Raw Detail STI Amber'!GC323</f>
        <v>3</v>
      </c>
      <c r="T330" s="60">
        <f>'Raw Detail STI Amber'!SU323</f>
        <v>0</v>
      </c>
      <c r="U330" s="60">
        <f>'Raw Detail STI Amber'!RQ323</f>
        <v>0</v>
      </c>
      <c r="V330" s="60">
        <f>'Raw Detail STI Amber'!KS323</f>
        <v>0</v>
      </c>
      <c r="W330" s="60">
        <f>'Raw Detail STI Amber'!XK323</f>
        <v>0</v>
      </c>
      <c r="X330" s="60">
        <f>'Raw Detail STI Amber'!PI323</f>
        <v>0</v>
      </c>
      <c r="Y330" s="60">
        <f>'Raw Detail STI Amber'!YO323</f>
        <v>0.10000000149011599</v>
      </c>
      <c r="Z330" s="60">
        <f>'Raw Detail STI Amber'!NA323</f>
        <v>0</v>
      </c>
      <c r="AA330" s="60">
        <f>'Raw Detail STI Amber'!OE323</f>
        <v>0</v>
      </c>
      <c r="AB330" s="60">
        <f>'Raw Detail STI Amber'!ZS323</f>
        <v>0</v>
      </c>
      <c r="AC330" s="60">
        <f>'Raw Detail STI Amber'!LW323</f>
        <v>0</v>
      </c>
      <c r="AD330" s="60">
        <f>'Raw Detail STI Amber'!AAW323</f>
        <v>0</v>
      </c>
      <c r="AE330" s="36">
        <f>'Raw Detail STI Amber'!AL323</f>
        <v>81.760000000000005</v>
      </c>
      <c r="AF330" s="34">
        <f>'Raw Detail STI Amber'!AY323</f>
        <v>6.64</v>
      </c>
      <c r="AG330" s="33">
        <f>'Raw Detail STI Amber'!BB323</f>
        <v>4445</v>
      </c>
      <c r="AH330" s="34">
        <f>IF(AND(SUMIF(M13:AD13,"=ME",$M$330:$AD$330) &gt; 0, F330 &gt; 0), F330/SUMIF(M13:AD13,"=ME",$M$330:$AD$330), "")</f>
        <v>15.6</v>
      </c>
      <c r="AI330" s="62">
        <f>IF( E330 &gt; 0,( SUMIF(M13:AD13,"=ME",$M$330:$AD$330)/E330)*24, "")</f>
        <v>20</v>
      </c>
      <c r="AJ330" s="33">
        <f>'Raw Detail STI Amber'!BS323</f>
        <v>21.899999618530298</v>
      </c>
      <c r="AK330" s="61">
        <f>'Raw Detail STI Amber'!BD323</f>
        <v>16.197386085987102</v>
      </c>
      <c r="AL330" s="58">
        <f>'Raw Detail STI Amber'!BE323</f>
        <v>314.36511230468801</v>
      </c>
      <c r="AM330" s="43">
        <f>'Raw Detail STI Amber'!BW323</f>
        <v>1.5</v>
      </c>
      <c r="AN330" s="44">
        <f>'Raw Detail STI Amber'!BP323</f>
        <v>1.9944928884506199</v>
      </c>
      <c r="AO330" s="59">
        <f>'Raw Detail STI Amber'!BH323</f>
        <v>182.53465270996099</v>
      </c>
      <c r="AP330" s="37">
        <f>'Raw Detail STI Amber'!CA323</f>
        <v>0</v>
      </c>
      <c r="AQ330" s="38">
        <f>'Raw Detail STI Amber'!AO323</f>
        <v>0.47037450131028902</v>
      </c>
      <c r="AR330" s="39" t="str">
        <f>IF('Raw Detail STI Amber'!F323=FALSE,"B","L")</f>
        <v>L</v>
      </c>
      <c r="AS330" s="40">
        <f>'Raw Detail STI Amber'!AC323</f>
        <v>8.5</v>
      </c>
      <c r="AT330" s="40">
        <f>'Raw Detail STI Amber'!AB323</f>
        <v>8.5</v>
      </c>
      <c r="AU330" s="45"/>
      <c r="AV330" s="41">
        <f>'Raw Detail STI Amber'!AI323</f>
        <v>16960.609375</v>
      </c>
      <c r="AW330" s="38"/>
      <c r="AX330" s="40">
        <f>'Raw Detail STI Amber'!CC323</f>
        <v>27</v>
      </c>
      <c r="AY330" s="40">
        <f>'Raw Detail STI Amber'!CE323</f>
        <v>28</v>
      </c>
      <c r="AZ330" s="40">
        <f>'Raw Detail STI Amber'!CF323</f>
        <v>1007</v>
      </c>
      <c r="BA330" s="42">
        <f>'Raw Detail STI Amber'!CG323</f>
        <v>0</v>
      </c>
    </row>
    <row r="331" spans="2:53" s="24" customFormat="1" ht="12.75" customHeight="1" thickBot="1" x14ac:dyDescent="0.25">
      <c r="B331" s="30" t="str">
        <f>IF('Raw Detail STI Amber'!I324 = "Start Passage",'Raw Detail STI Amber'!R324,IF('Raw Detail STI Amber'!I324= "End Passage",'Raw Detail STI Amber'!S324, Utils.FormatLat('Raw Detail STI Amber'!L324) &amp;" / " &amp; Utils.FormatLon('Raw Detail STI Amber'!M324)))</f>
        <v>12-06N / 074-04E</v>
      </c>
      <c r="C331" s="69" t="str">
        <f>'Raw Detail STI Amber'!I324</f>
        <v>At Sea</v>
      </c>
      <c r="D331" s="31">
        <f>'Raw Detail STI Amber'!J324</f>
        <v>43343.270833333299</v>
      </c>
      <c r="E331" s="32">
        <f>'Raw Detail STI Amber'!AK324</f>
        <v>24</v>
      </c>
      <c r="F331" s="33">
        <f>'Raw Detail STI Amber'!AV324</f>
        <v>312</v>
      </c>
      <c r="G331" s="34">
        <f>'Raw Detail STI Amber'!AM324</f>
        <v>13</v>
      </c>
      <c r="H331" s="35">
        <f>'Raw Detail STI Amber'!N324</f>
        <v>328</v>
      </c>
      <c r="I331" s="46">
        <f>'Raw Detail STI Amber'!AQ324</f>
        <v>13</v>
      </c>
      <c r="J331" s="36">
        <f>'Raw Detail STI Amber'!DV324</f>
        <v>167.89999389648401</v>
      </c>
      <c r="K331" s="36">
        <f>'Raw Detail STI Amber'!IL324</f>
        <v>52.799999237060497</v>
      </c>
      <c r="L331" s="36">
        <f>'Raw Detail STI Amber'!WH324</f>
        <v>51.200000762939503</v>
      </c>
      <c r="M331" s="60">
        <f>'Raw Detail STI Amber'!EY324</f>
        <v>0</v>
      </c>
      <c r="N331" s="60">
        <f>'Raw Detail STI Amber'!VC324</f>
        <v>0</v>
      </c>
      <c r="O331" s="60">
        <f>'Raw Detail STI Amber'!JO324</f>
        <v>19.5</v>
      </c>
      <c r="P331" s="60">
        <f>'Raw Detail STI Amber'!HG324</f>
        <v>0</v>
      </c>
      <c r="Q331" s="60">
        <f>'Raw Detail STI Amber'!TY324</f>
        <v>0</v>
      </c>
      <c r="R331" s="60">
        <f>'Raw Detail STI Amber'!QM324</f>
        <v>0</v>
      </c>
      <c r="S331" s="60">
        <f>'Raw Detail STI Amber'!GC324</f>
        <v>3</v>
      </c>
      <c r="T331" s="60">
        <f>'Raw Detail STI Amber'!SU324</f>
        <v>0</v>
      </c>
      <c r="U331" s="60">
        <f>'Raw Detail STI Amber'!RQ324</f>
        <v>0</v>
      </c>
      <c r="V331" s="60">
        <f>'Raw Detail STI Amber'!KS324</f>
        <v>0</v>
      </c>
      <c r="W331" s="60">
        <f>'Raw Detail STI Amber'!XK324</f>
        <v>0</v>
      </c>
      <c r="X331" s="60">
        <f>'Raw Detail STI Amber'!PI324</f>
        <v>0</v>
      </c>
      <c r="Y331" s="60">
        <f>'Raw Detail STI Amber'!YO324</f>
        <v>0.10000000149011599</v>
      </c>
      <c r="Z331" s="60">
        <f>'Raw Detail STI Amber'!NA324</f>
        <v>0</v>
      </c>
      <c r="AA331" s="60">
        <f>'Raw Detail STI Amber'!OE324</f>
        <v>0</v>
      </c>
      <c r="AB331" s="60">
        <f>'Raw Detail STI Amber'!ZS324</f>
        <v>0</v>
      </c>
      <c r="AC331" s="60">
        <f>'Raw Detail STI Amber'!LW324</f>
        <v>0</v>
      </c>
      <c r="AD331" s="60">
        <f>'Raw Detail STI Amber'!AAW324</f>
        <v>0</v>
      </c>
      <c r="AE331" s="36">
        <f>'Raw Detail STI Amber'!AL324</f>
        <v>81.69</v>
      </c>
      <c r="AF331" s="34">
        <f>'Raw Detail STI Amber'!AY324</f>
        <v>6.59</v>
      </c>
      <c r="AG331" s="33">
        <f>'Raw Detail STI Amber'!BB324</f>
        <v>4534</v>
      </c>
      <c r="AH331" s="34">
        <f>IF(AND(SUMIF(M13:AD13,"=ME",$M$331:$AD$331) &gt; 0, F331 &gt; 0), F331/SUMIF(M13:AD13,"=ME",$M$331:$AD$331), "")</f>
        <v>16</v>
      </c>
      <c r="AI331" s="62">
        <f>IF( E331 &gt; 0,( SUMIF(M13:AD13,"=ME",$M$331:$AD$331)/E331)*24, "")</f>
        <v>19.5</v>
      </c>
      <c r="AJ331" s="33">
        <f>'Raw Detail STI Amber'!BS324</f>
        <v>21.899999618530298</v>
      </c>
      <c r="AK331" s="61">
        <f>'Raw Detail STI Amber'!BD324</f>
        <v>12.9957714478175</v>
      </c>
      <c r="AL331" s="58">
        <f>'Raw Detail STI Amber'!BE324</f>
        <v>304.22497558593801</v>
      </c>
      <c r="AM331" s="43">
        <f>'Raw Detail STI Amber'!BW324</f>
        <v>2</v>
      </c>
      <c r="AN331" s="44">
        <f>'Raw Detail STI Amber'!BP324</f>
        <v>1.6702746152877801</v>
      </c>
      <c r="AO331" s="59">
        <f>'Raw Detail STI Amber'!BH324</f>
        <v>278.87139892578102</v>
      </c>
      <c r="AP331" s="37">
        <f>'Raw Detail STI Amber'!CA324</f>
        <v>0</v>
      </c>
      <c r="AQ331" s="38">
        <f>'Raw Detail STI Amber'!AO324</f>
        <v>8.0664451234042603E-2</v>
      </c>
      <c r="AR331" s="39" t="str">
        <f>IF('Raw Detail STI Amber'!F324=FALSE,"B","L")</f>
        <v>L</v>
      </c>
      <c r="AS331" s="40">
        <f>'Raw Detail STI Amber'!AC324</f>
        <v>8.5</v>
      </c>
      <c r="AT331" s="40">
        <f>'Raw Detail STI Amber'!AB324</f>
        <v>8.5</v>
      </c>
      <c r="AU331" s="45"/>
      <c r="AV331" s="41">
        <f>'Raw Detail STI Amber'!AI324</f>
        <v>16960.609375</v>
      </c>
      <c r="AW331" s="38"/>
      <c r="AX331" s="40">
        <f>'Raw Detail STI Amber'!CC324</f>
        <v>29</v>
      </c>
      <c r="AY331" s="40">
        <f>'Raw Detail STI Amber'!CE324</f>
        <v>30</v>
      </c>
      <c r="AZ331" s="40">
        <f>'Raw Detail STI Amber'!CF324</f>
        <v>1006</v>
      </c>
      <c r="BA331" s="42">
        <f>'Raw Detail STI Amber'!CG324</f>
        <v>0</v>
      </c>
    </row>
    <row r="332" spans="2:53" s="24" customFormat="1" ht="12.75" customHeight="1" thickBot="1" x14ac:dyDescent="0.25">
      <c r="B332" s="30" t="str">
        <f>IF('Raw Detail STI Amber'!I325 = "Start Passage",'Raw Detail STI Amber'!R325,IF('Raw Detail STI Amber'!I325= "End Passage",'Raw Detail STI Amber'!S325, Utils.FormatLat('Raw Detail STI Amber'!L325) &amp;" / " &amp; Utils.FormatLon('Raw Detail STI Amber'!M325)))</f>
        <v>16-24N / 071-09E</v>
      </c>
      <c r="C332" s="69" t="str">
        <f>'Raw Detail STI Amber'!I325</f>
        <v>At Sea</v>
      </c>
      <c r="D332" s="31">
        <f>'Raw Detail STI Amber'!J325</f>
        <v>43344.270833333299</v>
      </c>
      <c r="E332" s="32">
        <f>'Raw Detail STI Amber'!AK325</f>
        <v>24</v>
      </c>
      <c r="F332" s="33">
        <f>'Raw Detail STI Amber'!AV325</f>
        <v>312</v>
      </c>
      <c r="G332" s="34">
        <f>'Raw Detail STI Amber'!AM325</f>
        <v>13</v>
      </c>
      <c r="H332" s="35">
        <f>'Raw Detail STI Amber'!N325</f>
        <v>339</v>
      </c>
      <c r="I332" s="46">
        <f>'Raw Detail STI Amber'!AQ325</f>
        <v>13</v>
      </c>
      <c r="J332" s="36">
        <f>'Raw Detail STI Amber'!DV325</f>
        <v>145</v>
      </c>
      <c r="K332" s="36">
        <f>'Raw Detail STI Amber'!IL325</f>
        <v>52.799999237060497</v>
      </c>
      <c r="L332" s="36">
        <f>'Raw Detail STI Amber'!WH325</f>
        <v>51.200000762939503</v>
      </c>
      <c r="M332" s="60">
        <f>'Raw Detail STI Amber'!EY325</f>
        <v>0</v>
      </c>
      <c r="N332" s="60">
        <f>'Raw Detail STI Amber'!VC325</f>
        <v>0</v>
      </c>
      <c r="O332" s="60">
        <f>'Raw Detail STI Amber'!JO325</f>
        <v>19.899999618530298</v>
      </c>
      <c r="P332" s="60">
        <f>'Raw Detail STI Amber'!HG325</f>
        <v>0</v>
      </c>
      <c r="Q332" s="60">
        <f>'Raw Detail STI Amber'!TY325</f>
        <v>0</v>
      </c>
      <c r="R332" s="60">
        <f>'Raw Detail STI Amber'!QM325</f>
        <v>0</v>
      </c>
      <c r="S332" s="60">
        <f>'Raw Detail STI Amber'!GC325</f>
        <v>3</v>
      </c>
      <c r="T332" s="60">
        <f>'Raw Detail STI Amber'!SU325</f>
        <v>0</v>
      </c>
      <c r="U332" s="60">
        <f>'Raw Detail STI Amber'!RQ325</f>
        <v>0</v>
      </c>
      <c r="V332" s="60">
        <f>'Raw Detail STI Amber'!KS325</f>
        <v>0</v>
      </c>
      <c r="W332" s="60">
        <f>'Raw Detail STI Amber'!XK325</f>
        <v>0</v>
      </c>
      <c r="X332" s="60">
        <f>'Raw Detail STI Amber'!PI325</f>
        <v>0</v>
      </c>
      <c r="Y332" s="60">
        <f>'Raw Detail STI Amber'!YO325</f>
        <v>0</v>
      </c>
      <c r="Z332" s="60">
        <f>'Raw Detail STI Amber'!NA325</f>
        <v>0</v>
      </c>
      <c r="AA332" s="60">
        <f>'Raw Detail STI Amber'!OE325</f>
        <v>0</v>
      </c>
      <c r="AB332" s="60">
        <f>'Raw Detail STI Amber'!ZS325</f>
        <v>0</v>
      </c>
      <c r="AC332" s="60">
        <f>'Raw Detail STI Amber'!LW325</f>
        <v>0</v>
      </c>
      <c r="AD332" s="60">
        <f>'Raw Detail STI Amber'!AAW325</f>
        <v>0</v>
      </c>
      <c r="AE332" s="36">
        <f>'Raw Detail STI Amber'!AL325</f>
        <v>81.86</v>
      </c>
      <c r="AF332" s="34">
        <f>'Raw Detail STI Amber'!AY325</f>
        <v>6.75</v>
      </c>
      <c r="AG332" s="33">
        <f>'Raw Detail STI Amber'!BB325</f>
        <v>4445</v>
      </c>
      <c r="AH332" s="34">
        <f>IF(AND(SUMIF(M13:AD13,"=ME",$M$332:$AD$332) &gt; 0, F332 &gt; 0), F332/SUMIF(M13:AD13,"=ME",$M$332:$AD$332), "")</f>
        <v>15.678392260343298</v>
      </c>
      <c r="AI332" s="62">
        <f>IF( E332 &gt; 0,( SUMIF(M13:AD13,"=ME",$M$332:$AD$332)/E332)*24, "")</f>
        <v>19.899999618530298</v>
      </c>
      <c r="AJ332" s="33">
        <f>'Raw Detail STI Amber'!BS325</f>
        <v>21.899999618530298</v>
      </c>
      <c r="AK332" s="61">
        <f>'Raw Detail STI Amber'!BD325</f>
        <v>14.2071563998858</v>
      </c>
      <c r="AL332" s="58">
        <f>'Raw Detail STI Amber'!BE325</f>
        <v>263.66082763671898</v>
      </c>
      <c r="AM332" s="43">
        <f>'Raw Detail STI Amber'!BW325</f>
        <v>2</v>
      </c>
      <c r="AN332" s="44">
        <f>'Raw Detail STI Amber'!BP325</f>
        <v>2.1996328830718999</v>
      </c>
      <c r="AO332" s="59">
        <f>'Raw Detail STI Amber'!BH325</f>
        <v>258.589599609375</v>
      </c>
      <c r="AP332" s="37">
        <f>'Raw Detail STI Amber'!CA325</f>
        <v>0</v>
      </c>
      <c r="AQ332" s="38">
        <f>'Raw Detail STI Amber'!AO325</f>
        <v>-0.14606995442106099</v>
      </c>
      <c r="AR332" s="39" t="str">
        <f>IF('Raw Detail STI Amber'!F325=FALSE,"B","L")</f>
        <v>L</v>
      </c>
      <c r="AS332" s="40">
        <f>'Raw Detail STI Amber'!AC325</f>
        <v>8.5</v>
      </c>
      <c r="AT332" s="40">
        <f>'Raw Detail STI Amber'!AB325</f>
        <v>8.5</v>
      </c>
      <c r="AU332" s="45"/>
      <c r="AV332" s="41">
        <f>'Raw Detail STI Amber'!AI325</f>
        <v>16960.609375</v>
      </c>
      <c r="AW332" s="38"/>
      <c r="AX332" s="40">
        <f>'Raw Detail STI Amber'!CC325</f>
        <v>27</v>
      </c>
      <c r="AY332" s="40">
        <f>'Raw Detail STI Amber'!CE325</f>
        <v>29</v>
      </c>
      <c r="AZ332" s="40">
        <f>'Raw Detail STI Amber'!CF325</f>
        <v>1006</v>
      </c>
      <c r="BA332" s="42" t="str">
        <f>'Raw Detail STI Amber'!CG325</f>
        <v>1- Route Ammended to Clear firing Exercise area Off Porbandar - Distance incresed by 12 NM</v>
      </c>
    </row>
    <row r="333" spans="2:53" s="24" customFormat="1" ht="12.75" customHeight="1" thickBot="1" x14ac:dyDescent="0.25">
      <c r="B333" s="30" t="str">
        <f>IF('Raw Detail STI Amber'!I326 = "Start Passage",'Raw Detail STI Amber'!R326,IF('Raw Detail STI Amber'!I326= "End Passage",'Raw Detail STI Amber'!S326, Utils.FormatLat('Raw Detail STI Amber'!L326) &amp;" / " &amp; Utils.FormatLon('Raw Detail STI Amber'!M326)))</f>
        <v>21-07N / 068-60E</v>
      </c>
      <c r="C333" s="69" t="str">
        <f>'Raw Detail STI Amber'!I326</f>
        <v>At Sea</v>
      </c>
      <c r="D333" s="31">
        <f>'Raw Detail STI Amber'!J326</f>
        <v>43345.270833333299</v>
      </c>
      <c r="E333" s="32">
        <f>'Raw Detail STI Amber'!AK326</f>
        <v>24</v>
      </c>
      <c r="F333" s="33">
        <f>'Raw Detail STI Amber'!AV326</f>
        <v>307</v>
      </c>
      <c r="G333" s="34">
        <f>'Raw Detail STI Amber'!AM326</f>
        <v>12.7916666666667</v>
      </c>
      <c r="H333" s="35">
        <f>'Raw Detail STI Amber'!N326</f>
        <v>335</v>
      </c>
      <c r="I333" s="46">
        <f>'Raw Detail STI Amber'!AQ326</f>
        <v>13</v>
      </c>
      <c r="J333" s="36">
        <f>'Raw Detail STI Amber'!DV326</f>
        <v>122</v>
      </c>
      <c r="K333" s="36">
        <f>'Raw Detail STI Amber'!IL326</f>
        <v>52.799999237060497</v>
      </c>
      <c r="L333" s="36">
        <f>'Raw Detail STI Amber'!WH326</f>
        <v>51.099998474121101</v>
      </c>
      <c r="M333" s="60">
        <f>'Raw Detail STI Amber'!EY326</f>
        <v>0</v>
      </c>
      <c r="N333" s="60">
        <f>'Raw Detail STI Amber'!VC326</f>
        <v>0</v>
      </c>
      <c r="O333" s="60">
        <f>'Raw Detail STI Amber'!JO326</f>
        <v>20</v>
      </c>
      <c r="P333" s="60">
        <f>'Raw Detail STI Amber'!HG326</f>
        <v>0</v>
      </c>
      <c r="Q333" s="60">
        <f>'Raw Detail STI Amber'!TY326</f>
        <v>0</v>
      </c>
      <c r="R333" s="60">
        <f>'Raw Detail STI Amber'!QM326</f>
        <v>0</v>
      </c>
      <c r="S333" s="60">
        <f>'Raw Detail STI Amber'!GC326</f>
        <v>3</v>
      </c>
      <c r="T333" s="60">
        <f>'Raw Detail STI Amber'!SU326</f>
        <v>0</v>
      </c>
      <c r="U333" s="60">
        <f>'Raw Detail STI Amber'!RQ326</f>
        <v>0</v>
      </c>
      <c r="V333" s="60">
        <f>'Raw Detail STI Amber'!KS326</f>
        <v>0</v>
      </c>
      <c r="W333" s="60">
        <f>'Raw Detail STI Amber'!XK326</f>
        <v>0</v>
      </c>
      <c r="X333" s="60">
        <f>'Raw Detail STI Amber'!PI326</f>
        <v>0</v>
      </c>
      <c r="Y333" s="60">
        <f>'Raw Detail STI Amber'!YO326</f>
        <v>0.10000000149011599</v>
      </c>
      <c r="Z333" s="60">
        <f>'Raw Detail STI Amber'!NA326</f>
        <v>0</v>
      </c>
      <c r="AA333" s="60">
        <f>'Raw Detail STI Amber'!OE326</f>
        <v>0</v>
      </c>
      <c r="AB333" s="60">
        <f>'Raw Detail STI Amber'!ZS326</f>
        <v>0</v>
      </c>
      <c r="AC333" s="60">
        <f>'Raw Detail STI Amber'!LW326</f>
        <v>0</v>
      </c>
      <c r="AD333" s="60">
        <f>'Raw Detail STI Amber'!AAW326</f>
        <v>0</v>
      </c>
      <c r="AE333" s="36">
        <f>'Raw Detail STI Amber'!AL326</f>
        <v>83.15</v>
      </c>
      <c r="AF333" s="34">
        <f>'Raw Detail STI Amber'!AY326</f>
        <v>9.68</v>
      </c>
      <c r="AG333" s="33">
        <f>'Raw Detail STI Amber'!BB326</f>
        <v>4890</v>
      </c>
      <c r="AH333" s="34">
        <f>IF(AND(SUMIF(M13:AD13,"=ME",$M$333:$AD$333) &gt; 0, F333 &gt; 0), F333/SUMIF(M13:AD13,"=ME",$M$333:$AD$333), "")</f>
        <v>15.35</v>
      </c>
      <c r="AI333" s="62">
        <f>IF( E333 &gt; 0,( SUMIF(M13:AD13,"=ME",$M$333:$AD$333)/E333)*24, "")</f>
        <v>20</v>
      </c>
      <c r="AJ333" s="33">
        <f>'Raw Detail STI Amber'!BS326</f>
        <v>27.899999618530298</v>
      </c>
      <c r="AK333" s="61">
        <f>'Raw Detail STI Amber'!BD326</f>
        <v>19.693400502204899</v>
      </c>
      <c r="AL333" s="58">
        <f>'Raw Detail STI Amber'!BE326</f>
        <v>258.59121704101602</v>
      </c>
      <c r="AM333" s="43">
        <f>'Raw Detail STI Amber'!BW326</f>
        <v>3</v>
      </c>
      <c r="AN333" s="44">
        <f>'Raw Detail STI Amber'!BP326</f>
        <v>2.6445496082305899</v>
      </c>
      <c r="AO333" s="59">
        <f>'Raw Detail STI Amber'!BH326</f>
        <v>248.45062255859401</v>
      </c>
      <c r="AP333" s="37">
        <f>'Raw Detail STI Amber'!CA326</f>
        <v>0</v>
      </c>
      <c r="AQ333" s="38">
        <f>'Raw Detail STI Amber'!AO326</f>
        <v>-0.272587790008402</v>
      </c>
      <c r="AR333" s="39" t="str">
        <f>IF('Raw Detail STI Amber'!F326=FALSE,"B","L")</f>
        <v>L</v>
      </c>
      <c r="AS333" s="40">
        <f>'Raw Detail STI Amber'!AC326</f>
        <v>8.5</v>
      </c>
      <c r="AT333" s="40">
        <f>'Raw Detail STI Amber'!AB326</f>
        <v>8.5</v>
      </c>
      <c r="AU333" s="45"/>
      <c r="AV333" s="41">
        <f>'Raw Detail STI Amber'!AI326</f>
        <v>16960.609375</v>
      </c>
      <c r="AW333" s="38"/>
      <c r="AX333" s="40">
        <f>'Raw Detail STI Amber'!CC326</f>
        <v>27</v>
      </c>
      <c r="AY333" s="40">
        <f>'Raw Detail STI Amber'!CE326</f>
        <v>30</v>
      </c>
      <c r="AZ333" s="40">
        <f>'Raw Detail STI Amber'!CF326</f>
        <v>1006</v>
      </c>
      <c r="BA333" s="42" t="str">
        <f>'Raw Detail STI Amber'!CG326</f>
        <v>Vessel experiencing Rough Weather Heavy Swell conditions &amp; Rolling slightly.</v>
      </c>
    </row>
    <row r="334" spans="2:53" s="24" customFormat="1" ht="12.75" customHeight="1" thickBot="1" x14ac:dyDescent="0.25">
      <c r="B334" s="30" t="str">
        <f>IF('Raw Detail STI Amber'!I327 = "Start Passage",'Raw Detail STI Amber'!R327,IF('Raw Detail STI Amber'!I327= "End Passage",'Raw Detail STI Amber'!S327, Utils.FormatLat('Raw Detail STI Amber'!L327) &amp;" / " &amp; Utils.FormatLon('Raw Detail STI Amber'!M327)))</f>
        <v>SIKKA</v>
      </c>
      <c r="C334" s="69" t="str">
        <f>'Raw Detail STI Amber'!I327</f>
        <v>End Passage</v>
      </c>
      <c r="D334" s="31">
        <f>'Raw Detail STI Amber'!J327</f>
        <v>43345.758333333302</v>
      </c>
      <c r="E334" s="32">
        <f>'Raw Detail STI Amber'!AK327</f>
        <v>11.7</v>
      </c>
      <c r="F334" s="33">
        <f>'Raw Detail STI Amber'!AV327</f>
        <v>143</v>
      </c>
      <c r="G334" s="34">
        <f>'Raw Detail STI Amber'!AM327</f>
        <v>12.2222222222222</v>
      </c>
      <c r="H334" s="35">
        <f>'Raw Detail STI Amber'!N327</f>
        <v>135</v>
      </c>
      <c r="I334" s="46">
        <f>'Raw Detail STI Amber'!AQ327</f>
        <v>13</v>
      </c>
      <c r="J334" s="36">
        <f>'Raw Detail STI Amber'!DV327</f>
        <v>110.90000152587901</v>
      </c>
      <c r="K334" s="36">
        <f>'Raw Detail STI Amber'!IL327</f>
        <v>52.799999237060497</v>
      </c>
      <c r="L334" s="36">
        <f>'Raw Detail STI Amber'!WH327</f>
        <v>51.099998474121101</v>
      </c>
      <c r="M334" s="60">
        <f>'Raw Detail STI Amber'!EY327</f>
        <v>0</v>
      </c>
      <c r="N334" s="60">
        <f>'Raw Detail STI Amber'!VC327</f>
        <v>0</v>
      </c>
      <c r="O334" s="60">
        <f>'Raw Detail STI Amber'!JO327</f>
        <v>9.6999998092651403</v>
      </c>
      <c r="P334" s="60">
        <f>'Raw Detail STI Amber'!HG327</f>
        <v>0</v>
      </c>
      <c r="Q334" s="60">
        <f>'Raw Detail STI Amber'!TY327</f>
        <v>0</v>
      </c>
      <c r="R334" s="60">
        <f>'Raw Detail STI Amber'!QM327</f>
        <v>0</v>
      </c>
      <c r="S334" s="60">
        <f>'Raw Detail STI Amber'!GC327</f>
        <v>1.3999999761581401</v>
      </c>
      <c r="T334" s="60">
        <f>'Raw Detail STI Amber'!SU327</f>
        <v>0</v>
      </c>
      <c r="U334" s="60">
        <f>'Raw Detail STI Amber'!RQ327</f>
        <v>0</v>
      </c>
      <c r="V334" s="60">
        <f>'Raw Detail STI Amber'!KS327</f>
        <v>0</v>
      </c>
      <c r="W334" s="60">
        <f>'Raw Detail STI Amber'!XK327</f>
        <v>0</v>
      </c>
      <c r="X334" s="60">
        <f>'Raw Detail STI Amber'!PI327</f>
        <v>0</v>
      </c>
      <c r="Y334" s="60">
        <f>'Raw Detail STI Amber'!YO327</f>
        <v>0</v>
      </c>
      <c r="Z334" s="60">
        <f>'Raw Detail STI Amber'!NA327</f>
        <v>0</v>
      </c>
      <c r="AA334" s="60">
        <f>'Raw Detail STI Amber'!OE327</f>
        <v>0</v>
      </c>
      <c r="AB334" s="60">
        <f>'Raw Detail STI Amber'!ZS327</f>
        <v>0</v>
      </c>
      <c r="AC334" s="60">
        <f>'Raw Detail STI Amber'!LW327</f>
        <v>0</v>
      </c>
      <c r="AD334" s="60">
        <f>'Raw Detail STI Amber'!AAW327</f>
        <v>0</v>
      </c>
      <c r="AE334" s="36">
        <f>'Raw Detail STI Amber'!AL327</f>
        <v>84.2</v>
      </c>
      <c r="AF334" s="34">
        <f>'Raw Detail STI Amber'!AY327</f>
        <v>14.78</v>
      </c>
      <c r="AG334" s="33">
        <f>'Raw Detail STI Amber'!BB327</f>
        <v>4800</v>
      </c>
      <c r="AH334" s="34">
        <f>IF(AND(SUMIF(M13:AD13,"=ME",$M$334:$AD$334) &gt; 0, F334 &gt; 0), F334/SUMIF(M13:AD13,"=ME",$M$334:$AD$334), "")</f>
        <v>14.74226833112005</v>
      </c>
      <c r="AI334" s="62">
        <f>IF( E334 &gt; 0,( SUMIF(M13:AD13,"=ME",$M$334:$AD$334)/E334)*24, "")</f>
        <v>19.897435506184905</v>
      </c>
      <c r="AJ334" s="33">
        <f>'Raw Detail STI Amber'!BS327</f>
        <v>21.899999618530298</v>
      </c>
      <c r="AK334" s="61">
        <f>'Raw Detail STI Amber'!BD327</f>
        <v>17.4522171509572</v>
      </c>
      <c r="AL334" s="58">
        <f>'Raw Detail STI Amber'!BE327</f>
        <v>238.30926513671901</v>
      </c>
      <c r="AM334" s="43">
        <f>'Raw Detail STI Amber'!BW327</f>
        <v>2</v>
      </c>
      <c r="AN334" s="44">
        <f>'Raw Detail STI Amber'!BP327</f>
        <v>0.30969500541687001</v>
      </c>
      <c r="AO334" s="59">
        <f>'Raw Detail STI Amber'!BH327</f>
        <v>243.3798828125</v>
      </c>
      <c r="AP334" s="37">
        <f>'Raw Detail STI Amber'!CA327</f>
        <v>0</v>
      </c>
      <c r="AQ334" s="38">
        <f>'Raw Detail STI Amber'!AO327</f>
        <v>7.6992709157813304E-3</v>
      </c>
      <c r="AR334" s="39" t="str">
        <f>IF('Raw Detail STI Amber'!F327=FALSE,"B","L")</f>
        <v>L</v>
      </c>
      <c r="AS334" s="40">
        <f>'Raw Detail STI Amber'!AC327</f>
        <v>8.5</v>
      </c>
      <c r="AT334" s="40">
        <f>'Raw Detail STI Amber'!AB327</f>
        <v>8.5</v>
      </c>
      <c r="AU334" s="45"/>
      <c r="AV334" s="41">
        <f>'Raw Detail STI Amber'!AI327</f>
        <v>16960.609375</v>
      </c>
      <c r="AW334" s="38"/>
      <c r="AX334" s="40">
        <f>'Raw Detail STI Amber'!CC327</f>
        <v>29</v>
      </c>
      <c r="AY334" s="40">
        <f>'Raw Detail STI Amber'!CE327</f>
        <v>0</v>
      </c>
      <c r="AZ334" s="40">
        <f>'Raw Detail STI Amber'!CF327</f>
        <v>0</v>
      </c>
      <c r="BA334" s="42" t="str">
        <f>'Raw Detail STI Amber'!CG327</f>
        <v>1- Vessel arrived at Sikka and proceeding for Berthing.
2- Vessel in Coastal waters, Speed adjusted for safe navigation.</v>
      </c>
    </row>
    <row r="335" spans="2:53" s="24" customFormat="1" ht="12.75" customHeight="1" thickBot="1" x14ac:dyDescent="0.25">
      <c r="B335" s="30" t="str">
        <f>IF('Raw Detail STI Amber'!I328 = "Start Passage",'Raw Detail STI Amber'!R328,IF('Raw Detail STI Amber'!I328= "End Passage",'Raw Detail STI Amber'!S328, Utils.FormatLat('Raw Detail STI Amber'!L328) &amp;" / " &amp; Utils.FormatLon('Raw Detail STI Amber'!M328)))</f>
        <v>22-31N / 069-48E</v>
      </c>
      <c r="C335" s="69" t="str">
        <f>'Raw Detail STI Amber'!I328</f>
        <v>In Port</v>
      </c>
      <c r="D335" s="31">
        <f>'Raw Detail STI Amber'!J328</f>
        <v>43346.270833333299</v>
      </c>
      <c r="E335" s="32">
        <f>'Raw Detail STI Amber'!AK328</f>
        <v>12.3</v>
      </c>
      <c r="F335" s="33">
        <f>'Raw Detail STI Amber'!AV328</f>
        <v>13</v>
      </c>
      <c r="G335" s="34">
        <f>'Raw Detail STI Amber'!AM328</f>
        <v>1.0569105691056899</v>
      </c>
      <c r="H335" s="35">
        <f>'Raw Detail STI Amber'!N328</f>
        <v>310</v>
      </c>
      <c r="I335" s="46">
        <f>'Raw Detail STI Amber'!AQ328</f>
        <v>13</v>
      </c>
      <c r="J335" s="36">
        <f>'Raw Detail STI Amber'!DV328</f>
        <v>106.800003051758</v>
      </c>
      <c r="K335" s="36">
        <f>'Raw Detail STI Amber'!IL328</f>
        <v>52.400001525878899</v>
      </c>
      <c r="L335" s="36">
        <f>'Raw Detail STI Amber'!WH328</f>
        <v>49.400001525878899</v>
      </c>
      <c r="M335" s="60">
        <f>'Raw Detail STI Amber'!EY328</f>
        <v>0.80000001192092896</v>
      </c>
      <c r="N335" s="60">
        <f>'Raw Detail STI Amber'!VC328</f>
        <v>0</v>
      </c>
      <c r="O335" s="60">
        <f>'Raw Detail STI Amber'!JO328</f>
        <v>0</v>
      </c>
      <c r="P335" s="60">
        <f>'Raw Detail STI Amber'!HG328</f>
        <v>0.69999998807907104</v>
      </c>
      <c r="Q335" s="60">
        <f>'Raw Detail STI Amber'!TY328</f>
        <v>0</v>
      </c>
      <c r="R335" s="60">
        <f>'Raw Detail STI Amber'!QM328</f>
        <v>0</v>
      </c>
      <c r="S335" s="60">
        <f>'Raw Detail STI Amber'!GC328</f>
        <v>2.5999999046325701</v>
      </c>
      <c r="T335" s="60">
        <f>'Raw Detail STI Amber'!SU328</f>
        <v>0</v>
      </c>
      <c r="U335" s="60">
        <f>'Raw Detail STI Amber'!RQ328</f>
        <v>0</v>
      </c>
      <c r="V335" s="60">
        <f>'Raw Detail STI Amber'!KS328</f>
        <v>0</v>
      </c>
      <c r="W335" s="60">
        <f>'Raw Detail STI Amber'!XK328</f>
        <v>1.70000004768372</v>
      </c>
      <c r="X335" s="60">
        <f>'Raw Detail STI Amber'!PI328</f>
        <v>0</v>
      </c>
      <c r="Y335" s="60">
        <f>'Raw Detail STI Amber'!YO328</f>
        <v>0</v>
      </c>
      <c r="Z335" s="60">
        <f>'Raw Detail STI Amber'!NA328</f>
        <v>0</v>
      </c>
      <c r="AA335" s="60">
        <f>'Raw Detail STI Amber'!OE328</f>
        <v>0.40000000596046398</v>
      </c>
      <c r="AB335" s="60">
        <f>'Raw Detail STI Amber'!ZS328</f>
        <v>0</v>
      </c>
      <c r="AC335" s="60">
        <f>'Raw Detail STI Amber'!LW328</f>
        <v>0</v>
      </c>
      <c r="AD335" s="60">
        <f>'Raw Detail STI Amber'!AAW328</f>
        <v>0</v>
      </c>
      <c r="AE335" s="36">
        <f>'Raw Detail STI Amber'!AL328</f>
        <v>0</v>
      </c>
      <c r="AF335" s="34">
        <f>'Raw Detail STI Amber'!AY328</f>
        <v>-14.04</v>
      </c>
      <c r="AG335" s="33">
        <f>'Raw Detail STI Amber'!BB328</f>
        <v>0</v>
      </c>
      <c r="AH335" s="34">
        <f>IF(AND(SUMIF(M13:AD13,"=ME",$M$335:$AD$335) &gt; 0, F335 &gt; 0), F335/SUMIF(M13:AD13,"=ME",$M$335:$AD$335), "")</f>
        <v>16.249999757856134</v>
      </c>
      <c r="AI335" s="62">
        <f>IF( E335 &gt; 0,( SUMIF(M13:AD13,"=ME",$M$335:$AD$335)/E335)*24, "")</f>
        <v>1.5609756330164468</v>
      </c>
      <c r="AJ335" s="33">
        <f>'Raw Detail STI Amber'!BS328</f>
        <v>16.899999618530298</v>
      </c>
      <c r="AK335" s="61">
        <f>'Raw Detail STI Amber'!BD328</f>
        <v>0</v>
      </c>
      <c r="AL335" s="58">
        <f>'Raw Detail STI Amber'!BE328</f>
        <v>0</v>
      </c>
      <c r="AM335" s="43">
        <f>'Raw Detail STI Amber'!BW328</f>
        <v>1</v>
      </c>
      <c r="AN335" s="44">
        <f>'Raw Detail STI Amber'!BP328</f>
        <v>0</v>
      </c>
      <c r="AO335" s="59">
        <f>'Raw Detail STI Amber'!BH328</f>
        <v>0</v>
      </c>
      <c r="AP335" s="37">
        <f>'Raw Detail STI Amber'!CA328</f>
        <v>0</v>
      </c>
      <c r="AQ335" s="38">
        <f>'Raw Detail STI Amber'!AO328</f>
        <v>0</v>
      </c>
      <c r="AR335" s="39" t="str">
        <f>IF('Raw Detail STI Amber'!F328=FALSE,"B","L")</f>
        <v>L</v>
      </c>
      <c r="AS335" s="40">
        <f>'Raw Detail STI Amber'!AC328</f>
        <v>8.5</v>
      </c>
      <c r="AT335" s="40">
        <f>'Raw Detail STI Amber'!AB328</f>
        <v>8.5</v>
      </c>
      <c r="AU335" s="45"/>
      <c r="AV335" s="41">
        <f>'Raw Detail STI Amber'!AI328</f>
        <v>16960.609375</v>
      </c>
      <c r="AW335" s="38"/>
      <c r="AX335" s="40">
        <f>'Raw Detail STI Amber'!CC328</f>
        <v>29</v>
      </c>
      <c r="AY335" s="40">
        <f>'Raw Detail STI Amber'!CE328</f>
        <v>28</v>
      </c>
      <c r="AZ335" s="40">
        <f>'Raw Detail STI Amber'!CF328</f>
        <v>1003</v>
      </c>
      <c r="BA335" s="42">
        <f>'Raw Detail STI Amber'!CG328</f>
        <v>0</v>
      </c>
    </row>
    <row r="336" spans="2:53" s="24" customFormat="1" ht="12.75" customHeight="1" thickBot="1" x14ac:dyDescent="0.25">
      <c r="B336" s="30" t="str">
        <f>IF('Raw Detail STI Amber'!I329 = "Start Passage",'Raw Detail STI Amber'!R329,IF('Raw Detail STI Amber'!I329= "End Passage",'Raw Detail STI Amber'!S329, Utils.FormatLat('Raw Detail STI Amber'!L329) &amp;" / " &amp; Utils.FormatLon('Raw Detail STI Amber'!M329)))</f>
        <v>SIKKA</v>
      </c>
      <c r="C336" s="69" t="str">
        <f>'Raw Detail STI Amber'!I329</f>
        <v>Start Passage</v>
      </c>
      <c r="D336" s="31">
        <f>'Raw Detail STI Amber'!J329</f>
        <v>43347.1875</v>
      </c>
      <c r="E336" s="32">
        <f>'Raw Detail STI Amber'!AK329</f>
        <v>0</v>
      </c>
      <c r="F336" s="33">
        <f>'Raw Detail STI Amber'!AV329</f>
        <v>13</v>
      </c>
      <c r="G336" s="34">
        <f>'Raw Detail STI Amber'!AM329</f>
        <v>0</v>
      </c>
      <c r="H336" s="35">
        <f>'Raw Detail STI Amber'!N329</f>
        <v>0</v>
      </c>
      <c r="I336" s="46">
        <f>'Raw Detail STI Amber'!AQ329</f>
        <v>13.5</v>
      </c>
      <c r="J336" s="36">
        <f>'Raw Detail STI Amber'!DV329</f>
        <v>99.699996948242202</v>
      </c>
      <c r="K336" s="36">
        <f>'Raw Detail STI Amber'!IL329</f>
        <v>51.200000762939503</v>
      </c>
      <c r="L336" s="36">
        <f>'Raw Detail STI Amber'!WH329</f>
        <v>46</v>
      </c>
      <c r="M336" s="60">
        <f>'Raw Detail STI Amber'!EY329</f>
        <v>0.69999998807907104</v>
      </c>
      <c r="N336" s="60">
        <f>'Raw Detail STI Amber'!VC329</f>
        <v>0</v>
      </c>
      <c r="O336" s="60">
        <f>'Raw Detail STI Amber'!JO329</f>
        <v>0</v>
      </c>
      <c r="P336" s="60">
        <f>'Raw Detail STI Amber'!HG329</f>
        <v>1.29999995231628</v>
      </c>
      <c r="Q336" s="60">
        <f>'Raw Detail STI Amber'!TY329</f>
        <v>0</v>
      </c>
      <c r="R336" s="60">
        <f>'Raw Detail STI Amber'!QM329</f>
        <v>0</v>
      </c>
      <c r="S336" s="60">
        <f>'Raw Detail STI Amber'!GC329</f>
        <v>5.0999999046325701</v>
      </c>
      <c r="T336" s="60">
        <f>'Raw Detail STI Amber'!SU329</f>
        <v>0</v>
      </c>
      <c r="U336" s="60">
        <f>'Raw Detail STI Amber'!RQ329</f>
        <v>0</v>
      </c>
      <c r="V336" s="60">
        <f>'Raw Detail STI Amber'!KS329</f>
        <v>0</v>
      </c>
      <c r="W336" s="60">
        <f>'Raw Detail STI Amber'!XK329</f>
        <v>3.4000000953674299</v>
      </c>
      <c r="X336" s="60">
        <f>'Raw Detail STI Amber'!PI329</f>
        <v>0</v>
      </c>
      <c r="Y336" s="60">
        <f>'Raw Detail STI Amber'!YO329</f>
        <v>0</v>
      </c>
      <c r="Z336" s="60">
        <f>'Raw Detail STI Amber'!NA329</f>
        <v>0</v>
      </c>
      <c r="AA336" s="60">
        <f>'Raw Detail STI Amber'!OE329</f>
        <v>1.20000004768372</v>
      </c>
      <c r="AB336" s="60">
        <f>'Raw Detail STI Amber'!ZS329</f>
        <v>0</v>
      </c>
      <c r="AC336" s="60">
        <f>'Raw Detail STI Amber'!LW329</f>
        <v>0</v>
      </c>
      <c r="AD336" s="60">
        <f>'Raw Detail STI Amber'!AAW329</f>
        <v>0</v>
      </c>
      <c r="AE336" s="36">
        <f>'Raw Detail STI Amber'!AL329</f>
        <v>0</v>
      </c>
      <c r="AF336" s="34">
        <f>'Raw Detail STI Amber'!AY329</f>
        <v>0</v>
      </c>
      <c r="AG336" s="33">
        <f>'Raw Detail STI Amber'!BB329</f>
        <v>0</v>
      </c>
      <c r="AH336" s="34">
        <f>IF(AND(SUMIF(M13:AD13,"=ME",$M$336:$AD$336) &gt; 0, F336 &gt; 0), F336/SUMIF(M13:AD13,"=ME",$M$336:$AD$336), "")</f>
        <v>18.571428887698122</v>
      </c>
      <c r="AI336" s="62" t="str">
        <f>IF( E336 &gt; 0,( SUMIF(M13:AD13,"=ME",$M$336:$AD$336)/E336)*24, "")</f>
        <v/>
      </c>
      <c r="AJ336" s="33">
        <f>'Raw Detail STI Amber'!BS329</f>
        <v>16.899999618530298</v>
      </c>
      <c r="AK336" s="61">
        <f>'Raw Detail STI Amber'!BD329</f>
        <v>0</v>
      </c>
      <c r="AL336" s="58">
        <f>'Raw Detail STI Amber'!BE329</f>
        <v>0</v>
      </c>
      <c r="AM336" s="43">
        <f>'Raw Detail STI Amber'!BW329</f>
        <v>2</v>
      </c>
      <c r="AN336" s="44">
        <f>'Raw Detail STI Amber'!BP329</f>
        <v>0</v>
      </c>
      <c r="AO336" s="59">
        <f>'Raw Detail STI Amber'!BH329</f>
        <v>0</v>
      </c>
      <c r="AP336" s="37">
        <f>'Raw Detail STI Amber'!CA329</f>
        <v>0</v>
      </c>
      <c r="AQ336" s="38">
        <f>'Raw Detail STI Amber'!AO329</f>
        <v>0</v>
      </c>
      <c r="AR336" s="39" t="str">
        <f>IF('Raw Detail STI Amber'!F329=FALSE,"B","L")</f>
        <v>B</v>
      </c>
      <c r="AS336" s="40">
        <f>'Raw Detail STI Amber'!AC329</f>
        <v>8</v>
      </c>
      <c r="AT336" s="40">
        <f>'Raw Detail STI Amber'!AB329</f>
        <v>6</v>
      </c>
      <c r="AU336" s="45"/>
      <c r="AV336" s="41">
        <f>'Raw Detail STI Amber'!AI329</f>
        <v>0</v>
      </c>
      <c r="AW336" s="38"/>
      <c r="AX336" s="40">
        <f>'Raw Detail STI Amber'!CC329</f>
        <v>27</v>
      </c>
      <c r="AY336" s="40">
        <f>'Raw Detail STI Amber'!CE329</f>
        <v>28</v>
      </c>
      <c r="AZ336" s="40">
        <f>'Raw Detail STI Amber'!CF329</f>
        <v>1003</v>
      </c>
      <c r="BA336" s="42" t="str">
        <f>'Raw Detail STI Amber'!CG329</f>
        <v>1) Vsl departed from Sikka and proceeding to high seas for completing tank cleaning.</v>
      </c>
    </row>
    <row r="337" spans="2:53" s="24" customFormat="1" ht="12.75" customHeight="1" thickBot="1" x14ac:dyDescent="0.25">
      <c r="B337" s="30" t="str">
        <f>IF('Raw Detail STI Amber'!I330 = "Start Passage",'Raw Detail STI Amber'!R330,IF('Raw Detail STI Amber'!I330= "End Passage",'Raw Detail STI Amber'!S330, Utils.FormatLat('Raw Detail STI Amber'!L330) &amp;" / " &amp; Utils.FormatLon('Raw Detail STI Amber'!M330)))</f>
        <v>22-38N / 069-09E</v>
      </c>
      <c r="C337" s="69" t="str">
        <f>'Raw Detail STI Amber'!I330</f>
        <v>At Sea</v>
      </c>
      <c r="D337" s="31">
        <f>'Raw Detail STI Amber'!J330</f>
        <v>43347.270833333299</v>
      </c>
      <c r="E337" s="32">
        <f>'Raw Detail STI Amber'!AK330</f>
        <v>2</v>
      </c>
      <c r="F337" s="33">
        <f>'Raw Detail STI Amber'!AV330</f>
        <v>29</v>
      </c>
      <c r="G337" s="34">
        <f>'Raw Detail STI Amber'!AM330</f>
        <v>14.5</v>
      </c>
      <c r="H337" s="35">
        <f>'Raw Detail STI Amber'!N330</f>
        <v>270</v>
      </c>
      <c r="I337" s="46">
        <f>'Raw Detail STI Amber'!AQ330</f>
        <v>13.5</v>
      </c>
      <c r="J337" s="36">
        <f>'Raw Detail STI Amber'!DV330</f>
        <v>98</v>
      </c>
      <c r="K337" s="36">
        <f>'Raw Detail STI Amber'!IL330</f>
        <v>51.200000762939503</v>
      </c>
      <c r="L337" s="36">
        <f>'Raw Detail STI Amber'!WH330</f>
        <v>46</v>
      </c>
      <c r="M337" s="60">
        <f>'Raw Detail STI Amber'!EY330</f>
        <v>0</v>
      </c>
      <c r="N337" s="60">
        <f>'Raw Detail STI Amber'!VC330</f>
        <v>0</v>
      </c>
      <c r="O337" s="60">
        <f>'Raw Detail STI Amber'!JO330</f>
        <v>1.5</v>
      </c>
      <c r="P337" s="60">
        <f>'Raw Detail STI Amber'!HG330</f>
        <v>0</v>
      </c>
      <c r="Q337" s="60">
        <f>'Raw Detail STI Amber'!TY330</f>
        <v>0</v>
      </c>
      <c r="R337" s="60">
        <f>'Raw Detail STI Amber'!QM330</f>
        <v>0</v>
      </c>
      <c r="S337" s="60">
        <f>'Raw Detail STI Amber'!GC330</f>
        <v>0.20000000298023199</v>
      </c>
      <c r="T337" s="60">
        <f>'Raw Detail STI Amber'!SU330</f>
        <v>0</v>
      </c>
      <c r="U337" s="60">
        <f>'Raw Detail STI Amber'!RQ330</f>
        <v>0</v>
      </c>
      <c r="V337" s="60">
        <f>'Raw Detail STI Amber'!KS330</f>
        <v>0</v>
      </c>
      <c r="W337" s="60">
        <f>'Raw Detail STI Amber'!XK330</f>
        <v>0</v>
      </c>
      <c r="X337" s="60">
        <f>'Raw Detail STI Amber'!PI330</f>
        <v>0</v>
      </c>
      <c r="Y337" s="60">
        <f>'Raw Detail STI Amber'!YO330</f>
        <v>0</v>
      </c>
      <c r="Z337" s="60">
        <f>'Raw Detail STI Amber'!NA330</f>
        <v>0</v>
      </c>
      <c r="AA337" s="60">
        <f>'Raw Detail STI Amber'!OE330</f>
        <v>0</v>
      </c>
      <c r="AB337" s="60">
        <f>'Raw Detail STI Amber'!ZS330</f>
        <v>0</v>
      </c>
      <c r="AC337" s="60">
        <f>'Raw Detail STI Amber'!LW330</f>
        <v>0</v>
      </c>
      <c r="AD337" s="60">
        <f>'Raw Detail STI Amber'!AAW330</f>
        <v>0</v>
      </c>
      <c r="AE337" s="36">
        <f>'Raw Detail STI Amber'!AL330</f>
        <v>79.42</v>
      </c>
      <c r="AF337" s="34">
        <f>'Raw Detail STI Amber'!AY330</f>
        <v>-7.01</v>
      </c>
      <c r="AG337" s="33">
        <f>'Raw Detail STI Amber'!BB330</f>
        <v>4445</v>
      </c>
      <c r="AH337" s="34">
        <f>IF(AND(SUMIF(M13:AD13,"=ME",$M$337:$AD$337) &gt; 0, F337 &gt; 0), F337/SUMIF(M13:AD13,"=ME",$M$337:$AD$337), "")</f>
        <v>19.333333333333332</v>
      </c>
      <c r="AI337" s="62">
        <f>IF( E337 &gt; 0,( SUMIF(M13:AD13,"=ME",$M$337:$AD$337)/E337)*24, "")</f>
        <v>18</v>
      </c>
      <c r="AJ337" s="33">
        <f>'Raw Detail STI Amber'!BS330</f>
        <v>21.899999618530298</v>
      </c>
      <c r="AK337" s="61">
        <f>'Raw Detail STI Amber'!BD330</f>
        <v>16.230258941650401</v>
      </c>
      <c r="AL337" s="58">
        <f>'Raw Detail STI Amber'!BE330</f>
        <v>253.51936340332</v>
      </c>
      <c r="AM337" s="43">
        <f>'Raw Detail STI Amber'!BW330</f>
        <v>2</v>
      </c>
      <c r="AN337" s="44">
        <f>'Raw Detail STI Amber'!BP330</f>
        <v>1.29427289962769</v>
      </c>
      <c r="AO337" s="59">
        <f>'Raw Detail STI Amber'!BH330</f>
        <v>253.51872253418</v>
      </c>
      <c r="AP337" s="37">
        <f>'Raw Detail STI Amber'!CA330</f>
        <v>0</v>
      </c>
      <c r="AQ337" s="38">
        <f>'Raw Detail STI Amber'!AO330</f>
        <v>-9.9121933802962303E-2</v>
      </c>
      <c r="AR337" s="39" t="str">
        <f>IF('Raw Detail STI Amber'!F330=FALSE,"B","L")</f>
        <v>B</v>
      </c>
      <c r="AS337" s="40">
        <f>'Raw Detail STI Amber'!AC330</f>
        <v>8</v>
      </c>
      <c r="AT337" s="40">
        <f>'Raw Detail STI Amber'!AB330</f>
        <v>6</v>
      </c>
      <c r="AU337" s="45"/>
      <c r="AV337" s="41">
        <f>'Raw Detail STI Amber'!AI330</f>
        <v>0</v>
      </c>
      <c r="AW337" s="38"/>
      <c r="AX337" s="40">
        <f>'Raw Detail STI Amber'!CC330</f>
        <v>27</v>
      </c>
      <c r="AY337" s="40">
        <f>'Raw Detail STI Amber'!CE330</f>
        <v>28</v>
      </c>
      <c r="AZ337" s="40">
        <f>'Raw Detail STI Amber'!CF330</f>
        <v>1003</v>
      </c>
      <c r="BA337" s="42" t="str">
        <f>'Raw Detail STI Amber'!CG330</f>
        <v>1) Vsl departed from Sikka and proceeding to high seas for completing tank cleaning.</v>
      </c>
    </row>
    <row r="338" spans="2:53" s="24" customFormat="1" ht="12.75" customHeight="1" thickBot="1" x14ac:dyDescent="0.25">
      <c r="B338" s="30" t="str">
        <f>IF('Raw Detail STI Amber'!I331 = "Start Passage",'Raw Detail STI Amber'!R331,IF('Raw Detail STI Amber'!I331= "End Passage",'Raw Detail STI Amber'!S331, Utils.FormatLat('Raw Detail STI Amber'!L331) &amp;" / " &amp; Utils.FormatLon('Raw Detail STI Amber'!M331)))</f>
        <v>22-06N / 067-46E</v>
      </c>
      <c r="C338" s="69" t="str">
        <f>'Raw Detail STI Amber'!I331</f>
        <v>At Sea</v>
      </c>
      <c r="D338" s="31">
        <f>'Raw Detail STI Amber'!J331</f>
        <v>43348.270833333299</v>
      </c>
      <c r="E338" s="32">
        <f>'Raw Detail STI Amber'!AK331</f>
        <v>24</v>
      </c>
      <c r="F338" s="33">
        <f>'Raw Detail STI Amber'!AV331</f>
        <v>127</v>
      </c>
      <c r="G338" s="34">
        <f>'Raw Detail STI Amber'!AM331</f>
        <v>5.2916666666666696</v>
      </c>
      <c r="H338" s="35">
        <f>'Raw Detail STI Amber'!N331</f>
        <v>75</v>
      </c>
      <c r="I338" s="46">
        <f>'Raw Detail STI Amber'!AQ331</f>
        <v>13.5</v>
      </c>
      <c r="J338" s="36">
        <f>'Raw Detail STI Amber'!DV331</f>
        <v>87</v>
      </c>
      <c r="K338" s="36">
        <f>'Raw Detail STI Amber'!IL331</f>
        <v>51.200000762939503</v>
      </c>
      <c r="L338" s="36">
        <f>'Raw Detail STI Amber'!WH331</f>
        <v>39.5</v>
      </c>
      <c r="M338" s="60">
        <f>'Raw Detail STI Amber'!EY331</f>
        <v>3.7000000476837198</v>
      </c>
      <c r="N338" s="60">
        <f>'Raw Detail STI Amber'!VC331</f>
        <v>0</v>
      </c>
      <c r="O338" s="60">
        <f>'Raw Detail STI Amber'!JO331</f>
        <v>0</v>
      </c>
      <c r="P338" s="60">
        <f>'Raw Detail STI Amber'!HG331</f>
        <v>1.29999995231628</v>
      </c>
      <c r="Q338" s="60">
        <f>'Raw Detail STI Amber'!TY331</f>
        <v>0</v>
      </c>
      <c r="R338" s="60">
        <f>'Raw Detail STI Amber'!QM331</f>
        <v>0</v>
      </c>
      <c r="S338" s="60">
        <f>'Raw Detail STI Amber'!GC331</f>
        <v>3</v>
      </c>
      <c r="T338" s="60">
        <f>'Raw Detail STI Amber'!SU331</f>
        <v>0</v>
      </c>
      <c r="U338" s="60">
        <f>'Raw Detail STI Amber'!RQ331</f>
        <v>0</v>
      </c>
      <c r="V338" s="60">
        <f>'Raw Detail STI Amber'!KS331</f>
        <v>0</v>
      </c>
      <c r="W338" s="60">
        <f>'Raw Detail STI Amber'!XK331</f>
        <v>6.5</v>
      </c>
      <c r="X338" s="60">
        <f>'Raw Detail STI Amber'!PI331</f>
        <v>0</v>
      </c>
      <c r="Y338" s="60">
        <f>'Raw Detail STI Amber'!YO331</f>
        <v>0</v>
      </c>
      <c r="Z338" s="60">
        <f>'Raw Detail STI Amber'!NA331</f>
        <v>0</v>
      </c>
      <c r="AA338" s="60">
        <f>'Raw Detail STI Amber'!OE331</f>
        <v>0</v>
      </c>
      <c r="AB338" s="60">
        <f>'Raw Detail STI Amber'!ZS331</f>
        <v>0</v>
      </c>
      <c r="AC338" s="60">
        <f>'Raw Detail STI Amber'!LW331</f>
        <v>3</v>
      </c>
      <c r="AD338" s="60">
        <f>'Raw Detail STI Amber'!AAW331</f>
        <v>0</v>
      </c>
      <c r="AE338" s="36">
        <f>'Raw Detail STI Amber'!AL331</f>
        <v>40.229999999999997</v>
      </c>
      <c r="AF338" s="34">
        <f>'Raw Detail STI Amber'!AY331</f>
        <v>5.58</v>
      </c>
      <c r="AG338" s="33">
        <f>'Raw Detail STI Amber'!BB331</f>
        <v>4445</v>
      </c>
      <c r="AH338" s="34">
        <f>IF(AND(SUMIF(M13:AD13,"=ME",$M$338:$AD$338) &gt; 0, F338 &gt; 0), F338/SUMIF(M13:AD13,"=ME",$M$338:$AD$338), "")</f>
        <v>34.324323881969882</v>
      </c>
      <c r="AI338" s="62">
        <f>IF( E338 &gt; 0,( SUMIF(M13:AD13,"=ME",$M$338:$AD$338)/E338)*24, "")</f>
        <v>3.7000000476837198</v>
      </c>
      <c r="AJ338" s="33">
        <f>'Raw Detail STI Amber'!BS331</f>
        <v>21.899999618530298</v>
      </c>
      <c r="AK338" s="61">
        <f>'Raw Detail STI Amber'!BD331</f>
        <v>17.039963563283301</v>
      </c>
      <c r="AL338" s="58">
        <f>'Raw Detail STI Amber'!BE331</f>
        <v>258.59051513671898</v>
      </c>
      <c r="AM338" s="43">
        <f>'Raw Detail STI Amber'!BW331</f>
        <v>2</v>
      </c>
      <c r="AN338" s="44">
        <f>'Raw Detail STI Amber'!BP331</f>
        <v>2.1006667613983199</v>
      </c>
      <c r="AO338" s="59">
        <f>'Raw Detail STI Amber'!BH331</f>
        <v>248.45007324218801</v>
      </c>
      <c r="AP338" s="37">
        <f>'Raw Detail STI Amber'!CA331</f>
        <v>0</v>
      </c>
      <c r="AQ338" s="38">
        <f>'Raw Detail STI Amber'!AO331</f>
        <v>-4.8866782686673098E-2</v>
      </c>
      <c r="AR338" s="39" t="str">
        <f>IF('Raw Detail STI Amber'!F331=FALSE,"B","L")</f>
        <v>B</v>
      </c>
      <c r="AS338" s="40">
        <f>'Raw Detail STI Amber'!AC331</f>
        <v>8</v>
      </c>
      <c r="AT338" s="40">
        <f>'Raw Detail STI Amber'!AB331</f>
        <v>6</v>
      </c>
      <c r="AU338" s="45"/>
      <c r="AV338" s="41">
        <f>'Raw Detail STI Amber'!AI331</f>
        <v>0</v>
      </c>
      <c r="AW338" s="38"/>
      <c r="AX338" s="40">
        <f>'Raw Detail STI Amber'!CC331</f>
        <v>27</v>
      </c>
      <c r="AY338" s="40">
        <f>'Raw Detail STI Amber'!CE331</f>
        <v>30</v>
      </c>
      <c r="AZ338" s="40">
        <f>'Raw Detail STI Amber'!CF331</f>
        <v>1004</v>
      </c>
      <c r="BA338" s="42" t="str">
        <f>'Raw Detail STI Amber'!CG331</f>
        <v>1) Vessel drifting/slow steaming for carrying out tank cleaning operations .</v>
      </c>
    </row>
    <row r="339" spans="2:53" s="24" customFormat="1" ht="12.75" customHeight="1" thickBot="1" x14ac:dyDescent="0.25">
      <c r="B339" s="30" t="str">
        <f>IF('Raw Detail STI Amber'!I332 = "Start Passage",'Raw Detail STI Amber'!R332,IF('Raw Detail STI Amber'!I332= "End Passage",'Raw Detail STI Amber'!S332, Utils.FormatLat('Raw Detail STI Amber'!L332) &amp;" / " &amp; Utils.FormatLon('Raw Detail STI Amber'!M332)))</f>
        <v>SIKKA</v>
      </c>
      <c r="C339" s="69" t="str">
        <f>'Raw Detail STI Amber'!I332</f>
        <v>End Passage</v>
      </c>
      <c r="D339" s="31">
        <f>'Raw Detail STI Amber'!J332</f>
        <v>43348.695833333302</v>
      </c>
      <c r="E339" s="32">
        <f>'Raw Detail STI Amber'!AK332</f>
        <v>10.199999999999999</v>
      </c>
      <c r="F339" s="33">
        <f>'Raw Detail STI Amber'!AV332</f>
        <v>118</v>
      </c>
      <c r="G339" s="34">
        <f>'Raw Detail STI Amber'!AM332</f>
        <v>11.568627450980401</v>
      </c>
      <c r="H339" s="35">
        <f>'Raw Detail STI Amber'!N332</f>
        <v>90</v>
      </c>
      <c r="I339" s="46">
        <f>'Raw Detail STI Amber'!AQ332</f>
        <v>13.5</v>
      </c>
      <c r="J339" s="36">
        <f>'Raw Detail STI Amber'!DV332</f>
        <v>79.400001525878906</v>
      </c>
      <c r="K339" s="36">
        <f>'Raw Detail STI Amber'!IL332</f>
        <v>51.200000762939503</v>
      </c>
      <c r="L339" s="36">
        <f>'Raw Detail STI Amber'!WH332</f>
        <v>36.599998474121101</v>
      </c>
      <c r="M339" s="60">
        <f>'Raw Detail STI Amber'!EY332</f>
        <v>0</v>
      </c>
      <c r="N339" s="60">
        <f>'Raw Detail STI Amber'!VC332</f>
        <v>0</v>
      </c>
      <c r="O339" s="60">
        <f>'Raw Detail STI Amber'!JO332</f>
        <v>4.8000001907348597</v>
      </c>
      <c r="P339" s="60">
        <f>'Raw Detail STI Amber'!HG332</f>
        <v>0.30000001192092901</v>
      </c>
      <c r="Q339" s="60">
        <f>'Raw Detail STI Amber'!TY332</f>
        <v>0</v>
      </c>
      <c r="R339" s="60">
        <f>'Raw Detail STI Amber'!QM332</f>
        <v>0</v>
      </c>
      <c r="S339" s="60">
        <f>'Raw Detail STI Amber'!GC332</f>
        <v>1.20000004768372</v>
      </c>
      <c r="T339" s="60">
        <f>'Raw Detail STI Amber'!SU332</f>
        <v>0</v>
      </c>
      <c r="U339" s="60">
        <f>'Raw Detail STI Amber'!RQ332</f>
        <v>0</v>
      </c>
      <c r="V339" s="60">
        <f>'Raw Detail STI Amber'!KS332</f>
        <v>0</v>
      </c>
      <c r="W339" s="60">
        <f>'Raw Detail STI Amber'!XK332</f>
        <v>2.9000000953674299</v>
      </c>
      <c r="X339" s="60">
        <f>'Raw Detail STI Amber'!PI332</f>
        <v>0</v>
      </c>
      <c r="Y339" s="60">
        <f>'Raw Detail STI Amber'!YO332</f>
        <v>0</v>
      </c>
      <c r="Z339" s="60">
        <f>'Raw Detail STI Amber'!NA332</f>
        <v>0</v>
      </c>
      <c r="AA339" s="60">
        <f>'Raw Detail STI Amber'!OE332</f>
        <v>0</v>
      </c>
      <c r="AB339" s="60">
        <f>'Raw Detail STI Amber'!ZS332</f>
        <v>0</v>
      </c>
      <c r="AC339" s="60">
        <f>'Raw Detail STI Amber'!LW332</f>
        <v>1.29999995231628</v>
      </c>
      <c r="AD339" s="60">
        <f>'Raw Detail STI Amber'!AAW332</f>
        <v>0</v>
      </c>
      <c r="AE339" s="36">
        <f>'Raw Detail STI Amber'!AL332</f>
        <v>0</v>
      </c>
      <c r="AF339" s="34">
        <f>'Raw Detail STI Amber'!AY332</f>
        <v>-7.27</v>
      </c>
      <c r="AG339" s="33">
        <f>'Raw Detail STI Amber'!BB332</f>
        <v>0</v>
      </c>
      <c r="AH339" s="34">
        <f>IF(AND(SUMIF(M13:AD13,"=ME",$M$339:$AD$339) &gt; 0, F339 &gt; 0), F339/SUMIF(M13:AD13,"=ME",$M$339:$AD$339), "")</f>
        <v>24.583332356479488</v>
      </c>
      <c r="AI339" s="62">
        <f>IF( E339 &gt; 0,( SUMIF(M13:AD13,"=ME",$M$339:$AD$339)/E339)*24, "")</f>
        <v>11.294118095846731</v>
      </c>
      <c r="AJ339" s="33">
        <f>'Raw Detail STI Amber'!BS332</f>
        <v>16.899999618530298</v>
      </c>
      <c r="AK339" s="61">
        <f>'Raw Detail STI Amber'!BD332</f>
        <v>15.9147689389248</v>
      </c>
      <c r="AL339" s="58">
        <f>'Raw Detail STI Amber'!BE332</f>
        <v>253.52088928222699</v>
      </c>
      <c r="AM339" s="43">
        <f>'Raw Detail STI Amber'!BW332</f>
        <v>1</v>
      </c>
      <c r="AN339" s="44">
        <f>'Raw Detail STI Amber'!BP332</f>
        <v>1.95781433582306</v>
      </c>
      <c r="AO339" s="59">
        <f>'Raw Detail STI Amber'!BH332</f>
        <v>248.44818115234401</v>
      </c>
      <c r="AP339" s="37">
        <f>'Raw Detail STI Amber'!CA332</f>
        <v>0</v>
      </c>
      <c r="AQ339" s="38">
        <f>'Raw Detail STI Amber'!AO332</f>
        <v>4.84933324304282E-2</v>
      </c>
      <c r="AR339" s="39" t="str">
        <f>IF('Raw Detail STI Amber'!F332=FALSE,"B","L")</f>
        <v>B</v>
      </c>
      <c r="AS339" s="40">
        <f>'Raw Detail STI Amber'!AC332</f>
        <v>8</v>
      </c>
      <c r="AT339" s="40">
        <f>'Raw Detail STI Amber'!AB332</f>
        <v>6</v>
      </c>
      <c r="AU339" s="45"/>
      <c r="AV339" s="41">
        <f>'Raw Detail STI Amber'!AI332</f>
        <v>0</v>
      </c>
      <c r="AW339" s="38"/>
      <c r="AX339" s="40">
        <f>'Raw Detail STI Amber'!CC332</f>
        <v>24</v>
      </c>
      <c r="AY339" s="40">
        <f>'Raw Detail STI Amber'!CE332</f>
        <v>0</v>
      </c>
      <c r="AZ339" s="40">
        <f>'Raw Detail STI Amber'!CF332</f>
        <v>0</v>
      </c>
      <c r="BA339" s="42" t="str">
        <f>'Raw Detail STI Amber'!CG332</f>
        <v>1) Vsl arrived at Sikka and proceeding to drop anchor as per port control instructions.</v>
      </c>
    </row>
    <row r="340" spans="2:53" s="24" customFormat="1" ht="12.75" customHeight="1" thickBot="1" x14ac:dyDescent="0.25">
      <c r="B340" s="30" t="str">
        <f>IF('Raw Detail STI Amber'!I333 = "Start Passage",'Raw Detail STI Amber'!R333,IF('Raw Detail STI Amber'!I333= "End Passage",'Raw Detail STI Amber'!S333, Utils.FormatLat('Raw Detail STI Amber'!L333) &amp;" / " &amp; Utils.FormatLon('Raw Detail STI Amber'!M333)))</f>
        <v>22-31N / 069-48E</v>
      </c>
      <c r="C340" s="69" t="str">
        <f>'Raw Detail STI Amber'!I333</f>
        <v>In Port</v>
      </c>
      <c r="D340" s="31">
        <f>'Raw Detail STI Amber'!J333</f>
        <v>43349.270833333299</v>
      </c>
      <c r="E340" s="32">
        <f>'Raw Detail STI Amber'!AK333</f>
        <v>13.8</v>
      </c>
      <c r="F340" s="33">
        <f>'Raw Detail STI Amber'!AV333</f>
        <v>18</v>
      </c>
      <c r="G340" s="34">
        <f>'Raw Detail STI Amber'!AM333</f>
        <v>1.3043478260869601</v>
      </c>
      <c r="H340" s="35">
        <f>'Raw Detail STI Amber'!N333</f>
        <v>265</v>
      </c>
      <c r="I340" s="46">
        <f>'Raw Detail STI Amber'!AQ333</f>
        <v>13.5</v>
      </c>
      <c r="J340" s="36">
        <f>'Raw Detail STI Amber'!DV333</f>
        <v>525.22900390625</v>
      </c>
      <c r="K340" s="36">
        <f>'Raw Detail STI Amber'!IL333</f>
        <v>51.200000762939503</v>
      </c>
      <c r="L340" s="36">
        <f>'Raw Detail STI Amber'!WH333</f>
        <v>94.177001953125</v>
      </c>
      <c r="M340" s="60">
        <f>'Raw Detail STI Amber'!EY333</f>
        <v>0.69999998807907104</v>
      </c>
      <c r="N340" s="60">
        <f>'Raw Detail STI Amber'!VC333</f>
        <v>0</v>
      </c>
      <c r="O340" s="60">
        <f>'Raw Detail STI Amber'!JO333</f>
        <v>0</v>
      </c>
      <c r="P340" s="60">
        <f>'Raw Detail STI Amber'!HG333</f>
        <v>0.80000001192092896</v>
      </c>
      <c r="Q340" s="60">
        <f>'Raw Detail STI Amber'!TY333</f>
        <v>0</v>
      </c>
      <c r="R340" s="60">
        <f>'Raw Detail STI Amber'!QM333</f>
        <v>0</v>
      </c>
      <c r="S340" s="60">
        <f>'Raw Detail STI Amber'!GC333</f>
        <v>1.70000004768372</v>
      </c>
      <c r="T340" s="60">
        <f>'Raw Detail STI Amber'!SU333</f>
        <v>0</v>
      </c>
      <c r="U340" s="60">
        <f>'Raw Detail STI Amber'!RQ333</f>
        <v>0</v>
      </c>
      <c r="V340" s="60">
        <f>'Raw Detail STI Amber'!KS333</f>
        <v>0</v>
      </c>
      <c r="W340" s="60">
        <f>'Raw Detail STI Amber'!XK333</f>
        <v>0.40000000596046398</v>
      </c>
      <c r="X340" s="60">
        <f>'Raw Detail STI Amber'!PI333</f>
        <v>0</v>
      </c>
      <c r="Y340" s="60">
        <f>'Raw Detail STI Amber'!YO333</f>
        <v>0</v>
      </c>
      <c r="Z340" s="60">
        <f>'Raw Detail STI Amber'!NA333</f>
        <v>0.77100002765655495</v>
      </c>
      <c r="AA340" s="60">
        <f>'Raw Detail STI Amber'!OE333</f>
        <v>0</v>
      </c>
      <c r="AB340" s="60">
        <f>'Raw Detail STI Amber'!ZS333</f>
        <v>9.6000000834464999E-2</v>
      </c>
      <c r="AC340" s="60">
        <f>'Raw Detail STI Amber'!LW333</f>
        <v>0.20000000298023199</v>
      </c>
      <c r="AD340" s="60">
        <f>'Raw Detail STI Amber'!AAW333</f>
        <v>0</v>
      </c>
      <c r="AE340" s="36">
        <f>'Raw Detail STI Amber'!AL333</f>
        <v>0</v>
      </c>
      <c r="AF340" s="34">
        <f>'Raw Detail STI Amber'!AY333</f>
        <v>0</v>
      </c>
      <c r="AG340" s="33">
        <f>'Raw Detail STI Amber'!BB333</f>
        <v>0</v>
      </c>
      <c r="AH340" s="34">
        <f>IF(AND(SUMIF(M13:AD13,"=ME",$M$340:$AD$340) &gt; 0, F340 &gt; 0), F340/SUMIF(M13:AD13,"=ME",$M$340:$AD$340), "")</f>
        <v>25.714286152197399</v>
      </c>
      <c r="AI340" s="62">
        <f>IF( E340 &gt; 0,( SUMIF(M13:AD13,"=ME",$M$340:$AD$340)/E340)*24, "")</f>
        <v>1.2173912836157756</v>
      </c>
      <c r="AJ340" s="33">
        <f>'Raw Detail STI Amber'!BS333</f>
        <v>21.899999618530298</v>
      </c>
      <c r="AK340" s="61">
        <f>'Raw Detail STI Amber'!BD333</f>
        <v>0</v>
      </c>
      <c r="AL340" s="58">
        <f>'Raw Detail STI Amber'!BE333</f>
        <v>0</v>
      </c>
      <c r="AM340" s="43">
        <f>'Raw Detail STI Amber'!BW333</f>
        <v>2</v>
      </c>
      <c r="AN340" s="44">
        <f>'Raw Detail STI Amber'!BP333</f>
        <v>0</v>
      </c>
      <c r="AO340" s="59">
        <f>'Raw Detail STI Amber'!BH333</f>
        <v>0</v>
      </c>
      <c r="AP340" s="37">
        <f>'Raw Detail STI Amber'!CA333</f>
        <v>0</v>
      </c>
      <c r="AQ340" s="38">
        <f>'Raw Detail STI Amber'!AO333</f>
        <v>0</v>
      </c>
      <c r="AR340" s="39" t="str">
        <f>IF('Raw Detail STI Amber'!F333=FALSE,"B","L")</f>
        <v>B</v>
      </c>
      <c r="AS340" s="40">
        <f>'Raw Detail STI Amber'!AC333</f>
        <v>8</v>
      </c>
      <c r="AT340" s="40">
        <f>'Raw Detail STI Amber'!AB333</f>
        <v>6</v>
      </c>
      <c r="AU340" s="45"/>
      <c r="AV340" s="41">
        <f>'Raw Detail STI Amber'!AI333</f>
        <v>0</v>
      </c>
      <c r="AW340" s="38"/>
      <c r="AX340" s="40">
        <f>'Raw Detail STI Amber'!CC333</f>
        <v>28</v>
      </c>
      <c r="AY340" s="40">
        <f>'Raw Detail STI Amber'!CE333</f>
        <v>30</v>
      </c>
      <c r="AZ340" s="40">
        <f>'Raw Detail STI Amber'!CF333</f>
        <v>1004</v>
      </c>
      <c r="BA340" s="42" t="str">
        <f>'Raw Detail STI Amber'!CG333</f>
        <v>1) Vsl anchored at Sikka anchorage awaiting berthing instructions.</v>
      </c>
    </row>
    <row r="341" spans="2:53" s="24" customFormat="1" ht="12.75" customHeight="1" thickBot="1" x14ac:dyDescent="0.25">
      <c r="B341" s="30" t="str">
        <f>IF('Raw Detail STI Amber'!I334 = "Start Passage",'Raw Detail STI Amber'!R334,IF('Raw Detail STI Amber'!I334= "End Passage",'Raw Detail STI Amber'!S334, Utils.FormatLat('Raw Detail STI Amber'!L334) &amp;" / " &amp; Utils.FormatLon('Raw Detail STI Amber'!M334)))</f>
        <v>22-31N / 069-48E</v>
      </c>
      <c r="C341" s="69" t="str">
        <f>'Raw Detail STI Amber'!I334</f>
        <v>In Port</v>
      </c>
      <c r="D341" s="31">
        <f>'Raw Detail STI Amber'!J334</f>
        <v>43350.270833333299</v>
      </c>
      <c r="E341" s="32">
        <f>'Raw Detail STI Amber'!AK334</f>
        <v>24</v>
      </c>
      <c r="F341" s="33">
        <f>'Raw Detail STI Amber'!AV334</f>
        <v>21</v>
      </c>
      <c r="G341" s="34">
        <f>'Raw Detail STI Amber'!AM334</f>
        <v>0.875</v>
      </c>
      <c r="H341" s="35">
        <f>'Raw Detail STI Amber'!N334</f>
        <v>310</v>
      </c>
      <c r="I341" s="46">
        <f>'Raw Detail STI Amber'!AQ334</f>
        <v>13.5</v>
      </c>
      <c r="J341" s="36">
        <f>'Raw Detail STI Amber'!DV334</f>
        <v>518.29998779296898</v>
      </c>
      <c r="K341" s="36">
        <f>'Raw Detail STI Amber'!IL334</f>
        <v>51.200000762939503</v>
      </c>
      <c r="L341" s="36">
        <f>'Raw Detail STI Amber'!WH334</f>
        <v>94.177001953125</v>
      </c>
      <c r="M341" s="60">
        <f>'Raw Detail STI Amber'!EY334</f>
        <v>1</v>
      </c>
      <c r="N341" s="60">
        <f>'Raw Detail STI Amber'!VC334</f>
        <v>0</v>
      </c>
      <c r="O341" s="60">
        <f>'Raw Detail STI Amber'!JO334</f>
        <v>0</v>
      </c>
      <c r="P341" s="60">
        <f>'Raw Detail STI Amber'!HG334</f>
        <v>1.42900002002716</v>
      </c>
      <c r="Q341" s="60">
        <f>'Raw Detail STI Amber'!TY334</f>
        <v>0</v>
      </c>
      <c r="R341" s="60">
        <f>'Raw Detail STI Amber'!QM334</f>
        <v>0</v>
      </c>
      <c r="S341" s="60">
        <f>'Raw Detail STI Amber'!GC334</f>
        <v>4.5</v>
      </c>
      <c r="T341" s="60">
        <f>'Raw Detail STI Amber'!SU334</f>
        <v>0</v>
      </c>
      <c r="U341" s="60">
        <f>'Raw Detail STI Amber'!RQ334</f>
        <v>0</v>
      </c>
      <c r="V341" s="60">
        <f>'Raw Detail STI Amber'!KS334</f>
        <v>0</v>
      </c>
      <c r="W341" s="60">
        <f>'Raw Detail STI Amber'!XK334</f>
        <v>0</v>
      </c>
      <c r="X341" s="60">
        <f>'Raw Detail STI Amber'!PI334</f>
        <v>0</v>
      </c>
      <c r="Y341" s="60">
        <f>'Raw Detail STI Amber'!YO334</f>
        <v>0</v>
      </c>
      <c r="Z341" s="60">
        <f>'Raw Detail STI Amber'!NA334</f>
        <v>0</v>
      </c>
      <c r="AA341" s="60">
        <f>'Raw Detail STI Amber'!OE334</f>
        <v>0</v>
      </c>
      <c r="AB341" s="60">
        <f>'Raw Detail STI Amber'!ZS334</f>
        <v>0</v>
      </c>
      <c r="AC341" s="60">
        <f>'Raw Detail STI Amber'!LW334</f>
        <v>0</v>
      </c>
      <c r="AD341" s="60">
        <f>'Raw Detail STI Amber'!AAW334</f>
        <v>0</v>
      </c>
      <c r="AE341" s="36">
        <f>'Raw Detail STI Amber'!AL334</f>
        <v>0</v>
      </c>
      <c r="AF341" s="34">
        <f>'Raw Detail STI Amber'!AY334</f>
        <v>3.23</v>
      </c>
      <c r="AG341" s="33">
        <f>'Raw Detail STI Amber'!BB334</f>
        <v>0</v>
      </c>
      <c r="AH341" s="34">
        <f>IF(AND(SUMIF(M13:AD13,"=ME",$M$341:$AD$341) &gt; 0, F341 &gt; 0), F341/SUMIF(M13:AD13,"=ME",$M$341:$AD$341), "")</f>
        <v>21</v>
      </c>
      <c r="AI341" s="62">
        <f>IF( E341 &gt; 0,( SUMIF(M13:AD13,"=ME",$M$341:$AD$341)/E341)*24, "")</f>
        <v>1</v>
      </c>
      <c r="AJ341" s="33">
        <f>'Raw Detail STI Amber'!BS334</f>
        <v>21.899999618530298</v>
      </c>
      <c r="AK341" s="61">
        <f>'Raw Detail STI Amber'!BD334</f>
        <v>0</v>
      </c>
      <c r="AL341" s="58">
        <f>'Raw Detail STI Amber'!BE334</f>
        <v>0</v>
      </c>
      <c r="AM341" s="43">
        <f>'Raw Detail STI Amber'!BW334</f>
        <v>2</v>
      </c>
      <c r="AN341" s="44">
        <f>'Raw Detail STI Amber'!BP334</f>
        <v>0</v>
      </c>
      <c r="AO341" s="59">
        <f>'Raw Detail STI Amber'!BH334</f>
        <v>0</v>
      </c>
      <c r="AP341" s="37">
        <f>'Raw Detail STI Amber'!CA334</f>
        <v>0</v>
      </c>
      <c r="AQ341" s="38">
        <f>'Raw Detail STI Amber'!AO334</f>
        <v>0</v>
      </c>
      <c r="AR341" s="39" t="str">
        <f>IF('Raw Detail STI Amber'!F334=FALSE,"B","L")</f>
        <v>B</v>
      </c>
      <c r="AS341" s="40">
        <f>'Raw Detail STI Amber'!AC334</f>
        <v>8</v>
      </c>
      <c r="AT341" s="40">
        <f>'Raw Detail STI Amber'!AB334</f>
        <v>6</v>
      </c>
      <c r="AU341" s="45"/>
      <c r="AV341" s="41">
        <f>'Raw Detail STI Amber'!AI334</f>
        <v>0</v>
      </c>
      <c r="AW341" s="38"/>
      <c r="AX341" s="40">
        <f>'Raw Detail STI Amber'!CC334</f>
        <v>28</v>
      </c>
      <c r="AY341" s="40">
        <f>'Raw Detail STI Amber'!CE334</f>
        <v>30</v>
      </c>
      <c r="AZ341" s="40">
        <f>'Raw Detail STI Amber'!CF334</f>
        <v>1004</v>
      </c>
      <c r="BA341" s="42">
        <f>'Raw Detail STI Amber'!CG334</f>
        <v>0</v>
      </c>
    </row>
    <row r="342" spans="2:53" s="24" customFormat="1" ht="12.75" customHeight="1" thickBot="1" x14ac:dyDescent="0.25">
      <c r="B342" s="30" t="str">
        <f>IF('Raw Detail STI Amber'!I335 = "Start Passage",'Raw Detail STI Amber'!R335,IF('Raw Detail STI Amber'!I335= "End Passage",'Raw Detail STI Amber'!S335, Utils.FormatLat('Raw Detail STI Amber'!L335) &amp;" / " &amp; Utils.FormatLon('Raw Detail STI Amber'!M335)))</f>
        <v>22-31N / 069-48E</v>
      </c>
      <c r="C342" s="69" t="str">
        <f>'Raw Detail STI Amber'!I335</f>
        <v>In Port</v>
      </c>
      <c r="D342" s="31">
        <f>'Raw Detail STI Amber'!J335</f>
        <v>43351.270833333299</v>
      </c>
      <c r="E342" s="32">
        <f>'Raw Detail STI Amber'!AK335</f>
        <v>24</v>
      </c>
      <c r="F342" s="33">
        <f>'Raw Detail STI Amber'!AV335</f>
        <v>0.2</v>
      </c>
      <c r="G342" s="34">
        <f>'Raw Detail STI Amber'!AM335</f>
        <v>8.3333334575096795E-3</v>
      </c>
      <c r="H342" s="35">
        <f>'Raw Detail STI Amber'!N335</f>
        <v>310</v>
      </c>
      <c r="I342" s="46">
        <f>'Raw Detail STI Amber'!AQ335</f>
        <v>13.5</v>
      </c>
      <c r="J342" s="36">
        <f>'Raw Detail STI Amber'!DV335</f>
        <v>511.10000610351602</v>
      </c>
      <c r="K342" s="36">
        <f>'Raw Detail STI Amber'!IL335</f>
        <v>51.200000762939503</v>
      </c>
      <c r="L342" s="36">
        <f>'Raw Detail STI Amber'!WH335</f>
        <v>94.177001953125</v>
      </c>
      <c r="M342" s="60">
        <f>'Raw Detail STI Amber'!EY335</f>
        <v>0.10000000149011599</v>
      </c>
      <c r="N342" s="60">
        <f>'Raw Detail STI Amber'!VC335</f>
        <v>0</v>
      </c>
      <c r="O342" s="60">
        <f>'Raw Detail STI Amber'!JO335</f>
        <v>0</v>
      </c>
      <c r="P342" s="60">
        <f>'Raw Detail STI Amber'!HG335</f>
        <v>1.5</v>
      </c>
      <c r="Q342" s="60">
        <f>'Raw Detail STI Amber'!TY335</f>
        <v>0</v>
      </c>
      <c r="R342" s="60">
        <f>'Raw Detail STI Amber'!QM335</f>
        <v>0</v>
      </c>
      <c r="S342" s="60">
        <f>'Raw Detail STI Amber'!GC335</f>
        <v>5.5999999046325701</v>
      </c>
      <c r="T342" s="60">
        <f>'Raw Detail STI Amber'!SU335</f>
        <v>0</v>
      </c>
      <c r="U342" s="60">
        <f>'Raw Detail STI Amber'!RQ335</f>
        <v>0</v>
      </c>
      <c r="V342" s="60">
        <f>'Raw Detail STI Amber'!KS335</f>
        <v>0</v>
      </c>
      <c r="W342" s="60">
        <f>'Raw Detail STI Amber'!XK335</f>
        <v>0</v>
      </c>
      <c r="X342" s="60">
        <f>'Raw Detail STI Amber'!PI335</f>
        <v>0</v>
      </c>
      <c r="Y342" s="60">
        <f>'Raw Detail STI Amber'!YO335</f>
        <v>0</v>
      </c>
      <c r="Z342" s="60">
        <f>'Raw Detail STI Amber'!NA335</f>
        <v>0</v>
      </c>
      <c r="AA342" s="60">
        <f>'Raw Detail STI Amber'!OE335</f>
        <v>0</v>
      </c>
      <c r="AB342" s="60">
        <f>'Raw Detail STI Amber'!ZS335</f>
        <v>0</v>
      </c>
      <c r="AC342" s="60">
        <f>'Raw Detail STI Amber'!LW335</f>
        <v>0</v>
      </c>
      <c r="AD342" s="60">
        <f>'Raw Detail STI Amber'!AAW335</f>
        <v>0</v>
      </c>
      <c r="AE342" s="36">
        <f>'Raw Detail STI Amber'!AL335</f>
        <v>0</v>
      </c>
      <c r="AF342" s="34">
        <f>'Raw Detail STI Amber'!AY335</f>
        <v>0</v>
      </c>
      <c r="AG342" s="33">
        <f>'Raw Detail STI Amber'!BB335</f>
        <v>0</v>
      </c>
      <c r="AH342" s="34">
        <f>IF(AND(SUMIF(M13:AD13,"=ME",$M$342:$AD$342) &gt; 0, F342 &gt; 0), F342/SUMIF(M13:AD13,"=ME",$M$342:$AD$342), "")</f>
        <v>1.9999999701976807</v>
      </c>
      <c r="AI342" s="62">
        <f>IF( E342 &gt; 0,( SUMIF(M13:AD13,"=ME",$M$342:$AD$342)/E342)*24, "")</f>
        <v>0.10000000149011598</v>
      </c>
      <c r="AJ342" s="33">
        <f>'Raw Detail STI Amber'!BS335</f>
        <v>10.8999996185303</v>
      </c>
      <c r="AK342" s="61">
        <f>'Raw Detail STI Amber'!BD335</f>
        <v>0</v>
      </c>
      <c r="AL342" s="58">
        <f>'Raw Detail STI Amber'!BE335</f>
        <v>0</v>
      </c>
      <c r="AM342" s="43">
        <f>'Raw Detail STI Amber'!BW335</f>
        <v>1</v>
      </c>
      <c r="AN342" s="44">
        <f>'Raw Detail STI Amber'!BP335</f>
        <v>0</v>
      </c>
      <c r="AO342" s="59">
        <f>'Raw Detail STI Amber'!BH335</f>
        <v>0</v>
      </c>
      <c r="AP342" s="37">
        <f>'Raw Detail STI Amber'!CA335</f>
        <v>0</v>
      </c>
      <c r="AQ342" s="38">
        <f>'Raw Detail STI Amber'!AO335</f>
        <v>0</v>
      </c>
      <c r="AR342" s="39" t="str">
        <f>IF('Raw Detail STI Amber'!F335=FALSE,"B","L")</f>
        <v>B</v>
      </c>
      <c r="AS342" s="40">
        <f>'Raw Detail STI Amber'!AC335</f>
        <v>8</v>
      </c>
      <c r="AT342" s="40">
        <f>'Raw Detail STI Amber'!AB335</f>
        <v>6</v>
      </c>
      <c r="AU342" s="45"/>
      <c r="AV342" s="41">
        <f>'Raw Detail STI Amber'!AI335</f>
        <v>0</v>
      </c>
      <c r="AW342" s="38"/>
      <c r="AX342" s="40">
        <f>'Raw Detail STI Amber'!CC335</f>
        <v>28</v>
      </c>
      <c r="AY342" s="40">
        <f>'Raw Detail STI Amber'!CE335</f>
        <v>30</v>
      </c>
      <c r="AZ342" s="40">
        <f>'Raw Detail STI Amber'!CF335</f>
        <v>1003</v>
      </c>
      <c r="BA342" s="42">
        <f>'Raw Detail STI Amber'!CG335</f>
        <v>0</v>
      </c>
    </row>
    <row r="343" spans="2:53" s="24" customFormat="1" ht="12.75" customHeight="1" thickBot="1" x14ac:dyDescent="0.25">
      <c r="B343" s="30" t="str">
        <f>IF('Raw Detail STI Amber'!I336 = "Start Passage",'Raw Detail STI Amber'!R336,IF('Raw Detail STI Amber'!I336= "End Passage",'Raw Detail STI Amber'!S336, Utils.FormatLat('Raw Detail STI Amber'!L336) &amp;" / " &amp; Utils.FormatLon('Raw Detail STI Amber'!M336)))</f>
        <v>22-31N / 069-48E</v>
      </c>
      <c r="C343" s="69" t="str">
        <f>'Raw Detail STI Amber'!I336</f>
        <v>In Port</v>
      </c>
      <c r="D343" s="31">
        <f>'Raw Detail STI Amber'!J336</f>
        <v>43352.270833333299</v>
      </c>
      <c r="E343" s="32">
        <f>'Raw Detail STI Amber'!AK336</f>
        <v>24</v>
      </c>
      <c r="F343" s="33">
        <f>'Raw Detail STI Amber'!AV336</f>
        <v>25</v>
      </c>
      <c r="G343" s="34">
        <f>'Raw Detail STI Amber'!AM336</f>
        <v>1.0416666666666701</v>
      </c>
      <c r="H343" s="35">
        <f>'Raw Detail STI Amber'!N336</f>
        <v>196</v>
      </c>
      <c r="I343" s="46">
        <f>'Raw Detail STI Amber'!AQ336</f>
        <v>13.5</v>
      </c>
      <c r="J343" s="36">
        <f>'Raw Detail STI Amber'!DV336</f>
        <v>503.60000610351602</v>
      </c>
      <c r="K343" s="36">
        <f>'Raw Detail STI Amber'!IL336</f>
        <v>51.200000762939503</v>
      </c>
      <c r="L343" s="36">
        <f>'Raw Detail STI Amber'!WH336</f>
        <v>94.177001953125</v>
      </c>
      <c r="M343" s="60">
        <f>'Raw Detail STI Amber'!EY336</f>
        <v>1.20000004768372</v>
      </c>
      <c r="N343" s="60">
        <f>'Raw Detail STI Amber'!VC336</f>
        <v>0</v>
      </c>
      <c r="O343" s="60">
        <f>'Raw Detail STI Amber'!JO336</f>
        <v>0</v>
      </c>
      <c r="P343" s="60">
        <f>'Raw Detail STI Amber'!HG336</f>
        <v>1.29999995231628</v>
      </c>
      <c r="Q343" s="60">
        <f>'Raw Detail STI Amber'!TY336</f>
        <v>0</v>
      </c>
      <c r="R343" s="60">
        <f>'Raw Detail STI Amber'!QM336</f>
        <v>0</v>
      </c>
      <c r="S343" s="60">
        <f>'Raw Detail STI Amber'!GC336</f>
        <v>5</v>
      </c>
      <c r="T343" s="60">
        <f>'Raw Detail STI Amber'!SU336</f>
        <v>0</v>
      </c>
      <c r="U343" s="60">
        <f>'Raw Detail STI Amber'!RQ336</f>
        <v>0</v>
      </c>
      <c r="V343" s="60">
        <f>'Raw Detail STI Amber'!KS336</f>
        <v>0</v>
      </c>
      <c r="W343" s="60">
        <f>'Raw Detail STI Amber'!XK336</f>
        <v>0</v>
      </c>
      <c r="X343" s="60">
        <f>'Raw Detail STI Amber'!PI336</f>
        <v>0</v>
      </c>
      <c r="Y343" s="60">
        <f>'Raw Detail STI Amber'!YO336</f>
        <v>0</v>
      </c>
      <c r="Z343" s="60">
        <f>'Raw Detail STI Amber'!NA336</f>
        <v>0</v>
      </c>
      <c r="AA343" s="60">
        <f>'Raw Detail STI Amber'!OE336</f>
        <v>0</v>
      </c>
      <c r="AB343" s="60">
        <f>'Raw Detail STI Amber'!ZS336</f>
        <v>0</v>
      </c>
      <c r="AC343" s="60">
        <f>'Raw Detail STI Amber'!LW336</f>
        <v>0</v>
      </c>
      <c r="AD343" s="60">
        <f>'Raw Detail STI Amber'!AAW336</f>
        <v>0</v>
      </c>
      <c r="AE343" s="36">
        <f>'Raw Detail STI Amber'!AL336</f>
        <v>0</v>
      </c>
      <c r="AF343" s="34">
        <f>'Raw Detail STI Amber'!AY336</f>
        <v>4.9400000000000004</v>
      </c>
      <c r="AG343" s="33">
        <f>'Raw Detail STI Amber'!BB336</f>
        <v>0</v>
      </c>
      <c r="AH343" s="34">
        <f>IF(AND(SUMIF(M13:AD13,"=ME",$M$343:$AD$343) &gt; 0, F343 &gt; 0), F343/SUMIF(M13:AD13,"=ME",$M$343:$AD$343), "")</f>
        <v>20.833332505491004</v>
      </c>
      <c r="AI343" s="62">
        <f>IF( E343 &gt; 0,( SUMIF(M13:AD13,"=ME",$M$343:$AD$343)/E343)*24, "")</f>
        <v>1.20000004768372</v>
      </c>
      <c r="AJ343" s="33">
        <f>'Raw Detail STI Amber'!BS336</f>
        <v>16.899999618530298</v>
      </c>
      <c r="AK343" s="61">
        <f>'Raw Detail STI Amber'!BD336</f>
        <v>0</v>
      </c>
      <c r="AL343" s="58">
        <f>'Raw Detail STI Amber'!BE336</f>
        <v>0</v>
      </c>
      <c r="AM343" s="43">
        <f>'Raw Detail STI Amber'!BW336</f>
        <v>1</v>
      </c>
      <c r="AN343" s="44">
        <f>'Raw Detail STI Amber'!BP336</f>
        <v>0</v>
      </c>
      <c r="AO343" s="59">
        <f>'Raw Detail STI Amber'!BH336</f>
        <v>0</v>
      </c>
      <c r="AP343" s="37">
        <f>'Raw Detail STI Amber'!CA336</f>
        <v>0</v>
      </c>
      <c r="AQ343" s="38">
        <f>'Raw Detail STI Amber'!AO336</f>
        <v>0</v>
      </c>
      <c r="AR343" s="39" t="str">
        <f>IF('Raw Detail STI Amber'!F336=FALSE,"B","L")</f>
        <v>B</v>
      </c>
      <c r="AS343" s="40">
        <f>'Raw Detail STI Amber'!AC336</f>
        <v>12</v>
      </c>
      <c r="AT343" s="40">
        <f>'Raw Detail STI Amber'!AB336</f>
        <v>12</v>
      </c>
      <c r="AU343" s="45"/>
      <c r="AV343" s="41">
        <f>'Raw Detail STI Amber'!AI336</f>
        <v>0</v>
      </c>
      <c r="AW343" s="38"/>
      <c r="AX343" s="40">
        <f>'Raw Detail STI Amber'!CC336</f>
        <v>28</v>
      </c>
      <c r="AY343" s="40">
        <f>'Raw Detail STI Amber'!CE336</f>
        <v>30</v>
      </c>
      <c r="AZ343" s="40">
        <f>'Raw Detail STI Amber'!CF336</f>
        <v>1002</v>
      </c>
      <c r="BA343" s="42" t="str">
        <f>'Raw Detail STI Amber'!CG336</f>
        <v>1- Cargo Temp
HSD BS IV - 30.7 C
MS BS IV  - 29.3 C</v>
      </c>
    </row>
    <row r="344" spans="2:53" s="24" customFormat="1" ht="12.75" customHeight="1" thickBot="1" x14ac:dyDescent="0.25">
      <c r="B344" s="30" t="str">
        <f>IF('Raw Detail STI Amber'!I337 = "Start Passage",'Raw Detail STI Amber'!R337,IF('Raw Detail STI Amber'!I337= "End Passage",'Raw Detail STI Amber'!S337, Utils.FormatLat('Raw Detail STI Amber'!L337) &amp;" / " &amp; Utils.FormatLon('Raw Detail STI Amber'!M337)))</f>
        <v>SIKKA</v>
      </c>
      <c r="C344" s="69" t="str">
        <f>'Raw Detail STI Amber'!I337</f>
        <v>Start Passage</v>
      </c>
      <c r="D344" s="31">
        <f>'Raw Detail STI Amber'!J337</f>
        <v>43352.554166666698</v>
      </c>
      <c r="E344" s="32">
        <f>'Raw Detail STI Amber'!AK337</f>
        <v>0</v>
      </c>
      <c r="F344" s="33">
        <f>'Raw Detail STI Amber'!AV337</f>
        <v>5</v>
      </c>
      <c r="G344" s="34">
        <f>'Raw Detail STI Amber'!AM337</f>
        <v>0</v>
      </c>
      <c r="H344" s="35">
        <f>'Raw Detail STI Amber'!N337</f>
        <v>0</v>
      </c>
      <c r="I344" s="46">
        <f>'Raw Detail STI Amber'!AQ337</f>
        <v>13</v>
      </c>
      <c r="J344" s="36">
        <f>'Raw Detail STI Amber'!DV337</f>
        <v>1191.69995117188</v>
      </c>
      <c r="K344" s="36">
        <f>'Raw Detail STI Amber'!IL337</f>
        <v>51.200000762939503</v>
      </c>
      <c r="L344" s="36">
        <f>'Raw Detail STI Amber'!WH337</f>
        <v>94.177001953125</v>
      </c>
      <c r="M344" s="60">
        <f>'Raw Detail STI Amber'!EY337</f>
        <v>0.40000000596046398</v>
      </c>
      <c r="N344" s="60">
        <f>'Raw Detail STI Amber'!VC337</f>
        <v>0</v>
      </c>
      <c r="O344" s="60">
        <f>'Raw Detail STI Amber'!JO337</f>
        <v>0</v>
      </c>
      <c r="P344" s="60">
        <f>'Raw Detail STI Amber'!HG337</f>
        <v>0.50499999523162797</v>
      </c>
      <c r="Q344" s="60">
        <f>'Raw Detail STI Amber'!TY337</f>
        <v>0</v>
      </c>
      <c r="R344" s="60">
        <f>'Raw Detail STI Amber'!QM337</f>
        <v>0</v>
      </c>
      <c r="S344" s="60">
        <f>'Raw Detail STI Amber'!GC337</f>
        <v>0.89999997615814198</v>
      </c>
      <c r="T344" s="60">
        <f>'Raw Detail STI Amber'!SU337</f>
        <v>0</v>
      </c>
      <c r="U344" s="60">
        <f>'Raw Detail STI Amber'!RQ337</f>
        <v>0</v>
      </c>
      <c r="V344" s="60">
        <f>'Raw Detail STI Amber'!KS337</f>
        <v>0</v>
      </c>
      <c r="W344" s="60">
        <f>'Raw Detail STI Amber'!XK337</f>
        <v>0</v>
      </c>
      <c r="X344" s="60">
        <f>'Raw Detail STI Amber'!PI337</f>
        <v>0</v>
      </c>
      <c r="Y344" s="60">
        <f>'Raw Detail STI Amber'!YO337</f>
        <v>0</v>
      </c>
      <c r="Z344" s="60">
        <f>'Raw Detail STI Amber'!NA337</f>
        <v>9.0999998152255998E-2</v>
      </c>
      <c r="AA344" s="60">
        <f>'Raw Detail STI Amber'!OE337</f>
        <v>0</v>
      </c>
      <c r="AB344" s="60">
        <f>'Raw Detail STI Amber'!ZS337</f>
        <v>0</v>
      </c>
      <c r="AC344" s="60">
        <f>'Raw Detail STI Amber'!LW337</f>
        <v>0</v>
      </c>
      <c r="AD344" s="60">
        <f>'Raw Detail STI Amber'!AAW337</f>
        <v>0</v>
      </c>
      <c r="AE344" s="36">
        <f>'Raw Detail STI Amber'!AL337</f>
        <v>0</v>
      </c>
      <c r="AF344" s="34">
        <f>'Raw Detail STI Amber'!AY337</f>
        <v>0</v>
      </c>
      <c r="AG344" s="33">
        <f>'Raw Detail STI Amber'!BB337</f>
        <v>0</v>
      </c>
      <c r="AH344" s="34">
        <f>IF(AND(SUMIF(M13:AD13,"=ME",$M$344:$AD$344) &gt; 0, F344 &gt; 0), F344/SUMIF(M13:AD13,"=ME",$M$344:$AD$344), "")</f>
        <v>12.499999813735503</v>
      </c>
      <c r="AI344" s="62" t="str">
        <f>IF( E344 &gt; 0,( SUMIF(M13:AD13,"=ME",$M$344:$AD$344)/E344)*24, "")</f>
        <v/>
      </c>
      <c r="AJ344" s="33">
        <f>'Raw Detail STI Amber'!BS337</f>
        <v>16.899999618530298</v>
      </c>
      <c r="AK344" s="61">
        <f>'Raw Detail STI Amber'!BD337</f>
        <v>0</v>
      </c>
      <c r="AL344" s="58">
        <f>'Raw Detail STI Amber'!BE337</f>
        <v>0</v>
      </c>
      <c r="AM344" s="43">
        <f>'Raw Detail STI Amber'!BW337</f>
        <v>2</v>
      </c>
      <c r="AN344" s="44">
        <f>'Raw Detail STI Amber'!BP337</f>
        <v>0</v>
      </c>
      <c r="AO344" s="59">
        <f>'Raw Detail STI Amber'!BH337</f>
        <v>0</v>
      </c>
      <c r="AP344" s="37">
        <f>'Raw Detail STI Amber'!CA337</f>
        <v>0</v>
      </c>
      <c r="AQ344" s="38">
        <f>'Raw Detail STI Amber'!AO337</f>
        <v>0</v>
      </c>
      <c r="AR344" s="39" t="str">
        <f>IF('Raw Detail STI Amber'!F337=FALSE,"B","L")</f>
        <v>L</v>
      </c>
      <c r="AS344" s="40">
        <f>'Raw Detail STI Amber'!AC337</f>
        <v>12</v>
      </c>
      <c r="AT344" s="40">
        <f>'Raw Detail STI Amber'!AB337</f>
        <v>12</v>
      </c>
      <c r="AU344" s="45"/>
      <c r="AV344" s="41">
        <f>'Raw Detail STI Amber'!AI337</f>
        <v>42297</v>
      </c>
      <c r="AW344" s="38"/>
      <c r="AX344" s="40">
        <f>'Raw Detail STI Amber'!CC337</f>
        <v>28</v>
      </c>
      <c r="AY344" s="40">
        <f>'Raw Detail STI Amber'!CE337</f>
        <v>29</v>
      </c>
      <c r="AZ344" s="40">
        <f>'Raw Detail STI Amber'!CF337</f>
        <v>1003</v>
      </c>
      <c r="BA344" s="42" t="str">
        <f>'Raw Detail STI Amber'!CG337</f>
        <v>1- Vessel departed from Sikka and bound for Ennore.
2- Cargo temp - 
HSD BS IV - 30.7C
MS BS IV - 29.3C</v>
      </c>
    </row>
    <row r="345" spans="2:53" s="24" customFormat="1" ht="12.75" customHeight="1" thickBot="1" x14ac:dyDescent="0.25">
      <c r="B345" s="30" t="str">
        <f>IF('Raw Detail STI Amber'!I338 = "Start Passage",'Raw Detail STI Amber'!R338,IF('Raw Detail STI Amber'!I338= "End Passage",'Raw Detail STI Amber'!S338, Utils.FormatLat('Raw Detail STI Amber'!L338) &amp;" / " &amp; Utils.FormatLon('Raw Detail STI Amber'!M338)))</f>
        <v>20-21N / 069-21E</v>
      </c>
      <c r="C345" s="69" t="str">
        <f>'Raw Detail STI Amber'!I338</f>
        <v>At Sea</v>
      </c>
      <c r="D345" s="31">
        <f>'Raw Detail STI Amber'!J338</f>
        <v>43353.270833333299</v>
      </c>
      <c r="E345" s="32">
        <f>'Raw Detail STI Amber'!AK338</f>
        <v>17.2</v>
      </c>
      <c r="F345" s="33">
        <f>'Raw Detail STI Amber'!AV338</f>
        <v>208</v>
      </c>
      <c r="G345" s="34">
        <f>'Raw Detail STI Amber'!AM338</f>
        <v>12.093023255814</v>
      </c>
      <c r="H345" s="35">
        <f>'Raw Detail STI Amber'!N338</f>
        <v>157</v>
      </c>
      <c r="I345" s="46">
        <f>'Raw Detail STI Amber'!AQ338</f>
        <v>13</v>
      </c>
      <c r="J345" s="36">
        <f>'Raw Detail STI Amber'!DV338</f>
        <v>1175.30004882813</v>
      </c>
      <c r="K345" s="36">
        <f>'Raw Detail STI Amber'!IL338</f>
        <v>51.200000762939503</v>
      </c>
      <c r="L345" s="36">
        <f>'Raw Detail STI Amber'!WH338</f>
        <v>94.177001953125</v>
      </c>
      <c r="M345" s="60">
        <f>'Raw Detail STI Amber'!EY338</f>
        <v>0</v>
      </c>
      <c r="N345" s="60">
        <f>'Raw Detail STI Amber'!VC338</f>
        <v>0</v>
      </c>
      <c r="O345" s="60">
        <f>'Raw Detail STI Amber'!JO338</f>
        <v>14.300000190734901</v>
      </c>
      <c r="P345" s="60">
        <f>'Raw Detail STI Amber'!HG338</f>
        <v>0</v>
      </c>
      <c r="Q345" s="60">
        <f>'Raw Detail STI Amber'!TY338</f>
        <v>0</v>
      </c>
      <c r="R345" s="60">
        <f>'Raw Detail STI Amber'!QM338</f>
        <v>0</v>
      </c>
      <c r="S345" s="60">
        <f>'Raw Detail STI Amber'!GC338</f>
        <v>2.0999999046325701</v>
      </c>
      <c r="T345" s="60">
        <f>'Raw Detail STI Amber'!SU338</f>
        <v>0</v>
      </c>
      <c r="U345" s="60">
        <f>'Raw Detail STI Amber'!RQ338</f>
        <v>0</v>
      </c>
      <c r="V345" s="60">
        <f>'Raw Detail STI Amber'!KS338</f>
        <v>0</v>
      </c>
      <c r="W345" s="60">
        <f>'Raw Detail STI Amber'!XK338</f>
        <v>0</v>
      </c>
      <c r="X345" s="60">
        <f>'Raw Detail STI Amber'!PI338</f>
        <v>0</v>
      </c>
      <c r="Y345" s="60">
        <f>'Raw Detail STI Amber'!YO338</f>
        <v>0</v>
      </c>
      <c r="Z345" s="60">
        <f>'Raw Detail STI Amber'!NA338</f>
        <v>0</v>
      </c>
      <c r="AA345" s="60">
        <f>'Raw Detail STI Amber'!OE338</f>
        <v>0</v>
      </c>
      <c r="AB345" s="60">
        <f>'Raw Detail STI Amber'!ZS338</f>
        <v>0</v>
      </c>
      <c r="AC345" s="60">
        <f>'Raw Detail STI Amber'!LW338</f>
        <v>0</v>
      </c>
      <c r="AD345" s="60">
        <f>'Raw Detail STI Amber'!AAW338</f>
        <v>0</v>
      </c>
      <c r="AE345" s="36">
        <f>'Raw Detail STI Amber'!AL338</f>
        <v>80.239999999999995</v>
      </c>
      <c r="AF345" s="34">
        <f>'Raw Detail STI Amber'!AY338</f>
        <v>11.53</v>
      </c>
      <c r="AG345" s="33">
        <f>'Raw Detail STI Amber'!BB338</f>
        <v>4800.990234375</v>
      </c>
      <c r="AH345" s="34">
        <f>IF(AND(SUMIF(M13:AD13,"=ME",$M$345:$AD$345) &gt; 0, F345 &gt; 0), F345/SUMIF(M13:AD13,"=ME",$M$345:$AD$345), "")</f>
        <v>14.545454351445748</v>
      </c>
      <c r="AI345" s="62">
        <f>IF( E345 &gt; 0,( SUMIF(M13:AD13,"=ME",$M$345:$AD$345)/E345)*24, "")</f>
        <v>19.953488638234745</v>
      </c>
      <c r="AJ345" s="33">
        <f>'Raw Detail STI Amber'!BS338</f>
        <v>27.899999618530298</v>
      </c>
      <c r="AK345" s="61">
        <f>'Raw Detail STI Amber'!BD338</f>
        <v>10.961425165797399</v>
      </c>
      <c r="AL345" s="58">
        <f>'Raw Detail STI Amber'!BE338</f>
        <v>253.52027893066401</v>
      </c>
      <c r="AM345" s="43">
        <f>'Raw Detail STI Amber'!BW338</f>
        <v>4</v>
      </c>
      <c r="AN345" s="44">
        <f>'Raw Detail STI Amber'!BP338</f>
        <v>1.59875476360321</v>
      </c>
      <c r="AO345" s="59">
        <f>'Raw Detail STI Amber'!BH338</f>
        <v>238.30976867675801</v>
      </c>
      <c r="AP345" s="37">
        <f>'Raw Detail STI Amber'!CA338</f>
        <v>0</v>
      </c>
      <c r="AQ345" s="38">
        <f>'Raw Detail STI Amber'!AO338</f>
        <v>-2.0580492523867001E-2</v>
      </c>
      <c r="AR345" s="39" t="str">
        <f>IF('Raw Detail STI Amber'!F338=FALSE,"B","L")</f>
        <v>L</v>
      </c>
      <c r="AS345" s="40">
        <f>'Raw Detail STI Amber'!AC338</f>
        <v>12</v>
      </c>
      <c r="AT345" s="40">
        <f>'Raw Detail STI Amber'!AB338</f>
        <v>12</v>
      </c>
      <c r="AU345" s="45"/>
      <c r="AV345" s="41">
        <f>'Raw Detail STI Amber'!AI338</f>
        <v>42297</v>
      </c>
      <c r="AW345" s="38"/>
      <c r="AX345" s="40">
        <f>'Raw Detail STI Amber'!CC338</f>
        <v>27</v>
      </c>
      <c r="AY345" s="40">
        <f>'Raw Detail STI Amber'!CE338</f>
        <v>27</v>
      </c>
      <c r="AZ345" s="40">
        <f>'Raw Detail STI Amber'!CF338</f>
        <v>1004</v>
      </c>
      <c r="BA345" s="42" t="str">
        <f>'Raw Detail STI Amber'!CG338</f>
        <v>1- Cargo Temp
HSD BS IV - 30.7 C
MS BS IV  - 29.3 C
2- Vessel Speed adjusted for safe navigation in coastal waters.</v>
      </c>
    </row>
    <row r="346" spans="2:53" s="24" customFormat="1" ht="12.75" customHeight="1" thickBot="1" x14ac:dyDescent="0.25">
      <c r="B346" s="30" t="str">
        <f>IF('Raw Detail STI Amber'!I339 = "Start Passage",'Raw Detail STI Amber'!R339,IF('Raw Detail STI Amber'!I339= "End Passage",'Raw Detail STI Amber'!S339, Utils.FormatLat('Raw Detail STI Amber'!L339) &amp;" / " &amp; Utils.FormatLon('Raw Detail STI Amber'!M339)))</f>
        <v>15-29N / 071-35E</v>
      </c>
      <c r="C346" s="69" t="str">
        <f>'Raw Detail STI Amber'!I339</f>
        <v>At Sea</v>
      </c>
      <c r="D346" s="31">
        <f>'Raw Detail STI Amber'!J339</f>
        <v>43354.270833333299</v>
      </c>
      <c r="E346" s="32">
        <f>'Raw Detail STI Amber'!AK339</f>
        <v>24</v>
      </c>
      <c r="F346" s="33">
        <f>'Raw Detail STI Amber'!AV339</f>
        <v>318</v>
      </c>
      <c r="G346" s="34">
        <f>'Raw Detail STI Amber'!AM339</f>
        <v>13.25</v>
      </c>
      <c r="H346" s="35">
        <f>'Raw Detail STI Amber'!N339</f>
        <v>148</v>
      </c>
      <c r="I346" s="46">
        <f>'Raw Detail STI Amber'!AQ339</f>
        <v>13</v>
      </c>
      <c r="J346" s="36">
        <f>'Raw Detail STI Amber'!DV339</f>
        <v>1152.30004882813</v>
      </c>
      <c r="K346" s="36">
        <f>'Raw Detail STI Amber'!IL339</f>
        <v>51.200000762939503</v>
      </c>
      <c r="L346" s="36">
        <f>'Raw Detail STI Amber'!WH339</f>
        <v>94.099998474121094</v>
      </c>
      <c r="M346" s="60">
        <f>'Raw Detail STI Amber'!EY339</f>
        <v>0</v>
      </c>
      <c r="N346" s="60">
        <f>'Raw Detail STI Amber'!VC339</f>
        <v>0</v>
      </c>
      <c r="O346" s="60">
        <f>'Raw Detail STI Amber'!JO339</f>
        <v>20</v>
      </c>
      <c r="P346" s="60">
        <f>'Raw Detail STI Amber'!HG339</f>
        <v>0</v>
      </c>
      <c r="Q346" s="60">
        <f>'Raw Detail STI Amber'!TY339</f>
        <v>0</v>
      </c>
      <c r="R346" s="60">
        <f>'Raw Detail STI Amber'!QM339</f>
        <v>0</v>
      </c>
      <c r="S346" s="60">
        <f>'Raw Detail STI Amber'!GC339</f>
        <v>3</v>
      </c>
      <c r="T346" s="60">
        <f>'Raw Detail STI Amber'!SU339</f>
        <v>0</v>
      </c>
      <c r="U346" s="60">
        <f>'Raw Detail STI Amber'!RQ339</f>
        <v>0</v>
      </c>
      <c r="V346" s="60">
        <f>'Raw Detail STI Amber'!KS339</f>
        <v>0</v>
      </c>
      <c r="W346" s="60">
        <f>'Raw Detail STI Amber'!XK339</f>
        <v>0</v>
      </c>
      <c r="X346" s="60">
        <f>'Raw Detail STI Amber'!PI339</f>
        <v>0</v>
      </c>
      <c r="Y346" s="60">
        <f>'Raw Detail STI Amber'!YO339</f>
        <v>7.69999995827675E-2</v>
      </c>
      <c r="Z346" s="60">
        <f>'Raw Detail STI Amber'!NA339</f>
        <v>0</v>
      </c>
      <c r="AA346" s="60">
        <f>'Raw Detail STI Amber'!OE339</f>
        <v>0</v>
      </c>
      <c r="AB346" s="60">
        <f>'Raw Detail STI Amber'!ZS339</f>
        <v>0</v>
      </c>
      <c r="AC346" s="60">
        <f>'Raw Detail STI Amber'!LW339</f>
        <v>0</v>
      </c>
      <c r="AD346" s="60">
        <f>'Raw Detail STI Amber'!AAW339</f>
        <v>0</v>
      </c>
      <c r="AE346" s="36">
        <f>'Raw Detail STI Amber'!AL339</f>
        <v>83.01</v>
      </c>
      <c r="AF346" s="34">
        <f>'Raw Detail STI Amber'!AY339</f>
        <v>6.28</v>
      </c>
      <c r="AG346" s="33">
        <f>'Raw Detail STI Amber'!BB339</f>
        <v>4445</v>
      </c>
      <c r="AH346" s="34">
        <f>IF(AND(SUMIF(M13:AD13,"=ME",$M$346:$AD$346) &gt; 0, F346 &gt; 0), F346/SUMIF(M13:AD13,"=ME",$M$346:$AD$346), "")</f>
        <v>15.9</v>
      </c>
      <c r="AI346" s="62">
        <f>IF( E346 &gt; 0,( SUMIF(M13:AD13,"=ME",$M$346:$AD$346)/E346)*24, "")</f>
        <v>20</v>
      </c>
      <c r="AJ346" s="33">
        <f>'Raw Detail STI Amber'!BS339</f>
        <v>16.899999618530298</v>
      </c>
      <c r="AK346" s="61">
        <f>'Raw Detail STI Amber'!BD339</f>
        <v>6.0935138761997196</v>
      </c>
      <c r="AL346" s="58">
        <f>'Raw Detail STI Amber'!BE339</f>
        <v>314.36437988281301</v>
      </c>
      <c r="AM346" s="43">
        <f>'Raw Detail STI Amber'!BW339</f>
        <v>1</v>
      </c>
      <c r="AN346" s="44">
        <f>'Raw Detail STI Amber'!BP339</f>
        <v>1.3053109645843499</v>
      </c>
      <c r="AO346" s="59">
        <f>'Raw Detail STI Amber'!BH339</f>
        <v>172.39369201660199</v>
      </c>
      <c r="AP346" s="37">
        <f>'Raw Detail STI Amber'!CA339</f>
        <v>0</v>
      </c>
      <c r="AQ346" s="38">
        <f>'Raw Detail STI Amber'!AO339</f>
        <v>2.67787588139375E-2</v>
      </c>
      <c r="AR346" s="39" t="str">
        <f>IF('Raw Detail STI Amber'!F339=FALSE,"B","L")</f>
        <v>L</v>
      </c>
      <c r="AS346" s="40">
        <f>'Raw Detail STI Amber'!AC339</f>
        <v>12</v>
      </c>
      <c r="AT346" s="40">
        <f>'Raw Detail STI Amber'!AB339</f>
        <v>12</v>
      </c>
      <c r="AU346" s="45"/>
      <c r="AV346" s="41">
        <f>'Raw Detail STI Amber'!AI339</f>
        <v>42297</v>
      </c>
      <c r="AW346" s="38"/>
      <c r="AX346" s="40">
        <f>'Raw Detail STI Amber'!CC339</f>
        <v>28</v>
      </c>
      <c r="AY346" s="40">
        <f>'Raw Detail STI Amber'!CE339</f>
        <v>27</v>
      </c>
      <c r="AZ346" s="40">
        <f>'Raw Detail STI Amber'!CF339</f>
        <v>1010</v>
      </c>
      <c r="BA346" s="42" t="str">
        <f>'Raw Detail STI Amber'!CG339</f>
        <v>1- Cargo Temp
HSD BS IV - 30.7 C
MS BS IV  - 29.3 C</v>
      </c>
    </row>
    <row r="347" spans="2:53" s="24" customFormat="1" ht="12.75" customHeight="1" thickBot="1" x14ac:dyDescent="0.25">
      <c r="B347" s="30" t="str">
        <f>IF('Raw Detail STI Amber'!I340 = "Start Passage",'Raw Detail STI Amber'!R340,IF('Raw Detail STI Amber'!I340= "End Passage",'Raw Detail STI Amber'!S340, Utils.FormatLat('Raw Detail STI Amber'!L340) &amp;" / " &amp; Utils.FormatLon('Raw Detail STI Amber'!M340)))</f>
        <v>11-12N / 074-39E</v>
      </c>
      <c r="C347" s="69" t="str">
        <f>'Raw Detail STI Amber'!I340</f>
        <v>At Sea</v>
      </c>
      <c r="D347" s="31">
        <f>'Raw Detail STI Amber'!J340</f>
        <v>43355.270833333299</v>
      </c>
      <c r="E347" s="32">
        <f>'Raw Detail STI Amber'!AK340</f>
        <v>24</v>
      </c>
      <c r="F347" s="33">
        <f>'Raw Detail STI Amber'!AV340</f>
        <v>312</v>
      </c>
      <c r="G347" s="34">
        <f>'Raw Detail STI Amber'!AM340</f>
        <v>13</v>
      </c>
      <c r="H347" s="35">
        <f>'Raw Detail STI Amber'!N340</f>
        <v>154</v>
      </c>
      <c r="I347" s="46">
        <f>'Raw Detail STI Amber'!AQ340</f>
        <v>13</v>
      </c>
      <c r="J347" s="36">
        <f>'Raw Detail STI Amber'!DV340</f>
        <v>1129.30004882813</v>
      </c>
      <c r="K347" s="36">
        <f>'Raw Detail STI Amber'!IL340</f>
        <v>51.200000762939503</v>
      </c>
      <c r="L347" s="36">
        <f>'Raw Detail STI Amber'!WH340</f>
        <v>94.099998474121094</v>
      </c>
      <c r="M347" s="60">
        <f>'Raw Detail STI Amber'!EY340</f>
        <v>0</v>
      </c>
      <c r="N347" s="60">
        <f>'Raw Detail STI Amber'!VC340</f>
        <v>0</v>
      </c>
      <c r="O347" s="60">
        <f>'Raw Detail STI Amber'!JO340</f>
        <v>20</v>
      </c>
      <c r="P347" s="60">
        <f>'Raw Detail STI Amber'!HG340</f>
        <v>0</v>
      </c>
      <c r="Q347" s="60">
        <f>'Raw Detail STI Amber'!TY340</f>
        <v>0</v>
      </c>
      <c r="R347" s="60">
        <f>'Raw Detail STI Amber'!QM340</f>
        <v>0</v>
      </c>
      <c r="S347" s="60">
        <f>'Raw Detail STI Amber'!GC340</f>
        <v>3</v>
      </c>
      <c r="T347" s="60">
        <f>'Raw Detail STI Amber'!SU340</f>
        <v>0</v>
      </c>
      <c r="U347" s="60">
        <f>'Raw Detail STI Amber'!RQ340</f>
        <v>0</v>
      </c>
      <c r="V347" s="60">
        <f>'Raw Detail STI Amber'!KS340</f>
        <v>0</v>
      </c>
      <c r="W347" s="60">
        <f>'Raw Detail STI Amber'!XK340</f>
        <v>0</v>
      </c>
      <c r="X347" s="60">
        <f>'Raw Detail STI Amber'!PI340</f>
        <v>0</v>
      </c>
      <c r="Y347" s="60">
        <f>'Raw Detail STI Amber'!YO340</f>
        <v>0</v>
      </c>
      <c r="Z347" s="60">
        <f>'Raw Detail STI Amber'!NA340</f>
        <v>0</v>
      </c>
      <c r="AA347" s="60">
        <f>'Raw Detail STI Amber'!OE340</f>
        <v>0</v>
      </c>
      <c r="AB347" s="60">
        <f>'Raw Detail STI Amber'!ZS340</f>
        <v>0</v>
      </c>
      <c r="AC347" s="60">
        <f>'Raw Detail STI Amber'!LW340</f>
        <v>0</v>
      </c>
      <c r="AD347" s="60">
        <f>'Raw Detail STI Amber'!AAW340</f>
        <v>0</v>
      </c>
      <c r="AE347" s="36">
        <f>'Raw Detail STI Amber'!AL340</f>
        <v>83.48</v>
      </c>
      <c r="AF347" s="34">
        <f>'Raw Detail STI Amber'!AY340</f>
        <v>8.64</v>
      </c>
      <c r="AG347" s="33">
        <f>'Raw Detail STI Amber'!BB340</f>
        <v>4445</v>
      </c>
      <c r="AH347" s="34">
        <f>IF(AND(SUMIF(M13:AD13,"=ME",$M$347:$AD$347) &gt; 0, F347 &gt; 0), F347/SUMIF(M13:AD13,"=ME",$M$347:$AD$347), "")</f>
        <v>15.6</v>
      </c>
      <c r="AI347" s="62">
        <f>IF( E347 &gt; 0,( SUMIF(M13:AD13,"=ME",$M$347:$AD$347)/E347)*24, "")</f>
        <v>20</v>
      </c>
      <c r="AJ347" s="33">
        <f>'Raw Detail STI Amber'!BS340</f>
        <v>16.899999618530298</v>
      </c>
      <c r="AK347" s="61">
        <f>'Raw Detail STI Amber'!BD340</f>
        <v>10.0613028804461</v>
      </c>
      <c r="AL347" s="58">
        <f>'Raw Detail STI Amber'!BE340</f>
        <v>344.78778076171898</v>
      </c>
      <c r="AM347" s="43">
        <f>'Raw Detail STI Amber'!BW340</f>
        <v>1</v>
      </c>
      <c r="AN347" s="44">
        <f>'Raw Detail STI Amber'!BP340</f>
        <v>1.2596951723098799</v>
      </c>
      <c r="AO347" s="59">
        <f>'Raw Detail STI Amber'!BH340</f>
        <v>197.74606323242199</v>
      </c>
      <c r="AP347" s="37">
        <f>'Raw Detail STI Amber'!CA340</f>
        <v>0</v>
      </c>
      <c r="AQ347" s="38">
        <f>'Raw Detail STI Amber'!AO340</f>
        <v>-0.14856046655525801</v>
      </c>
      <c r="AR347" s="39" t="str">
        <f>IF('Raw Detail STI Amber'!F340=FALSE,"B","L")</f>
        <v>L</v>
      </c>
      <c r="AS347" s="40">
        <f>'Raw Detail STI Amber'!AC340</f>
        <v>12</v>
      </c>
      <c r="AT347" s="40">
        <f>'Raw Detail STI Amber'!AB340</f>
        <v>12</v>
      </c>
      <c r="AU347" s="45"/>
      <c r="AV347" s="41">
        <f>'Raw Detail STI Amber'!AI340</f>
        <v>42297</v>
      </c>
      <c r="AW347" s="38"/>
      <c r="AX347" s="40">
        <f>'Raw Detail STI Amber'!CC340</f>
        <v>27</v>
      </c>
      <c r="AY347" s="40">
        <f>'Raw Detail STI Amber'!CE340</f>
        <v>30</v>
      </c>
      <c r="AZ347" s="40">
        <f>'Raw Detail STI Amber'!CF340</f>
        <v>1009</v>
      </c>
      <c r="BA347" s="42" t="str">
        <f>'Raw Detail STI Amber'!CG340</f>
        <v>1- Cargo Temp
HSD BS IV - 30.7 C
MS BS IV  - 29.3 C</v>
      </c>
    </row>
    <row r="348" spans="2:53" s="24" customFormat="1" ht="12.75" customHeight="1" thickBot="1" x14ac:dyDescent="0.25">
      <c r="B348" s="30" t="str">
        <f>IF('Raw Detail STI Amber'!I341 = "Start Passage",'Raw Detail STI Amber'!R341,IF('Raw Detail STI Amber'!I341= "End Passage",'Raw Detail STI Amber'!S341, Utils.FormatLat('Raw Detail STI Amber'!L341) &amp;" / " &amp; Utils.FormatLon('Raw Detail STI Amber'!M341)))</f>
        <v>07-05N / 077-31E</v>
      </c>
      <c r="C348" s="69" t="str">
        <f>'Raw Detail STI Amber'!I341</f>
        <v>At Sea</v>
      </c>
      <c r="D348" s="31">
        <f>'Raw Detail STI Amber'!J341</f>
        <v>43356.270833333299</v>
      </c>
      <c r="E348" s="32">
        <f>'Raw Detail STI Amber'!AK341</f>
        <v>24</v>
      </c>
      <c r="F348" s="33">
        <f>'Raw Detail STI Amber'!AV341</f>
        <v>312</v>
      </c>
      <c r="G348" s="34">
        <f>'Raw Detail STI Amber'!AM341</f>
        <v>13</v>
      </c>
      <c r="H348" s="35">
        <f>'Raw Detail STI Amber'!N341</f>
        <v>117</v>
      </c>
      <c r="I348" s="46">
        <f>'Raw Detail STI Amber'!AQ341</f>
        <v>13</v>
      </c>
      <c r="J348" s="36">
        <f>'Raw Detail STI Amber'!DV341</f>
        <v>1106.40002441406</v>
      </c>
      <c r="K348" s="36">
        <f>'Raw Detail STI Amber'!IL341</f>
        <v>51.200000762939503</v>
      </c>
      <c r="L348" s="36">
        <f>'Raw Detail STI Amber'!WH341</f>
        <v>94</v>
      </c>
      <c r="M348" s="60">
        <f>'Raw Detail STI Amber'!EY341</f>
        <v>0</v>
      </c>
      <c r="N348" s="60">
        <f>'Raw Detail STI Amber'!VC341</f>
        <v>0</v>
      </c>
      <c r="O348" s="60">
        <f>'Raw Detail STI Amber'!JO341</f>
        <v>19.899999618530298</v>
      </c>
      <c r="P348" s="60">
        <f>'Raw Detail STI Amber'!HG341</f>
        <v>0</v>
      </c>
      <c r="Q348" s="60">
        <f>'Raw Detail STI Amber'!TY341</f>
        <v>0</v>
      </c>
      <c r="R348" s="60">
        <f>'Raw Detail STI Amber'!QM341</f>
        <v>0</v>
      </c>
      <c r="S348" s="60">
        <f>'Raw Detail STI Amber'!GC341</f>
        <v>3</v>
      </c>
      <c r="T348" s="60">
        <f>'Raw Detail STI Amber'!SU341</f>
        <v>0</v>
      </c>
      <c r="U348" s="60">
        <f>'Raw Detail STI Amber'!RQ341</f>
        <v>0</v>
      </c>
      <c r="V348" s="60">
        <f>'Raw Detail STI Amber'!KS341</f>
        <v>0</v>
      </c>
      <c r="W348" s="60">
        <f>'Raw Detail STI Amber'!XK341</f>
        <v>0</v>
      </c>
      <c r="X348" s="60">
        <f>'Raw Detail STI Amber'!PI341</f>
        <v>0</v>
      </c>
      <c r="Y348" s="60">
        <f>'Raw Detail STI Amber'!YO341</f>
        <v>0.10000000149011599</v>
      </c>
      <c r="Z348" s="60">
        <f>'Raw Detail STI Amber'!NA341</f>
        <v>0</v>
      </c>
      <c r="AA348" s="60">
        <f>'Raw Detail STI Amber'!OE341</f>
        <v>0</v>
      </c>
      <c r="AB348" s="60">
        <f>'Raw Detail STI Amber'!ZS341</f>
        <v>0</v>
      </c>
      <c r="AC348" s="60">
        <f>'Raw Detail STI Amber'!LW341</f>
        <v>0</v>
      </c>
      <c r="AD348" s="60">
        <f>'Raw Detail STI Amber'!AAW341</f>
        <v>0</v>
      </c>
      <c r="AE348" s="36">
        <f>'Raw Detail STI Amber'!AL341</f>
        <v>83.29</v>
      </c>
      <c r="AF348" s="34">
        <f>'Raw Detail STI Amber'!AY341</f>
        <v>8.3699999999999992</v>
      </c>
      <c r="AG348" s="33">
        <f>'Raw Detail STI Amber'!BB341</f>
        <v>4445</v>
      </c>
      <c r="AH348" s="34">
        <f>IF(AND(SUMIF(M13:AD13,"=ME",$M$348:$AD$348) &gt; 0, F348 &gt; 0), F348/SUMIF(M13:AD13,"=ME",$M$348:$AD$348), "")</f>
        <v>15.678392260343298</v>
      </c>
      <c r="AI348" s="62">
        <f>IF( E348 &gt; 0,( SUMIF(M13:AD13,"=ME",$M$348:$AD$348)/E348)*24, "")</f>
        <v>19.899999618530298</v>
      </c>
      <c r="AJ348" s="33">
        <f>'Raw Detail STI Amber'!BS341</f>
        <v>16.899999618530298</v>
      </c>
      <c r="AK348" s="61">
        <f>'Raw Detail STI Amber'!BD341</f>
        <v>11.4304415980975</v>
      </c>
      <c r="AL348" s="58">
        <f>'Raw Detail STI Amber'!BE341</f>
        <v>299.15438842773398</v>
      </c>
      <c r="AM348" s="43">
        <f>'Raw Detail STI Amber'!BW341</f>
        <v>1</v>
      </c>
      <c r="AN348" s="44">
        <f>'Raw Detail STI Amber'!BP341</f>
        <v>1.3869612216949501</v>
      </c>
      <c r="AO348" s="59">
        <f>'Raw Detail STI Amber'!BH341</f>
        <v>172.39337158203099</v>
      </c>
      <c r="AP348" s="37">
        <f>'Raw Detail STI Amber'!CA341</f>
        <v>0</v>
      </c>
      <c r="AQ348" s="38">
        <f>'Raw Detail STI Amber'!AO341</f>
        <v>4.1862034006044303E-2</v>
      </c>
      <c r="AR348" s="39" t="str">
        <f>IF('Raw Detail STI Amber'!F341=FALSE,"B","L")</f>
        <v>L</v>
      </c>
      <c r="AS348" s="40">
        <f>'Raw Detail STI Amber'!AC341</f>
        <v>12.2</v>
      </c>
      <c r="AT348" s="40">
        <f>'Raw Detail STI Amber'!AB341</f>
        <v>12.2</v>
      </c>
      <c r="AU348" s="45"/>
      <c r="AV348" s="41">
        <f>'Raw Detail STI Amber'!AI341</f>
        <v>42297</v>
      </c>
      <c r="AW348" s="38"/>
      <c r="AX348" s="40">
        <f>'Raw Detail STI Amber'!CC341</f>
        <v>28</v>
      </c>
      <c r="AY348" s="40">
        <f>'Raw Detail STI Amber'!CE341</f>
        <v>26</v>
      </c>
      <c r="AZ348" s="40">
        <f>'Raw Detail STI Amber'!CF341</f>
        <v>1008</v>
      </c>
      <c r="BA348" s="42" t="str">
        <f>'Raw Detail STI Amber'!CG341</f>
        <v>1- Cargo Temp
HSD BS IV - 30.7 C
MS BS IV  - 29.3 C</v>
      </c>
    </row>
    <row r="349" spans="2:53" s="24" customFormat="1" ht="12.75" customHeight="1" thickBot="1" x14ac:dyDescent="0.25">
      <c r="B349" s="30" t="str">
        <f>IF('Raw Detail STI Amber'!I342 = "Start Passage",'Raw Detail STI Amber'!R342,IF('Raw Detail STI Amber'!I342= "End Passage",'Raw Detail STI Amber'!S342, Utils.FormatLat('Raw Detail STI Amber'!L342) &amp;" / " &amp; Utils.FormatLon('Raw Detail STI Amber'!M342)))</f>
        <v>06-30N / 082-09E</v>
      </c>
      <c r="C349" s="69" t="str">
        <f>'Raw Detail STI Amber'!I342</f>
        <v>At Sea</v>
      </c>
      <c r="D349" s="31">
        <f>'Raw Detail STI Amber'!J342</f>
        <v>43357.270833333299</v>
      </c>
      <c r="E349" s="32">
        <f>'Raw Detail STI Amber'!AK342</f>
        <v>24</v>
      </c>
      <c r="F349" s="33">
        <f>'Raw Detail STI Amber'!AV342</f>
        <v>318</v>
      </c>
      <c r="G349" s="34">
        <f>'Raw Detail STI Amber'!AM342</f>
        <v>13.25</v>
      </c>
      <c r="H349" s="35">
        <f>'Raw Detail STI Amber'!N342</f>
        <v>20</v>
      </c>
      <c r="I349" s="46">
        <f>'Raw Detail STI Amber'!AQ342</f>
        <v>13</v>
      </c>
      <c r="J349" s="36">
        <f>'Raw Detail STI Amber'!DV342</f>
        <v>1083.40002441406</v>
      </c>
      <c r="K349" s="36">
        <f>'Raw Detail STI Amber'!IL342</f>
        <v>51.200000762939503</v>
      </c>
      <c r="L349" s="36">
        <f>'Raw Detail STI Amber'!WH342</f>
        <v>93.900001525878906</v>
      </c>
      <c r="M349" s="60">
        <f>'Raw Detail STI Amber'!EY342</f>
        <v>0</v>
      </c>
      <c r="N349" s="60">
        <f>'Raw Detail STI Amber'!VC342</f>
        <v>0</v>
      </c>
      <c r="O349" s="60">
        <f>'Raw Detail STI Amber'!JO342</f>
        <v>20</v>
      </c>
      <c r="P349" s="60">
        <f>'Raw Detail STI Amber'!HG342</f>
        <v>0</v>
      </c>
      <c r="Q349" s="60">
        <f>'Raw Detail STI Amber'!TY342</f>
        <v>0</v>
      </c>
      <c r="R349" s="60">
        <f>'Raw Detail STI Amber'!QM342</f>
        <v>0</v>
      </c>
      <c r="S349" s="60">
        <f>'Raw Detail STI Amber'!GC342</f>
        <v>3</v>
      </c>
      <c r="T349" s="60">
        <f>'Raw Detail STI Amber'!SU342</f>
        <v>0</v>
      </c>
      <c r="U349" s="60">
        <f>'Raw Detail STI Amber'!RQ342</f>
        <v>0</v>
      </c>
      <c r="V349" s="60">
        <f>'Raw Detail STI Amber'!KS342</f>
        <v>0</v>
      </c>
      <c r="W349" s="60">
        <f>'Raw Detail STI Amber'!XK342</f>
        <v>0</v>
      </c>
      <c r="X349" s="60">
        <f>'Raw Detail STI Amber'!PI342</f>
        <v>0</v>
      </c>
      <c r="Y349" s="60">
        <f>'Raw Detail STI Amber'!YO342</f>
        <v>0.10000000149011599</v>
      </c>
      <c r="Z349" s="60">
        <f>'Raw Detail STI Amber'!NA342</f>
        <v>0</v>
      </c>
      <c r="AA349" s="60">
        <f>'Raw Detail STI Amber'!OE342</f>
        <v>0</v>
      </c>
      <c r="AB349" s="60">
        <f>'Raw Detail STI Amber'!ZS342</f>
        <v>0</v>
      </c>
      <c r="AC349" s="60">
        <f>'Raw Detail STI Amber'!LW342</f>
        <v>0</v>
      </c>
      <c r="AD349" s="60">
        <f>'Raw Detail STI Amber'!AAW342</f>
        <v>0</v>
      </c>
      <c r="AE349" s="36">
        <f>'Raw Detail STI Amber'!AL342</f>
        <v>83.11</v>
      </c>
      <c r="AF349" s="34">
        <f>'Raw Detail STI Amber'!AY342</f>
        <v>6.42</v>
      </c>
      <c r="AG349" s="33">
        <f>'Raw Detail STI Amber'!BB342</f>
        <v>4623</v>
      </c>
      <c r="AH349" s="34">
        <f>IF(AND(SUMIF(M13:AD13,"=ME",$M$349:$AD$349) &gt; 0, F349 &gt; 0), F349/SUMIF(M13:AD13,"=ME",$M$349:$AD$349), "")</f>
        <v>15.9</v>
      </c>
      <c r="AI349" s="62">
        <f>IF( E349 &gt; 0,( SUMIF(M13:AD13,"=ME",$M$349:$AD$349)/E349)*24, "")</f>
        <v>20</v>
      </c>
      <c r="AJ349" s="33">
        <f>'Raw Detail STI Amber'!BS342</f>
        <v>16.899999618530298</v>
      </c>
      <c r="AK349" s="61">
        <f>'Raw Detail STI Amber'!BD342</f>
        <v>10.400364458560899</v>
      </c>
      <c r="AL349" s="58">
        <f>'Raw Detail STI Amber'!BE342</f>
        <v>212.95730590820301</v>
      </c>
      <c r="AM349" s="43">
        <f>'Raw Detail STI Amber'!BW342</f>
        <v>1</v>
      </c>
      <c r="AN349" s="44">
        <f>'Raw Detail STI Amber'!BP342</f>
        <v>1.80336618423462</v>
      </c>
      <c r="AO349" s="59">
        <f>'Raw Detail STI Amber'!BH342</f>
        <v>177.46455383300801</v>
      </c>
      <c r="AP349" s="37">
        <f>'Raw Detail STI Amber'!CA342</f>
        <v>0</v>
      </c>
      <c r="AQ349" s="38">
        <f>'Raw Detail STI Amber'!AO342</f>
        <v>-0.13742379595835999</v>
      </c>
      <c r="AR349" s="39" t="str">
        <f>IF('Raw Detail STI Amber'!F342=FALSE,"B","L")</f>
        <v>L</v>
      </c>
      <c r="AS349" s="40">
        <f>'Raw Detail STI Amber'!AC342</f>
        <v>12.2</v>
      </c>
      <c r="AT349" s="40">
        <f>'Raw Detail STI Amber'!AB342</f>
        <v>12.2</v>
      </c>
      <c r="AU349" s="45"/>
      <c r="AV349" s="41">
        <f>'Raw Detail STI Amber'!AI342</f>
        <v>42297</v>
      </c>
      <c r="AW349" s="38"/>
      <c r="AX349" s="40">
        <f>'Raw Detail STI Amber'!CC342</f>
        <v>28</v>
      </c>
      <c r="AY349" s="40">
        <f>'Raw Detail STI Amber'!CE342</f>
        <v>28</v>
      </c>
      <c r="AZ349" s="40">
        <f>'Raw Detail STI Amber'!CF342</f>
        <v>1005</v>
      </c>
      <c r="BA349" s="42" t="str">
        <f>'Raw Detail STI Amber'!CG342</f>
        <v>1- Cargo Temp
HSD BS IV - 30.7 C
MS BS IV  - 29.3 C</v>
      </c>
    </row>
    <row r="350" spans="2:53" s="24" customFormat="1" ht="12.75" customHeight="1" thickBot="1" x14ac:dyDescent="0.25">
      <c r="B350" s="30" t="str">
        <f>IF('Raw Detail STI Amber'!I343 = "Start Passage",'Raw Detail STI Amber'!R343,IF('Raw Detail STI Amber'!I343= "End Passage",'Raw Detail STI Amber'!S343, Utils.FormatLat('Raw Detail STI Amber'!L343) &amp;" / " &amp; Utils.FormatLon('Raw Detail STI Amber'!M343)))</f>
        <v>11-36N / 081-19E</v>
      </c>
      <c r="C350" s="69" t="str">
        <f>'Raw Detail STI Amber'!I343</f>
        <v>At Sea</v>
      </c>
      <c r="D350" s="31">
        <f>'Raw Detail STI Amber'!J343</f>
        <v>43358.270833333299</v>
      </c>
      <c r="E350" s="32">
        <f>'Raw Detail STI Amber'!AK343</f>
        <v>24</v>
      </c>
      <c r="F350" s="33">
        <f>'Raw Detail STI Amber'!AV343</f>
        <v>314</v>
      </c>
      <c r="G350" s="34">
        <f>'Raw Detail STI Amber'!AM343</f>
        <v>13.0833333333333</v>
      </c>
      <c r="H350" s="35">
        <f>'Raw Detail STI Amber'!N343</f>
        <v>339</v>
      </c>
      <c r="I350" s="46">
        <f>'Raw Detail STI Amber'!AQ343</f>
        <v>13</v>
      </c>
      <c r="J350" s="36">
        <f>'Raw Detail STI Amber'!DV343</f>
        <v>1060.5</v>
      </c>
      <c r="K350" s="36">
        <f>'Raw Detail STI Amber'!IL343</f>
        <v>51.200000762939503</v>
      </c>
      <c r="L350" s="36">
        <f>'Raw Detail STI Amber'!WH343</f>
        <v>93.800003051757798</v>
      </c>
      <c r="M350" s="60">
        <f>'Raw Detail STI Amber'!EY343</f>
        <v>0</v>
      </c>
      <c r="N350" s="60">
        <f>'Raw Detail STI Amber'!VC343</f>
        <v>0</v>
      </c>
      <c r="O350" s="60">
        <f>'Raw Detail STI Amber'!JO343</f>
        <v>19.899999618530298</v>
      </c>
      <c r="P350" s="60">
        <f>'Raw Detail STI Amber'!HG343</f>
        <v>0</v>
      </c>
      <c r="Q350" s="60">
        <f>'Raw Detail STI Amber'!TY343</f>
        <v>0</v>
      </c>
      <c r="R350" s="60">
        <f>'Raw Detail STI Amber'!QM343</f>
        <v>0</v>
      </c>
      <c r="S350" s="60">
        <f>'Raw Detail STI Amber'!GC343</f>
        <v>3</v>
      </c>
      <c r="T350" s="60">
        <f>'Raw Detail STI Amber'!SU343</f>
        <v>0</v>
      </c>
      <c r="U350" s="60">
        <f>'Raw Detail STI Amber'!RQ343</f>
        <v>0</v>
      </c>
      <c r="V350" s="60">
        <f>'Raw Detail STI Amber'!KS343</f>
        <v>0</v>
      </c>
      <c r="W350" s="60">
        <f>'Raw Detail STI Amber'!XK343</f>
        <v>0</v>
      </c>
      <c r="X350" s="60">
        <f>'Raw Detail STI Amber'!PI343</f>
        <v>0</v>
      </c>
      <c r="Y350" s="60">
        <f>'Raw Detail STI Amber'!YO343</f>
        <v>0.10000000149011599</v>
      </c>
      <c r="Z350" s="60">
        <f>'Raw Detail STI Amber'!NA343</f>
        <v>0</v>
      </c>
      <c r="AA350" s="60">
        <f>'Raw Detail STI Amber'!OE343</f>
        <v>0</v>
      </c>
      <c r="AB350" s="60">
        <f>'Raw Detail STI Amber'!ZS343</f>
        <v>0</v>
      </c>
      <c r="AC350" s="60">
        <f>'Raw Detail STI Amber'!LW343</f>
        <v>0</v>
      </c>
      <c r="AD350" s="60">
        <f>'Raw Detail STI Amber'!AAW343</f>
        <v>0</v>
      </c>
      <c r="AE350" s="36">
        <f>'Raw Detail STI Amber'!AL343</f>
        <v>83.03</v>
      </c>
      <c r="AF350" s="34">
        <f>'Raw Detail STI Amber'!AY343</f>
        <v>7.48</v>
      </c>
      <c r="AG350" s="33">
        <f>'Raw Detail STI Amber'!BB343</f>
        <v>4445</v>
      </c>
      <c r="AH350" s="34">
        <f>IF(AND(SUMIF(M13:AD13,"=ME",$M$350:$AD$350) &gt; 0, F350 &gt; 0), F350/SUMIF(M13:AD13,"=ME",$M$350:$AD$350), "")</f>
        <v>15.778894774832677</v>
      </c>
      <c r="AI350" s="62">
        <f>IF( E350 &gt; 0,( SUMIF(M13:AD13,"=ME",$M$350:$AD$350)/E350)*24, "")</f>
        <v>19.899999618530298</v>
      </c>
      <c r="AJ350" s="33">
        <f>'Raw Detail STI Amber'!BS343</f>
        <v>21.899999618530298</v>
      </c>
      <c r="AK350" s="61">
        <f>'Raw Detail STI Amber'!BD343</f>
        <v>15.0485461950302</v>
      </c>
      <c r="AL350" s="58">
        <f>'Raw Detail STI Amber'!BE343</f>
        <v>228.16880798339801</v>
      </c>
      <c r="AM350" s="43">
        <f>'Raw Detail STI Amber'!BW343</f>
        <v>1</v>
      </c>
      <c r="AN350" s="44">
        <f>'Raw Detail STI Amber'!BP343</f>
        <v>1.31323206424713</v>
      </c>
      <c r="AO350" s="59">
        <f>'Raw Detail STI Amber'!BH343</f>
        <v>152.11262512207</v>
      </c>
      <c r="AP350" s="37">
        <f>'Raw Detail STI Amber'!CA343</f>
        <v>0</v>
      </c>
      <c r="AQ350" s="38">
        <f>'Raw Detail STI Amber'!AO343</f>
        <v>9.4453581298391001E-2</v>
      </c>
      <c r="AR350" s="39" t="str">
        <f>IF('Raw Detail STI Amber'!F343=FALSE,"B","L")</f>
        <v>L</v>
      </c>
      <c r="AS350" s="40">
        <f>'Raw Detail STI Amber'!AC343</f>
        <v>12.2</v>
      </c>
      <c r="AT350" s="40">
        <f>'Raw Detail STI Amber'!AB343</f>
        <v>12.2</v>
      </c>
      <c r="AU350" s="45"/>
      <c r="AV350" s="41">
        <f>'Raw Detail STI Amber'!AI343</f>
        <v>42297</v>
      </c>
      <c r="AW350" s="38"/>
      <c r="AX350" s="40">
        <f>'Raw Detail STI Amber'!CC343</f>
        <v>29</v>
      </c>
      <c r="AY350" s="40">
        <f>'Raw Detail STI Amber'!CE343</f>
        <v>30</v>
      </c>
      <c r="AZ350" s="40">
        <f>'Raw Detail STI Amber'!CF343</f>
        <v>1005</v>
      </c>
      <c r="BA350" s="42" t="str">
        <f>'Raw Detail STI Amber'!CG343</f>
        <v>1- Cargo Temp
HSD BS IV - 30.7 C
MS BS IV  - 29.3 C</v>
      </c>
    </row>
    <row r="351" spans="2:53" s="24" customFormat="1" ht="12.75" customHeight="1" thickBot="1" x14ac:dyDescent="0.25">
      <c r="B351" s="30" t="str">
        <f>IF('Raw Detail STI Amber'!I344 = "Start Passage",'Raw Detail STI Amber'!R344,IF('Raw Detail STI Amber'!I344= "End Passage",'Raw Detail STI Amber'!S344, Utils.FormatLat('Raw Detail STI Amber'!L344) &amp;" / " &amp; Utils.FormatLon('Raw Detail STI Amber'!M344)))</f>
        <v>ENNORE</v>
      </c>
      <c r="C351" s="69" t="str">
        <f>'Raw Detail STI Amber'!I344</f>
        <v>End Passage</v>
      </c>
      <c r="D351" s="31">
        <f>'Raw Detail STI Amber'!J344</f>
        <v>43358.604166666701</v>
      </c>
      <c r="E351" s="32">
        <f>'Raw Detail STI Amber'!AK344</f>
        <v>8</v>
      </c>
      <c r="F351" s="33">
        <f>'Raw Detail STI Amber'!AV344</f>
        <v>107</v>
      </c>
      <c r="G351" s="34">
        <f>'Raw Detail STI Amber'!AM344</f>
        <v>13.375</v>
      </c>
      <c r="H351" s="35">
        <f>'Raw Detail STI Amber'!N344</f>
        <v>307</v>
      </c>
      <c r="I351" s="46">
        <f>'Raw Detail STI Amber'!AQ344</f>
        <v>13</v>
      </c>
      <c r="J351" s="36">
        <f>'Raw Detail STI Amber'!DV344</f>
        <v>1052.90002441406</v>
      </c>
      <c r="K351" s="36">
        <f>'Raw Detail STI Amber'!IL344</f>
        <v>51.200000762939503</v>
      </c>
      <c r="L351" s="36">
        <f>'Raw Detail STI Amber'!WH344</f>
        <v>93.800003051757798</v>
      </c>
      <c r="M351" s="60">
        <f>'Raw Detail STI Amber'!EY344</f>
        <v>0</v>
      </c>
      <c r="N351" s="60">
        <f>'Raw Detail STI Amber'!VC344</f>
        <v>0</v>
      </c>
      <c r="O351" s="60">
        <f>'Raw Detail STI Amber'!JO344</f>
        <v>6.5999999046325701</v>
      </c>
      <c r="P351" s="60">
        <f>'Raw Detail STI Amber'!HG344</f>
        <v>0</v>
      </c>
      <c r="Q351" s="60">
        <f>'Raw Detail STI Amber'!TY344</f>
        <v>0</v>
      </c>
      <c r="R351" s="60">
        <f>'Raw Detail STI Amber'!QM344</f>
        <v>0</v>
      </c>
      <c r="S351" s="60">
        <f>'Raw Detail STI Amber'!GC344</f>
        <v>1</v>
      </c>
      <c r="T351" s="60">
        <f>'Raw Detail STI Amber'!SU344</f>
        <v>0</v>
      </c>
      <c r="U351" s="60">
        <f>'Raw Detail STI Amber'!RQ344</f>
        <v>0</v>
      </c>
      <c r="V351" s="60">
        <f>'Raw Detail STI Amber'!KS344</f>
        <v>0</v>
      </c>
      <c r="W351" s="60">
        <f>'Raw Detail STI Amber'!XK344</f>
        <v>0</v>
      </c>
      <c r="X351" s="60">
        <f>'Raw Detail STI Amber'!PI344</f>
        <v>0</v>
      </c>
      <c r="Y351" s="60">
        <f>'Raw Detail STI Amber'!YO344</f>
        <v>0</v>
      </c>
      <c r="Z351" s="60">
        <f>'Raw Detail STI Amber'!NA344</f>
        <v>0</v>
      </c>
      <c r="AA351" s="60">
        <f>'Raw Detail STI Amber'!OE344</f>
        <v>0</v>
      </c>
      <c r="AB351" s="60">
        <f>'Raw Detail STI Amber'!ZS344</f>
        <v>0</v>
      </c>
      <c r="AC351" s="60">
        <f>'Raw Detail STI Amber'!LW344</f>
        <v>0</v>
      </c>
      <c r="AD351" s="60">
        <f>'Raw Detail STI Amber'!AAW344</f>
        <v>0</v>
      </c>
      <c r="AE351" s="36">
        <f>'Raw Detail STI Amber'!AL344</f>
        <v>84.15</v>
      </c>
      <c r="AF351" s="34">
        <f>'Raw Detail STI Amber'!AY344</f>
        <v>6.71</v>
      </c>
      <c r="AG351" s="33">
        <f>'Raw Detail STI Amber'!BB344</f>
        <v>4445</v>
      </c>
      <c r="AH351" s="34">
        <f>IF(AND(SUMIF(M13:AD13,"=ME",$M$351:$AD$351) &gt; 0, F351 &gt; 0), F351/SUMIF(M13:AD13,"=ME",$M$351:$AD$351), "")</f>
        <v>16.212121446380053</v>
      </c>
      <c r="AI351" s="62">
        <f>IF( E351 &gt; 0,( SUMIF(M13:AD13,"=ME",$M$351:$AD$351)/E351)*24, "")</f>
        <v>19.799999713897712</v>
      </c>
      <c r="AJ351" s="33">
        <f>'Raw Detail STI Amber'!BS344</f>
        <v>16.899999618530298</v>
      </c>
      <c r="AK351" s="61">
        <f>'Raw Detail STI Amber'!BD344</f>
        <v>7.6165112853050196</v>
      </c>
      <c r="AL351" s="58">
        <f>'Raw Detail STI Amber'!BE344</f>
        <v>187.60530090332</v>
      </c>
      <c r="AM351" s="43">
        <f>'Raw Detail STI Amber'!BW344</f>
        <v>1</v>
      </c>
      <c r="AN351" s="44">
        <f>'Raw Detail STI Amber'!BP344</f>
        <v>0.97456371784210205</v>
      </c>
      <c r="AO351" s="59">
        <f>'Raw Detail STI Amber'!BH344</f>
        <v>152.1123046875</v>
      </c>
      <c r="AP351" s="37">
        <f>'Raw Detail STI Amber'!CA344</f>
        <v>0</v>
      </c>
      <c r="AQ351" s="38">
        <f>'Raw Detail STI Amber'!AO344</f>
        <v>0.68711448647081896</v>
      </c>
      <c r="AR351" s="39" t="str">
        <f>IF('Raw Detail STI Amber'!F344=FALSE,"B","L")</f>
        <v>L</v>
      </c>
      <c r="AS351" s="40">
        <f>'Raw Detail STI Amber'!AC344</f>
        <v>12.2</v>
      </c>
      <c r="AT351" s="40">
        <f>'Raw Detail STI Amber'!AB344</f>
        <v>12.2</v>
      </c>
      <c r="AU351" s="45"/>
      <c r="AV351" s="41">
        <f>'Raw Detail STI Amber'!AI344</f>
        <v>42297</v>
      </c>
      <c r="AW351" s="38"/>
      <c r="AX351" s="40">
        <f>'Raw Detail STI Amber'!CC344</f>
        <v>24</v>
      </c>
      <c r="AY351" s="40">
        <f>'Raw Detail STI Amber'!CE344</f>
        <v>26</v>
      </c>
      <c r="AZ351" s="40">
        <f>'Raw Detail STI Amber'!CF344</f>
        <v>1004</v>
      </c>
      <c r="BA351" s="42" t="str">
        <f>'Raw Detail STI Amber'!CG344</f>
        <v>1) Vsl arrived at Ennore and proceeding to drop anchor as per port control instructions.</v>
      </c>
    </row>
    <row r="352" spans="2:53" s="24" customFormat="1" ht="12.75" customHeight="1" thickBot="1" x14ac:dyDescent="0.25">
      <c r="B352" s="30" t="str">
        <f>IF('Raw Detail STI Amber'!I345 = "Start Passage",'Raw Detail STI Amber'!R345,IF('Raw Detail STI Amber'!I345= "End Passage",'Raw Detail STI Amber'!S345, Utils.FormatLat('Raw Detail STI Amber'!L345) &amp;" / " &amp; Utils.FormatLon('Raw Detail STI Amber'!M345)))</f>
        <v>13-07N / 080-27E</v>
      </c>
      <c r="C352" s="69" t="str">
        <f>'Raw Detail STI Amber'!I345</f>
        <v>In Port</v>
      </c>
      <c r="D352" s="31">
        <f>'Raw Detail STI Amber'!J345</f>
        <v>43359.270833333299</v>
      </c>
      <c r="E352" s="32">
        <f>'Raw Detail STI Amber'!AK345</f>
        <v>16</v>
      </c>
      <c r="F352" s="33">
        <f>'Raw Detail STI Amber'!AV345</f>
        <v>7</v>
      </c>
      <c r="G352" s="34">
        <f>'Raw Detail STI Amber'!AM345</f>
        <v>0.4375</v>
      </c>
      <c r="H352" s="35">
        <f>'Raw Detail STI Amber'!N345</f>
        <v>200</v>
      </c>
      <c r="I352" s="46">
        <f>'Raw Detail STI Amber'!AQ345</f>
        <v>13</v>
      </c>
      <c r="J352" s="36">
        <f>'Raw Detail STI Amber'!DV345</f>
        <v>1049.19995117188</v>
      </c>
      <c r="K352" s="36">
        <f>'Raw Detail STI Amber'!IL345</f>
        <v>51.200000762939503</v>
      </c>
      <c r="L352" s="36">
        <f>'Raw Detail STI Amber'!WH345</f>
        <v>93.800003051757798</v>
      </c>
      <c r="M352" s="60">
        <f>'Raw Detail STI Amber'!EY345</f>
        <v>0.60000002384185802</v>
      </c>
      <c r="N352" s="60">
        <f>'Raw Detail STI Amber'!VC345</f>
        <v>0</v>
      </c>
      <c r="O352" s="60">
        <f>'Raw Detail STI Amber'!JO345</f>
        <v>0</v>
      </c>
      <c r="P352" s="60">
        <f>'Raw Detail STI Amber'!HG345</f>
        <v>1</v>
      </c>
      <c r="Q352" s="60">
        <f>'Raw Detail STI Amber'!TY345</f>
        <v>0</v>
      </c>
      <c r="R352" s="60">
        <f>'Raw Detail STI Amber'!QM345</f>
        <v>0</v>
      </c>
      <c r="S352" s="60">
        <f>'Raw Detail STI Amber'!GC345</f>
        <v>2.0999999046325701</v>
      </c>
      <c r="T352" s="60">
        <f>'Raw Detail STI Amber'!SU345</f>
        <v>0</v>
      </c>
      <c r="U352" s="60">
        <f>'Raw Detail STI Amber'!RQ345</f>
        <v>0</v>
      </c>
      <c r="V352" s="60">
        <f>'Raw Detail STI Amber'!KS345</f>
        <v>0</v>
      </c>
      <c r="W352" s="60">
        <f>'Raw Detail STI Amber'!XK345</f>
        <v>0</v>
      </c>
      <c r="X352" s="60">
        <f>'Raw Detail STI Amber'!PI345</f>
        <v>0</v>
      </c>
      <c r="Y352" s="60">
        <f>'Raw Detail STI Amber'!YO345</f>
        <v>0</v>
      </c>
      <c r="Z352" s="60">
        <f>'Raw Detail STI Amber'!NA345</f>
        <v>0</v>
      </c>
      <c r="AA352" s="60">
        <f>'Raw Detail STI Amber'!OE345</f>
        <v>0</v>
      </c>
      <c r="AB352" s="60">
        <f>'Raw Detail STI Amber'!ZS345</f>
        <v>0</v>
      </c>
      <c r="AC352" s="60">
        <f>'Raw Detail STI Amber'!LW345</f>
        <v>0</v>
      </c>
      <c r="AD352" s="60">
        <f>'Raw Detail STI Amber'!AAW345</f>
        <v>0</v>
      </c>
      <c r="AE352" s="36">
        <f>'Raw Detail STI Amber'!AL345</f>
        <v>0</v>
      </c>
      <c r="AF352" s="34">
        <f>'Raw Detail STI Amber'!AY345</f>
        <v>-2.94</v>
      </c>
      <c r="AG352" s="33">
        <f>'Raw Detail STI Amber'!BB345</f>
        <v>0</v>
      </c>
      <c r="AH352" s="34">
        <f>IF(AND(SUMIF(M13:AD13,"=ME",$M$352:$AD$352) &gt; 0, F352 &gt; 0), F352/SUMIF(M13:AD13,"=ME",$M$352:$AD$352), "")</f>
        <v>11.666666203075001</v>
      </c>
      <c r="AI352" s="62">
        <f>IF( E352 &gt; 0,( SUMIF(M13:AD13,"=ME",$M$352:$AD$352)/E352)*24, "")</f>
        <v>0.90000003576278709</v>
      </c>
      <c r="AJ352" s="33">
        <f>'Raw Detail STI Amber'!BS345</f>
        <v>16.899999618530298</v>
      </c>
      <c r="AK352" s="61">
        <f>'Raw Detail STI Amber'!BD345</f>
        <v>0</v>
      </c>
      <c r="AL352" s="58">
        <f>'Raw Detail STI Amber'!BE345</f>
        <v>0</v>
      </c>
      <c r="AM352" s="43">
        <f>'Raw Detail STI Amber'!BW345</f>
        <v>1</v>
      </c>
      <c r="AN352" s="44">
        <f>'Raw Detail STI Amber'!BP345</f>
        <v>0</v>
      </c>
      <c r="AO352" s="59">
        <f>'Raw Detail STI Amber'!BH345</f>
        <v>0</v>
      </c>
      <c r="AP352" s="37">
        <f>'Raw Detail STI Amber'!CA345</f>
        <v>0</v>
      </c>
      <c r="AQ352" s="38">
        <f>'Raw Detail STI Amber'!AO345</f>
        <v>0</v>
      </c>
      <c r="AR352" s="39" t="str">
        <f>IF('Raw Detail STI Amber'!F345=FALSE,"B","L")</f>
        <v>L</v>
      </c>
      <c r="AS352" s="40">
        <f>'Raw Detail STI Amber'!AC345</f>
        <v>12.2</v>
      </c>
      <c r="AT352" s="40">
        <f>'Raw Detail STI Amber'!AB345</f>
        <v>12.2</v>
      </c>
      <c r="AU352" s="45"/>
      <c r="AV352" s="41">
        <f>'Raw Detail STI Amber'!AI345</f>
        <v>42297</v>
      </c>
      <c r="AW352" s="38"/>
      <c r="AX352" s="40">
        <f>'Raw Detail STI Amber'!CC345</f>
        <v>28</v>
      </c>
      <c r="AY352" s="40">
        <f>'Raw Detail STI Amber'!CE345</f>
        <v>30</v>
      </c>
      <c r="AZ352" s="40">
        <f>'Raw Detail STI Amber'!CF345</f>
        <v>1002</v>
      </c>
      <c r="BA352" s="42" t="str">
        <f>'Raw Detail STI Amber'!CG345</f>
        <v>1- Cargo Temp
HSD BS IV - 30.7 C
MS BS IV  - 29.3 C</v>
      </c>
    </row>
    <row r="353" spans="2:53" s="24" customFormat="1" ht="12.75" customHeight="1" thickBot="1" x14ac:dyDescent="0.25">
      <c r="B353" s="30" t="str">
        <f>IF('Raw Detail STI Amber'!I346 = "Start Passage",'Raw Detail STI Amber'!R346,IF('Raw Detail STI Amber'!I346= "End Passage",'Raw Detail STI Amber'!S346, Utils.FormatLat('Raw Detail STI Amber'!L346) &amp;" / " &amp; Utils.FormatLon('Raw Detail STI Amber'!M346)))</f>
        <v>13-07N / 080-27E</v>
      </c>
      <c r="C353" s="69" t="str">
        <f>'Raw Detail STI Amber'!I346</f>
        <v>In Port</v>
      </c>
      <c r="D353" s="31">
        <f>'Raw Detail STI Amber'!J346</f>
        <v>43360.270833333299</v>
      </c>
      <c r="E353" s="32">
        <f>'Raw Detail STI Amber'!AK346</f>
        <v>24</v>
      </c>
      <c r="F353" s="33">
        <f>'Raw Detail STI Amber'!AV346</f>
        <v>0</v>
      </c>
      <c r="G353" s="34">
        <f>'Raw Detail STI Amber'!AM346</f>
        <v>0</v>
      </c>
      <c r="H353" s="35">
        <f>'Raw Detail STI Amber'!N346</f>
        <v>188</v>
      </c>
      <c r="I353" s="46">
        <f>'Raw Detail STI Amber'!AQ346</f>
        <v>13</v>
      </c>
      <c r="J353" s="36">
        <f>'Raw Detail STI Amber'!DV346</f>
        <v>1044.80004882813</v>
      </c>
      <c r="K353" s="36">
        <f>'Raw Detail STI Amber'!IL346</f>
        <v>51.200000762939503</v>
      </c>
      <c r="L353" s="36">
        <f>'Raw Detail STI Amber'!WH346</f>
        <v>93.800003051757798</v>
      </c>
      <c r="M353" s="60">
        <f>'Raw Detail STI Amber'!EY346</f>
        <v>0</v>
      </c>
      <c r="N353" s="60">
        <f>'Raw Detail STI Amber'!VC346</f>
        <v>0</v>
      </c>
      <c r="O353" s="60">
        <f>'Raw Detail STI Amber'!JO346</f>
        <v>0</v>
      </c>
      <c r="P353" s="60">
        <f>'Raw Detail STI Amber'!HG346</f>
        <v>1.5</v>
      </c>
      <c r="Q353" s="60">
        <f>'Raw Detail STI Amber'!TY346</f>
        <v>0</v>
      </c>
      <c r="R353" s="60">
        <f>'Raw Detail STI Amber'!QM346</f>
        <v>0</v>
      </c>
      <c r="S353" s="60">
        <f>'Raw Detail STI Amber'!GC346</f>
        <v>2.9000000953674299</v>
      </c>
      <c r="T353" s="60">
        <f>'Raw Detail STI Amber'!SU346</f>
        <v>0</v>
      </c>
      <c r="U353" s="60">
        <f>'Raw Detail STI Amber'!RQ346</f>
        <v>0</v>
      </c>
      <c r="V353" s="60">
        <f>'Raw Detail STI Amber'!KS346</f>
        <v>0</v>
      </c>
      <c r="W353" s="60">
        <f>'Raw Detail STI Amber'!XK346</f>
        <v>0</v>
      </c>
      <c r="X353" s="60">
        <f>'Raw Detail STI Amber'!PI346</f>
        <v>0</v>
      </c>
      <c r="Y353" s="60">
        <f>'Raw Detail STI Amber'!YO346</f>
        <v>0</v>
      </c>
      <c r="Z353" s="60">
        <f>'Raw Detail STI Amber'!NA346</f>
        <v>0</v>
      </c>
      <c r="AA353" s="60">
        <f>'Raw Detail STI Amber'!OE346</f>
        <v>0</v>
      </c>
      <c r="AB353" s="60">
        <f>'Raw Detail STI Amber'!ZS346</f>
        <v>0</v>
      </c>
      <c r="AC353" s="60">
        <f>'Raw Detail STI Amber'!LW346</f>
        <v>0</v>
      </c>
      <c r="AD353" s="60">
        <f>'Raw Detail STI Amber'!AAW346</f>
        <v>0</v>
      </c>
      <c r="AE353" s="36">
        <f>'Raw Detail STI Amber'!AL346</f>
        <v>0</v>
      </c>
      <c r="AF353" s="34">
        <f>'Raw Detail STI Amber'!AY346</f>
        <v>0</v>
      </c>
      <c r="AG353" s="33">
        <f>'Raw Detail STI Amber'!BB346</f>
        <v>0</v>
      </c>
      <c r="AH353" s="34" t="str">
        <f>IF(AND(SUMIF(M13:AD13,"=ME",$M$353:$AD$353) &gt; 0, F353 &gt; 0), F353/SUMIF(M13:AD13,"=ME",$M$353:$AD$353), "")</f>
        <v/>
      </c>
      <c r="AI353" s="62">
        <f>IF( E353 &gt; 0,( SUMIF(M13:AD13,"=ME",$M$353:$AD$353)/E353)*24, "")</f>
        <v>0</v>
      </c>
      <c r="AJ353" s="33">
        <f>'Raw Detail STI Amber'!BS346</f>
        <v>16.899999618530298</v>
      </c>
      <c r="AK353" s="61">
        <f>'Raw Detail STI Amber'!BD346</f>
        <v>0</v>
      </c>
      <c r="AL353" s="58">
        <f>'Raw Detail STI Amber'!BE346</f>
        <v>0</v>
      </c>
      <c r="AM353" s="43">
        <f>'Raw Detail STI Amber'!BW346</f>
        <v>1</v>
      </c>
      <c r="AN353" s="44">
        <f>'Raw Detail STI Amber'!BP346</f>
        <v>0</v>
      </c>
      <c r="AO353" s="59">
        <f>'Raw Detail STI Amber'!BH346</f>
        <v>0</v>
      </c>
      <c r="AP353" s="37">
        <f>'Raw Detail STI Amber'!CA346</f>
        <v>0</v>
      </c>
      <c r="AQ353" s="38">
        <f>'Raw Detail STI Amber'!AO346</f>
        <v>0</v>
      </c>
      <c r="AR353" s="39" t="str">
        <f>IF('Raw Detail STI Amber'!F346=FALSE,"B","L")</f>
        <v>L</v>
      </c>
      <c r="AS353" s="40">
        <f>'Raw Detail STI Amber'!AC346</f>
        <v>12.2</v>
      </c>
      <c r="AT353" s="40">
        <f>'Raw Detail STI Amber'!AB346</f>
        <v>12.2</v>
      </c>
      <c r="AU353" s="45"/>
      <c r="AV353" s="41">
        <f>'Raw Detail STI Amber'!AI346</f>
        <v>42297</v>
      </c>
      <c r="AW353" s="38"/>
      <c r="AX353" s="40">
        <f>'Raw Detail STI Amber'!CC346</f>
        <v>28</v>
      </c>
      <c r="AY353" s="40">
        <f>'Raw Detail STI Amber'!CE346</f>
        <v>26</v>
      </c>
      <c r="AZ353" s="40">
        <f>'Raw Detail STI Amber'!CF346</f>
        <v>1002</v>
      </c>
      <c r="BA353" s="42" t="str">
        <f>'Raw Detail STI Amber'!CG346</f>
        <v>1- Cargo Temp
HSD BS IV - 30.7 C
MS BS IV  - 29.3 C</v>
      </c>
    </row>
    <row r="354" spans="2:53" s="24" customFormat="1" ht="12.75" customHeight="1" thickBot="1" x14ac:dyDescent="0.25">
      <c r="B354" s="30" t="str">
        <f>IF('Raw Detail STI Amber'!I347 = "Start Passage",'Raw Detail STI Amber'!R347,IF('Raw Detail STI Amber'!I347= "End Passage",'Raw Detail STI Amber'!S347, Utils.FormatLat('Raw Detail STI Amber'!L347) &amp;" / " &amp; Utils.FormatLon('Raw Detail STI Amber'!M347)))</f>
        <v>13-07N / 080-27E</v>
      </c>
      <c r="C354" s="69" t="str">
        <f>'Raw Detail STI Amber'!I347</f>
        <v>In Port</v>
      </c>
      <c r="D354" s="31">
        <f>'Raw Detail STI Amber'!J347</f>
        <v>43361.270833333299</v>
      </c>
      <c r="E354" s="32">
        <f>'Raw Detail STI Amber'!AK347</f>
        <v>24</v>
      </c>
      <c r="F354" s="33">
        <f>'Raw Detail STI Amber'!AV347</f>
        <v>5</v>
      </c>
      <c r="G354" s="34">
        <f>'Raw Detail STI Amber'!AM347</f>
        <v>0.20833333333333301</v>
      </c>
      <c r="H354" s="35">
        <f>'Raw Detail STI Amber'!N347</f>
        <v>175</v>
      </c>
      <c r="I354" s="46">
        <f>'Raw Detail STI Amber'!AQ347</f>
        <v>13</v>
      </c>
      <c r="J354" s="36">
        <f>'Raw Detail STI Amber'!DV347</f>
        <v>1039</v>
      </c>
      <c r="K354" s="36">
        <f>'Raw Detail STI Amber'!IL347</f>
        <v>51.200000762939503</v>
      </c>
      <c r="L354" s="36">
        <f>'Raw Detail STI Amber'!WH347</f>
        <v>93.800003051757798</v>
      </c>
      <c r="M354" s="60">
        <f>'Raw Detail STI Amber'!EY347</f>
        <v>1</v>
      </c>
      <c r="N354" s="60">
        <f>'Raw Detail STI Amber'!VC347</f>
        <v>0</v>
      </c>
      <c r="O354" s="60">
        <f>'Raw Detail STI Amber'!JO347</f>
        <v>0</v>
      </c>
      <c r="P354" s="60">
        <f>'Raw Detail STI Amber'!HG347</f>
        <v>1.5</v>
      </c>
      <c r="Q354" s="60">
        <f>'Raw Detail STI Amber'!TY347</f>
        <v>0</v>
      </c>
      <c r="R354" s="60">
        <f>'Raw Detail STI Amber'!QM347</f>
        <v>0</v>
      </c>
      <c r="S354" s="60">
        <f>'Raw Detail STI Amber'!GC347</f>
        <v>3.2999999523162802</v>
      </c>
      <c r="T354" s="60">
        <f>'Raw Detail STI Amber'!SU347</f>
        <v>0</v>
      </c>
      <c r="U354" s="60">
        <f>'Raw Detail STI Amber'!RQ347</f>
        <v>0</v>
      </c>
      <c r="V354" s="60">
        <f>'Raw Detail STI Amber'!KS347</f>
        <v>0</v>
      </c>
      <c r="W354" s="60">
        <f>'Raw Detail STI Amber'!XK347</f>
        <v>0</v>
      </c>
      <c r="X354" s="60">
        <f>'Raw Detail STI Amber'!PI347</f>
        <v>0</v>
      </c>
      <c r="Y354" s="60">
        <f>'Raw Detail STI Amber'!YO347</f>
        <v>0</v>
      </c>
      <c r="Z354" s="60">
        <f>'Raw Detail STI Amber'!NA347</f>
        <v>0</v>
      </c>
      <c r="AA354" s="60">
        <f>'Raw Detail STI Amber'!OE347</f>
        <v>0</v>
      </c>
      <c r="AB354" s="60">
        <f>'Raw Detail STI Amber'!ZS347</f>
        <v>0</v>
      </c>
      <c r="AC354" s="60">
        <f>'Raw Detail STI Amber'!LW347</f>
        <v>0</v>
      </c>
      <c r="AD354" s="60">
        <f>'Raw Detail STI Amber'!AAW347</f>
        <v>0</v>
      </c>
      <c r="AE354" s="36">
        <f>'Raw Detail STI Amber'!AL347</f>
        <v>0</v>
      </c>
      <c r="AF354" s="34">
        <f>'Raw Detail STI Amber'!AY347</f>
        <v>0</v>
      </c>
      <c r="AG354" s="33">
        <f>'Raw Detail STI Amber'!BB347</f>
        <v>0</v>
      </c>
      <c r="AH354" s="34">
        <f>IF(AND(SUMIF(M13:AD13,"=ME",$M$354:$AD$354) &gt; 0, F354 &gt; 0), F354/SUMIF(M13:AD13,"=ME",$M$354:$AD$354), "")</f>
        <v>5</v>
      </c>
      <c r="AI354" s="62">
        <f>IF( E354 &gt; 0,( SUMIF(M13:AD13,"=ME",$M$354:$AD$354)/E354)*24, "")</f>
        <v>1</v>
      </c>
      <c r="AJ354" s="33">
        <f>'Raw Detail STI Amber'!BS347</f>
        <v>16.899999618530298</v>
      </c>
      <c r="AK354" s="61">
        <f>'Raw Detail STI Amber'!BD347</f>
        <v>0</v>
      </c>
      <c r="AL354" s="58">
        <f>'Raw Detail STI Amber'!BE347</f>
        <v>0</v>
      </c>
      <c r="AM354" s="43">
        <f>'Raw Detail STI Amber'!BW347</f>
        <v>1</v>
      </c>
      <c r="AN354" s="44">
        <f>'Raw Detail STI Amber'!BP347</f>
        <v>0</v>
      </c>
      <c r="AO354" s="59">
        <f>'Raw Detail STI Amber'!BH347</f>
        <v>0</v>
      </c>
      <c r="AP354" s="37">
        <f>'Raw Detail STI Amber'!CA347</f>
        <v>0</v>
      </c>
      <c r="AQ354" s="38">
        <f>'Raw Detail STI Amber'!AO347</f>
        <v>0</v>
      </c>
      <c r="AR354" s="39" t="str">
        <f>IF('Raw Detail STI Amber'!F347=FALSE,"B","L")</f>
        <v>L</v>
      </c>
      <c r="AS354" s="40">
        <f>'Raw Detail STI Amber'!AC347</f>
        <v>12.2</v>
      </c>
      <c r="AT354" s="40">
        <f>'Raw Detail STI Amber'!AB347</f>
        <v>12.2</v>
      </c>
      <c r="AU354" s="45"/>
      <c r="AV354" s="41">
        <f>'Raw Detail STI Amber'!AI347</f>
        <v>42297</v>
      </c>
      <c r="AW354" s="38"/>
      <c r="AX354" s="40">
        <f>'Raw Detail STI Amber'!CC347</f>
        <v>27</v>
      </c>
      <c r="AY354" s="40">
        <f>'Raw Detail STI Amber'!CE347</f>
        <v>31</v>
      </c>
      <c r="AZ354" s="40">
        <f>'Raw Detail STI Amber'!CF347</f>
        <v>1002</v>
      </c>
      <c r="BA354" s="42" t="str">
        <f>'Raw Detail STI Amber'!CG347</f>
        <v>1- Cargo Temp
HSD BS IV - 30.7 C
MS BS IV  - 29.3 C</v>
      </c>
    </row>
    <row r="355" spans="2:53" s="24" customFormat="1" ht="12.75" customHeight="1" thickBot="1" x14ac:dyDescent="0.25">
      <c r="B355" s="30" t="str">
        <f>IF('Raw Detail STI Amber'!I348 = "Start Passage",'Raw Detail STI Amber'!R348,IF('Raw Detail STI Amber'!I348= "End Passage",'Raw Detail STI Amber'!S348, Utils.FormatLat('Raw Detail STI Amber'!L348) &amp;" / " &amp; Utils.FormatLon('Raw Detail STI Amber'!M348)))</f>
        <v>13-07N / 080-27E</v>
      </c>
      <c r="C355" s="69" t="str">
        <f>'Raw Detail STI Amber'!I348</f>
        <v>In Port</v>
      </c>
      <c r="D355" s="31">
        <f>'Raw Detail STI Amber'!J348</f>
        <v>43362.270833333299</v>
      </c>
      <c r="E355" s="32">
        <f>'Raw Detail STI Amber'!AK348</f>
        <v>24</v>
      </c>
      <c r="F355" s="33">
        <f>'Raw Detail STI Amber'!AV348</f>
        <v>0</v>
      </c>
      <c r="G355" s="34">
        <f>'Raw Detail STI Amber'!AM348</f>
        <v>0</v>
      </c>
      <c r="H355" s="35">
        <f>'Raw Detail STI Amber'!N348</f>
        <v>175</v>
      </c>
      <c r="I355" s="46">
        <f>'Raw Detail STI Amber'!AQ348</f>
        <v>13</v>
      </c>
      <c r="J355" s="36">
        <f>'Raw Detail STI Amber'!DV348</f>
        <v>1030</v>
      </c>
      <c r="K355" s="36">
        <f>'Raw Detail STI Amber'!IL348</f>
        <v>50.5</v>
      </c>
      <c r="L355" s="36">
        <f>'Raw Detail STI Amber'!WH348</f>
        <v>88.800003051757798</v>
      </c>
      <c r="M355" s="60">
        <f>'Raw Detail STI Amber'!EY348</f>
        <v>0</v>
      </c>
      <c r="N355" s="60">
        <f>'Raw Detail STI Amber'!VC348</f>
        <v>0</v>
      </c>
      <c r="O355" s="60">
        <f>'Raw Detail STI Amber'!JO348</f>
        <v>0</v>
      </c>
      <c r="P355" s="60">
        <f>'Raw Detail STI Amber'!HG348</f>
        <v>1.5</v>
      </c>
      <c r="Q355" s="60">
        <f>'Raw Detail STI Amber'!TY348</f>
        <v>0</v>
      </c>
      <c r="R355" s="60">
        <f>'Raw Detail STI Amber'!QM348</f>
        <v>0</v>
      </c>
      <c r="S355" s="60">
        <f>'Raw Detail STI Amber'!GC348</f>
        <v>7.5</v>
      </c>
      <c r="T355" s="60">
        <f>'Raw Detail STI Amber'!SU348</f>
        <v>0</v>
      </c>
      <c r="U355" s="60">
        <f>'Raw Detail STI Amber'!RQ348</f>
        <v>0</v>
      </c>
      <c r="V355" s="60">
        <f>'Raw Detail STI Amber'!KS348</f>
        <v>0</v>
      </c>
      <c r="W355" s="60">
        <f>'Raw Detail STI Amber'!XK348</f>
        <v>5</v>
      </c>
      <c r="X355" s="60">
        <f>'Raw Detail STI Amber'!PI348</f>
        <v>0</v>
      </c>
      <c r="Y355" s="60">
        <f>'Raw Detail STI Amber'!YO348</f>
        <v>0</v>
      </c>
      <c r="Z355" s="60">
        <f>'Raw Detail STI Amber'!NA348</f>
        <v>0</v>
      </c>
      <c r="AA355" s="60">
        <f>'Raw Detail STI Amber'!OE348</f>
        <v>0.69999998807907104</v>
      </c>
      <c r="AB355" s="60">
        <f>'Raw Detail STI Amber'!ZS348</f>
        <v>0</v>
      </c>
      <c r="AC355" s="60">
        <f>'Raw Detail STI Amber'!LW348</f>
        <v>0</v>
      </c>
      <c r="AD355" s="60">
        <f>'Raw Detail STI Amber'!AAW348</f>
        <v>0</v>
      </c>
      <c r="AE355" s="36">
        <f>'Raw Detail STI Amber'!AL348</f>
        <v>0</v>
      </c>
      <c r="AF355" s="34">
        <f>'Raw Detail STI Amber'!AY348</f>
        <v>0</v>
      </c>
      <c r="AG355" s="33">
        <f>'Raw Detail STI Amber'!BB348</f>
        <v>0</v>
      </c>
      <c r="AH355" s="34" t="str">
        <f>IF(AND(SUMIF(M13:AD13,"=ME",$M$355:$AD$355) &gt; 0, F355 &gt; 0), F355/SUMIF(M13:AD13,"=ME",$M$355:$AD$355), "")</f>
        <v/>
      </c>
      <c r="AI355" s="62">
        <f>IF( E355 &gt; 0,( SUMIF(M13:AD13,"=ME",$M$355:$AD$355)/E355)*24, "")</f>
        <v>0</v>
      </c>
      <c r="AJ355" s="33">
        <f>'Raw Detail STI Amber'!BS348</f>
        <v>10.8999996185303</v>
      </c>
      <c r="AK355" s="61">
        <f>'Raw Detail STI Amber'!BD348</f>
        <v>0</v>
      </c>
      <c r="AL355" s="58">
        <f>'Raw Detail STI Amber'!BE348</f>
        <v>0</v>
      </c>
      <c r="AM355" s="43">
        <f>'Raw Detail STI Amber'!BW348</f>
        <v>1</v>
      </c>
      <c r="AN355" s="44">
        <f>'Raw Detail STI Amber'!BP348</f>
        <v>0</v>
      </c>
      <c r="AO355" s="59">
        <f>'Raw Detail STI Amber'!BH348</f>
        <v>0</v>
      </c>
      <c r="AP355" s="37">
        <f>'Raw Detail STI Amber'!CA348</f>
        <v>0</v>
      </c>
      <c r="AQ355" s="38">
        <f>'Raw Detail STI Amber'!AO348</f>
        <v>0</v>
      </c>
      <c r="AR355" s="39" t="str">
        <f>IF('Raw Detail STI Amber'!F348=FALSE,"B","L")</f>
        <v>L</v>
      </c>
      <c r="AS355" s="40">
        <f>'Raw Detail STI Amber'!AC348</f>
        <v>12.2</v>
      </c>
      <c r="AT355" s="40">
        <f>'Raw Detail STI Amber'!AB348</f>
        <v>12.2</v>
      </c>
      <c r="AU355" s="45"/>
      <c r="AV355" s="41">
        <f>'Raw Detail STI Amber'!AI348</f>
        <v>42297</v>
      </c>
      <c r="AW355" s="38"/>
      <c r="AX355" s="40">
        <f>'Raw Detail STI Amber'!CC348</f>
        <v>27</v>
      </c>
      <c r="AY355" s="40">
        <f>'Raw Detail STI Amber'!CE348</f>
        <v>28</v>
      </c>
      <c r="AZ355" s="40">
        <f>'Raw Detail STI Amber'!CF348</f>
        <v>1001</v>
      </c>
      <c r="BA355" s="42" t="str">
        <f>'Raw Detail STI Amber'!CG348</f>
        <v>1- Cargo Temp
HSD BS IV - 30.7 C
MS BS IV  - 29.3 C</v>
      </c>
    </row>
    <row r="356" spans="2:53" s="24" customFormat="1" ht="12.75" customHeight="1" thickBot="1" x14ac:dyDescent="0.25">
      <c r="B356" s="30" t="str">
        <f>IF('Raw Detail STI Amber'!I349 = "Start Passage",'Raw Detail STI Amber'!R349,IF('Raw Detail STI Amber'!I349= "End Passage",'Raw Detail STI Amber'!S349, Utils.FormatLat('Raw Detail STI Amber'!L349) &amp;" / " &amp; Utils.FormatLon('Raw Detail STI Amber'!M349)))</f>
        <v>13-07N / 080-27E</v>
      </c>
      <c r="C356" s="69" t="str">
        <f>'Raw Detail STI Amber'!I349</f>
        <v>In Port</v>
      </c>
      <c r="D356" s="31">
        <f>'Raw Detail STI Amber'!J349</f>
        <v>43363.270833333299</v>
      </c>
      <c r="E356" s="32">
        <f>'Raw Detail STI Amber'!AK349</f>
        <v>24</v>
      </c>
      <c r="F356" s="33">
        <f>'Raw Detail STI Amber'!AV349</f>
        <v>0</v>
      </c>
      <c r="G356" s="34">
        <f>'Raw Detail STI Amber'!AM349</f>
        <v>0</v>
      </c>
      <c r="H356" s="35">
        <f>'Raw Detail STI Amber'!N349</f>
        <v>175</v>
      </c>
      <c r="I356" s="46">
        <f>'Raw Detail STI Amber'!AQ349</f>
        <v>13</v>
      </c>
      <c r="J356" s="36">
        <f>'Raw Detail STI Amber'!DV349</f>
        <v>1022.40002441406</v>
      </c>
      <c r="K356" s="36">
        <f>'Raw Detail STI Amber'!IL349</f>
        <v>49.900001525878899</v>
      </c>
      <c r="L356" s="36">
        <f>'Raw Detail STI Amber'!WH349</f>
        <v>86.699996948242202</v>
      </c>
      <c r="M356" s="60">
        <f>'Raw Detail STI Amber'!EY349</f>
        <v>0</v>
      </c>
      <c r="N356" s="60">
        <f>'Raw Detail STI Amber'!VC349</f>
        <v>0</v>
      </c>
      <c r="O356" s="60">
        <f>'Raw Detail STI Amber'!JO349</f>
        <v>0</v>
      </c>
      <c r="P356" s="60">
        <f>'Raw Detail STI Amber'!HG349</f>
        <v>1.5</v>
      </c>
      <c r="Q356" s="60">
        <f>'Raw Detail STI Amber'!TY349</f>
        <v>0</v>
      </c>
      <c r="R356" s="60">
        <f>'Raw Detail STI Amber'!QM349</f>
        <v>0</v>
      </c>
      <c r="S356" s="60">
        <f>'Raw Detail STI Amber'!GC349</f>
        <v>6.0999999046325701</v>
      </c>
      <c r="T356" s="60">
        <f>'Raw Detail STI Amber'!SU349</f>
        <v>0</v>
      </c>
      <c r="U356" s="60">
        <f>'Raw Detail STI Amber'!RQ349</f>
        <v>0</v>
      </c>
      <c r="V356" s="60">
        <f>'Raw Detail STI Amber'!KS349</f>
        <v>0</v>
      </c>
      <c r="W356" s="60">
        <f>'Raw Detail STI Amber'!XK349</f>
        <v>2.0999999046325701</v>
      </c>
      <c r="X356" s="60">
        <f>'Raw Detail STI Amber'!PI349</f>
        <v>0</v>
      </c>
      <c r="Y356" s="60">
        <f>'Raw Detail STI Amber'!YO349</f>
        <v>0</v>
      </c>
      <c r="Z356" s="60">
        <f>'Raw Detail STI Amber'!NA349</f>
        <v>0</v>
      </c>
      <c r="AA356" s="60">
        <f>'Raw Detail STI Amber'!OE349</f>
        <v>0.60000002384185802</v>
      </c>
      <c r="AB356" s="60">
        <f>'Raw Detail STI Amber'!ZS349</f>
        <v>0</v>
      </c>
      <c r="AC356" s="60">
        <f>'Raw Detail STI Amber'!LW349</f>
        <v>0</v>
      </c>
      <c r="AD356" s="60">
        <f>'Raw Detail STI Amber'!AAW349</f>
        <v>0</v>
      </c>
      <c r="AE356" s="36">
        <f>'Raw Detail STI Amber'!AL349</f>
        <v>0</v>
      </c>
      <c r="AF356" s="34">
        <f>'Raw Detail STI Amber'!AY349</f>
        <v>0</v>
      </c>
      <c r="AG356" s="33">
        <f>'Raw Detail STI Amber'!BB349</f>
        <v>0</v>
      </c>
      <c r="AH356" s="34" t="str">
        <f>IF(AND(SUMIF(M13:AD13,"=ME",$M$356:$AD$356) &gt; 0, F356 &gt; 0), F356/SUMIF(M13:AD13,"=ME",$M$356:$AD$356), "")</f>
        <v/>
      </c>
      <c r="AI356" s="62">
        <f>IF( E356 &gt; 0,( SUMIF(M13:AD13,"=ME",$M$356:$AD$356)/E356)*24, "")</f>
        <v>0</v>
      </c>
      <c r="AJ356" s="33">
        <f>'Raw Detail STI Amber'!BS349</f>
        <v>10.8999996185303</v>
      </c>
      <c r="AK356" s="61">
        <f>'Raw Detail STI Amber'!BD349</f>
        <v>0</v>
      </c>
      <c r="AL356" s="58">
        <f>'Raw Detail STI Amber'!BE349</f>
        <v>0</v>
      </c>
      <c r="AM356" s="43">
        <f>'Raw Detail STI Amber'!BW349</f>
        <v>1</v>
      </c>
      <c r="AN356" s="44">
        <f>'Raw Detail STI Amber'!BP349</f>
        <v>0</v>
      </c>
      <c r="AO356" s="59">
        <f>'Raw Detail STI Amber'!BH349</f>
        <v>0</v>
      </c>
      <c r="AP356" s="37">
        <f>'Raw Detail STI Amber'!CA349</f>
        <v>0</v>
      </c>
      <c r="AQ356" s="38">
        <f>'Raw Detail STI Amber'!AO349</f>
        <v>0</v>
      </c>
      <c r="AR356" s="39" t="str">
        <f>IF('Raw Detail STI Amber'!F349=FALSE,"B","L")</f>
        <v>L</v>
      </c>
      <c r="AS356" s="40">
        <f>'Raw Detail STI Amber'!AC349</f>
        <v>12.2</v>
      </c>
      <c r="AT356" s="40">
        <f>'Raw Detail STI Amber'!AB349</f>
        <v>12.2</v>
      </c>
      <c r="AU356" s="45"/>
      <c r="AV356" s="41">
        <f>'Raw Detail STI Amber'!AI349</f>
        <v>42297</v>
      </c>
      <c r="AW356" s="38"/>
      <c r="AX356" s="40">
        <f>'Raw Detail STI Amber'!CC349</f>
        <v>28</v>
      </c>
      <c r="AY356" s="40">
        <f>'Raw Detail STI Amber'!CE349</f>
        <v>28</v>
      </c>
      <c r="AZ356" s="40">
        <f>'Raw Detail STI Amber'!CF349</f>
        <v>1000</v>
      </c>
      <c r="BA356" s="42" t="str">
        <f>'Raw Detail STI Amber'!CG349</f>
        <v>1- Cargo Temp
HSD BS IV - 30.7 C
MS BS IV  - 29.3 C</v>
      </c>
    </row>
    <row r="357" spans="2:53" s="24" customFormat="1" ht="12.75" customHeight="1" thickBot="1" x14ac:dyDescent="0.25">
      <c r="B357" s="30" t="str">
        <f>IF('Raw Detail STI Amber'!I350 = "Start Passage",'Raw Detail STI Amber'!R350,IF('Raw Detail STI Amber'!I350= "End Passage",'Raw Detail STI Amber'!S350, Utils.FormatLat('Raw Detail STI Amber'!L350) &amp;" / " &amp; Utils.FormatLon('Raw Detail STI Amber'!M350)))</f>
        <v>ENNORE</v>
      </c>
      <c r="C357" s="69" t="str">
        <f>'Raw Detail STI Amber'!I350</f>
        <v>Start Passage</v>
      </c>
      <c r="D357" s="31">
        <f>'Raw Detail STI Amber'!J350</f>
        <v>43363.341666666704</v>
      </c>
      <c r="E357" s="32">
        <f>'Raw Detail STI Amber'!AK350</f>
        <v>0</v>
      </c>
      <c r="F357" s="33">
        <f>'Raw Detail STI Amber'!AV350</f>
        <v>7</v>
      </c>
      <c r="G357" s="34">
        <f>'Raw Detail STI Amber'!AM350</f>
        <v>0</v>
      </c>
      <c r="H357" s="35">
        <f>'Raw Detail STI Amber'!N350</f>
        <v>0</v>
      </c>
      <c r="I357" s="46">
        <f>'Raw Detail STI Amber'!AQ350</f>
        <v>13</v>
      </c>
      <c r="J357" s="36">
        <f>'Raw Detail STI Amber'!DV350</f>
        <v>1021.59997558594</v>
      </c>
      <c r="K357" s="36">
        <f>'Raw Detail STI Amber'!IL350</f>
        <v>49.900001525878899</v>
      </c>
      <c r="L357" s="36">
        <f>'Raw Detail STI Amber'!WH350</f>
        <v>86.699996948242202</v>
      </c>
      <c r="M357" s="60">
        <f>'Raw Detail STI Amber'!EY350</f>
        <v>0.40000000596046398</v>
      </c>
      <c r="N357" s="60">
        <f>'Raw Detail STI Amber'!VC350</f>
        <v>0</v>
      </c>
      <c r="O357" s="60">
        <f>'Raw Detail STI Amber'!JO350</f>
        <v>0</v>
      </c>
      <c r="P357" s="60">
        <f>'Raw Detail STI Amber'!HG350</f>
        <v>0.10000000149011599</v>
      </c>
      <c r="Q357" s="60">
        <f>'Raw Detail STI Amber'!TY350</f>
        <v>0</v>
      </c>
      <c r="R357" s="60">
        <f>'Raw Detail STI Amber'!QM350</f>
        <v>0</v>
      </c>
      <c r="S357" s="60">
        <f>'Raw Detail STI Amber'!GC350</f>
        <v>0.30000001192092901</v>
      </c>
      <c r="T357" s="60">
        <f>'Raw Detail STI Amber'!SU350</f>
        <v>0</v>
      </c>
      <c r="U357" s="60">
        <f>'Raw Detail STI Amber'!RQ350</f>
        <v>0</v>
      </c>
      <c r="V357" s="60">
        <f>'Raw Detail STI Amber'!KS350</f>
        <v>0</v>
      </c>
      <c r="W357" s="60">
        <f>'Raw Detail STI Amber'!XK350</f>
        <v>0</v>
      </c>
      <c r="X357" s="60">
        <f>'Raw Detail STI Amber'!PI350</f>
        <v>0</v>
      </c>
      <c r="Y357" s="60">
        <f>'Raw Detail STI Amber'!YO350</f>
        <v>0</v>
      </c>
      <c r="Z357" s="60">
        <f>'Raw Detail STI Amber'!NA350</f>
        <v>0</v>
      </c>
      <c r="AA357" s="60">
        <f>'Raw Detail STI Amber'!OE350</f>
        <v>0</v>
      </c>
      <c r="AB357" s="60">
        <f>'Raw Detail STI Amber'!ZS350</f>
        <v>0</v>
      </c>
      <c r="AC357" s="60">
        <f>'Raw Detail STI Amber'!LW350</f>
        <v>0</v>
      </c>
      <c r="AD357" s="60">
        <f>'Raw Detail STI Amber'!AAW350</f>
        <v>0</v>
      </c>
      <c r="AE357" s="36">
        <f>'Raw Detail STI Amber'!AL350</f>
        <v>0</v>
      </c>
      <c r="AF357" s="34">
        <f>'Raw Detail STI Amber'!AY350</f>
        <v>0</v>
      </c>
      <c r="AG357" s="33">
        <f>'Raw Detail STI Amber'!BB350</f>
        <v>0</v>
      </c>
      <c r="AH357" s="34">
        <f>IF(AND(SUMIF(M13:AD13,"=ME",$M$357:$AD$357) &gt; 0, F357 &gt; 0), F357/SUMIF(M13:AD13,"=ME",$M$357:$AD$357), "")</f>
        <v>17.499999739229704</v>
      </c>
      <c r="AI357" s="62" t="str">
        <f>IF( E357 &gt; 0,( SUMIF(M13:AD13,"=ME",$M$357:$AD$357)/E357)*24, "")</f>
        <v/>
      </c>
      <c r="AJ357" s="33">
        <f>'Raw Detail STI Amber'!BS350</f>
        <v>16.899999618530298</v>
      </c>
      <c r="AK357" s="61">
        <f>'Raw Detail STI Amber'!BD350</f>
        <v>0</v>
      </c>
      <c r="AL357" s="58">
        <f>'Raw Detail STI Amber'!BE350</f>
        <v>0</v>
      </c>
      <c r="AM357" s="43">
        <f>'Raw Detail STI Amber'!BW350</f>
        <v>1</v>
      </c>
      <c r="AN357" s="44">
        <f>'Raw Detail STI Amber'!BP350</f>
        <v>0</v>
      </c>
      <c r="AO357" s="59">
        <f>'Raw Detail STI Amber'!BH350</f>
        <v>0</v>
      </c>
      <c r="AP357" s="37">
        <f>'Raw Detail STI Amber'!CA350</f>
        <v>0</v>
      </c>
      <c r="AQ357" s="38">
        <f>'Raw Detail STI Amber'!AO350</f>
        <v>0</v>
      </c>
      <c r="AR357" s="39" t="str">
        <f>IF('Raw Detail STI Amber'!F350=FALSE,"B","L")</f>
        <v>L</v>
      </c>
      <c r="AS357" s="40">
        <f>'Raw Detail STI Amber'!AC350</f>
        <v>6.9</v>
      </c>
      <c r="AT357" s="40">
        <f>'Raw Detail STI Amber'!AB350</f>
        <v>6.9</v>
      </c>
      <c r="AU357" s="45"/>
      <c r="AV357" s="41">
        <f>'Raw Detail STI Amber'!AI350</f>
        <v>15892</v>
      </c>
      <c r="AW357" s="38"/>
      <c r="AX357" s="40">
        <f>'Raw Detail STI Amber'!CC350</f>
        <v>28</v>
      </c>
      <c r="AY357" s="40">
        <f>'Raw Detail STI Amber'!CE350</f>
        <v>28</v>
      </c>
      <c r="AZ357" s="40">
        <f>'Raw Detail STI Amber'!CF350</f>
        <v>1000</v>
      </c>
      <c r="BA357" s="42" t="str">
        <f>'Raw Detail STI Amber'!CG350</f>
        <v>1- Vessel departed from Ennore and bound for Haldia.
2- Cargo temp - 
HSD BS IV - 30.0 c
MS BS IV - 29.8 C</v>
      </c>
    </row>
    <row r="358" spans="2:53" s="24" customFormat="1" ht="12.75" customHeight="1" thickBot="1" x14ac:dyDescent="0.25">
      <c r="B358" s="30" t="str">
        <f>IF('Raw Detail STI Amber'!I351 = "Start Passage",'Raw Detail STI Amber'!R351,IF('Raw Detail STI Amber'!I351= "End Passage",'Raw Detail STI Amber'!S351, Utils.FormatLat('Raw Detail STI Amber'!L351) &amp;" / " &amp; Utils.FormatLon('Raw Detail STI Amber'!M351)))</f>
        <v>16-59N / 084-04E</v>
      </c>
      <c r="C358" s="69" t="str">
        <f>'Raw Detail STI Amber'!I351</f>
        <v>At Sea</v>
      </c>
      <c r="D358" s="31">
        <f>'Raw Detail STI Amber'!J351</f>
        <v>43364.270833333299</v>
      </c>
      <c r="E358" s="32">
        <f>'Raw Detail STI Amber'!AK351</f>
        <v>22.3</v>
      </c>
      <c r="F358" s="33">
        <f>'Raw Detail STI Amber'!AV351</f>
        <v>313</v>
      </c>
      <c r="G358" s="34">
        <f>'Raw Detail STI Amber'!AM351</f>
        <v>14.035874439461899</v>
      </c>
      <c r="H358" s="35">
        <f>'Raw Detail STI Amber'!N351</f>
        <v>13</v>
      </c>
      <c r="I358" s="46">
        <f>'Raw Detail STI Amber'!AQ351</f>
        <v>13</v>
      </c>
      <c r="J358" s="36">
        <f>'Raw Detail STI Amber'!DV351</f>
        <v>1001</v>
      </c>
      <c r="K358" s="36">
        <f>'Raw Detail STI Amber'!IL351</f>
        <v>49.900001525878899</v>
      </c>
      <c r="L358" s="36">
        <f>'Raw Detail STI Amber'!WH351</f>
        <v>86.699996948242202</v>
      </c>
      <c r="M358" s="60">
        <f>'Raw Detail STI Amber'!EY351</f>
        <v>0</v>
      </c>
      <c r="N358" s="60">
        <f>'Raw Detail STI Amber'!VC351</f>
        <v>0</v>
      </c>
      <c r="O358" s="60">
        <f>'Raw Detail STI Amber'!JO351</f>
        <v>17.899999618530298</v>
      </c>
      <c r="P358" s="60">
        <f>'Raw Detail STI Amber'!HG351</f>
        <v>0</v>
      </c>
      <c r="Q358" s="60">
        <f>'Raw Detail STI Amber'!TY351</f>
        <v>0</v>
      </c>
      <c r="R358" s="60">
        <f>'Raw Detail STI Amber'!QM351</f>
        <v>0</v>
      </c>
      <c r="S358" s="60">
        <f>'Raw Detail STI Amber'!GC351</f>
        <v>2.7000000476837198</v>
      </c>
      <c r="T358" s="60">
        <f>'Raw Detail STI Amber'!SU351</f>
        <v>0</v>
      </c>
      <c r="U358" s="60">
        <f>'Raw Detail STI Amber'!RQ351</f>
        <v>0</v>
      </c>
      <c r="V358" s="60">
        <f>'Raw Detail STI Amber'!KS351</f>
        <v>0</v>
      </c>
      <c r="W358" s="60">
        <f>'Raw Detail STI Amber'!XK351</f>
        <v>0</v>
      </c>
      <c r="X358" s="60">
        <f>'Raw Detail STI Amber'!PI351</f>
        <v>0</v>
      </c>
      <c r="Y358" s="60">
        <f>'Raw Detail STI Amber'!YO351</f>
        <v>0</v>
      </c>
      <c r="Z358" s="60">
        <f>'Raw Detail STI Amber'!NA351</f>
        <v>0</v>
      </c>
      <c r="AA358" s="60">
        <f>'Raw Detail STI Amber'!OE351</f>
        <v>0</v>
      </c>
      <c r="AB358" s="60">
        <f>'Raw Detail STI Amber'!ZS351</f>
        <v>0</v>
      </c>
      <c r="AC358" s="60">
        <f>'Raw Detail STI Amber'!LW351</f>
        <v>0</v>
      </c>
      <c r="AD358" s="60">
        <f>'Raw Detail STI Amber'!AAW351</f>
        <v>0</v>
      </c>
      <c r="AE358" s="36">
        <f>'Raw Detail STI Amber'!AL351</f>
        <v>79.7</v>
      </c>
      <c r="AF358" s="34">
        <f>'Raw Detail STI Amber'!AY351</f>
        <v>-3.4</v>
      </c>
      <c r="AG358" s="33">
        <f>'Raw Detail STI Amber'!BB351</f>
        <v>4178.02978515625</v>
      </c>
      <c r="AH358" s="34">
        <f>IF(AND(SUMIF(M13:AD13,"=ME",$M$358:$AD$358) &gt; 0, F358 &gt; 0), F358/SUMIF(M13:AD13,"=ME",$M$358:$AD$358), "")</f>
        <v>17.486033892200677</v>
      </c>
      <c r="AI358" s="62">
        <f>IF( E358 &gt; 0,( SUMIF(M13:AD13,"=ME",$M$358:$AD$358)/E358)*24, "")</f>
        <v>19.264573580481038</v>
      </c>
      <c r="AJ358" s="33">
        <f>'Raw Detail STI Amber'!BS351</f>
        <v>21.899999618530298</v>
      </c>
      <c r="AK358" s="61">
        <f>'Raw Detail STI Amber'!BD351</f>
        <v>19.110725189003698</v>
      </c>
      <c r="AL358" s="58">
        <f>'Raw Detail STI Amber'!BE351</f>
        <v>207.88693237304699</v>
      </c>
      <c r="AM358" s="43">
        <f>'Raw Detail STI Amber'!BW351</f>
        <v>1.70000004768372</v>
      </c>
      <c r="AN358" s="44">
        <f>'Raw Detail STI Amber'!BP351</f>
        <v>2.68622851371765</v>
      </c>
      <c r="AO358" s="59">
        <f>'Raw Detail STI Amber'!BH351</f>
        <v>197.74641418457</v>
      </c>
      <c r="AP358" s="37">
        <f>'Raw Detail STI Amber'!CA351</f>
        <v>0</v>
      </c>
      <c r="AQ358" s="38">
        <f>'Raw Detail STI Amber'!AO351</f>
        <v>0.22364350544464201</v>
      </c>
      <c r="AR358" s="39" t="str">
        <f>IF('Raw Detail STI Amber'!F351=FALSE,"B","L")</f>
        <v>L</v>
      </c>
      <c r="AS358" s="40">
        <f>'Raw Detail STI Amber'!AC351</f>
        <v>6.9</v>
      </c>
      <c r="AT358" s="40">
        <f>'Raw Detail STI Amber'!AB351</f>
        <v>6.9</v>
      </c>
      <c r="AU358" s="45"/>
      <c r="AV358" s="41">
        <f>'Raw Detail STI Amber'!AI351</f>
        <v>15892</v>
      </c>
      <c r="AW358" s="38"/>
      <c r="AX358" s="40">
        <f>'Raw Detail STI Amber'!CC351</f>
        <v>29</v>
      </c>
      <c r="AY358" s="40">
        <f>'Raw Detail STI Amber'!CE351</f>
        <v>27</v>
      </c>
      <c r="AZ358" s="40">
        <f>'Raw Detail STI Amber'!CF351</f>
        <v>1001</v>
      </c>
      <c r="BA358" s="42" t="str">
        <f>'Raw Detail STI Amber'!CG351</f>
        <v>1- Vessel experiencing favourable current.
2- Cargo temp - 
HSD BS IV - 30.0 c
MS BS IV - 29.8 C</v>
      </c>
    </row>
    <row r="359" spans="2:53" s="24" customFormat="1" ht="12.75" customHeight="1" thickBot="1" x14ac:dyDescent="0.25">
      <c r="B359" s="30" t="str">
        <f>IF('Raw Detail STI Amber'!I352 = "Start Passage",'Raw Detail STI Amber'!R352,IF('Raw Detail STI Amber'!I352= "End Passage",'Raw Detail STI Amber'!S352, Utils.FormatLat('Raw Detail STI Amber'!L352) &amp;" / " &amp; Utils.FormatLon('Raw Detail STI Amber'!M352)))</f>
        <v>20-23N / 087-48E</v>
      </c>
      <c r="C359" s="69" t="str">
        <f>'Raw Detail STI Amber'!I352</f>
        <v>At Sea</v>
      </c>
      <c r="D359" s="31">
        <f>'Raw Detail STI Amber'!J352</f>
        <v>43365.270833333299</v>
      </c>
      <c r="E359" s="32">
        <f>'Raw Detail STI Amber'!AK352</f>
        <v>24</v>
      </c>
      <c r="F359" s="33">
        <f>'Raw Detail STI Amber'!AV352</f>
        <v>302</v>
      </c>
      <c r="G359" s="34">
        <f>'Raw Detail STI Amber'!AM352</f>
        <v>12.5833333333333</v>
      </c>
      <c r="H359" s="35">
        <f>'Raw Detail STI Amber'!N352</f>
        <v>52</v>
      </c>
      <c r="I359" s="46">
        <f>'Raw Detail STI Amber'!AQ352</f>
        <v>13</v>
      </c>
      <c r="J359" s="36">
        <f>'Raw Detail STI Amber'!DV352</f>
        <v>978</v>
      </c>
      <c r="K359" s="36">
        <f>'Raw Detail STI Amber'!IL352</f>
        <v>49.900001525878899</v>
      </c>
      <c r="L359" s="36">
        <f>'Raw Detail STI Amber'!WH352</f>
        <v>86.699996948242202</v>
      </c>
      <c r="M359" s="60">
        <f>'Raw Detail STI Amber'!EY352</f>
        <v>0</v>
      </c>
      <c r="N359" s="60">
        <f>'Raw Detail STI Amber'!VC352</f>
        <v>0</v>
      </c>
      <c r="O359" s="60">
        <f>'Raw Detail STI Amber'!JO352</f>
        <v>20</v>
      </c>
      <c r="P359" s="60">
        <f>'Raw Detail STI Amber'!HG352</f>
        <v>0</v>
      </c>
      <c r="Q359" s="60">
        <f>'Raw Detail STI Amber'!TY352</f>
        <v>0</v>
      </c>
      <c r="R359" s="60">
        <f>'Raw Detail STI Amber'!QM352</f>
        <v>0</v>
      </c>
      <c r="S359" s="60">
        <f>'Raw Detail STI Amber'!GC352</f>
        <v>3</v>
      </c>
      <c r="T359" s="60">
        <f>'Raw Detail STI Amber'!SU352</f>
        <v>0</v>
      </c>
      <c r="U359" s="60">
        <f>'Raw Detail STI Amber'!RQ352</f>
        <v>0</v>
      </c>
      <c r="V359" s="60">
        <f>'Raw Detail STI Amber'!KS352</f>
        <v>0</v>
      </c>
      <c r="W359" s="60">
        <f>'Raw Detail STI Amber'!XK352</f>
        <v>0</v>
      </c>
      <c r="X359" s="60">
        <f>'Raw Detail STI Amber'!PI352</f>
        <v>0</v>
      </c>
      <c r="Y359" s="60">
        <f>'Raw Detail STI Amber'!YO352</f>
        <v>0</v>
      </c>
      <c r="Z359" s="60">
        <f>'Raw Detail STI Amber'!NA352</f>
        <v>0</v>
      </c>
      <c r="AA359" s="60">
        <f>'Raw Detail STI Amber'!OE352</f>
        <v>0</v>
      </c>
      <c r="AB359" s="60">
        <f>'Raw Detail STI Amber'!ZS352</f>
        <v>0</v>
      </c>
      <c r="AC359" s="60">
        <f>'Raw Detail STI Amber'!LW352</f>
        <v>0</v>
      </c>
      <c r="AD359" s="60">
        <f>'Raw Detail STI Amber'!AAW352</f>
        <v>0</v>
      </c>
      <c r="AE359" s="36">
        <f>'Raw Detail STI Amber'!AL352</f>
        <v>79.92</v>
      </c>
      <c r="AF359" s="34">
        <f>'Raw Detail STI Amber'!AY352</f>
        <v>7.56</v>
      </c>
      <c r="AG359" s="33">
        <f>'Raw Detail STI Amber'!BB352</f>
        <v>4267</v>
      </c>
      <c r="AH359" s="34">
        <f>IF(AND(SUMIF(M13:AD13,"=ME",$M$359:$AD$359) &gt; 0, F359 &gt; 0), F359/SUMIF(M13:AD13,"=ME",$M$359:$AD$359), "")</f>
        <v>15.1</v>
      </c>
      <c r="AI359" s="62">
        <f>IF( E359 &gt; 0,( SUMIF(M13:AD13,"=ME",$M$359:$AD$359)/E359)*24, "")</f>
        <v>20</v>
      </c>
      <c r="AJ359" s="33">
        <f>'Raw Detail STI Amber'!BS352</f>
        <v>27.899999618530298</v>
      </c>
      <c r="AK359" s="61">
        <f>'Raw Detail STI Amber'!BD352</f>
        <v>19.705193777879099</v>
      </c>
      <c r="AL359" s="58">
        <f>'Raw Detail STI Amber'!BE352</f>
        <v>157.18240356445301</v>
      </c>
      <c r="AM359" s="43">
        <f>'Raw Detail STI Amber'!BW352</f>
        <v>2.4000000953674299</v>
      </c>
      <c r="AN359" s="44">
        <f>'Raw Detail STI Amber'!BP352</f>
        <v>2.2419347763061501</v>
      </c>
      <c r="AO359" s="59">
        <f>'Raw Detail STI Amber'!BH352</f>
        <v>182.53504943847699</v>
      </c>
      <c r="AP359" s="37">
        <f>'Raw Detail STI Amber'!CA352</f>
        <v>0</v>
      </c>
      <c r="AQ359" s="38">
        <f>'Raw Detail STI Amber'!AO352</f>
        <v>-0.50215410968909702</v>
      </c>
      <c r="AR359" s="39" t="str">
        <f>IF('Raw Detail STI Amber'!F352=FALSE,"B","L")</f>
        <v>L</v>
      </c>
      <c r="AS359" s="40">
        <f>'Raw Detail STI Amber'!AC352</f>
        <v>7.3</v>
      </c>
      <c r="AT359" s="40">
        <f>'Raw Detail STI Amber'!AB352</f>
        <v>7.3</v>
      </c>
      <c r="AU359" s="45"/>
      <c r="AV359" s="41">
        <f>'Raw Detail STI Amber'!AI352</f>
        <v>15892</v>
      </c>
      <c r="AW359" s="38"/>
      <c r="AX359" s="40">
        <f>'Raw Detail STI Amber'!CC352</f>
        <v>29</v>
      </c>
      <c r="AY359" s="40">
        <f>'Raw Detail STI Amber'!CE352</f>
        <v>30</v>
      </c>
      <c r="AZ359" s="40">
        <f>'Raw Detail STI Amber'!CF352</f>
        <v>1009</v>
      </c>
      <c r="BA359" s="42" t="str">
        <f>'Raw Detail STI Amber'!CG352</f>
        <v>1- Vessel experiencing adverse current.
2- Cargo temp - 
HSD BS IV - 30.0 c
MS BS IV - 29.8 C</v>
      </c>
    </row>
    <row r="360" spans="2:53" s="24" customFormat="1" ht="12.75" customHeight="1" thickBot="1" x14ac:dyDescent="0.25">
      <c r="B360" s="30" t="str">
        <f>IF('Raw Detail STI Amber'!I353 = "Start Passage",'Raw Detail STI Amber'!R353,IF('Raw Detail STI Amber'!I353= "End Passage",'Raw Detail STI Amber'!S353, Utils.FormatLat('Raw Detail STI Amber'!L353) &amp;" / " &amp; Utils.FormatLon('Raw Detail STI Amber'!M353)))</f>
        <v>Haldia</v>
      </c>
      <c r="C360" s="69" t="str">
        <f>'Raw Detail STI Amber'!I353</f>
        <v>End Passage</v>
      </c>
      <c r="D360" s="31">
        <f>'Raw Detail STI Amber'!J353</f>
        <v>43365.362500000003</v>
      </c>
      <c r="E360" s="32">
        <f>'Raw Detail STI Amber'!AK353</f>
        <v>2.2000000000000002</v>
      </c>
      <c r="F360" s="33">
        <f>'Raw Detail STI Amber'!AV353</f>
        <v>29</v>
      </c>
      <c r="G360" s="34">
        <f>'Raw Detail STI Amber'!AM353</f>
        <v>13.181818181818199</v>
      </c>
      <c r="H360" s="35">
        <f>'Raw Detail STI Amber'!N353</f>
        <v>12</v>
      </c>
      <c r="I360" s="46">
        <f>'Raw Detail STI Amber'!AQ353</f>
        <v>13</v>
      </c>
      <c r="J360" s="36">
        <f>'Raw Detail STI Amber'!DV353</f>
        <v>976</v>
      </c>
      <c r="K360" s="36">
        <f>'Raw Detail STI Amber'!IL353</f>
        <v>49.900001525878899</v>
      </c>
      <c r="L360" s="36">
        <f>'Raw Detail STI Amber'!WH353</f>
        <v>86.699996948242202</v>
      </c>
      <c r="M360" s="60">
        <f>'Raw Detail STI Amber'!EY353</f>
        <v>0</v>
      </c>
      <c r="N360" s="60">
        <f>'Raw Detail STI Amber'!VC353</f>
        <v>0</v>
      </c>
      <c r="O360" s="60">
        <f>'Raw Detail STI Amber'!JO353</f>
        <v>1.79999995231628</v>
      </c>
      <c r="P360" s="60">
        <f>'Raw Detail STI Amber'!HG353</f>
        <v>0</v>
      </c>
      <c r="Q360" s="60">
        <f>'Raw Detail STI Amber'!TY353</f>
        <v>0</v>
      </c>
      <c r="R360" s="60">
        <f>'Raw Detail STI Amber'!QM353</f>
        <v>0</v>
      </c>
      <c r="S360" s="60">
        <f>'Raw Detail STI Amber'!GC353</f>
        <v>0.20000000298023199</v>
      </c>
      <c r="T360" s="60">
        <f>'Raw Detail STI Amber'!SU353</f>
        <v>0</v>
      </c>
      <c r="U360" s="60">
        <f>'Raw Detail STI Amber'!RQ353</f>
        <v>0</v>
      </c>
      <c r="V360" s="60">
        <f>'Raw Detail STI Amber'!KS353</f>
        <v>0</v>
      </c>
      <c r="W360" s="60">
        <f>'Raw Detail STI Amber'!XK353</f>
        <v>0</v>
      </c>
      <c r="X360" s="60">
        <f>'Raw Detail STI Amber'!PI353</f>
        <v>0</v>
      </c>
      <c r="Y360" s="60">
        <f>'Raw Detail STI Amber'!YO353</f>
        <v>0</v>
      </c>
      <c r="Z360" s="60">
        <f>'Raw Detail STI Amber'!NA353</f>
        <v>0</v>
      </c>
      <c r="AA360" s="60">
        <f>'Raw Detail STI Amber'!OE353</f>
        <v>0</v>
      </c>
      <c r="AB360" s="60">
        <f>'Raw Detail STI Amber'!ZS353</f>
        <v>0</v>
      </c>
      <c r="AC360" s="60">
        <f>'Raw Detail STI Amber'!LW353</f>
        <v>0</v>
      </c>
      <c r="AD360" s="60">
        <f>'Raw Detail STI Amber'!AAW353</f>
        <v>0</v>
      </c>
      <c r="AE360" s="36">
        <f>'Raw Detail STI Amber'!AL353</f>
        <v>80</v>
      </c>
      <c r="AF360" s="34">
        <f>'Raw Detail STI Amber'!AY353</f>
        <v>3.33</v>
      </c>
      <c r="AG360" s="33">
        <f>'Raw Detail STI Amber'!BB353</f>
        <v>4266.81982421875</v>
      </c>
      <c r="AH360" s="34">
        <f>IF(AND(SUMIF(M13:AD13,"=ME",$M$360:$AD$360) &gt; 0, F360 &gt; 0), F360/SUMIF(M13:AD13,"=ME",$M$360:$AD$360), "")</f>
        <v>16.111111537909853</v>
      </c>
      <c r="AI360" s="62">
        <f>IF( E360 &gt; 0,( SUMIF(M13:AD13,"=ME",$M$360:$AD$360)/E360)*24, "")</f>
        <v>19.636363116177598</v>
      </c>
      <c r="AJ360" s="33">
        <f>'Raw Detail STI Amber'!BS353</f>
        <v>16.899999618530298</v>
      </c>
      <c r="AK360" s="61">
        <f>'Raw Detail STI Amber'!BD353</f>
        <v>11.1765460968018</v>
      </c>
      <c r="AL360" s="58">
        <f>'Raw Detail STI Amber'!BE353</f>
        <v>177.46435546875</v>
      </c>
      <c r="AM360" s="43">
        <f>'Raw Detail STI Amber'!BW353</f>
        <v>1.70000004768372</v>
      </c>
      <c r="AN360" s="44">
        <f>'Raw Detail STI Amber'!BP353</f>
        <v>2.2812864780425999</v>
      </c>
      <c r="AO360" s="59">
        <f>'Raw Detail STI Amber'!BH353</f>
        <v>177.46441650390599</v>
      </c>
      <c r="AP360" s="37">
        <f>'Raw Detail STI Amber'!CA353</f>
        <v>0</v>
      </c>
      <c r="AQ360" s="38">
        <f>'Raw Detail STI Amber'!AO353</f>
        <v>-0.60959404706955</v>
      </c>
      <c r="AR360" s="39" t="str">
        <f>IF('Raw Detail STI Amber'!F353=FALSE,"B","L")</f>
        <v>L</v>
      </c>
      <c r="AS360" s="40">
        <f>'Raw Detail STI Amber'!AC353</f>
        <v>7.3</v>
      </c>
      <c r="AT360" s="40">
        <f>'Raw Detail STI Amber'!AB353</f>
        <v>7.3</v>
      </c>
      <c r="AU360" s="45"/>
      <c r="AV360" s="41">
        <f>'Raw Detail STI Amber'!AI353</f>
        <v>15892</v>
      </c>
      <c r="AW360" s="38"/>
      <c r="AX360" s="40">
        <f>'Raw Detail STI Amber'!CC353</f>
        <v>29</v>
      </c>
      <c r="AY360" s="40">
        <f>'Raw Detail STI Amber'!CE353</f>
        <v>31</v>
      </c>
      <c r="AZ360" s="40">
        <f>'Raw Detail STI Amber'!CF353</f>
        <v>1009</v>
      </c>
      <c r="BA360" s="42" t="str">
        <f>'Raw Detail STI Amber'!CG353</f>
        <v>1) Vsl arrived at Haldia and proceeding to drop anchor as per port control instructions.</v>
      </c>
    </row>
    <row r="361" spans="2:53" s="24" customFormat="1" ht="12.75" customHeight="1" thickBot="1" x14ac:dyDescent="0.25">
      <c r="B361" s="30" t="str">
        <f>IF('Raw Detail STI Amber'!I354 = "Start Passage",'Raw Detail STI Amber'!R354,IF('Raw Detail STI Amber'!I354= "End Passage",'Raw Detail STI Amber'!S354, Utils.FormatLat('Raw Detail STI Amber'!L354) &amp;" / " &amp; Utils.FormatLon('Raw Detail STI Amber'!M354)))</f>
        <v>22-02N / 088-06E</v>
      </c>
      <c r="C361" s="69" t="str">
        <f>'Raw Detail STI Amber'!I354</f>
        <v>In Port</v>
      </c>
      <c r="D361" s="31">
        <f>'Raw Detail STI Amber'!J354</f>
        <v>43366.270833333299</v>
      </c>
      <c r="E361" s="32">
        <f>'Raw Detail STI Amber'!AK354</f>
        <v>21.8</v>
      </c>
      <c r="F361" s="33">
        <f>'Raw Detail STI Amber'!AV354</f>
        <v>68</v>
      </c>
      <c r="G361" s="34">
        <f>'Raw Detail STI Amber'!AM354</f>
        <v>3.1192660550458702</v>
      </c>
      <c r="H361" s="35">
        <f>'Raw Detail STI Amber'!N354</f>
        <v>240</v>
      </c>
      <c r="I361" s="46">
        <f>'Raw Detail STI Amber'!AQ354</f>
        <v>13</v>
      </c>
      <c r="J361" s="36">
        <f>'Raw Detail STI Amber'!DV354</f>
        <v>966.90002441406295</v>
      </c>
      <c r="K361" s="36">
        <f>'Raw Detail STI Amber'!IL354</f>
        <v>49.900001525878899</v>
      </c>
      <c r="L361" s="36">
        <f>'Raw Detail STI Amber'!WH354</f>
        <v>86.699996948242202</v>
      </c>
      <c r="M361" s="60">
        <f>'Raw Detail STI Amber'!EY354</f>
        <v>4.5999999046325701</v>
      </c>
      <c r="N361" s="60">
        <f>'Raw Detail STI Amber'!VC354</f>
        <v>0</v>
      </c>
      <c r="O361" s="60">
        <f>'Raw Detail STI Amber'!JO354</f>
        <v>0</v>
      </c>
      <c r="P361" s="60">
        <f>'Raw Detail STI Amber'!HG354</f>
        <v>1.20000004768372</v>
      </c>
      <c r="Q361" s="60">
        <f>'Raw Detail STI Amber'!TY354</f>
        <v>0</v>
      </c>
      <c r="R361" s="60">
        <f>'Raw Detail STI Amber'!QM354</f>
        <v>0</v>
      </c>
      <c r="S361" s="60">
        <f>'Raw Detail STI Amber'!GC354</f>
        <v>3.2999999523162802</v>
      </c>
      <c r="T361" s="60">
        <f>'Raw Detail STI Amber'!SU354</f>
        <v>0</v>
      </c>
      <c r="U361" s="60">
        <f>'Raw Detail STI Amber'!RQ354</f>
        <v>0</v>
      </c>
      <c r="V361" s="60">
        <f>'Raw Detail STI Amber'!KS354</f>
        <v>0</v>
      </c>
      <c r="W361" s="60">
        <f>'Raw Detail STI Amber'!XK354</f>
        <v>0</v>
      </c>
      <c r="X361" s="60">
        <f>'Raw Detail STI Amber'!PI354</f>
        <v>0</v>
      </c>
      <c r="Y361" s="60">
        <f>'Raw Detail STI Amber'!YO354</f>
        <v>0</v>
      </c>
      <c r="Z361" s="60">
        <f>'Raw Detail STI Amber'!NA354</f>
        <v>0</v>
      </c>
      <c r="AA361" s="60">
        <f>'Raw Detail STI Amber'!OE354</f>
        <v>0</v>
      </c>
      <c r="AB361" s="60">
        <f>'Raw Detail STI Amber'!ZS354</f>
        <v>0</v>
      </c>
      <c r="AC361" s="60">
        <f>'Raw Detail STI Amber'!LW354</f>
        <v>0</v>
      </c>
      <c r="AD361" s="60">
        <f>'Raw Detail STI Amber'!AAW354</f>
        <v>0</v>
      </c>
      <c r="AE361" s="36">
        <f>'Raw Detail STI Amber'!AL354</f>
        <v>0</v>
      </c>
      <c r="AF361" s="34">
        <f>'Raw Detail STI Amber'!AY354</f>
        <v>-28.79</v>
      </c>
      <c r="AG361" s="33">
        <f>'Raw Detail STI Amber'!BB354</f>
        <v>0</v>
      </c>
      <c r="AH361" s="34">
        <f>IF(AND(SUMIF(M13:AD13,"=ME",$M$361:$AD$361) &gt; 0, F361 &gt; 0), F361/SUMIF(M13:AD13,"=ME",$M$361:$AD$361), "")</f>
        <v>14.782609002125962</v>
      </c>
      <c r="AI361" s="62">
        <f>IF( E361 &gt; 0,( SUMIF(M13:AD13,"=ME",$M$361:$AD$361)/E361)*24, "")</f>
        <v>5.0642200784945732</v>
      </c>
      <c r="AJ361" s="33">
        <f>'Raw Detail STI Amber'!BS354</f>
        <v>10.8999996185303</v>
      </c>
      <c r="AK361" s="61">
        <f>'Raw Detail STI Amber'!BD354</f>
        <v>0</v>
      </c>
      <c r="AL361" s="58">
        <f>'Raw Detail STI Amber'!BE354</f>
        <v>0</v>
      </c>
      <c r="AM361" s="43">
        <f>'Raw Detail STI Amber'!BW354</f>
        <v>0.20000000298023199</v>
      </c>
      <c r="AN361" s="44">
        <f>'Raw Detail STI Amber'!BP354</f>
        <v>0</v>
      </c>
      <c r="AO361" s="59">
        <f>'Raw Detail STI Amber'!BH354</f>
        <v>0</v>
      </c>
      <c r="AP361" s="37">
        <f>'Raw Detail STI Amber'!CA354</f>
        <v>0</v>
      </c>
      <c r="AQ361" s="38">
        <f>'Raw Detail STI Amber'!AO354</f>
        <v>0</v>
      </c>
      <c r="AR361" s="39" t="str">
        <f>IF('Raw Detail STI Amber'!F354=FALSE,"B","L")</f>
        <v>L</v>
      </c>
      <c r="AS361" s="40">
        <f>'Raw Detail STI Amber'!AC354</f>
        <v>7.3</v>
      </c>
      <c r="AT361" s="40">
        <f>'Raw Detail STI Amber'!AB354</f>
        <v>7.3</v>
      </c>
      <c r="AU361" s="45"/>
      <c r="AV361" s="41">
        <f>'Raw Detail STI Amber'!AI354</f>
        <v>15892</v>
      </c>
      <c r="AW361" s="38"/>
      <c r="AX361" s="40">
        <f>'Raw Detail STI Amber'!CC354</f>
        <v>31</v>
      </c>
      <c r="AY361" s="40">
        <f>'Raw Detail STI Amber'!CE354</f>
        <v>32</v>
      </c>
      <c r="AZ361" s="40">
        <f>'Raw Detail STI Amber'!CF354</f>
        <v>1008</v>
      </c>
      <c r="BA361" s="42" t="str">
        <f>'Raw Detail STI Amber'!CG354</f>
        <v>1- Cargo temp - 
HSD BS IV - 30.0 c
MS BS IV - 29.8 C</v>
      </c>
    </row>
    <row r="362" spans="2:53" s="24" customFormat="1" ht="12.75" customHeight="1" thickBot="1" x14ac:dyDescent="0.25">
      <c r="B362" s="30" t="str">
        <f>IF('Raw Detail STI Amber'!I355 = "Start Passage",'Raw Detail STI Amber'!R355,IF('Raw Detail STI Amber'!I355= "End Passage",'Raw Detail STI Amber'!S355, Utils.FormatLat('Raw Detail STI Amber'!L355) &amp;" / " &amp; Utils.FormatLon('Raw Detail STI Amber'!M355)))</f>
        <v>22-02N / 088-06E</v>
      </c>
      <c r="C362" s="69" t="str">
        <f>'Raw Detail STI Amber'!I355</f>
        <v>In Port</v>
      </c>
      <c r="D362" s="31">
        <f>'Raw Detail STI Amber'!J355</f>
        <v>43367.270833333299</v>
      </c>
      <c r="E362" s="32">
        <f>'Raw Detail STI Amber'!AK355</f>
        <v>24</v>
      </c>
      <c r="F362" s="33">
        <f>'Raw Detail STI Amber'!AV355</f>
        <v>0</v>
      </c>
      <c r="G362" s="34">
        <f>'Raw Detail STI Amber'!AM355</f>
        <v>0</v>
      </c>
      <c r="H362" s="35">
        <f>'Raw Detail STI Amber'!N355</f>
        <v>240</v>
      </c>
      <c r="I362" s="46">
        <f>'Raw Detail STI Amber'!AQ355</f>
        <v>13</v>
      </c>
      <c r="J362" s="36">
        <f>'Raw Detail STI Amber'!DV355</f>
        <v>958.40002441406295</v>
      </c>
      <c r="K362" s="36">
        <f>'Raw Detail STI Amber'!IL355</f>
        <v>49.299999237060497</v>
      </c>
      <c r="L362" s="36">
        <f>'Raw Detail STI Amber'!WH355</f>
        <v>83</v>
      </c>
      <c r="M362" s="60">
        <f>'Raw Detail STI Amber'!EY355</f>
        <v>0</v>
      </c>
      <c r="N362" s="60">
        <f>'Raw Detail STI Amber'!VC355</f>
        <v>0</v>
      </c>
      <c r="O362" s="60">
        <f>'Raw Detail STI Amber'!JO355</f>
        <v>0</v>
      </c>
      <c r="P362" s="60">
        <f>'Raw Detail STI Amber'!HG355</f>
        <v>1.5</v>
      </c>
      <c r="Q362" s="60">
        <f>'Raw Detail STI Amber'!TY355</f>
        <v>0</v>
      </c>
      <c r="R362" s="60">
        <f>'Raw Detail STI Amber'!QM355</f>
        <v>0</v>
      </c>
      <c r="S362" s="60">
        <f>'Raw Detail STI Amber'!GC355</f>
        <v>7</v>
      </c>
      <c r="T362" s="60">
        <f>'Raw Detail STI Amber'!SU355</f>
        <v>0</v>
      </c>
      <c r="U362" s="60">
        <f>'Raw Detail STI Amber'!RQ355</f>
        <v>0</v>
      </c>
      <c r="V362" s="60">
        <f>'Raw Detail STI Amber'!KS355</f>
        <v>0</v>
      </c>
      <c r="W362" s="60">
        <f>'Raw Detail STI Amber'!XK355</f>
        <v>3.7000000476837198</v>
      </c>
      <c r="X362" s="60">
        <f>'Raw Detail STI Amber'!PI355</f>
        <v>0</v>
      </c>
      <c r="Y362" s="60">
        <f>'Raw Detail STI Amber'!YO355</f>
        <v>0</v>
      </c>
      <c r="Z362" s="60">
        <f>'Raw Detail STI Amber'!NA355</f>
        <v>0</v>
      </c>
      <c r="AA362" s="60">
        <f>'Raw Detail STI Amber'!OE355</f>
        <v>0.60000002384185802</v>
      </c>
      <c r="AB362" s="60">
        <f>'Raw Detail STI Amber'!ZS355</f>
        <v>0</v>
      </c>
      <c r="AC362" s="60">
        <f>'Raw Detail STI Amber'!LW355</f>
        <v>0</v>
      </c>
      <c r="AD362" s="60">
        <f>'Raw Detail STI Amber'!AAW355</f>
        <v>0</v>
      </c>
      <c r="AE362" s="36">
        <f>'Raw Detail STI Amber'!AL355</f>
        <v>0</v>
      </c>
      <c r="AF362" s="34">
        <f>'Raw Detail STI Amber'!AY355</f>
        <v>0</v>
      </c>
      <c r="AG362" s="33">
        <f>'Raw Detail STI Amber'!BB355</f>
        <v>0</v>
      </c>
      <c r="AH362" s="34" t="str">
        <f>IF(AND(SUMIF(M13:AD13,"=ME",$M$362:$AD$362) &gt; 0, F362 &gt; 0), F362/SUMIF(M13:AD13,"=ME",$M$362:$AD$362), "")</f>
        <v/>
      </c>
      <c r="AI362" s="62">
        <f>IF( E362 &gt; 0,( SUMIF(M13:AD13,"=ME",$M$362:$AD$362)/E362)*24, "")</f>
        <v>0</v>
      </c>
      <c r="AJ362" s="33">
        <f>'Raw Detail STI Amber'!BS355</f>
        <v>10.8999996185303</v>
      </c>
      <c r="AK362" s="61">
        <f>'Raw Detail STI Amber'!BD355</f>
        <v>0</v>
      </c>
      <c r="AL362" s="58">
        <f>'Raw Detail STI Amber'!BE355</f>
        <v>0</v>
      </c>
      <c r="AM362" s="43">
        <f>'Raw Detail STI Amber'!BW355</f>
        <v>0.20000000298023199</v>
      </c>
      <c r="AN362" s="44">
        <f>'Raw Detail STI Amber'!BP355</f>
        <v>0</v>
      </c>
      <c r="AO362" s="59">
        <f>'Raw Detail STI Amber'!BH355</f>
        <v>0</v>
      </c>
      <c r="AP362" s="37">
        <f>'Raw Detail STI Amber'!CA355</f>
        <v>0</v>
      </c>
      <c r="AQ362" s="38">
        <f>'Raw Detail STI Amber'!AO355</f>
        <v>0</v>
      </c>
      <c r="AR362" s="39" t="str">
        <f>IF('Raw Detail STI Amber'!F355=FALSE,"B","L")</f>
        <v>L</v>
      </c>
      <c r="AS362" s="40">
        <f>'Raw Detail STI Amber'!AC355</f>
        <v>7.3</v>
      </c>
      <c r="AT362" s="40">
        <f>'Raw Detail STI Amber'!AB355</f>
        <v>7.3</v>
      </c>
      <c r="AU362" s="45"/>
      <c r="AV362" s="41">
        <f>'Raw Detail STI Amber'!AI355</f>
        <v>15892</v>
      </c>
      <c r="AW362" s="38"/>
      <c r="AX362" s="40">
        <f>'Raw Detail STI Amber'!CC355</f>
        <v>31</v>
      </c>
      <c r="AY362" s="40">
        <f>'Raw Detail STI Amber'!CE355</f>
        <v>32</v>
      </c>
      <c r="AZ362" s="40">
        <f>'Raw Detail STI Amber'!CF355</f>
        <v>1008</v>
      </c>
      <c r="BA362" s="42" t="str">
        <f>'Raw Detail STI Amber'!CG355</f>
        <v>1- Cargo temp - 
MS BS IV - 29.8 C</v>
      </c>
    </row>
    <row r="363" spans="2:53" s="24" customFormat="1" ht="12.75" customHeight="1" thickBot="1" x14ac:dyDescent="0.25">
      <c r="B363" s="30" t="str">
        <f>IF('Raw Detail STI Amber'!I356 = "Start Passage",'Raw Detail STI Amber'!R356,IF('Raw Detail STI Amber'!I356= "End Passage",'Raw Detail STI Amber'!S356, Utils.FormatLat('Raw Detail STI Amber'!L356) &amp;" / " &amp; Utils.FormatLon('Raw Detail STI Amber'!M356)))</f>
        <v>22-02N / 088-06E</v>
      </c>
      <c r="C363" s="69" t="str">
        <f>'Raw Detail STI Amber'!I356</f>
        <v>In Port</v>
      </c>
      <c r="D363" s="31">
        <f>'Raw Detail STI Amber'!J356</f>
        <v>43368.270833333299</v>
      </c>
      <c r="E363" s="32">
        <f>'Raw Detail STI Amber'!AK356</f>
        <v>24</v>
      </c>
      <c r="F363" s="33">
        <f>'Raw Detail STI Amber'!AV356</f>
        <v>40</v>
      </c>
      <c r="G363" s="34">
        <f>'Raw Detail STI Amber'!AM356</f>
        <v>1.6666666666666701</v>
      </c>
      <c r="H363" s="35">
        <f>'Raw Detail STI Amber'!N356</f>
        <v>181</v>
      </c>
      <c r="I363" s="46">
        <f>'Raw Detail STI Amber'!AQ356</f>
        <v>13</v>
      </c>
      <c r="J363" s="36">
        <f>'Raw Detail STI Amber'!DV356</f>
        <v>951.29998779296898</v>
      </c>
      <c r="K363" s="36">
        <f>'Raw Detail STI Amber'!IL356</f>
        <v>49.299999237060497</v>
      </c>
      <c r="L363" s="36">
        <f>'Raw Detail STI Amber'!WH356</f>
        <v>83</v>
      </c>
      <c r="M363" s="60">
        <f>'Raw Detail STI Amber'!EY356</f>
        <v>2.2000000476837198</v>
      </c>
      <c r="N363" s="60">
        <f>'Raw Detail STI Amber'!VC356</f>
        <v>0</v>
      </c>
      <c r="O363" s="60">
        <f>'Raw Detail STI Amber'!JO356</f>
        <v>0</v>
      </c>
      <c r="P363" s="60">
        <f>'Raw Detail STI Amber'!HG356</f>
        <v>1.5</v>
      </c>
      <c r="Q363" s="60">
        <f>'Raw Detail STI Amber'!TY356</f>
        <v>0</v>
      </c>
      <c r="R363" s="60">
        <f>'Raw Detail STI Amber'!QM356</f>
        <v>0</v>
      </c>
      <c r="S363" s="60">
        <f>'Raw Detail STI Amber'!GC356</f>
        <v>3.4000000953674299</v>
      </c>
      <c r="T363" s="60">
        <f>'Raw Detail STI Amber'!SU356</f>
        <v>0</v>
      </c>
      <c r="U363" s="60">
        <f>'Raw Detail STI Amber'!RQ356</f>
        <v>0</v>
      </c>
      <c r="V363" s="60">
        <f>'Raw Detail STI Amber'!KS356</f>
        <v>0</v>
      </c>
      <c r="W363" s="60">
        <f>'Raw Detail STI Amber'!XK356</f>
        <v>0</v>
      </c>
      <c r="X363" s="60">
        <f>'Raw Detail STI Amber'!PI356</f>
        <v>0</v>
      </c>
      <c r="Y363" s="60">
        <f>'Raw Detail STI Amber'!YO356</f>
        <v>0</v>
      </c>
      <c r="Z363" s="60">
        <f>'Raw Detail STI Amber'!NA356</f>
        <v>0</v>
      </c>
      <c r="AA363" s="60">
        <f>'Raw Detail STI Amber'!OE356</f>
        <v>0</v>
      </c>
      <c r="AB363" s="60">
        <f>'Raw Detail STI Amber'!ZS356</f>
        <v>0</v>
      </c>
      <c r="AC363" s="60">
        <f>'Raw Detail STI Amber'!LW356</f>
        <v>0</v>
      </c>
      <c r="AD363" s="60">
        <f>'Raw Detail STI Amber'!AAW356</f>
        <v>0</v>
      </c>
      <c r="AE363" s="36">
        <f>'Raw Detail STI Amber'!AL356</f>
        <v>0</v>
      </c>
      <c r="AF363" s="34">
        <f>'Raw Detail STI Amber'!AY356</f>
        <v>10.51</v>
      </c>
      <c r="AG363" s="33">
        <f>'Raw Detail STI Amber'!BB356</f>
        <v>0</v>
      </c>
      <c r="AH363" s="34">
        <f>IF(AND(SUMIF(M13:AD13,"=ME",$M$363:$AD$363) &gt; 0, F363 &gt; 0), F363/SUMIF(M13:AD13,"=ME",$M$363:$AD$363), "")</f>
        <v>18.181817787737863</v>
      </c>
      <c r="AI363" s="62">
        <f>IF( E363 &gt; 0,( SUMIF(M13:AD13,"=ME",$M$363:$AD$363)/E363)*24, "")</f>
        <v>2.2000000476837198</v>
      </c>
      <c r="AJ363" s="33">
        <f>'Raw Detail STI Amber'!BS356</f>
        <v>16.899999618530298</v>
      </c>
      <c r="AK363" s="61">
        <f>'Raw Detail STI Amber'!BD356</f>
        <v>0</v>
      </c>
      <c r="AL363" s="58">
        <f>'Raw Detail STI Amber'!BE356</f>
        <v>0</v>
      </c>
      <c r="AM363" s="43">
        <f>'Raw Detail STI Amber'!BW356</f>
        <v>0.69999998807907104</v>
      </c>
      <c r="AN363" s="44">
        <f>'Raw Detail STI Amber'!BP356</f>
        <v>0</v>
      </c>
      <c r="AO363" s="59">
        <f>'Raw Detail STI Amber'!BH356</f>
        <v>0</v>
      </c>
      <c r="AP363" s="37">
        <f>'Raw Detail STI Amber'!CA356</f>
        <v>0</v>
      </c>
      <c r="AQ363" s="38">
        <f>'Raw Detail STI Amber'!AO356</f>
        <v>0</v>
      </c>
      <c r="AR363" s="39" t="str">
        <f>IF('Raw Detail STI Amber'!F356=FALSE,"B","L")</f>
        <v>L</v>
      </c>
      <c r="AS363" s="40">
        <f>'Raw Detail STI Amber'!AC356</f>
        <v>7.2</v>
      </c>
      <c r="AT363" s="40">
        <f>'Raw Detail STI Amber'!AB356</f>
        <v>6.2</v>
      </c>
      <c r="AU363" s="45"/>
      <c r="AV363" s="41">
        <f>'Raw Detail STI Amber'!AI356</f>
        <v>15892</v>
      </c>
      <c r="AW363" s="38"/>
      <c r="AX363" s="40">
        <f>'Raw Detail STI Amber'!CC356</f>
        <v>30</v>
      </c>
      <c r="AY363" s="40">
        <f>'Raw Detail STI Amber'!CE356</f>
        <v>30</v>
      </c>
      <c r="AZ363" s="40">
        <f>'Raw Detail STI Amber'!CF356</f>
        <v>1004</v>
      </c>
      <c r="BA363" s="42" t="str">
        <f>'Raw Detail STI Amber'!CG356</f>
        <v>1- Vessel departed from Haldia and shall be proceeding for Sikka.</v>
      </c>
    </row>
    <row r="364" spans="2:53" s="24" customFormat="1" ht="12.75" customHeight="1" thickBot="1" x14ac:dyDescent="0.25">
      <c r="B364" s="30" t="str">
        <f>IF('Raw Detail STI Amber'!I357 = "Start Passage",'Raw Detail STI Amber'!R357,IF('Raw Detail STI Amber'!I357= "End Passage",'Raw Detail STI Amber'!S357, Utils.FormatLat('Raw Detail STI Amber'!L357) &amp;" / " &amp; Utils.FormatLon('Raw Detail STI Amber'!M357)))</f>
        <v>Haldia</v>
      </c>
      <c r="C364" s="69" t="str">
        <f>'Raw Detail STI Amber'!I357</f>
        <v>Start Passage</v>
      </c>
      <c r="D364" s="31">
        <f>'Raw Detail STI Amber'!J357</f>
        <v>43368.329166666699</v>
      </c>
      <c r="E364" s="32">
        <f>'Raw Detail STI Amber'!AK357</f>
        <v>0</v>
      </c>
      <c r="F364" s="33">
        <f>'Raw Detail STI Amber'!AV357</f>
        <v>20</v>
      </c>
      <c r="G364" s="34">
        <f>'Raw Detail STI Amber'!AM357</f>
        <v>0</v>
      </c>
      <c r="H364" s="35">
        <f>'Raw Detail STI Amber'!N357</f>
        <v>0</v>
      </c>
      <c r="I364" s="46">
        <f>'Raw Detail STI Amber'!AQ357</f>
        <v>13.5</v>
      </c>
      <c r="J364" s="36">
        <f>'Raw Detail STI Amber'!DV357</f>
        <v>949.90002441406295</v>
      </c>
      <c r="K364" s="36">
        <f>'Raw Detail STI Amber'!IL357</f>
        <v>49.299999237060497</v>
      </c>
      <c r="L364" s="36">
        <f>'Raw Detail STI Amber'!WH357</f>
        <v>83</v>
      </c>
      <c r="M364" s="60">
        <f>'Raw Detail STI Amber'!EY357</f>
        <v>1</v>
      </c>
      <c r="N364" s="60">
        <f>'Raw Detail STI Amber'!VC357</f>
        <v>0</v>
      </c>
      <c r="O364" s="60">
        <f>'Raw Detail STI Amber'!JO357</f>
        <v>0</v>
      </c>
      <c r="P364" s="60">
        <f>'Raw Detail STI Amber'!HG357</f>
        <v>0.10000000149011599</v>
      </c>
      <c r="Q364" s="60">
        <f>'Raw Detail STI Amber'!TY357</f>
        <v>0</v>
      </c>
      <c r="R364" s="60">
        <f>'Raw Detail STI Amber'!QM357</f>
        <v>0</v>
      </c>
      <c r="S364" s="60">
        <f>'Raw Detail STI Amber'!GC357</f>
        <v>0.30000001192092901</v>
      </c>
      <c r="T364" s="60">
        <f>'Raw Detail STI Amber'!SU357</f>
        <v>0</v>
      </c>
      <c r="U364" s="60">
        <f>'Raw Detail STI Amber'!RQ357</f>
        <v>0</v>
      </c>
      <c r="V364" s="60">
        <f>'Raw Detail STI Amber'!KS357</f>
        <v>0</v>
      </c>
      <c r="W364" s="60">
        <f>'Raw Detail STI Amber'!XK357</f>
        <v>0</v>
      </c>
      <c r="X364" s="60">
        <f>'Raw Detail STI Amber'!PI357</f>
        <v>0</v>
      </c>
      <c r="Y364" s="60">
        <f>'Raw Detail STI Amber'!YO357</f>
        <v>0</v>
      </c>
      <c r="Z364" s="60">
        <f>'Raw Detail STI Amber'!NA357</f>
        <v>0</v>
      </c>
      <c r="AA364" s="60">
        <f>'Raw Detail STI Amber'!OE357</f>
        <v>0</v>
      </c>
      <c r="AB364" s="60">
        <f>'Raw Detail STI Amber'!ZS357</f>
        <v>0</v>
      </c>
      <c r="AC364" s="60">
        <f>'Raw Detail STI Amber'!LW357</f>
        <v>0</v>
      </c>
      <c r="AD364" s="60">
        <f>'Raw Detail STI Amber'!AAW357</f>
        <v>0</v>
      </c>
      <c r="AE364" s="36">
        <f>'Raw Detail STI Amber'!AL357</f>
        <v>0</v>
      </c>
      <c r="AF364" s="34">
        <f>'Raw Detail STI Amber'!AY357</f>
        <v>0</v>
      </c>
      <c r="AG364" s="33">
        <f>'Raw Detail STI Amber'!BB357</f>
        <v>0</v>
      </c>
      <c r="AH364" s="34">
        <f>IF(AND(SUMIF(M13:AD13,"=ME",$M$364:$AD$364) &gt; 0, F364 &gt; 0), F364/SUMIF(M13:AD13,"=ME",$M$364:$AD$364), "")</f>
        <v>20</v>
      </c>
      <c r="AI364" s="62" t="str">
        <f>IF( E364 &gt; 0,( SUMIF(M13:AD13,"=ME",$M$364:$AD$364)/E364)*24, "")</f>
        <v/>
      </c>
      <c r="AJ364" s="33">
        <f>'Raw Detail STI Amber'!BS357</f>
        <v>10.8999996185303</v>
      </c>
      <c r="AK364" s="61">
        <f>'Raw Detail STI Amber'!BD357</f>
        <v>0</v>
      </c>
      <c r="AL364" s="58">
        <f>'Raw Detail STI Amber'!BE357</f>
        <v>0</v>
      </c>
      <c r="AM364" s="43">
        <f>'Raw Detail STI Amber'!BW357</f>
        <v>0.5</v>
      </c>
      <c r="AN364" s="44">
        <f>'Raw Detail STI Amber'!BP357</f>
        <v>0</v>
      </c>
      <c r="AO364" s="59">
        <f>'Raw Detail STI Amber'!BH357</f>
        <v>0</v>
      </c>
      <c r="AP364" s="37">
        <f>'Raw Detail STI Amber'!CA357</f>
        <v>0</v>
      </c>
      <c r="AQ364" s="38">
        <f>'Raw Detail STI Amber'!AO357</f>
        <v>0</v>
      </c>
      <c r="AR364" s="39" t="str">
        <f>IF('Raw Detail STI Amber'!F357=FALSE,"B","L")</f>
        <v>B</v>
      </c>
      <c r="AS364" s="40">
        <f>'Raw Detail STI Amber'!AC357</f>
        <v>7.2</v>
      </c>
      <c r="AT364" s="40">
        <f>'Raw Detail STI Amber'!AB357</f>
        <v>6.2</v>
      </c>
      <c r="AU364" s="45"/>
      <c r="AV364" s="41">
        <f>'Raw Detail STI Amber'!AI357</f>
        <v>0</v>
      </c>
      <c r="AW364" s="38"/>
      <c r="AX364" s="40">
        <f>'Raw Detail STI Amber'!CC357</f>
        <v>30</v>
      </c>
      <c r="AY364" s="40">
        <f>'Raw Detail STI Amber'!CE357</f>
        <v>30</v>
      </c>
      <c r="AZ364" s="40">
        <f>'Raw Detail STI Amber'!CF357</f>
        <v>1004</v>
      </c>
      <c r="BA364" s="42" t="str">
        <f>'Raw Detail STI Amber'!CG357</f>
        <v>1- Vessel departed from Haldia and bound for Sikka.</v>
      </c>
    </row>
    <row r="365" spans="2:53" s="24" customFormat="1" ht="12.75" customHeight="1" thickBot="1" x14ac:dyDescent="0.25">
      <c r="B365" s="30" t="str">
        <f>IF('Raw Detail STI Amber'!I358 = "Start Passage",'Raw Detail STI Amber'!R358,IF('Raw Detail STI Amber'!I358= "End Passage",'Raw Detail STI Amber'!S358, Utils.FormatLat('Raw Detail STI Amber'!L358) &amp;" / " &amp; Utils.FormatLon('Raw Detail STI Amber'!M358)))</f>
        <v>16-16N / 085-57E</v>
      </c>
      <c r="C365" s="69" t="str">
        <f>'Raw Detail STI Amber'!I358</f>
        <v>At Sea</v>
      </c>
      <c r="D365" s="31">
        <f>'Raw Detail STI Amber'!J358</f>
        <v>43369.270833333299</v>
      </c>
      <c r="E365" s="32">
        <f>'Raw Detail STI Amber'!AK358</f>
        <v>22.6</v>
      </c>
      <c r="F365" s="33">
        <f>'Raw Detail STI Amber'!AV358</f>
        <v>306</v>
      </c>
      <c r="G365" s="34">
        <f>'Raw Detail STI Amber'!AM358</f>
        <v>13.5398230088496</v>
      </c>
      <c r="H365" s="35">
        <f>'Raw Detail STI Amber'!N358</f>
        <v>204</v>
      </c>
      <c r="I365" s="46">
        <f>'Raw Detail STI Amber'!AQ358</f>
        <v>13.5</v>
      </c>
      <c r="J365" s="36">
        <f>'Raw Detail STI Amber'!DV358</f>
        <v>931.09997558593795</v>
      </c>
      <c r="K365" s="36">
        <f>'Raw Detail STI Amber'!IL358</f>
        <v>49.299999237060497</v>
      </c>
      <c r="L365" s="36">
        <f>'Raw Detail STI Amber'!WH358</f>
        <v>83</v>
      </c>
      <c r="M365" s="60">
        <f>'Raw Detail STI Amber'!EY358</f>
        <v>0</v>
      </c>
      <c r="N365" s="60">
        <f>'Raw Detail STI Amber'!VC358</f>
        <v>0</v>
      </c>
      <c r="O365" s="60">
        <f>'Raw Detail STI Amber'!JO358</f>
        <v>16</v>
      </c>
      <c r="P365" s="60">
        <f>'Raw Detail STI Amber'!HG358</f>
        <v>0</v>
      </c>
      <c r="Q365" s="60">
        <f>'Raw Detail STI Amber'!TY358</f>
        <v>0</v>
      </c>
      <c r="R365" s="60">
        <f>'Raw Detail STI Amber'!QM358</f>
        <v>0</v>
      </c>
      <c r="S365" s="60">
        <f>'Raw Detail STI Amber'!GC358</f>
        <v>2.7999999523162802</v>
      </c>
      <c r="T365" s="60">
        <f>'Raw Detail STI Amber'!SU358</f>
        <v>0</v>
      </c>
      <c r="U365" s="60">
        <f>'Raw Detail STI Amber'!RQ358</f>
        <v>0</v>
      </c>
      <c r="V365" s="60">
        <f>'Raw Detail STI Amber'!KS358</f>
        <v>0</v>
      </c>
      <c r="W365" s="60">
        <f>'Raw Detail STI Amber'!XK358</f>
        <v>0</v>
      </c>
      <c r="X365" s="60">
        <f>'Raw Detail STI Amber'!PI358</f>
        <v>0</v>
      </c>
      <c r="Y365" s="60">
        <f>'Raw Detail STI Amber'!YO358</f>
        <v>0</v>
      </c>
      <c r="Z365" s="60">
        <f>'Raw Detail STI Amber'!NA358</f>
        <v>0</v>
      </c>
      <c r="AA365" s="60">
        <f>'Raw Detail STI Amber'!OE358</f>
        <v>0</v>
      </c>
      <c r="AB365" s="60">
        <f>'Raw Detail STI Amber'!ZS358</f>
        <v>0</v>
      </c>
      <c r="AC365" s="60">
        <f>'Raw Detail STI Amber'!LW358</f>
        <v>0</v>
      </c>
      <c r="AD365" s="60">
        <f>'Raw Detail STI Amber'!AAW358</f>
        <v>0</v>
      </c>
      <c r="AE365" s="36">
        <f>'Raw Detail STI Amber'!AL358</f>
        <v>73.739999999999995</v>
      </c>
      <c r="AF365" s="34">
        <f>'Raw Detail STI Amber'!AY358</f>
        <v>-7.78</v>
      </c>
      <c r="AG365" s="33">
        <f>'Raw Detail STI Amber'!BB358</f>
        <v>3022.57006835938</v>
      </c>
      <c r="AH365" s="34">
        <f>IF(AND(SUMIF(M13:AD13,"=ME",$M$365:$AD$365) &gt; 0, F365 &gt; 0), F365/SUMIF(M13:AD13,"=ME",$M$365:$AD$365), "")</f>
        <v>19.125</v>
      </c>
      <c r="AI365" s="62">
        <f>IF( E365 &gt; 0,( SUMIF(M13:AD13,"=ME",$M$365:$AD$365)/E365)*24, "")</f>
        <v>16.991150442477874</v>
      </c>
      <c r="AJ365" s="33">
        <f>'Raw Detail STI Amber'!BS358</f>
        <v>10.8999996185303</v>
      </c>
      <c r="AK365" s="61">
        <f>'Raw Detail STI Amber'!BD358</f>
        <v>9.2603749195031408</v>
      </c>
      <c r="AL365" s="58">
        <f>'Raw Detail STI Amber'!BE358</f>
        <v>218.02804565429699</v>
      </c>
      <c r="AM365" s="43">
        <f>'Raw Detail STI Amber'!BW358</f>
        <v>0.20000000298023199</v>
      </c>
      <c r="AN365" s="44">
        <f>'Raw Detail STI Amber'!BP358</f>
        <v>0.93030178546905495</v>
      </c>
      <c r="AO365" s="59">
        <f>'Raw Detail STI Amber'!BH358</f>
        <v>172.39427185058599</v>
      </c>
      <c r="AP365" s="37">
        <f>'Raw Detail STI Amber'!CA358</f>
        <v>0</v>
      </c>
      <c r="AQ365" s="38">
        <f>'Raw Detail STI Amber'!AO358</f>
        <v>7.6700861969616493E-2</v>
      </c>
      <c r="AR365" s="39" t="str">
        <f>IF('Raw Detail STI Amber'!F358=FALSE,"B","L")</f>
        <v>B</v>
      </c>
      <c r="AS365" s="40">
        <f>'Raw Detail STI Amber'!AC358</f>
        <v>7.2</v>
      </c>
      <c r="AT365" s="40">
        <f>'Raw Detail STI Amber'!AB358</f>
        <v>6.2</v>
      </c>
      <c r="AU365" s="45"/>
      <c r="AV365" s="41">
        <f>'Raw Detail STI Amber'!AI358</f>
        <v>0</v>
      </c>
      <c r="AW365" s="38"/>
      <c r="AX365" s="40">
        <f>'Raw Detail STI Amber'!CC358</f>
        <v>30</v>
      </c>
      <c r="AY365" s="40">
        <f>'Raw Detail STI Amber'!CE358</f>
        <v>30</v>
      </c>
      <c r="AZ365" s="40">
        <f>'Raw Detail STI Amber'!CF358</f>
        <v>1004</v>
      </c>
      <c r="BA365" s="42">
        <f>'Raw Detail STI Amber'!CG358</f>
        <v>0</v>
      </c>
    </row>
    <row r="366" spans="2:53" s="24" customFormat="1" ht="12.75" customHeight="1" thickBot="1" x14ac:dyDescent="0.25">
      <c r="B366" s="30" t="str">
        <f>IF('Raw Detail STI Amber'!I359 = "Start Passage",'Raw Detail STI Amber'!R359,IF('Raw Detail STI Amber'!I359= "End Passage",'Raw Detail STI Amber'!S359, Utils.FormatLat('Raw Detail STI Amber'!L359) &amp;" / " &amp; Utils.FormatLon('Raw Detail STI Amber'!M359)))</f>
        <v>11-19N / 084-00E</v>
      </c>
      <c r="C366" s="69" t="str">
        <f>'Raw Detail STI Amber'!I359</f>
        <v>At Sea</v>
      </c>
      <c r="D366" s="31">
        <f>'Raw Detail STI Amber'!J359</f>
        <v>43370.270833333299</v>
      </c>
      <c r="E366" s="32">
        <f>'Raw Detail STI Amber'!AK359</f>
        <v>24</v>
      </c>
      <c r="F366" s="33">
        <f>'Raw Detail STI Amber'!AV359</f>
        <v>317</v>
      </c>
      <c r="G366" s="34">
        <f>'Raw Detail STI Amber'!AM359</f>
        <v>13.2083333333333</v>
      </c>
      <c r="H366" s="35">
        <f>'Raw Detail STI Amber'!N359</f>
        <v>199</v>
      </c>
      <c r="I366" s="46">
        <f>'Raw Detail STI Amber'!AQ359</f>
        <v>13.5</v>
      </c>
      <c r="J366" s="36">
        <f>'Raw Detail STI Amber'!DV359</f>
        <v>910.09997558593795</v>
      </c>
      <c r="K366" s="36">
        <f>'Raw Detail STI Amber'!IL359</f>
        <v>49.299999237060497</v>
      </c>
      <c r="L366" s="36">
        <f>'Raw Detail STI Amber'!WH359</f>
        <v>83</v>
      </c>
      <c r="M366" s="60">
        <f>'Raw Detail STI Amber'!EY359</f>
        <v>0</v>
      </c>
      <c r="N366" s="60">
        <f>'Raw Detail STI Amber'!VC359</f>
        <v>0</v>
      </c>
      <c r="O366" s="60">
        <f>'Raw Detail STI Amber'!JO359</f>
        <v>16.799999237060501</v>
      </c>
      <c r="P366" s="60">
        <f>'Raw Detail STI Amber'!HG359</f>
        <v>0</v>
      </c>
      <c r="Q366" s="60">
        <f>'Raw Detail STI Amber'!TY359</f>
        <v>0</v>
      </c>
      <c r="R366" s="60">
        <f>'Raw Detail STI Amber'!QM359</f>
        <v>1.20000004768372</v>
      </c>
      <c r="S366" s="60">
        <f>'Raw Detail STI Amber'!GC359</f>
        <v>3</v>
      </c>
      <c r="T366" s="60">
        <f>'Raw Detail STI Amber'!SU359</f>
        <v>0</v>
      </c>
      <c r="U366" s="60">
        <f>'Raw Detail STI Amber'!RQ359</f>
        <v>0</v>
      </c>
      <c r="V366" s="60">
        <f>'Raw Detail STI Amber'!KS359</f>
        <v>0</v>
      </c>
      <c r="W366" s="60">
        <f>'Raw Detail STI Amber'!XK359</f>
        <v>0</v>
      </c>
      <c r="X366" s="60">
        <f>'Raw Detail STI Amber'!PI359</f>
        <v>0</v>
      </c>
      <c r="Y366" s="60">
        <f>'Raw Detail STI Amber'!YO359</f>
        <v>0</v>
      </c>
      <c r="Z366" s="60">
        <f>'Raw Detail STI Amber'!NA359</f>
        <v>0</v>
      </c>
      <c r="AA366" s="60">
        <f>'Raw Detail STI Amber'!OE359</f>
        <v>0</v>
      </c>
      <c r="AB366" s="60">
        <f>'Raw Detail STI Amber'!ZS359</f>
        <v>0</v>
      </c>
      <c r="AC366" s="60">
        <f>'Raw Detail STI Amber'!LW359</f>
        <v>0</v>
      </c>
      <c r="AD366" s="60">
        <f>'Raw Detail STI Amber'!AAW359</f>
        <v>0</v>
      </c>
      <c r="AE366" s="36">
        <f>'Raw Detail STI Amber'!AL359</f>
        <v>76.53</v>
      </c>
      <c r="AF366" s="34">
        <f>'Raw Detail STI Amber'!AY359</f>
        <v>-1.31</v>
      </c>
      <c r="AG366" s="33">
        <f>'Raw Detail STI Amber'!BB359</f>
        <v>4000</v>
      </c>
      <c r="AH366" s="34">
        <f>IF(AND(SUMIF(M13:AD13,"=ME",$M$366:$AD$366) &gt; 0, F366 &gt; 0), F366/SUMIF(M13:AD13,"=ME",$M$366:$AD$366), "")</f>
        <v>18.869048475948951</v>
      </c>
      <c r="AI366" s="62">
        <f>IF( E366 &gt; 0,( SUMIF(M13:AD13,"=ME",$M$366:$AD$366)/E366)*24, "")</f>
        <v>16.799999237060501</v>
      </c>
      <c r="AJ366" s="33">
        <f>'Raw Detail STI Amber'!BS359</f>
        <v>10.8999996185303</v>
      </c>
      <c r="AK366" s="61">
        <f>'Raw Detail STI Amber'!BD359</f>
        <v>4.3740467031796797</v>
      </c>
      <c r="AL366" s="58">
        <f>'Raw Detail STI Amber'!BE359</f>
        <v>136.90132141113301</v>
      </c>
      <c r="AM366" s="43">
        <f>'Raw Detail STI Amber'!BW359</f>
        <v>0.20000000298023199</v>
      </c>
      <c r="AN366" s="44">
        <f>'Raw Detail STI Amber'!BP359</f>
        <v>1.2291673421859699</v>
      </c>
      <c r="AO366" s="59">
        <f>'Raw Detail STI Amber'!BH359</f>
        <v>182.53518676757801</v>
      </c>
      <c r="AP366" s="37">
        <f>'Raw Detail STI Amber'!CA359</f>
        <v>0</v>
      </c>
      <c r="AQ366" s="38">
        <f>'Raw Detail STI Amber'!AO359</f>
        <v>6.4871512198199796E-2</v>
      </c>
      <c r="AR366" s="39" t="str">
        <f>IF('Raw Detail STI Amber'!F359=FALSE,"B","L")</f>
        <v>B</v>
      </c>
      <c r="AS366" s="40">
        <f>'Raw Detail STI Amber'!AC359</f>
        <v>7.2</v>
      </c>
      <c r="AT366" s="40">
        <f>'Raw Detail STI Amber'!AB359</f>
        <v>6.2</v>
      </c>
      <c r="AU366" s="45"/>
      <c r="AV366" s="41">
        <f>'Raw Detail STI Amber'!AI359</f>
        <v>0</v>
      </c>
      <c r="AW366" s="38"/>
      <c r="AX366" s="40">
        <f>'Raw Detail STI Amber'!CC359</f>
        <v>30</v>
      </c>
      <c r="AY366" s="40">
        <f>'Raw Detail STI Amber'!CE359</f>
        <v>30</v>
      </c>
      <c r="AZ366" s="40">
        <f>'Raw Detail STI Amber'!CF359</f>
        <v>1004</v>
      </c>
      <c r="BA366" s="42" t="str">
        <f>'Raw Detail STI Amber'!CG359</f>
        <v>1- Vessel experiencing adverse currents.</v>
      </c>
    </row>
    <row r="367" spans="2:53" s="24" customFormat="1" ht="12.75" customHeight="1" thickBot="1" x14ac:dyDescent="0.25">
      <c r="B367" s="30" t="str">
        <f>IF('Raw Detail STI Amber'!I360 = "Start Passage",'Raw Detail STI Amber'!R360,IF('Raw Detail STI Amber'!I360= "End Passage",'Raw Detail STI Amber'!S360, Utils.FormatLat('Raw Detail STI Amber'!L360) &amp;" / " &amp; Utils.FormatLon('Raw Detail STI Amber'!M360)))</f>
        <v>06-42N / 082-16E</v>
      </c>
      <c r="C367" s="69" t="str">
        <f>'Raw Detail STI Amber'!I360</f>
        <v>At Sea</v>
      </c>
      <c r="D367" s="31">
        <f>'Raw Detail STI Amber'!J360</f>
        <v>43371.270833333299</v>
      </c>
      <c r="E367" s="32">
        <f>'Raw Detail STI Amber'!AK360</f>
        <v>24</v>
      </c>
      <c r="F367" s="33">
        <f>'Raw Detail STI Amber'!AV360</f>
        <v>295</v>
      </c>
      <c r="G367" s="34">
        <f>'Raw Detail STI Amber'!AM360</f>
        <v>12.2916666666667</v>
      </c>
      <c r="H367" s="35">
        <f>'Raw Detail STI Amber'!N360</f>
        <v>202</v>
      </c>
      <c r="I367" s="46">
        <f>'Raw Detail STI Amber'!AQ360</f>
        <v>13.5</v>
      </c>
      <c r="J367" s="36">
        <f>'Raw Detail STI Amber'!DV360</f>
        <v>886.59997558593795</v>
      </c>
      <c r="K367" s="36">
        <f>'Raw Detail STI Amber'!IL360</f>
        <v>49.299999237060497</v>
      </c>
      <c r="L367" s="36">
        <f>'Raw Detail STI Amber'!WH360</f>
        <v>83</v>
      </c>
      <c r="M367" s="60">
        <f>'Raw Detail STI Amber'!EY360</f>
        <v>0</v>
      </c>
      <c r="N367" s="60">
        <f>'Raw Detail STI Amber'!VC360</f>
        <v>0</v>
      </c>
      <c r="O367" s="60">
        <f>'Raw Detail STI Amber'!JO360</f>
        <v>18.299999237060501</v>
      </c>
      <c r="P367" s="60">
        <f>'Raw Detail STI Amber'!HG360</f>
        <v>0</v>
      </c>
      <c r="Q367" s="60">
        <f>'Raw Detail STI Amber'!TY360</f>
        <v>0</v>
      </c>
      <c r="R367" s="60">
        <f>'Raw Detail STI Amber'!QM360</f>
        <v>2.2000000476837198</v>
      </c>
      <c r="S367" s="60">
        <f>'Raw Detail STI Amber'!GC360</f>
        <v>3</v>
      </c>
      <c r="T367" s="60">
        <f>'Raw Detail STI Amber'!SU360</f>
        <v>0</v>
      </c>
      <c r="U367" s="60">
        <f>'Raw Detail STI Amber'!RQ360</f>
        <v>0</v>
      </c>
      <c r="V367" s="60">
        <f>'Raw Detail STI Amber'!KS360</f>
        <v>0</v>
      </c>
      <c r="W367" s="60">
        <f>'Raw Detail STI Amber'!XK360</f>
        <v>0</v>
      </c>
      <c r="X367" s="60">
        <f>'Raw Detail STI Amber'!PI360</f>
        <v>0</v>
      </c>
      <c r="Y367" s="60">
        <f>'Raw Detail STI Amber'!YO360</f>
        <v>0</v>
      </c>
      <c r="Z367" s="60">
        <f>'Raw Detail STI Amber'!NA360</f>
        <v>0</v>
      </c>
      <c r="AA367" s="60">
        <f>'Raw Detail STI Amber'!OE360</f>
        <v>0</v>
      </c>
      <c r="AB367" s="60">
        <f>'Raw Detail STI Amber'!ZS360</f>
        <v>0</v>
      </c>
      <c r="AC367" s="60">
        <f>'Raw Detail STI Amber'!LW360</f>
        <v>0</v>
      </c>
      <c r="AD367" s="60">
        <f>'Raw Detail STI Amber'!AAW360</f>
        <v>0</v>
      </c>
      <c r="AE367" s="36">
        <f>'Raw Detail STI Amber'!AL360</f>
        <v>80.2</v>
      </c>
      <c r="AF367" s="34">
        <f>'Raw Detail STI Amber'!AY360</f>
        <v>10.029999999999999</v>
      </c>
      <c r="AG367" s="33">
        <f>'Raw Detail STI Amber'!BB360</f>
        <v>4267</v>
      </c>
      <c r="AH367" s="34">
        <f>IF(AND(SUMIF(M13:AD13,"=ME",$M$367:$AD$367) &gt; 0, F367 &gt; 0), F367/SUMIF(M13:AD13,"=ME",$M$367:$AD$367), "")</f>
        <v>16.120219251297925</v>
      </c>
      <c r="AI367" s="62">
        <f>IF( E367 &gt; 0,( SUMIF(M13:AD13,"=ME",$M$367:$AD$367)/E367)*24, "")</f>
        <v>18.299999237060501</v>
      </c>
      <c r="AJ367" s="33">
        <f>'Raw Detail STI Amber'!BS360</f>
        <v>16.899999618530298</v>
      </c>
      <c r="AK367" s="61">
        <f>'Raw Detail STI Amber'!BD360</f>
        <v>7.0452985564867703</v>
      </c>
      <c r="AL367" s="58">
        <f>'Raw Detail STI Amber'!BE360</f>
        <v>212.95735168457</v>
      </c>
      <c r="AM367" s="43">
        <f>'Raw Detail STI Amber'!BW360</f>
        <v>1.20000004768372</v>
      </c>
      <c r="AN367" s="44">
        <f>'Raw Detail STI Amber'!BP360</f>
        <v>1.9034498929977399</v>
      </c>
      <c r="AO367" s="59">
        <f>'Raw Detail STI Amber'!BH360</f>
        <v>197.74636840820301</v>
      </c>
      <c r="AP367" s="37">
        <f>'Raw Detail STI Amber'!CA360</f>
        <v>0</v>
      </c>
      <c r="AQ367" s="38">
        <f>'Raw Detail STI Amber'!AO360</f>
        <v>-0.517030977488806</v>
      </c>
      <c r="AR367" s="39" t="str">
        <f>IF('Raw Detail STI Amber'!F360=FALSE,"B","L")</f>
        <v>B</v>
      </c>
      <c r="AS367" s="40">
        <f>'Raw Detail STI Amber'!AC360</f>
        <v>7.2</v>
      </c>
      <c r="AT367" s="40">
        <f>'Raw Detail STI Amber'!AB360</f>
        <v>6.2</v>
      </c>
      <c r="AU367" s="45"/>
      <c r="AV367" s="41">
        <f>'Raw Detail STI Amber'!AI360</f>
        <v>0</v>
      </c>
      <c r="AW367" s="38"/>
      <c r="AX367" s="40">
        <f>'Raw Detail STI Amber'!CC360</f>
        <v>29</v>
      </c>
      <c r="AY367" s="40">
        <f>'Raw Detail STI Amber'!CE360</f>
        <v>29</v>
      </c>
      <c r="AZ367" s="40">
        <f>'Raw Detail STI Amber'!CF360</f>
        <v>1006</v>
      </c>
      <c r="BA367" s="42" t="str">
        <f>'Raw Detail STI Amber'!CG360</f>
        <v>1- Vessel experiencing adverse current and adverse swell.</v>
      </c>
    </row>
    <row r="368" spans="2:53" s="24" customFormat="1" ht="12.75" customHeight="1" thickBot="1" x14ac:dyDescent="0.25">
      <c r="B368" s="30" t="str">
        <f>IF('Raw Detail STI Amber'!I361 = "Start Passage",'Raw Detail STI Amber'!R361,IF('Raw Detail STI Amber'!I361= "End Passage",'Raw Detail STI Amber'!S361, Utils.FormatLat('Raw Detail STI Amber'!L361) &amp;" / " &amp; Utils.FormatLon('Raw Detail STI Amber'!M361)))</f>
        <v>07-02N / 077-38E</v>
      </c>
      <c r="C368" s="69" t="str">
        <f>'Raw Detail STI Amber'!I361</f>
        <v>At Sea</v>
      </c>
      <c r="D368" s="31">
        <f>'Raw Detail STI Amber'!J361</f>
        <v>43372.270833333299</v>
      </c>
      <c r="E368" s="32">
        <f>'Raw Detail STI Amber'!AK361</f>
        <v>24</v>
      </c>
      <c r="F368" s="33">
        <f>'Raw Detail STI Amber'!AV361</f>
        <v>318</v>
      </c>
      <c r="G368" s="34">
        <f>'Raw Detail STI Amber'!AM361</f>
        <v>13.25</v>
      </c>
      <c r="H368" s="35">
        <f>'Raw Detail STI Amber'!N361</f>
        <v>298</v>
      </c>
      <c r="I368" s="46">
        <f>'Raw Detail STI Amber'!AQ361</f>
        <v>13.5</v>
      </c>
      <c r="J368" s="36">
        <f>'Raw Detail STI Amber'!DV361</f>
        <v>863</v>
      </c>
      <c r="K368" s="36">
        <f>'Raw Detail STI Amber'!IL361</f>
        <v>49.299999237060497</v>
      </c>
      <c r="L368" s="36">
        <f>'Raw Detail STI Amber'!WH361</f>
        <v>83</v>
      </c>
      <c r="M368" s="60">
        <f>'Raw Detail STI Amber'!EY361</f>
        <v>0</v>
      </c>
      <c r="N368" s="60">
        <f>'Raw Detail STI Amber'!VC361</f>
        <v>0</v>
      </c>
      <c r="O368" s="60">
        <f>'Raw Detail STI Amber'!JO361</f>
        <v>19.5</v>
      </c>
      <c r="P368" s="60">
        <f>'Raw Detail STI Amber'!HG361</f>
        <v>0</v>
      </c>
      <c r="Q368" s="60">
        <f>'Raw Detail STI Amber'!TY361</f>
        <v>0</v>
      </c>
      <c r="R368" s="60">
        <f>'Raw Detail STI Amber'!QM361</f>
        <v>1.1000000238418599</v>
      </c>
      <c r="S368" s="60">
        <f>'Raw Detail STI Amber'!GC361</f>
        <v>3</v>
      </c>
      <c r="T368" s="60">
        <f>'Raw Detail STI Amber'!SU361</f>
        <v>0</v>
      </c>
      <c r="U368" s="60">
        <f>'Raw Detail STI Amber'!RQ361</f>
        <v>0</v>
      </c>
      <c r="V368" s="60">
        <f>'Raw Detail STI Amber'!KS361</f>
        <v>0</v>
      </c>
      <c r="W368" s="60">
        <f>'Raw Detail STI Amber'!XK361</f>
        <v>0</v>
      </c>
      <c r="X368" s="60">
        <f>'Raw Detail STI Amber'!PI361</f>
        <v>0</v>
      </c>
      <c r="Y368" s="60">
        <f>'Raw Detail STI Amber'!YO361</f>
        <v>0</v>
      </c>
      <c r="Z368" s="60">
        <f>'Raw Detail STI Amber'!NA361</f>
        <v>0</v>
      </c>
      <c r="AA368" s="60">
        <f>'Raw Detail STI Amber'!OE361</f>
        <v>0</v>
      </c>
      <c r="AB368" s="60">
        <f>'Raw Detail STI Amber'!ZS361</f>
        <v>0</v>
      </c>
      <c r="AC368" s="60">
        <f>'Raw Detail STI Amber'!LW361</f>
        <v>0</v>
      </c>
      <c r="AD368" s="60">
        <f>'Raw Detail STI Amber'!AAW361</f>
        <v>0</v>
      </c>
      <c r="AE368" s="36">
        <f>'Raw Detail STI Amber'!AL361</f>
        <v>81.510000000000005</v>
      </c>
      <c r="AF368" s="34">
        <f>'Raw Detail STI Amber'!AY361</f>
        <v>4.5599999999999996</v>
      </c>
      <c r="AG368" s="33">
        <f>'Raw Detail STI Amber'!BB361</f>
        <v>4445</v>
      </c>
      <c r="AH368" s="34">
        <f>IF(AND(SUMIF(M13:AD13,"=ME",$M$368:$AD$368) &gt; 0, F368 &gt; 0), F368/SUMIF(M13:AD13,"=ME",$M$368:$AD$368), "")</f>
        <v>16.307692307692307</v>
      </c>
      <c r="AI368" s="62">
        <f>IF( E368 &gt; 0,( SUMIF(M13:AD13,"=ME",$M$368:$AD$368)/E368)*24, "")</f>
        <v>19.5</v>
      </c>
      <c r="AJ368" s="33">
        <f>'Raw Detail STI Amber'!BS361</f>
        <v>16.899999618530298</v>
      </c>
      <c r="AK368" s="61">
        <f>'Raw Detail STI Amber'!BD361</f>
        <v>9.4577822685241699</v>
      </c>
      <c r="AL368" s="58">
        <f>'Raw Detail STI Amber'!BE361</f>
        <v>319.43588256835898</v>
      </c>
      <c r="AM368" s="43">
        <f>'Raw Detail STI Amber'!BW361</f>
        <v>1.29999995231628</v>
      </c>
      <c r="AN368" s="44">
        <f>'Raw Detail STI Amber'!BP361</f>
        <v>2.0049245357513401</v>
      </c>
      <c r="AO368" s="59">
        <f>'Raw Detail STI Amber'!BH361</f>
        <v>207.88650512695301</v>
      </c>
      <c r="AP368" s="37">
        <f>'Raw Detail STI Amber'!CA361</f>
        <v>0</v>
      </c>
      <c r="AQ368" s="38">
        <f>'Raw Detail STI Amber'!AO361</f>
        <v>-0.34909544450541302</v>
      </c>
      <c r="AR368" s="39" t="str">
        <f>IF('Raw Detail STI Amber'!F361=FALSE,"B","L")</f>
        <v>B</v>
      </c>
      <c r="AS368" s="40">
        <f>'Raw Detail STI Amber'!AC361</f>
        <v>7.2</v>
      </c>
      <c r="AT368" s="40">
        <f>'Raw Detail STI Amber'!AB361</f>
        <v>6.2</v>
      </c>
      <c r="AU368" s="45"/>
      <c r="AV368" s="41">
        <f>'Raw Detail STI Amber'!AI361</f>
        <v>0</v>
      </c>
      <c r="AW368" s="38"/>
      <c r="AX368" s="40">
        <f>'Raw Detail STI Amber'!CC361</f>
        <v>29</v>
      </c>
      <c r="AY368" s="40">
        <f>'Raw Detail STI Amber'!CE361</f>
        <v>26</v>
      </c>
      <c r="AZ368" s="40">
        <f>'Raw Detail STI Amber'!CF361</f>
        <v>1006</v>
      </c>
      <c r="BA368" s="42" t="str">
        <f>'Raw Detail STI Amber'!CG361</f>
        <v>1- Vessel experiencing adverse current and swell.</v>
      </c>
    </row>
    <row r="369" spans="2:53" s="24" customFormat="1" ht="12.75" customHeight="1" thickBot="1" x14ac:dyDescent="0.25">
      <c r="B369" s="30" t="str">
        <f>IF('Raw Detail STI Amber'!I362 = "Start Passage",'Raw Detail STI Amber'!R362,IF('Raw Detail STI Amber'!I362= "End Passage",'Raw Detail STI Amber'!S362, Utils.FormatLat('Raw Detail STI Amber'!L362) &amp;" / " &amp; Utils.FormatLon('Raw Detail STI Amber'!M362)))</f>
        <v>11-19N / 074-35E</v>
      </c>
      <c r="C369" s="69" t="str">
        <f>'Raw Detail STI Amber'!I362</f>
        <v>At Sea</v>
      </c>
      <c r="D369" s="31">
        <f>'Raw Detail STI Amber'!J362</f>
        <v>43373.270833333299</v>
      </c>
      <c r="E369" s="32">
        <f>'Raw Detail STI Amber'!AK362</f>
        <v>24</v>
      </c>
      <c r="F369" s="33">
        <f>'Raw Detail STI Amber'!AV362</f>
        <v>325</v>
      </c>
      <c r="G369" s="34">
        <f>'Raw Detail STI Amber'!AM362</f>
        <v>13.5416666666667</v>
      </c>
      <c r="H369" s="35">
        <f>'Raw Detail STI Amber'!N362</f>
        <v>337</v>
      </c>
      <c r="I369" s="46">
        <f>'Raw Detail STI Amber'!AQ362</f>
        <v>13.5</v>
      </c>
      <c r="J369" s="36">
        <f>'Raw Detail STI Amber'!DV362</f>
        <v>839.20001220703102</v>
      </c>
      <c r="K369" s="36">
        <f>'Raw Detail STI Amber'!IL362</f>
        <v>48.799999237060497</v>
      </c>
      <c r="L369" s="36">
        <f>'Raw Detail STI Amber'!WH362</f>
        <v>80.5</v>
      </c>
      <c r="M369" s="60">
        <f>'Raw Detail STI Amber'!EY362</f>
        <v>0</v>
      </c>
      <c r="N369" s="60">
        <f>'Raw Detail STI Amber'!VC362</f>
        <v>0</v>
      </c>
      <c r="O369" s="60">
        <f>'Raw Detail STI Amber'!JO362</f>
        <v>17</v>
      </c>
      <c r="P369" s="60">
        <f>'Raw Detail STI Amber'!HG362</f>
        <v>0.80000001192092896</v>
      </c>
      <c r="Q369" s="60">
        <f>'Raw Detail STI Amber'!TY362</f>
        <v>0</v>
      </c>
      <c r="R369" s="60">
        <f>'Raw Detail STI Amber'!QM362</f>
        <v>0.80000001192092896</v>
      </c>
      <c r="S369" s="60">
        <f>'Raw Detail STI Amber'!GC362</f>
        <v>3</v>
      </c>
      <c r="T369" s="60">
        <f>'Raw Detail STI Amber'!SU362</f>
        <v>0</v>
      </c>
      <c r="U369" s="60">
        <f>'Raw Detail STI Amber'!RQ362</f>
        <v>0</v>
      </c>
      <c r="V369" s="60">
        <f>'Raw Detail STI Amber'!KS362</f>
        <v>0</v>
      </c>
      <c r="W369" s="60">
        <f>'Raw Detail STI Amber'!XK362</f>
        <v>2.5</v>
      </c>
      <c r="X369" s="60">
        <f>'Raw Detail STI Amber'!PI362</f>
        <v>0</v>
      </c>
      <c r="Y369" s="60">
        <f>'Raw Detail STI Amber'!YO362</f>
        <v>0</v>
      </c>
      <c r="Z369" s="60">
        <f>'Raw Detail STI Amber'!NA362</f>
        <v>0</v>
      </c>
      <c r="AA369" s="60">
        <f>'Raw Detail STI Amber'!OE362</f>
        <v>0.5</v>
      </c>
      <c r="AB369" s="60">
        <f>'Raw Detail STI Amber'!ZS362</f>
        <v>0</v>
      </c>
      <c r="AC369" s="60">
        <f>'Raw Detail STI Amber'!LW362</f>
        <v>2.2000000476837198</v>
      </c>
      <c r="AD369" s="60">
        <f>'Raw Detail STI Amber'!AAW362</f>
        <v>0</v>
      </c>
      <c r="AE369" s="36">
        <f>'Raw Detail STI Amber'!AL362</f>
        <v>79.42</v>
      </c>
      <c r="AF369" s="34">
        <f>'Raw Detail STI Amber'!AY362</f>
        <v>-0.09</v>
      </c>
      <c r="AG369" s="33">
        <f>'Raw Detail STI Amber'!BB362</f>
        <v>3289</v>
      </c>
      <c r="AH369" s="34">
        <f>IF(AND(SUMIF(M13:AD13,"=ME",$M$369:$AD$369) &gt; 0, F369 &gt; 0), F369/SUMIF(M13:AD13,"=ME",$M$369:$AD$369), "")</f>
        <v>19.117647058823529</v>
      </c>
      <c r="AI369" s="62">
        <f>IF( E369 &gt; 0,( SUMIF(M13:AD13,"=ME",$M$369:$AD$369)/E369)*24, "")</f>
        <v>17</v>
      </c>
      <c r="AJ369" s="33">
        <f>'Raw Detail STI Amber'!BS362</f>
        <v>10.8999996185303</v>
      </c>
      <c r="AK369" s="61">
        <f>'Raw Detail STI Amber'!BD362</f>
        <v>6.1241384198268296</v>
      </c>
      <c r="AL369" s="58">
        <f>'Raw Detail STI Amber'!BE362</f>
        <v>324.50665283203102</v>
      </c>
      <c r="AM369" s="43">
        <f>'Raw Detail STI Amber'!BW362</f>
        <v>0.30000001192092901</v>
      </c>
      <c r="AN369" s="44">
        <f>'Raw Detail STI Amber'!BP362</f>
        <v>1.52829277515411</v>
      </c>
      <c r="AO369" s="59">
        <f>'Raw Detail STI Amber'!BH362</f>
        <v>202.81655883789099</v>
      </c>
      <c r="AP369" s="37">
        <f>'Raw Detail STI Amber'!CA362</f>
        <v>0</v>
      </c>
      <c r="AQ369" s="38">
        <f>'Raw Detail STI Amber'!AO362</f>
        <v>4.4618506081557499E-2</v>
      </c>
      <c r="AR369" s="39" t="str">
        <f>IF('Raw Detail STI Amber'!F362=FALSE,"B","L")</f>
        <v>B</v>
      </c>
      <c r="AS369" s="40">
        <f>'Raw Detail STI Amber'!AC362</f>
        <v>7.2</v>
      </c>
      <c r="AT369" s="40">
        <f>'Raw Detail STI Amber'!AB362</f>
        <v>6.2</v>
      </c>
      <c r="AU369" s="45"/>
      <c r="AV369" s="41">
        <f>'Raw Detail STI Amber'!AI362</f>
        <v>0</v>
      </c>
      <c r="AW369" s="38"/>
      <c r="AX369" s="40">
        <f>'Raw Detail STI Amber'!CC362</f>
        <v>30</v>
      </c>
      <c r="AY369" s="40">
        <f>'Raw Detail STI Amber'!CE362</f>
        <v>30</v>
      </c>
      <c r="AZ369" s="40">
        <f>'Raw Detail STI Amber'!CF362</f>
        <v>1005</v>
      </c>
      <c r="BA369" s="42">
        <f>'Raw Detail STI Amber'!CG362</f>
        <v>0</v>
      </c>
    </row>
    <row r="370" spans="2:53" s="24" customFormat="1" ht="12.75" customHeight="1" thickBot="1" x14ac:dyDescent="0.25">
      <c r="B370" s="30" t="str">
        <f>IF('Raw Detail STI Amber'!I363 = "Start Passage",'Raw Detail STI Amber'!R363,IF('Raw Detail STI Amber'!I363= "End Passage",'Raw Detail STI Amber'!S363, Utils.FormatLat('Raw Detail STI Amber'!L363) &amp;" / " &amp; Utils.FormatLon('Raw Detail STI Amber'!M363)))</f>
        <v>15-46N / 071-24E</v>
      </c>
      <c r="C370" s="69" t="str">
        <f>'Raw Detail STI Amber'!I363</f>
        <v>At Sea</v>
      </c>
      <c r="D370" s="31">
        <f>'Raw Detail STI Amber'!J363</f>
        <v>43374.270833333299</v>
      </c>
      <c r="E370" s="32">
        <f>'Raw Detail STI Amber'!AK363</f>
        <v>24</v>
      </c>
      <c r="F370" s="33">
        <f>'Raw Detail STI Amber'!AV363</f>
        <v>325</v>
      </c>
      <c r="G370" s="34">
        <f>'Raw Detail STI Amber'!AM363</f>
        <v>13.5416666666667</v>
      </c>
      <c r="H370" s="35">
        <f>'Raw Detail STI Amber'!N363</f>
        <v>339</v>
      </c>
      <c r="I370" s="46">
        <f>'Raw Detail STI Amber'!AQ363</f>
        <v>13.5</v>
      </c>
      <c r="J370" s="36">
        <f>'Raw Detail STI Amber'!DV363</f>
        <v>818.59997558593795</v>
      </c>
      <c r="K370" s="36">
        <f>'Raw Detail STI Amber'!IL363</f>
        <v>48.799999237060497</v>
      </c>
      <c r="L370" s="36">
        <f>'Raw Detail STI Amber'!WH363</f>
        <v>80</v>
      </c>
      <c r="M370" s="60">
        <f>'Raw Detail STI Amber'!EY363</f>
        <v>0</v>
      </c>
      <c r="N370" s="60">
        <f>'Raw Detail STI Amber'!VC363</f>
        <v>0</v>
      </c>
      <c r="O370" s="60">
        <f>'Raw Detail STI Amber'!JO363</f>
        <v>16.799999237060501</v>
      </c>
      <c r="P370" s="60">
        <f>'Raw Detail STI Amber'!HG363</f>
        <v>0</v>
      </c>
      <c r="Q370" s="60">
        <f>'Raw Detail STI Amber'!TY363</f>
        <v>0</v>
      </c>
      <c r="R370" s="60">
        <f>'Raw Detail STI Amber'!QM363</f>
        <v>0</v>
      </c>
      <c r="S370" s="60">
        <f>'Raw Detail STI Amber'!GC363</f>
        <v>3</v>
      </c>
      <c r="T370" s="60">
        <f>'Raw Detail STI Amber'!SU363</f>
        <v>0</v>
      </c>
      <c r="U370" s="60">
        <f>'Raw Detail STI Amber'!RQ363</f>
        <v>0</v>
      </c>
      <c r="V370" s="60">
        <f>'Raw Detail STI Amber'!KS363</f>
        <v>0</v>
      </c>
      <c r="W370" s="60">
        <f>'Raw Detail STI Amber'!XK363</f>
        <v>0.5</v>
      </c>
      <c r="X370" s="60">
        <f>'Raw Detail STI Amber'!PI363</f>
        <v>0</v>
      </c>
      <c r="Y370" s="60">
        <f>'Raw Detail STI Amber'!YO363</f>
        <v>0</v>
      </c>
      <c r="Z370" s="60">
        <f>'Raw Detail STI Amber'!NA363</f>
        <v>0</v>
      </c>
      <c r="AA370" s="60">
        <f>'Raw Detail STI Amber'!OE363</f>
        <v>0</v>
      </c>
      <c r="AB370" s="60">
        <f>'Raw Detail STI Amber'!ZS363</f>
        <v>0</v>
      </c>
      <c r="AC370" s="60">
        <f>'Raw Detail STI Amber'!LW363</f>
        <v>0.80000001192092896</v>
      </c>
      <c r="AD370" s="60">
        <f>'Raw Detail STI Amber'!AAW363</f>
        <v>0</v>
      </c>
      <c r="AE370" s="36">
        <f>'Raw Detail STI Amber'!AL363</f>
        <v>76.31</v>
      </c>
      <c r="AF370" s="34">
        <f>'Raw Detail STI Amber'!AY363</f>
        <v>-4.17</v>
      </c>
      <c r="AG370" s="33">
        <f>'Raw Detail STI Amber'!BB363</f>
        <v>3556</v>
      </c>
      <c r="AH370" s="34">
        <f>IF(AND(SUMIF(M13:AD13,"=ME",$M$370:$AD$370) &gt; 0, F370 &gt; 0), F370/SUMIF(M13:AD13,"=ME",$M$370:$AD$370), "")</f>
        <v>19.345238973764697</v>
      </c>
      <c r="AI370" s="62">
        <f>IF( E370 &gt; 0,( SUMIF(M13:AD13,"=ME",$M$370:$AD$370)/E370)*24, "")</f>
        <v>16.799999237060501</v>
      </c>
      <c r="AJ370" s="33">
        <f>'Raw Detail STI Amber'!BS363</f>
        <v>6.9000000953674299</v>
      </c>
      <c r="AK370" s="61">
        <f>'Raw Detail STI Amber'!BD363</f>
        <v>4.5449833472569798</v>
      </c>
      <c r="AL370" s="58">
        <f>'Raw Detail STI Amber'!BE363</f>
        <v>40.563358306884801</v>
      </c>
      <c r="AM370" s="43">
        <f>'Raw Detail STI Amber'!BW363</f>
        <v>0.20000000298023199</v>
      </c>
      <c r="AN370" s="44">
        <f>'Raw Detail STI Amber'!BP363</f>
        <v>0.98880422115325906</v>
      </c>
      <c r="AO370" s="59">
        <f>'Raw Detail STI Amber'!BH363</f>
        <v>192.676025390625</v>
      </c>
      <c r="AP370" s="37">
        <f>'Raw Detail STI Amber'!CA363</f>
        <v>0</v>
      </c>
      <c r="AQ370" s="38">
        <f>'Raw Detail STI Amber'!AO363</f>
        <v>0.166351734893397</v>
      </c>
      <c r="AR370" s="39" t="str">
        <f>IF('Raw Detail STI Amber'!F363=FALSE,"B","L")</f>
        <v>B</v>
      </c>
      <c r="AS370" s="40">
        <f>'Raw Detail STI Amber'!AC363</f>
        <v>7.3</v>
      </c>
      <c r="AT370" s="40">
        <f>'Raw Detail STI Amber'!AB363</f>
        <v>7.3</v>
      </c>
      <c r="AU370" s="45"/>
      <c r="AV370" s="41">
        <f>'Raw Detail STI Amber'!AI363</f>
        <v>0</v>
      </c>
      <c r="AW370" s="38"/>
      <c r="AX370" s="40">
        <f>'Raw Detail STI Amber'!CC363</f>
        <v>30</v>
      </c>
      <c r="AY370" s="40">
        <f>'Raw Detail STI Amber'!CE363</f>
        <v>31</v>
      </c>
      <c r="AZ370" s="40">
        <f>'Raw Detail STI Amber'!CF363</f>
        <v>1005</v>
      </c>
      <c r="BA370" s="42">
        <f>'Raw Detail STI Amber'!CG363</f>
        <v>0</v>
      </c>
    </row>
    <row r="371" spans="2:53" s="24" customFormat="1" ht="12.75" customHeight="1" thickBot="1" x14ac:dyDescent="0.25">
      <c r="B371" s="30" t="str">
        <f>IF('Raw Detail STI Amber'!I364 = "Start Passage",'Raw Detail STI Amber'!R364,IF('Raw Detail STI Amber'!I364= "End Passage",'Raw Detail STI Amber'!S364, Utils.FormatLat('Raw Detail STI Amber'!L364) &amp;" / " &amp; Utils.FormatLon('Raw Detail STI Amber'!M364)))</f>
        <v>20-48N / 069-21E</v>
      </c>
      <c r="C371" s="69" t="str">
        <f>'Raw Detail STI Amber'!I364</f>
        <v>At Sea</v>
      </c>
      <c r="D371" s="31">
        <f>'Raw Detail STI Amber'!J364</f>
        <v>43375.270833333299</v>
      </c>
      <c r="E371" s="32">
        <f>'Raw Detail STI Amber'!AK364</f>
        <v>24</v>
      </c>
      <c r="F371" s="33">
        <f>'Raw Detail STI Amber'!AV364</f>
        <v>324</v>
      </c>
      <c r="G371" s="34">
        <f>'Raw Detail STI Amber'!AM364</f>
        <v>13.5</v>
      </c>
      <c r="H371" s="35">
        <f>'Raw Detail STI Amber'!N364</f>
        <v>339</v>
      </c>
      <c r="I371" s="46">
        <f>'Raw Detail STI Amber'!AQ364</f>
        <v>13.5</v>
      </c>
      <c r="J371" s="36">
        <f>'Raw Detail STI Amber'!DV364</f>
        <v>797.20001220703102</v>
      </c>
      <c r="K371" s="36">
        <f>'Raw Detail STI Amber'!IL364</f>
        <v>48.799999237060497</v>
      </c>
      <c r="L371" s="36">
        <f>'Raw Detail STI Amber'!WH364</f>
        <v>79.900001525878906</v>
      </c>
      <c r="M371" s="60">
        <f>'Raw Detail STI Amber'!EY364</f>
        <v>0</v>
      </c>
      <c r="N371" s="60">
        <f>'Raw Detail STI Amber'!VC364</f>
        <v>0</v>
      </c>
      <c r="O371" s="60">
        <f>'Raw Detail STI Amber'!JO364</f>
        <v>18.399999618530298</v>
      </c>
      <c r="P371" s="60">
        <f>'Raw Detail STI Amber'!HG364</f>
        <v>0</v>
      </c>
      <c r="Q371" s="60">
        <f>'Raw Detail STI Amber'!TY364</f>
        <v>0</v>
      </c>
      <c r="R371" s="60">
        <f>'Raw Detail STI Amber'!QM364</f>
        <v>0</v>
      </c>
      <c r="S371" s="60">
        <f>'Raw Detail STI Amber'!GC364</f>
        <v>3</v>
      </c>
      <c r="T371" s="60">
        <f>'Raw Detail STI Amber'!SU364</f>
        <v>0</v>
      </c>
      <c r="U371" s="60">
        <f>'Raw Detail STI Amber'!RQ364</f>
        <v>0</v>
      </c>
      <c r="V371" s="60">
        <f>'Raw Detail STI Amber'!KS364</f>
        <v>0</v>
      </c>
      <c r="W371" s="60">
        <f>'Raw Detail STI Amber'!XK364</f>
        <v>0</v>
      </c>
      <c r="X371" s="60">
        <f>'Raw Detail STI Amber'!PI364</f>
        <v>0</v>
      </c>
      <c r="Y371" s="60">
        <f>'Raw Detail STI Amber'!YO364</f>
        <v>0.10000000149011599</v>
      </c>
      <c r="Z371" s="60">
        <f>'Raw Detail STI Amber'!NA364</f>
        <v>0</v>
      </c>
      <c r="AA371" s="60">
        <f>'Raw Detail STI Amber'!OE364</f>
        <v>0</v>
      </c>
      <c r="AB371" s="60">
        <f>'Raw Detail STI Amber'!ZS364</f>
        <v>0</v>
      </c>
      <c r="AC371" s="60">
        <f>'Raw Detail STI Amber'!LW364</f>
        <v>0</v>
      </c>
      <c r="AD371" s="60">
        <f>'Raw Detail STI Amber'!AAW364</f>
        <v>0</v>
      </c>
      <c r="AE371" s="36">
        <f>'Raw Detail STI Amber'!AL364</f>
        <v>78.989999999999995</v>
      </c>
      <c r="AF371" s="34">
        <f>'Raw Detail STI Amber'!AY364</f>
        <v>-0.34</v>
      </c>
      <c r="AG371" s="33">
        <f>'Raw Detail STI Amber'!BB364</f>
        <v>3823</v>
      </c>
      <c r="AH371" s="34">
        <f>IF(AND(SUMIF(M13:AD13,"=ME",$M$371:$AD$371) &gt; 0, F371 &gt; 0), F371/SUMIF(M13:AD13,"=ME",$M$371:$AD$371), "")</f>
        <v>17.608696017238262</v>
      </c>
      <c r="AI371" s="62">
        <f>IF( E371 &gt; 0,( SUMIF(M13:AD13,"=ME",$M$371:$AD$371)/E371)*24, "")</f>
        <v>18.399999618530298</v>
      </c>
      <c r="AJ371" s="33">
        <f>'Raw Detail STI Amber'!BS364</f>
        <v>6.9000000953674299</v>
      </c>
      <c r="AK371" s="61">
        <f>'Raw Detail STI Amber'!BD364</f>
        <v>8.9282703498999307</v>
      </c>
      <c r="AL371" s="58">
        <f>'Raw Detail STI Amber'!BE364</f>
        <v>10.140800476074199</v>
      </c>
      <c r="AM371" s="43">
        <f>'Raw Detail STI Amber'!BW364</f>
        <v>0.20000000298023199</v>
      </c>
      <c r="AN371" s="44">
        <f>'Raw Detail STI Amber'!BP364</f>
        <v>0.99360293149948098</v>
      </c>
      <c r="AO371" s="59">
        <f>'Raw Detail STI Amber'!BH364</f>
        <v>192.67564392089801</v>
      </c>
      <c r="AP371" s="37">
        <f>'Raw Detail STI Amber'!CA364</f>
        <v>0</v>
      </c>
      <c r="AQ371" s="38">
        <f>'Raw Detail STI Amber'!AO364</f>
        <v>1.34334118726353E-2</v>
      </c>
      <c r="AR371" s="39" t="str">
        <f>IF('Raw Detail STI Amber'!F364=FALSE,"B","L")</f>
        <v>B</v>
      </c>
      <c r="AS371" s="40">
        <f>'Raw Detail STI Amber'!AC364</f>
        <v>7.3</v>
      </c>
      <c r="AT371" s="40">
        <f>'Raw Detail STI Amber'!AB364</f>
        <v>7.3</v>
      </c>
      <c r="AU371" s="45"/>
      <c r="AV371" s="41">
        <f>'Raw Detail STI Amber'!AI364</f>
        <v>0</v>
      </c>
      <c r="AW371" s="38"/>
      <c r="AX371" s="40">
        <f>'Raw Detail STI Amber'!CC364</f>
        <v>29</v>
      </c>
      <c r="AY371" s="40">
        <f>'Raw Detail STI Amber'!CE364</f>
        <v>29</v>
      </c>
      <c r="AZ371" s="40">
        <f>'Raw Detail STI Amber'!CF364</f>
        <v>1007</v>
      </c>
      <c r="BA371" s="42">
        <f>'Raw Detail STI Amber'!CG364</f>
        <v>0</v>
      </c>
    </row>
    <row r="372" spans="2:53" s="24" customFormat="1" ht="12.75" customHeight="1" thickBot="1" x14ac:dyDescent="0.25">
      <c r="B372" s="30" t="str">
        <f>IF('Raw Detail STI Amber'!I365 = "Start Passage",'Raw Detail STI Amber'!R365,IF('Raw Detail STI Amber'!I365= "End Passage",'Raw Detail STI Amber'!S365, Utils.FormatLat('Raw Detail STI Amber'!L365) &amp;" / " &amp; Utils.FormatLon('Raw Detail STI Amber'!M365)))</f>
        <v>SIKKA</v>
      </c>
      <c r="C372" s="69" t="str">
        <f>'Raw Detail STI Amber'!I365</f>
        <v>End Passage</v>
      </c>
      <c r="D372" s="31">
        <f>'Raw Detail STI Amber'!J365</f>
        <v>43375.771527777797</v>
      </c>
      <c r="E372" s="32">
        <f>'Raw Detail STI Amber'!AK365</f>
        <v>12.016666666666699</v>
      </c>
      <c r="F372" s="33">
        <f>'Raw Detail STI Amber'!AV365</f>
        <v>152</v>
      </c>
      <c r="G372" s="34">
        <f>'Raw Detail STI Amber'!AM365</f>
        <v>12.6490984743412</v>
      </c>
      <c r="H372" s="35">
        <f>'Raw Detail STI Amber'!N365</f>
        <v>120</v>
      </c>
      <c r="I372" s="46">
        <f>'Raw Detail STI Amber'!AQ365</f>
        <v>13.5</v>
      </c>
      <c r="J372" s="36">
        <f>'Raw Detail STI Amber'!DV365</f>
        <v>786.29998779296898</v>
      </c>
      <c r="K372" s="36">
        <f>'Raw Detail STI Amber'!IL365</f>
        <v>48.799999237060497</v>
      </c>
      <c r="L372" s="36">
        <f>'Raw Detail STI Amber'!WH365</f>
        <v>79.900001525878906</v>
      </c>
      <c r="M372" s="60">
        <f>'Raw Detail STI Amber'!EY365</f>
        <v>0</v>
      </c>
      <c r="N372" s="60">
        <f>'Raw Detail STI Amber'!VC365</f>
        <v>0</v>
      </c>
      <c r="O372" s="60">
        <f>'Raw Detail STI Amber'!JO365</f>
        <v>9.3999996185302699</v>
      </c>
      <c r="P372" s="60">
        <f>'Raw Detail STI Amber'!HG365</f>
        <v>0</v>
      </c>
      <c r="Q372" s="60">
        <f>'Raw Detail STI Amber'!TY365</f>
        <v>0</v>
      </c>
      <c r="R372" s="60">
        <f>'Raw Detail STI Amber'!QM365</f>
        <v>0</v>
      </c>
      <c r="S372" s="60">
        <f>'Raw Detail STI Amber'!GC365</f>
        <v>1.5</v>
      </c>
      <c r="T372" s="60">
        <f>'Raw Detail STI Amber'!SU365</f>
        <v>0</v>
      </c>
      <c r="U372" s="60">
        <f>'Raw Detail STI Amber'!RQ365</f>
        <v>0</v>
      </c>
      <c r="V372" s="60">
        <f>'Raw Detail STI Amber'!KS365</f>
        <v>0</v>
      </c>
      <c r="W372" s="60">
        <f>'Raw Detail STI Amber'!XK365</f>
        <v>0</v>
      </c>
      <c r="X372" s="60">
        <f>'Raw Detail STI Amber'!PI365</f>
        <v>0</v>
      </c>
      <c r="Y372" s="60">
        <f>'Raw Detail STI Amber'!YO365</f>
        <v>0</v>
      </c>
      <c r="Z372" s="60">
        <f>'Raw Detail STI Amber'!NA365</f>
        <v>0</v>
      </c>
      <c r="AA372" s="60">
        <f>'Raw Detail STI Amber'!OE365</f>
        <v>0</v>
      </c>
      <c r="AB372" s="60">
        <f>'Raw Detail STI Amber'!ZS365</f>
        <v>0</v>
      </c>
      <c r="AC372" s="60">
        <f>'Raw Detail STI Amber'!LW365</f>
        <v>0</v>
      </c>
      <c r="AD372" s="60">
        <f>'Raw Detail STI Amber'!AAW365</f>
        <v>0</v>
      </c>
      <c r="AE372" s="36">
        <f>'Raw Detail STI Amber'!AL365</f>
        <v>80.930000000000007</v>
      </c>
      <c r="AF372" s="34">
        <f>'Raw Detail STI Amber'!AY365</f>
        <v>8.27</v>
      </c>
      <c r="AG372" s="33">
        <f>'Raw Detail STI Amber'!BB365</f>
        <v>3823.03002929688</v>
      </c>
      <c r="AH372" s="34">
        <f>IF(AND(SUMIF(M13:AD13,"=ME",$M$372:$AD$372) &gt; 0, F372 &gt; 0), F372/SUMIF(M13:AD13,"=ME",$M$372:$AD$372), "")</f>
        <v>16.170213422175209</v>
      </c>
      <c r="AI372" s="62">
        <f>IF( E372 &gt; 0,( SUMIF(M13:AD13,"=ME",$M$372:$AD$372)/E372)*24, "")</f>
        <v>18.773924342140848</v>
      </c>
      <c r="AJ372" s="33">
        <f>'Raw Detail STI Amber'!BS365</f>
        <v>16.899999618530298</v>
      </c>
      <c r="AK372" s="61">
        <f>'Raw Detail STI Amber'!BD365</f>
        <v>9.8655171533232799</v>
      </c>
      <c r="AL372" s="58">
        <f>'Raw Detail STI Amber'!BE365</f>
        <v>294.08416748046898</v>
      </c>
      <c r="AM372" s="43">
        <f>'Raw Detail STI Amber'!BW365</f>
        <v>0.69999998807907104</v>
      </c>
      <c r="AN372" s="44">
        <f>'Raw Detail STI Amber'!BP365</f>
        <v>0.307235807180405</v>
      </c>
      <c r="AO372" s="59">
        <f>'Raw Detail STI Amber'!BH365</f>
        <v>294.08355712890602</v>
      </c>
      <c r="AP372" s="37">
        <f>'Raw Detail STI Amber'!CA365</f>
        <v>0</v>
      </c>
      <c r="AQ372" s="38">
        <f>'Raw Detail STI Amber'!AO365</f>
        <v>-5.2073483720897103E-2</v>
      </c>
      <c r="AR372" s="39" t="str">
        <f>IF('Raw Detail STI Amber'!F365=FALSE,"B","L")</f>
        <v>B</v>
      </c>
      <c r="AS372" s="40">
        <f>'Raw Detail STI Amber'!AC365</f>
        <v>7.3</v>
      </c>
      <c r="AT372" s="40">
        <f>'Raw Detail STI Amber'!AB365</f>
        <v>7.3</v>
      </c>
      <c r="AU372" s="45"/>
      <c r="AV372" s="41">
        <f>'Raw Detail STI Amber'!AI365</f>
        <v>0</v>
      </c>
      <c r="AW372" s="38"/>
      <c r="AX372" s="40">
        <f>'Raw Detail STI Amber'!CC365</f>
        <v>29</v>
      </c>
      <c r="AY372" s="40">
        <f>'Raw Detail STI Amber'!CE365</f>
        <v>26</v>
      </c>
      <c r="AZ372" s="40">
        <f>'Raw Detail STI Amber'!CF365</f>
        <v>1005</v>
      </c>
      <c r="BA372" s="42" t="str">
        <f>'Raw Detail STI Amber'!CG365</f>
        <v>1) Vsl arrived at Sikka and proceeding to drop anchor as per port control instructions.</v>
      </c>
    </row>
    <row r="373" spans="2:53" s="24" customFormat="1" ht="12.75" customHeight="1" thickBot="1" x14ac:dyDescent="0.25">
      <c r="B373" s="30" t="str">
        <f>IF('Raw Detail STI Amber'!I366 = "Start Passage",'Raw Detail STI Amber'!R366,IF('Raw Detail STI Amber'!I366= "End Passage",'Raw Detail STI Amber'!S366, Utils.FormatLat('Raw Detail STI Amber'!L366) &amp;" / " &amp; Utils.FormatLon('Raw Detail STI Amber'!M366)))</f>
        <v>22-31N / 069-48E</v>
      </c>
      <c r="C373" s="69" t="str">
        <f>'Raw Detail STI Amber'!I366</f>
        <v>In Port</v>
      </c>
      <c r="D373" s="31">
        <f>'Raw Detail STI Amber'!J366</f>
        <v>43376.270833333299</v>
      </c>
      <c r="E373" s="32">
        <f>'Raw Detail STI Amber'!AK366</f>
        <v>11.983333333333301</v>
      </c>
      <c r="F373" s="33">
        <f>'Raw Detail STI Amber'!AV366</f>
        <v>17</v>
      </c>
      <c r="G373" s="34">
        <f>'Raw Detail STI Amber'!AM366</f>
        <v>1.41863699582754</v>
      </c>
      <c r="H373" s="35">
        <f>'Raw Detail STI Amber'!N366</f>
        <v>310</v>
      </c>
      <c r="I373" s="46">
        <f>'Raw Detail STI Amber'!AQ366</f>
        <v>13.5</v>
      </c>
      <c r="J373" s="36">
        <f>'Raw Detail STI Amber'!DV366</f>
        <v>782.20001220703102</v>
      </c>
      <c r="K373" s="36">
        <f>'Raw Detail STI Amber'!IL366</f>
        <v>48.799999237060497</v>
      </c>
      <c r="L373" s="36">
        <f>'Raw Detail STI Amber'!WH366</f>
        <v>79.900001525878906</v>
      </c>
      <c r="M373" s="60">
        <f>'Raw Detail STI Amber'!EY366</f>
        <v>1.20000004768372</v>
      </c>
      <c r="N373" s="60">
        <f>'Raw Detail STI Amber'!VC366</f>
        <v>0</v>
      </c>
      <c r="O373" s="60">
        <f>'Raw Detail STI Amber'!JO366</f>
        <v>0</v>
      </c>
      <c r="P373" s="60">
        <f>'Raw Detail STI Amber'!HG366</f>
        <v>0.80000001192092896</v>
      </c>
      <c r="Q373" s="60">
        <f>'Raw Detail STI Amber'!TY366</f>
        <v>0</v>
      </c>
      <c r="R373" s="60">
        <f>'Raw Detail STI Amber'!QM366</f>
        <v>0</v>
      </c>
      <c r="S373" s="60">
        <f>'Raw Detail STI Amber'!GC366</f>
        <v>2.0999999046325701</v>
      </c>
      <c r="T373" s="60">
        <f>'Raw Detail STI Amber'!SU366</f>
        <v>0</v>
      </c>
      <c r="U373" s="60">
        <f>'Raw Detail STI Amber'!RQ366</f>
        <v>0</v>
      </c>
      <c r="V373" s="60">
        <f>'Raw Detail STI Amber'!KS366</f>
        <v>0</v>
      </c>
      <c r="W373" s="60">
        <f>'Raw Detail STI Amber'!XK366</f>
        <v>0</v>
      </c>
      <c r="X373" s="60">
        <f>'Raw Detail STI Amber'!PI366</f>
        <v>0</v>
      </c>
      <c r="Y373" s="60">
        <f>'Raw Detail STI Amber'!YO366</f>
        <v>0</v>
      </c>
      <c r="Z373" s="60">
        <f>'Raw Detail STI Amber'!NA366</f>
        <v>0</v>
      </c>
      <c r="AA373" s="60">
        <f>'Raw Detail STI Amber'!OE366</f>
        <v>0</v>
      </c>
      <c r="AB373" s="60">
        <f>'Raw Detail STI Amber'!ZS366</f>
        <v>0</v>
      </c>
      <c r="AC373" s="60">
        <f>'Raw Detail STI Amber'!LW366</f>
        <v>0</v>
      </c>
      <c r="AD373" s="60">
        <f>'Raw Detail STI Amber'!AAW366</f>
        <v>0</v>
      </c>
      <c r="AE373" s="36">
        <f>'Raw Detail STI Amber'!AL366</f>
        <v>0</v>
      </c>
      <c r="AF373" s="34">
        <f>'Raw Detail STI Amber'!AY366</f>
        <v>-198.25</v>
      </c>
      <c r="AG373" s="33">
        <f>'Raw Detail STI Amber'!BB366</f>
        <v>0</v>
      </c>
      <c r="AH373" s="34">
        <f>IF(AND(SUMIF(M13:AD13,"=ME",$M$373:$AD$373) &gt; 0, F373 &gt; 0), F373/SUMIF(M13:AD13,"=ME",$M$373:$AD$373), "")</f>
        <v>14.166666103733883</v>
      </c>
      <c r="AI373" s="62">
        <f>IF( E373 &gt; 0,( SUMIF(M13:AD13,"=ME",$M$373:$AD$373)/E373)*24, "")</f>
        <v>2.4033380649020328</v>
      </c>
      <c r="AJ373" s="33">
        <f>'Raw Detail STI Amber'!BS366</f>
        <v>6.9000000953674299</v>
      </c>
      <c r="AK373" s="61">
        <f>'Raw Detail STI Amber'!BD366</f>
        <v>0</v>
      </c>
      <c r="AL373" s="58">
        <f>'Raw Detail STI Amber'!BE366</f>
        <v>0</v>
      </c>
      <c r="AM373" s="43">
        <f>'Raw Detail STI Amber'!BW366</f>
        <v>0.20000000298023199</v>
      </c>
      <c r="AN373" s="44">
        <f>'Raw Detail STI Amber'!BP366</f>
        <v>0</v>
      </c>
      <c r="AO373" s="59">
        <f>'Raw Detail STI Amber'!BH366</f>
        <v>0</v>
      </c>
      <c r="AP373" s="37">
        <f>'Raw Detail STI Amber'!CA366</f>
        <v>0</v>
      </c>
      <c r="AQ373" s="38">
        <f>'Raw Detail STI Amber'!AO366</f>
        <v>0</v>
      </c>
      <c r="AR373" s="39" t="str">
        <f>IF('Raw Detail STI Amber'!F366=FALSE,"B","L")</f>
        <v>B</v>
      </c>
      <c r="AS373" s="40">
        <f>'Raw Detail STI Amber'!AC366</f>
        <v>7.3</v>
      </c>
      <c r="AT373" s="40">
        <f>'Raw Detail STI Amber'!AB366</f>
        <v>7.3</v>
      </c>
      <c r="AU373" s="45"/>
      <c r="AV373" s="41">
        <f>'Raw Detail STI Amber'!AI366</f>
        <v>0</v>
      </c>
      <c r="AW373" s="38"/>
      <c r="AX373" s="40">
        <f>'Raw Detail STI Amber'!CC366</f>
        <v>30</v>
      </c>
      <c r="AY373" s="40">
        <f>'Raw Detail STI Amber'!CE366</f>
        <v>31</v>
      </c>
      <c r="AZ373" s="40">
        <f>'Raw Detail STI Amber'!CF366</f>
        <v>1004</v>
      </c>
      <c r="BA373" s="42">
        <f>'Raw Detail STI Amber'!CG366</f>
        <v>0</v>
      </c>
    </row>
    <row r="374" spans="2:53" s="24" customFormat="1" ht="12.75" customHeight="1" thickBot="1" x14ac:dyDescent="0.25">
      <c r="B374" s="30" t="str">
        <f>IF('Raw Detail STI Amber'!I367 = "Start Passage",'Raw Detail STI Amber'!R367,IF('Raw Detail STI Amber'!I367= "End Passage",'Raw Detail STI Amber'!S367, Utils.FormatLat('Raw Detail STI Amber'!L367) &amp;" / " &amp; Utils.FormatLon('Raw Detail STI Amber'!M367)))</f>
        <v>22-31N / 069-48E</v>
      </c>
      <c r="C374" s="69" t="str">
        <f>'Raw Detail STI Amber'!I367</f>
        <v>In Port</v>
      </c>
      <c r="D374" s="31">
        <f>'Raw Detail STI Amber'!J367</f>
        <v>43377.270833333299</v>
      </c>
      <c r="E374" s="32">
        <f>'Raw Detail STI Amber'!AK367</f>
        <v>24</v>
      </c>
      <c r="F374" s="33">
        <f>'Raw Detail STI Amber'!AV367</f>
        <v>0</v>
      </c>
      <c r="G374" s="34">
        <f>'Raw Detail STI Amber'!AM367</f>
        <v>0</v>
      </c>
      <c r="H374" s="35">
        <f>'Raw Detail STI Amber'!N367</f>
        <v>310</v>
      </c>
      <c r="I374" s="46">
        <f>'Raw Detail STI Amber'!AQ367</f>
        <v>13.5</v>
      </c>
      <c r="J374" s="36">
        <f>'Raw Detail STI Amber'!DV367</f>
        <v>775</v>
      </c>
      <c r="K374" s="36">
        <f>'Raw Detail STI Amber'!IL367</f>
        <v>48.799999237060497</v>
      </c>
      <c r="L374" s="36">
        <f>'Raw Detail STI Amber'!WH367</f>
        <v>79.900001525878906</v>
      </c>
      <c r="M374" s="60">
        <f>'Raw Detail STI Amber'!EY367</f>
        <v>0</v>
      </c>
      <c r="N374" s="60">
        <f>'Raw Detail STI Amber'!VC367</f>
        <v>0</v>
      </c>
      <c r="O374" s="60">
        <f>'Raw Detail STI Amber'!JO367</f>
        <v>0</v>
      </c>
      <c r="P374" s="60">
        <f>'Raw Detail STI Amber'!HG367</f>
        <v>1.5</v>
      </c>
      <c r="Q374" s="60">
        <f>'Raw Detail STI Amber'!TY367</f>
        <v>0</v>
      </c>
      <c r="R374" s="60">
        <f>'Raw Detail STI Amber'!QM367</f>
        <v>0</v>
      </c>
      <c r="S374" s="60">
        <f>'Raw Detail STI Amber'!GC367</f>
        <v>5.6999998092651403</v>
      </c>
      <c r="T374" s="60">
        <f>'Raw Detail STI Amber'!SU367</f>
        <v>0</v>
      </c>
      <c r="U374" s="60">
        <f>'Raw Detail STI Amber'!RQ367</f>
        <v>0</v>
      </c>
      <c r="V374" s="60">
        <f>'Raw Detail STI Amber'!KS367</f>
        <v>0</v>
      </c>
      <c r="W374" s="60">
        <f>'Raw Detail STI Amber'!XK367</f>
        <v>0</v>
      </c>
      <c r="X374" s="60">
        <f>'Raw Detail STI Amber'!PI367</f>
        <v>0</v>
      </c>
      <c r="Y374" s="60">
        <f>'Raw Detail STI Amber'!YO367</f>
        <v>0</v>
      </c>
      <c r="Z374" s="60">
        <f>'Raw Detail STI Amber'!NA367</f>
        <v>0</v>
      </c>
      <c r="AA374" s="60">
        <f>'Raw Detail STI Amber'!OE367</f>
        <v>0</v>
      </c>
      <c r="AB374" s="60">
        <f>'Raw Detail STI Amber'!ZS367</f>
        <v>0</v>
      </c>
      <c r="AC374" s="60">
        <f>'Raw Detail STI Amber'!LW367</f>
        <v>0</v>
      </c>
      <c r="AD374" s="60">
        <f>'Raw Detail STI Amber'!AAW367</f>
        <v>0</v>
      </c>
      <c r="AE374" s="36">
        <f>'Raw Detail STI Amber'!AL367</f>
        <v>0</v>
      </c>
      <c r="AF374" s="34">
        <f>'Raw Detail STI Amber'!AY367</f>
        <v>0</v>
      </c>
      <c r="AG374" s="33">
        <f>'Raw Detail STI Amber'!BB367</f>
        <v>0</v>
      </c>
      <c r="AH374" s="34" t="str">
        <f>IF(AND(SUMIF(M13:AD13,"=ME",$M$374:$AD$374) &gt; 0, F374 &gt; 0), F374/SUMIF(M13:AD13,"=ME",$M$374:$AD$374), "")</f>
        <v/>
      </c>
      <c r="AI374" s="62">
        <f>IF( E374 &gt; 0,( SUMIF(M13:AD13,"=ME",$M$374:$AD$374)/E374)*24, "")</f>
        <v>0</v>
      </c>
      <c r="AJ374" s="33">
        <f>'Raw Detail STI Amber'!BS367</f>
        <v>6.9000000953674299</v>
      </c>
      <c r="AK374" s="61">
        <f>'Raw Detail STI Amber'!BD367</f>
        <v>0</v>
      </c>
      <c r="AL374" s="58">
        <f>'Raw Detail STI Amber'!BE367</f>
        <v>0</v>
      </c>
      <c r="AM374" s="43">
        <f>'Raw Detail STI Amber'!BW367</f>
        <v>0.20000000298023199</v>
      </c>
      <c r="AN374" s="44">
        <f>'Raw Detail STI Amber'!BP367</f>
        <v>0</v>
      </c>
      <c r="AO374" s="59">
        <f>'Raw Detail STI Amber'!BH367</f>
        <v>0</v>
      </c>
      <c r="AP374" s="37">
        <f>'Raw Detail STI Amber'!CA367</f>
        <v>0</v>
      </c>
      <c r="AQ374" s="38">
        <f>'Raw Detail STI Amber'!AO367</f>
        <v>0</v>
      </c>
      <c r="AR374" s="39" t="str">
        <f>IF('Raw Detail STI Amber'!F367=FALSE,"B","L")</f>
        <v>B</v>
      </c>
      <c r="AS374" s="40">
        <f>'Raw Detail STI Amber'!AC367</f>
        <v>7.3</v>
      </c>
      <c r="AT374" s="40">
        <f>'Raw Detail STI Amber'!AB367</f>
        <v>7.3</v>
      </c>
      <c r="AU374" s="45"/>
      <c r="AV374" s="41">
        <f>'Raw Detail STI Amber'!AI367</f>
        <v>0</v>
      </c>
      <c r="AW374" s="38"/>
      <c r="AX374" s="40">
        <f>'Raw Detail STI Amber'!CC367</f>
        <v>29</v>
      </c>
      <c r="AY374" s="40">
        <f>'Raw Detail STI Amber'!CE367</f>
        <v>31</v>
      </c>
      <c r="AZ374" s="40">
        <f>'Raw Detail STI Amber'!CF367</f>
        <v>1006</v>
      </c>
      <c r="BA374" s="42">
        <f>'Raw Detail STI Amber'!CG367</f>
        <v>0</v>
      </c>
    </row>
    <row r="375" spans="2:53" s="24" customFormat="1" ht="12.75" customHeight="1" thickBot="1" x14ac:dyDescent="0.25">
      <c r="B375" s="30" t="str">
        <f>IF('Raw Detail STI Amber'!I368 = "Start Passage",'Raw Detail STI Amber'!R368,IF('Raw Detail STI Amber'!I368= "End Passage",'Raw Detail STI Amber'!S368, Utils.FormatLat('Raw Detail STI Amber'!L368) &amp;" / " &amp; Utils.FormatLon('Raw Detail STI Amber'!M368)))</f>
        <v>SIKKA</v>
      </c>
      <c r="C375" s="69" t="str">
        <f>'Raw Detail STI Amber'!I368</f>
        <v>Start Passage</v>
      </c>
      <c r="D375" s="31">
        <f>'Raw Detail STI Amber'!J368</f>
        <v>43377.958333333299</v>
      </c>
      <c r="E375" s="32">
        <f>'Raw Detail STI Amber'!AK368</f>
        <v>0</v>
      </c>
      <c r="F375" s="33">
        <f>'Raw Detail STI Amber'!AV368</f>
        <v>5</v>
      </c>
      <c r="G375" s="34">
        <f>'Raw Detail STI Amber'!AM368</f>
        <v>0</v>
      </c>
      <c r="H375" s="35">
        <f>'Raw Detail STI Amber'!N368</f>
        <v>0</v>
      </c>
      <c r="I375" s="46">
        <f>'Raw Detail STI Amber'!AQ368</f>
        <v>13</v>
      </c>
      <c r="J375" s="36">
        <f>'Raw Detail STI Amber'!DV368</f>
        <v>770.40002441406295</v>
      </c>
      <c r="K375" s="36">
        <f>'Raw Detail STI Amber'!IL368</f>
        <v>48.799999237060497</v>
      </c>
      <c r="L375" s="36">
        <f>'Raw Detail STI Amber'!WH368</f>
        <v>79.900001525878906</v>
      </c>
      <c r="M375" s="60">
        <f>'Raw Detail STI Amber'!EY368</f>
        <v>0.69999998807907104</v>
      </c>
      <c r="N375" s="60">
        <f>'Raw Detail STI Amber'!VC368</f>
        <v>0</v>
      </c>
      <c r="O375" s="60">
        <f>'Raw Detail STI Amber'!JO368</f>
        <v>0</v>
      </c>
      <c r="P375" s="60">
        <f>'Raw Detail STI Amber'!HG368</f>
        <v>1</v>
      </c>
      <c r="Q375" s="60">
        <f>'Raw Detail STI Amber'!TY368</f>
        <v>0</v>
      </c>
      <c r="R375" s="60">
        <f>'Raw Detail STI Amber'!QM368</f>
        <v>0</v>
      </c>
      <c r="S375" s="60">
        <f>'Raw Detail STI Amber'!GC368</f>
        <v>2.9000000953674299</v>
      </c>
      <c r="T375" s="60">
        <f>'Raw Detail STI Amber'!SU368</f>
        <v>0</v>
      </c>
      <c r="U375" s="60">
        <f>'Raw Detail STI Amber'!RQ368</f>
        <v>0</v>
      </c>
      <c r="V375" s="60">
        <f>'Raw Detail STI Amber'!KS368</f>
        <v>0</v>
      </c>
      <c r="W375" s="60">
        <f>'Raw Detail STI Amber'!XK368</f>
        <v>0</v>
      </c>
      <c r="X375" s="60">
        <f>'Raw Detail STI Amber'!PI368</f>
        <v>0</v>
      </c>
      <c r="Y375" s="60">
        <f>'Raw Detail STI Amber'!YO368</f>
        <v>0</v>
      </c>
      <c r="Z375" s="60">
        <f>'Raw Detail STI Amber'!NA368</f>
        <v>0</v>
      </c>
      <c r="AA375" s="60">
        <f>'Raw Detail STI Amber'!OE368</f>
        <v>0</v>
      </c>
      <c r="AB375" s="60">
        <f>'Raw Detail STI Amber'!ZS368</f>
        <v>0</v>
      </c>
      <c r="AC375" s="60">
        <f>'Raw Detail STI Amber'!LW368</f>
        <v>0</v>
      </c>
      <c r="AD375" s="60">
        <f>'Raw Detail STI Amber'!AAW368</f>
        <v>0</v>
      </c>
      <c r="AE375" s="36">
        <f>'Raw Detail STI Amber'!AL368</f>
        <v>0</v>
      </c>
      <c r="AF375" s="34">
        <f>'Raw Detail STI Amber'!AY368</f>
        <v>0</v>
      </c>
      <c r="AG375" s="33">
        <f>'Raw Detail STI Amber'!BB368</f>
        <v>0</v>
      </c>
      <c r="AH375" s="34">
        <f>IF(AND(SUMIF(M13:AD13,"=ME",$M$375:$AD$375) &gt; 0, F375 &gt; 0), F375/SUMIF(M13:AD13,"=ME",$M$375:$AD$375), "")</f>
        <v>7.1428572644992769</v>
      </c>
      <c r="AI375" s="62" t="str">
        <f>IF( E375 &gt; 0,( SUMIF(M13:AD13,"=ME",$M$375:$AD$375)/E375)*24, "")</f>
        <v/>
      </c>
      <c r="AJ375" s="33">
        <f>'Raw Detail STI Amber'!BS368</f>
        <v>10.8999996185303</v>
      </c>
      <c r="AK375" s="61">
        <f>'Raw Detail STI Amber'!BD368</f>
        <v>0</v>
      </c>
      <c r="AL375" s="58">
        <f>'Raw Detail STI Amber'!BE368</f>
        <v>0</v>
      </c>
      <c r="AM375" s="43">
        <f>'Raw Detail STI Amber'!BW368</f>
        <v>0.20000000298023199</v>
      </c>
      <c r="AN375" s="44">
        <f>'Raw Detail STI Amber'!BP368</f>
        <v>0</v>
      </c>
      <c r="AO375" s="59">
        <f>'Raw Detail STI Amber'!BH368</f>
        <v>0</v>
      </c>
      <c r="AP375" s="37">
        <f>'Raw Detail STI Amber'!CA368</f>
        <v>0</v>
      </c>
      <c r="AQ375" s="38">
        <f>'Raw Detail STI Amber'!AO368</f>
        <v>0</v>
      </c>
      <c r="AR375" s="39" t="str">
        <f>IF('Raw Detail STI Amber'!F368=FALSE,"B","L")</f>
        <v>L</v>
      </c>
      <c r="AS375" s="40">
        <f>'Raw Detail STI Amber'!AC368</f>
        <v>12.3</v>
      </c>
      <c r="AT375" s="40">
        <f>'Raw Detail STI Amber'!AB368</f>
        <v>12.3</v>
      </c>
      <c r="AU375" s="45"/>
      <c r="AV375" s="41">
        <f>'Raw Detail STI Amber'!AI368</f>
        <v>43263</v>
      </c>
      <c r="AW375" s="38"/>
      <c r="AX375" s="40">
        <f>'Raw Detail STI Amber'!CC368</f>
        <v>27</v>
      </c>
      <c r="AY375" s="40">
        <f>'Raw Detail STI Amber'!CE368</f>
        <v>27</v>
      </c>
      <c r="AZ375" s="40">
        <f>'Raw Detail STI Amber'!CF368</f>
        <v>1005</v>
      </c>
      <c r="BA375" s="42" t="str">
        <f>'Raw Detail STI Amber'!CG368</f>
        <v>1- Vessel departed from Sikka and bound for Ennore.</v>
      </c>
    </row>
    <row r="376" spans="2:53" s="24" customFormat="1" ht="12.75" customHeight="1" thickBot="1" x14ac:dyDescent="0.25">
      <c r="B376" s="30" t="str">
        <f>IF('Raw Detail STI Amber'!I369 = "Start Passage",'Raw Detail STI Amber'!R369,IF('Raw Detail STI Amber'!I369= "End Passage",'Raw Detail STI Amber'!S369, Utils.FormatLat('Raw Detail STI Amber'!L369) &amp;" / " &amp; Utils.FormatLon('Raw Detail STI Amber'!M369)))</f>
        <v>22-07N / 068-49E</v>
      </c>
      <c r="C376" s="69" t="str">
        <f>'Raw Detail STI Amber'!I369</f>
        <v>At Sea</v>
      </c>
      <c r="D376" s="31">
        <f>'Raw Detail STI Amber'!J369</f>
        <v>43378.270833333299</v>
      </c>
      <c r="E376" s="32">
        <f>'Raw Detail STI Amber'!AK369</f>
        <v>7.5</v>
      </c>
      <c r="F376" s="33">
        <f>'Raw Detail STI Amber'!AV369</f>
        <v>90</v>
      </c>
      <c r="G376" s="34">
        <f>'Raw Detail STI Amber'!AM369</f>
        <v>12</v>
      </c>
      <c r="H376" s="35">
        <f>'Raw Detail STI Amber'!N369</f>
        <v>162</v>
      </c>
      <c r="I376" s="46">
        <f>'Raw Detail STI Amber'!AQ369</f>
        <v>13</v>
      </c>
      <c r="J376" s="36">
        <f>'Raw Detail STI Amber'!DV369</f>
        <v>763.5</v>
      </c>
      <c r="K376" s="36">
        <f>'Raw Detail STI Amber'!IL369</f>
        <v>48.799999237060497</v>
      </c>
      <c r="L376" s="36">
        <f>'Raw Detail STI Amber'!WH369</f>
        <v>79.900001525878906</v>
      </c>
      <c r="M376" s="60">
        <f>'Raw Detail STI Amber'!EY369</f>
        <v>0</v>
      </c>
      <c r="N376" s="60">
        <f>'Raw Detail STI Amber'!VC369</f>
        <v>0</v>
      </c>
      <c r="O376" s="60">
        <f>'Raw Detail STI Amber'!JO369</f>
        <v>6</v>
      </c>
      <c r="P376" s="60">
        <f>'Raw Detail STI Amber'!HG369</f>
        <v>0</v>
      </c>
      <c r="Q376" s="60">
        <f>'Raw Detail STI Amber'!TY369</f>
        <v>0</v>
      </c>
      <c r="R376" s="60">
        <f>'Raw Detail STI Amber'!QM369</f>
        <v>0</v>
      </c>
      <c r="S376" s="60">
        <f>'Raw Detail STI Amber'!GC369</f>
        <v>0.89999997615814198</v>
      </c>
      <c r="T376" s="60">
        <f>'Raw Detail STI Amber'!SU369</f>
        <v>0</v>
      </c>
      <c r="U376" s="60">
        <f>'Raw Detail STI Amber'!RQ369</f>
        <v>0</v>
      </c>
      <c r="V376" s="60">
        <f>'Raw Detail STI Amber'!KS369</f>
        <v>0</v>
      </c>
      <c r="W376" s="60">
        <f>'Raw Detail STI Amber'!XK369</f>
        <v>0</v>
      </c>
      <c r="X376" s="60">
        <f>'Raw Detail STI Amber'!PI369</f>
        <v>0</v>
      </c>
      <c r="Y376" s="60">
        <f>'Raw Detail STI Amber'!YO369</f>
        <v>0</v>
      </c>
      <c r="Z376" s="60">
        <f>'Raw Detail STI Amber'!NA369</f>
        <v>0</v>
      </c>
      <c r="AA376" s="60">
        <f>'Raw Detail STI Amber'!OE369</f>
        <v>0</v>
      </c>
      <c r="AB376" s="60">
        <f>'Raw Detail STI Amber'!ZS369</f>
        <v>0</v>
      </c>
      <c r="AC376" s="60">
        <f>'Raw Detail STI Amber'!LW369</f>
        <v>0</v>
      </c>
      <c r="AD376" s="60">
        <f>'Raw Detail STI Amber'!AAW369</f>
        <v>0</v>
      </c>
      <c r="AE376" s="36">
        <f>'Raw Detail STI Amber'!AL369</f>
        <v>78.78</v>
      </c>
      <c r="AF376" s="34">
        <f>'Raw Detail STI Amber'!AY369</f>
        <v>10.54</v>
      </c>
      <c r="AG376" s="33">
        <f>'Raw Detail STI Amber'!BB369</f>
        <v>4445.06982421875</v>
      </c>
      <c r="AH376" s="34">
        <f>IF(AND(SUMIF(M13:AD13,"=ME",$M$376:$AD$376) &gt; 0, F376 &gt; 0), F376/SUMIF(M13:AD13,"=ME",$M$376:$AD$376), "")</f>
        <v>15</v>
      </c>
      <c r="AI376" s="62">
        <f>IF( E376 &gt; 0,( SUMIF(M13:AD13,"=ME",$M$376:$AD$376)/E376)*24, "")</f>
        <v>19.200000000000003</v>
      </c>
      <c r="AJ376" s="33">
        <f>'Raw Detail STI Amber'!BS369</f>
        <v>16.899999618530298</v>
      </c>
      <c r="AK376" s="61">
        <f>'Raw Detail STI Amber'!BD369</f>
        <v>6.79961231776646</v>
      </c>
      <c r="AL376" s="58">
        <f>'Raw Detail STI Amber'!BE369</f>
        <v>334.64538574218801</v>
      </c>
      <c r="AM376" s="43">
        <f>'Raw Detail STI Amber'!BW369</f>
        <v>0.80000001192092896</v>
      </c>
      <c r="AN376" s="44">
        <f>'Raw Detail STI Amber'!BP369</f>
        <v>0</v>
      </c>
      <c r="AO376" s="59">
        <f>'Raw Detail STI Amber'!BH369</f>
        <v>182.53390502929699</v>
      </c>
      <c r="AP376" s="37">
        <f>'Raw Detail STI Amber'!CA369</f>
        <v>0</v>
      </c>
      <c r="AQ376" s="38">
        <f>'Raw Detail STI Amber'!AO369</f>
        <v>0</v>
      </c>
      <c r="AR376" s="39" t="str">
        <f>IF('Raw Detail STI Amber'!F369=FALSE,"B","L")</f>
        <v>L</v>
      </c>
      <c r="AS376" s="40">
        <f>'Raw Detail STI Amber'!AC369</f>
        <v>12.3</v>
      </c>
      <c r="AT376" s="40">
        <f>'Raw Detail STI Amber'!AB369</f>
        <v>12.3</v>
      </c>
      <c r="AU376" s="45"/>
      <c r="AV376" s="41">
        <f>'Raw Detail STI Amber'!AI369</f>
        <v>43263</v>
      </c>
      <c r="AW376" s="38"/>
      <c r="AX376" s="40">
        <f>'Raw Detail STI Amber'!CC369</f>
        <v>27</v>
      </c>
      <c r="AY376" s="40">
        <f>'Raw Detail STI Amber'!CE369</f>
        <v>29</v>
      </c>
      <c r="AZ376" s="40">
        <f>'Raw Detail STI Amber'!CF369</f>
        <v>1008</v>
      </c>
      <c r="BA376" s="42" t="str">
        <f>'Raw Detail STI Amber'!CG369</f>
        <v>1- Vessel experiencing adverse currents.
2- Cargo Temp:
HSD BS IV - 34.1
MS BS IV - 32.8</v>
      </c>
    </row>
    <row r="377" spans="2:53" s="24" customFormat="1" ht="12.75" customHeight="1" thickBot="1" x14ac:dyDescent="0.25">
      <c r="B377" s="30" t="str">
        <f>IF('Raw Detail STI Amber'!I370 = "Start Passage",'Raw Detail STI Amber'!R370,IF('Raw Detail STI Amber'!I370= "End Passage",'Raw Detail STI Amber'!S370, Utils.FormatLat('Raw Detail STI Amber'!L370) &amp;" / " &amp; Utils.FormatLon('Raw Detail STI Amber'!M370)))</f>
        <v>17-19N / 070-46E</v>
      </c>
      <c r="C377" s="69" t="str">
        <f>'Raw Detail STI Amber'!I370</f>
        <v>At Sea</v>
      </c>
      <c r="D377" s="31">
        <f>'Raw Detail STI Amber'!J370</f>
        <v>43379.270833333299</v>
      </c>
      <c r="E377" s="32">
        <f>'Raw Detail STI Amber'!AK370</f>
        <v>24</v>
      </c>
      <c r="F377" s="33">
        <f>'Raw Detail STI Amber'!AV370</f>
        <v>304</v>
      </c>
      <c r="G377" s="34">
        <f>'Raw Detail STI Amber'!AM370</f>
        <v>12.6666666666667</v>
      </c>
      <c r="H377" s="35">
        <f>'Raw Detail STI Amber'!N370</f>
        <v>157</v>
      </c>
      <c r="I377" s="46">
        <f>'Raw Detail STI Amber'!AQ370</f>
        <v>13</v>
      </c>
      <c r="J377" s="36">
        <f>'Raw Detail STI Amber'!DV370</f>
        <v>740.5</v>
      </c>
      <c r="K377" s="36">
        <f>'Raw Detail STI Amber'!IL370</f>
        <v>48.799999237060497</v>
      </c>
      <c r="L377" s="36">
        <f>'Raw Detail STI Amber'!WH370</f>
        <v>79.800003051757798</v>
      </c>
      <c r="M377" s="60">
        <f>'Raw Detail STI Amber'!EY370</f>
        <v>0</v>
      </c>
      <c r="N377" s="60">
        <f>'Raw Detail STI Amber'!VC370</f>
        <v>0</v>
      </c>
      <c r="O377" s="60">
        <f>'Raw Detail STI Amber'!JO370</f>
        <v>20</v>
      </c>
      <c r="P377" s="60">
        <f>'Raw Detail STI Amber'!HG370</f>
        <v>0</v>
      </c>
      <c r="Q377" s="60">
        <f>'Raw Detail STI Amber'!TY370</f>
        <v>0</v>
      </c>
      <c r="R377" s="60">
        <f>'Raw Detail STI Amber'!QM370</f>
        <v>0</v>
      </c>
      <c r="S377" s="60">
        <f>'Raw Detail STI Amber'!GC370</f>
        <v>3</v>
      </c>
      <c r="T377" s="60">
        <f>'Raw Detail STI Amber'!SU370</f>
        <v>0</v>
      </c>
      <c r="U377" s="60">
        <f>'Raw Detail STI Amber'!RQ370</f>
        <v>0</v>
      </c>
      <c r="V377" s="60">
        <f>'Raw Detail STI Amber'!KS370</f>
        <v>0</v>
      </c>
      <c r="W377" s="60">
        <f>'Raw Detail STI Amber'!XK370</f>
        <v>0</v>
      </c>
      <c r="X377" s="60">
        <f>'Raw Detail STI Amber'!PI370</f>
        <v>0</v>
      </c>
      <c r="Y377" s="60">
        <f>'Raw Detail STI Amber'!YO370</f>
        <v>0.10000000149011599</v>
      </c>
      <c r="Z377" s="60">
        <f>'Raw Detail STI Amber'!NA370</f>
        <v>0</v>
      </c>
      <c r="AA377" s="60">
        <f>'Raw Detail STI Amber'!OE370</f>
        <v>0</v>
      </c>
      <c r="AB377" s="60">
        <f>'Raw Detail STI Amber'!ZS370</f>
        <v>0</v>
      </c>
      <c r="AC377" s="60">
        <f>'Raw Detail STI Amber'!LW370</f>
        <v>0</v>
      </c>
      <c r="AD377" s="60">
        <f>'Raw Detail STI Amber'!AAW370</f>
        <v>0</v>
      </c>
      <c r="AE377" s="36">
        <f>'Raw Detail STI Amber'!AL370</f>
        <v>80.959999999999994</v>
      </c>
      <c r="AF377" s="34">
        <f>'Raw Detail STI Amber'!AY370</f>
        <v>8.16</v>
      </c>
      <c r="AG377" s="33">
        <f>'Raw Detail STI Amber'!BB370</f>
        <v>4267</v>
      </c>
      <c r="AH377" s="34">
        <f>IF(AND(SUMIF(M13:AD13,"=ME",$M$377:$AD$377) &gt; 0, F377 &gt; 0), F377/SUMIF(M13:AD13,"=ME",$M$377:$AD$377), "")</f>
        <v>15.2</v>
      </c>
      <c r="AI377" s="62">
        <f>IF( E377 &gt; 0,( SUMIF(M13:AD13,"=ME",$M$377:$AD$377)/E377)*24, "")</f>
        <v>20</v>
      </c>
      <c r="AJ377" s="33">
        <f>'Raw Detail STI Amber'!BS370</f>
        <v>16.899999618530298</v>
      </c>
      <c r="AK377" s="61">
        <f>'Raw Detail STI Amber'!BD370</f>
        <v>9.3114779857878993</v>
      </c>
      <c r="AL377" s="58">
        <f>'Raw Detail STI Amber'!BE370</f>
        <v>60.844791412353501</v>
      </c>
      <c r="AM377" s="43">
        <f>'Raw Detail STI Amber'!BW370</f>
        <v>1.1000000238418599</v>
      </c>
      <c r="AN377" s="44">
        <f>'Raw Detail STI Amber'!BP370</f>
        <v>0.965265512466431</v>
      </c>
      <c r="AO377" s="59">
        <f>'Raw Detail STI Amber'!BH370</f>
        <v>197.74635314941401</v>
      </c>
      <c r="AP377" s="37">
        <f>'Raw Detail STI Amber'!CA370</f>
        <v>0</v>
      </c>
      <c r="AQ377" s="38">
        <f>'Raw Detail STI Amber'!AO370</f>
        <v>-0.35435457543489801</v>
      </c>
      <c r="AR377" s="39" t="str">
        <f>IF('Raw Detail STI Amber'!F370=FALSE,"B","L")</f>
        <v>L</v>
      </c>
      <c r="AS377" s="40">
        <f>'Raw Detail STI Amber'!AC370</f>
        <v>12.3</v>
      </c>
      <c r="AT377" s="40">
        <f>'Raw Detail STI Amber'!AB370</f>
        <v>12.3</v>
      </c>
      <c r="AU377" s="45"/>
      <c r="AV377" s="41">
        <f>'Raw Detail STI Amber'!AI370</f>
        <v>43263</v>
      </c>
      <c r="AW377" s="38"/>
      <c r="AX377" s="40">
        <f>'Raw Detail STI Amber'!CC370</f>
        <v>30</v>
      </c>
      <c r="AY377" s="40">
        <f>'Raw Detail STI Amber'!CE370</f>
        <v>31</v>
      </c>
      <c r="AZ377" s="40">
        <f>'Raw Detail STI Amber'!CF370</f>
        <v>1006</v>
      </c>
      <c r="BA377" s="42" t="str">
        <f>'Raw Detail STI Amber'!CG370</f>
        <v>1- Vessel experiencing adverse currents and swell.
2- Cargo Temp:
HSD BS IV - 34.1
MS BS IV - 32.8</v>
      </c>
    </row>
    <row r="378" spans="2:53" s="24" customFormat="1" ht="12.75" customHeight="1" thickBot="1" x14ac:dyDescent="0.25">
      <c r="B378" s="30" t="str">
        <f>IF('Raw Detail STI Amber'!I371 = "Start Passage",'Raw Detail STI Amber'!R371,IF('Raw Detail STI Amber'!I371= "End Passage",'Raw Detail STI Amber'!S371, Utils.FormatLat('Raw Detail STI Amber'!L371) &amp;" / " &amp; Utils.FormatLon('Raw Detail STI Amber'!M371)))</f>
        <v>12-60N / 073-25E</v>
      </c>
      <c r="C378" s="69" t="str">
        <f>'Raw Detail STI Amber'!I371</f>
        <v>At Sea</v>
      </c>
      <c r="D378" s="31">
        <f>'Raw Detail STI Amber'!J371</f>
        <v>43380.270833333299</v>
      </c>
      <c r="E378" s="32">
        <f>'Raw Detail STI Amber'!AK371</f>
        <v>24</v>
      </c>
      <c r="F378" s="33">
        <f>'Raw Detail STI Amber'!AV371</f>
        <v>300</v>
      </c>
      <c r="G378" s="34">
        <f>'Raw Detail STI Amber'!AM371</f>
        <v>12.5</v>
      </c>
      <c r="H378" s="35">
        <f>'Raw Detail STI Amber'!N371</f>
        <v>148</v>
      </c>
      <c r="I378" s="46">
        <f>'Raw Detail STI Amber'!AQ371</f>
        <v>13</v>
      </c>
      <c r="J378" s="36">
        <f>'Raw Detail STI Amber'!DV371</f>
        <v>717.59997558593795</v>
      </c>
      <c r="K378" s="36">
        <f>'Raw Detail STI Amber'!IL371</f>
        <v>48.799999237060497</v>
      </c>
      <c r="L378" s="36">
        <f>'Raw Detail STI Amber'!WH371</f>
        <v>79.699996948242202</v>
      </c>
      <c r="M378" s="60">
        <f>'Raw Detail STI Amber'!EY371</f>
        <v>0</v>
      </c>
      <c r="N378" s="60">
        <f>'Raw Detail STI Amber'!VC371</f>
        <v>0</v>
      </c>
      <c r="O378" s="60">
        <f>'Raw Detail STI Amber'!JO371</f>
        <v>19.899999618530298</v>
      </c>
      <c r="P378" s="60">
        <f>'Raw Detail STI Amber'!HG371</f>
        <v>0</v>
      </c>
      <c r="Q378" s="60">
        <f>'Raw Detail STI Amber'!TY371</f>
        <v>0</v>
      </c>
      <c r="R378" s="60">
        <f>'Raw Detail STI Amber'!QM371</f>
        <v>0</v>
      </c>
      <c r="S378" s="60">
        <f>'Raw Detail STI Amber'!GC371</f>
        <v>3</v>
      </c>
      <c r="T378" s="60">
        <f>'Raw Detail STI Amber'!SU371</f>
        <v>0</v>
      </c>
      <c r="U378" s="60">
        <f>'Raw Detail STI Amber'!RQ371</f>
        <v>0</v>
      </c>
      <c r="V378" s="60">
        <f>'Raw Detail STI Amber'!KS371</f>
        <v>0</v>
      </c>
      <c r="W378" s="60">
        <f>'Raw Detail STI Amber'!XK371</f>
        <v>0</v>
      </c>
      <c r="X378" s="60">
        <f>'Raw Detail STI Amber'!PI371</f>
        <v>0</v>
      </c>
      <c r="Y378" s="60">
        <f>'Raw Detail STI Amber'!YO371</f>
        <v>0.10000000149011599</v>
      </c>
      <c r="Z378" s="60">
        <f>'Raw Detail STI Amber'!NA371</f>
        <v>0</v>
      </c>
      <c r="AA378" s="60">
        <f>'Raw Detail STI Amber'!OE371</f>
        <v>0</v>
      </c>
      <c r="AB378" s="60">
        <f>'Raw Detail STI Amber'!ZS371</f>
        <v>0</v>
      </c>
      <c r="AC378" s="60">
        <f>'Raw Detail STI Amber'!LW371</f>
        <v>0</v>
      </c>
      <c r="AD378" s="60">
        <f>'Raw Detail STI Amber'!AAW371</f>
        <v>0</v>
      </c>
      <c r="AE378" s="36">
        <f>'Raw Detail STI Amber'!AL371</f>
        <v>81.56</v>
      </c>
      <c r="AF378" s="34">
        <f>'Raw Detail STI Amber'!AY371</f>
        <v>10.02</v>
      </c>
      <c r="AG378" s="33">
        <f>'Raw Detail STI Amber'!BB371</f>
        <v>4445</v>
      </c>
      <c r="AH378" s="34">
        <f>IF(AND(SUMIF(M13:AD13,"=ME",$M$378:$AD$378) &gt; 0, F378 &gt; 0), F378/SUMIF(M13:AD13,"=ME",$M$378:$AD$378), "")</f>
        <v>15.075377173407016</v>
      </c>
      <c r="AI378" s="62">
        <f>IF( E378 &gt; 0,( SUMIF(M13:AD13,"=ME",$M$378:$AD$378)/E378)*24, "")</f>
        <v>19.899999618530298</v>
      </c>
      <c r="AJ378" s="33">
        <f>'Raw Detail STI Amber'!BS371</f>
        <v>16.899999618530298</v>
      </c>
      <c r="AK378" s="61">
        <f>'Raw Detail STI Amber'!BD371</f>
        <v>8.9131347372176801</v>
      </c>
      <c r="AL378" s="58">
        <f>'Raw Detail STI Amber'!BE371</f>
        <v>76.055999755859403</v>
      </c>
      <c r="AM378" s="43">
        <f>'Raw Detail STI Amber'!BW371</f>
        <v>1.20000004768372</v>
      </c>
      <c r="AN378" s="44">
        <f>'Raw Detail STI Amber'!BP371</f>
        <v>0.94230973720550504</v>
      </c>
      <c r="AO378" s="59">
        <f>'Raw Detail STI Amber'!BH371</f>
        <v>197.74574279785199</v>
      </c>
      <c r="AP378" s="37">
        <f>'Raw Detail STI Amber'!CA371</f>
        <v>0</v>
      </c>
      <c r="AQ378" s="38">
        <f>'Raw Detail STI Amber'!AO371</f>
        <v>-0.67138859439403498</v>
      </c>
      <c r="AR378" s="39" t="str">
        <f>IF('Raw Detail STI Amber'!F371=FALSE,"B","L")</f>
        <v>L</v>
      </c>
      <c r="AS378" s="40">
        <f>'Raw Detail STI Amber'!AC371</f>
        <v>12.3</v>
      </c>
      <c r="AT378" s="40">
        <f>'Raw Detail STI Amber'!AB371</f>
        <v>12.3</v>
      </c>
      <c r="AU378" s="45"/>
      <c r="AV378" s="41">
        <f>'Raw Detail STI Amber'!AI371</f>
        <v>43263</v>
      </c>
      <c r="AW378" s="38"/>
      <c r="AX378" s="40">
        <f>'Raw Detail STI Amber'!CC371</f>
        <v>30</v>
      </c>
      <c r="AY378" s="40">
        <f>'Raw Detail STI Amber'!CE371</f>
        <v>30</v>
      </c>
      <c r="AZ378" s="40">
        <f>'Raw Detail STI Amber'!CF371</f>
        <v>1006</v>
      </c>
      <c r="BA378" s="42" t="str">
        <f>'Raw Detail STI Amber'!CG371</f>
        <v>1- Vessel experiencing adverse currents and swell.
2- Cargo Temp:
HSD BS IV - 34.1
MS BS IV - 32.8</v>
      </c>
    </row>
    <row r="379" spans="2:53" s="24" customFormat="1" ht="12.75" customHeight="1" thickBot="1" x14ac:dyDescent="0.25">
      <c r="B379" s="30" t="str">
        <f>IF('Raw Detail STI Amber'!I372 = "Start Passage",'Raw Detail STI Amber'!R372,IF('Raw Detail STI Amber'!I372= "End Passage",'Raw Detail STI Amber'!S372, Utils.FormatLat('Raw Detail STI Amber'!L372) &amp;" / " &amp; Utils.FormatLon('Raw Detail STI Amber'!M372)))</f>
        <v>08-51N / 075-39E</v>
      </c>
      <c r="C379" s="69" t="str">
        <f>'Raw Detail STI Amber'!I372</f>
        <v>At Sea</v>
      </c>
      <c r="D379" s="31">
        <f>'Raw Detail STI Amber'!J372</f>
        <v>43381.270833333299</v>
      </c>
      <c r="E379" s="32">
        <f>'Raw Detail STI Amber'!AK372</f>
        <v>24</v>
      </c>
      <c r="F379" s="33">
        <f>'Raw Detail STI Amber'!AV372</f>
        <v>281</v>
      </c>
      <c r="G379" s="34">
        <f>'Raw Detail STI Amber'!AM372</f>
        <v>11.7083333333333</v>
      </c>
      <c r="H379" s="35">
        <f>'Raw Detail STI Amber'!N372</f>
        <v>159</v>
      </c>
      <c r="I379" s="46">
        <f>'Raw Detail STI Amber'!AQ372</f>
        <v>13</v>
      </c>
      <c r="J379" s="36">
        <f>'Raw Detail STI Amber'!DV372</f>
        <v>694.09997558593795</v>
      </c>
      <c r="K379" s="36">
        <f>'Raw Detail STI Amber'!IL372</f>
        <v>48.799999237060497</v>
      </c>
      <c r="L379" s="36">
        <f>'Raw Detail STI Amber'!WH372</f>
        <v>79.699996948242202</v>
      </c>
      <c r="M379" s="60">
        <f>'Raw Detail STI Amber'!EY372</f>
        <v>0</v>
      </c>
      <c r="N379" s="60">
        <f>'Raw Detail STI Amber'!VC372</f>
        <v>0</v>
      </c>
      <c r="O379" s="60">
        <f>'Raw Detail STI Amber'!JO372</f>
        <v>20</v>
      </c>
      <c r="P379" s="60">
        <f>'Raw Detail STI Amber'!HG372</f>
        <v>0</v>
      </c>
      <c r="Q379" s="60">
        <f>'Raw Detail STI Amber'!TY372</f>
        <v>0</v>
      </c>
      <c r="R379" s="60">
        <f>'Raw Detail STI Amber'!QM372</f>
        <v>0.5</v>
      </c>
      <c r="S379" s="60">
        <f>'Raw Detail STI Amber'!GC372</f>
        <v>3</v>
      </c>
      <c r="T379" s="60">
        <f>'Raw Detail STI Amber'!SU372</f>
        <v>0</v>
      </c>
      <c r="U379" s="60">
        <f>'Raw Detail STI Amber'!RQ372</f>
        <v>0</v>
      </c>
      <c r="V379" s="60">
        <f>'Raw Detail STI Amber'!KS372</f>
        <v>0</v>
      </c>
      <c r="W379" s="60">
        <f>'Raw Detail STI Amber'!XK372</f>
        <v>0</v>
      </c>
      <c r="X379" s="60">
        <f>'Raw Detail STI Amber'!PI372</f>
        <v>0</v>
      </c>
      <c r="Y379" s="60">
        <f>'Raw Detail STI Amber'!YO372</f>
        <v>0</v>
      </c>
      <c r="Z379" s="60">
        <f>'Raw Detail STI Amber'!NA372</f>
        <v>0</v>
      </c>
      <c r="AA379" s="60">
        <f>'Raw Detail STI Amber'!OE372</f>
        <v>0</v>
      </c>
      <c r="AB379" s="60">
        <f>'Raw Detail STI Amber'!ZS372</f>
        <v>0</v>
      </c>
      <c r="AC379" s="60">
        <f>'Raw Detail STI Amber'!LW372</f>
        <v>0</v>
      </c>
      <c r="AD379" s="60">
        <f>'Raw Detail STI Amber'!AAW372</f>
        <v>0</v>
      </c>
      <c r="AE379" s="36">
        <f>'Raw Detail STI Amber'!AL372</f>
        <v>82.01</v>
      </c>
      <c r="AF379" s="34">
        <f>'Raw Detail STI Amber'!AY372</f>
        <v>16.190000000000001</v>
      </c>
      <c r="AG379" s="33">
        <f>'Raw Detail STI Amber'!BB372</f>
        <v>4534</v>
      </c>
      <c r="AH379" s="34">
        <f>IF(AND(SUMIF(M13:AD13,"=ME",$M$379:$AD$379) &gt; 0, F379 &gt; 0), F379/SUMIF(M13:AD13,"=ME",$M$379:$AD$379), "")</f>
        <v>14.05</v>
      </c>
      <c r="AI379" s="62">
        <f>IF( E379 &gt; 0,( SUMIF(M13:AD13,"=ME",$M$379:$AD$379)/E379)*24, "")</f>
        <v>20</v>
      </c>
      <c r="AJ379" s="33">
        <f>'Raw Detail STI Amber'!BS372</f>
        <v>16.899999618530298</v>
      </c>
      <c r="AK379" s="61">
        <f>'Raw Detail STI Amber'!BD372</f>
        <v>11.0771789550781</v>
      </c>
      <c r="AL379" s="58">
        <f>'Raw Detail STI Amber'!BE372</f>
        <v>233.23893737793</v>
      </c>
      <c r="AM379" s="43">
        <f>'Raw Detail STI Amber'!BW372</f>
        <v>1.20000004768372</v>
      </c>
      <c r="AN379" s="44">
        <f>'Raw Detail STI Amber'!BP372</f>
        <v>1.60899114608765</v>
      </c>
      <c r="AO379" s="59">
        <f>'Raw Detail STI Amber'!BH372</f>
        <v>218.027908325195</v>
      </c>
      <c r="AP379" s="37">
        <f>'Raw Detail STI Amber'!CA372</f>
        <v>0</v>
      </c>
      <c r="AQ379" s="38">
        <f>'Raw Detail STI Amber'!AO372</f>
        <v>-0.38757654663888702</v>
      </c>
      <c r="AR379" s="39" t="str">
        <f>IF('Raw Detail STI Amber'!F372=FALSE,"B","L")</f>
        <v>L</v>
      </c>
      <c r="AS379" s="40">
        <f>'Raw Detail STI Amber'!AC372</f>
        <v>12.3</v>
      </c>
      <c r="AT379" s="40">
        <f>'Raw Detail STI Amber'!AB372</f>
        <v>12.3</v>
      </c>
      <c r="AU379" s="45"/>
      <c r="AV379" s="41">
        <f>'Raw Detail STI Amber'!AI372</f>
        <v>43263</v>
      </c>
      <c r="AW379" s="38"/>
      <c r="AX379" s="40">
        <f>'Raw Detail STI Amber'!CC372</f>
        <v>29</v>
      </c>
      <c r="AY379" s="40">
        <f>'Raw Detail STI Amber'!CE372</f>
        <v>27</v>
      </c>
      <c r="AZ379" s="40">
        <f>'Raw Detail STI Amber'!CF372</f>
        <v>1006</v>
      </c>
      <c r="BA379" s="42" t="str">
        <f>'Raw Detail STI Amber'!CG372</f>
        <v>1- Vessel experiencing strong adverse currents and swell.
2- Cargo Temp:
HSD BS IV - 34.1
MS BS IV - 32.8</v>
      </c>
    </row>
    <row r="380" spans="2:53" s="24" customFormat="1" ht="12.75" customHeight="1" thickBot="1" x14ac:dyDescent="0.25">
      <c r="B380" s="30" t="str">
        <f>IF('Raw Detail STI Amber'!I373 = "Start Passage",'Raw Detail STI Amber'!R373,IF('Raw Detail STI Amber'!I373= "End Passage",'Raw Detail STI Amber'!S373, Utils.FormatLat('Raw Detail STI Amber'!L373) &amp;" / " &amp; Utils.FormatLon('Raw Detail STI Amber'!M373)))</f>
        <v>05-59N / 079-36E</v>
      </c>
      <c r="C380" s="69" t="str">
        <f>'Raw Detail STI Amber'!I373</f>
        <v>At Sea</v>
      </c>
      <c r="D380" s="31">
        <f>'Raw Detail STI Amber'!J373</f>
        <v>43382.270833333299</v>
      </c>
      <c r="E380" s="32">
        <f>'Raw Detail STI Amber'!AK373</f>
        <v>24</v>
      </c>
      <c r="F380" s="33">
        <f>'Raw Detail STI Amber'!AV373</f>
        <v>296</v>
      </c>
      <c r="G380" s="34">
        <f>'Raw Detail STI Amber'!AM373</f>
        <v>12.3333333333333</v>
      </c>
      <c r="H380" s="35">
        <f>'Raw Detail STI Amber'!N373</f>
        <v>116</v>
      </c>
      <c r="I380" s="46">
        <f>'Raw Detail STI Amber'!AQ373</f>
        <v>13</v>
      </c>
      <c r="J380" s="36">
        <f>'Raw Detail STI Amber'!DV373</f>
        <v>670.20001220703102</v>
      </c>
      <c r="K380" s="36">
        <f>'Raw Detail STI Amber'!IL373</f>
        <v>48.799999237060497</v>
      </c>
      <c r="L380" s="36">
        <f>'Raw Detail STI Amber'!WH373</f>
        <v>79.699996948242202</v>
      </c>
      <c r="M380" s="60">
        <f>'Raw Detail STI Amber'!EY373</f>
        <v>0</v>
      </c>
      <c r="N380" s="60">
        <f>'Raw Detail STI Amber'!VC373</f>
        <v>0</v>
      </c>
      <c r="O380" s="60">
        <f>'Raw Detail STI Amber'!JO373</f>
        <v>19.899999618530298</v>
      </c>
      <c r="P380" s="60">
        <f>'Raw Detail STI Amber'!HG373</f>
        <v>0</v>
      </c>
      <c r="Q380" s="60">
        <f>'Raw Detail STI Amber'!TY373</f>
        <v>0</v>
      </c>
      <c r="R380" s="60">
        <f>'Raw Detail STI Amber'!QM373</f>
        <v>1</v>
      </c>
      <c r="S380" s="60">
        <f>'Raw Detail STI Amber'!GC373</f>
        <v>3</v>
      </c>
      <c r="T380" s="60">
        <f>'Raw Detail STI Amber'!SU373</f>
        <v>0</v>
      </c>
      <c r="U380" s="60">
        <f>'Raw Detail STI Amber'!RQ373</f>
        <v>0</v>
      </c>
      <c r="V380" s="60">
        <f>'Raw Detail STI Amber'!KS373</f>
        <v>0</v>
      </c>
      <c r="W380" s="60">
        <f>'Raw Detail STI Amber'!XK373</f>
        <v>0</v>
      </c>
      <c r="X380" s="60">
        <f>'Raw Detail STI Amber'!PI373</f>
        <v>0</v>
      </c>
      <c r="Y380" s="60">
        <f>'Raw Detail STI Amber'!YO373</f>
        <v>0</v>
      </c>
      <c r="Z380" s="60">
        <f>'Raw Detail STI Amber'!NA373</f>
        <v>0</v>
      </c>
      <c r="AA380" s="60">
        <f>'Raw Detail STI Amber'!OE373</f>
        <v>0</v>
      </c>
      <c r="AB380" s="60">
        <f>'Raw Detail STI Amber'!ZS373</f>
        <v>0</v>
      </c>
      <c r="AC380" s="60">
        <f>'Raw Detail STI Amber'!LW373</f>
        <v>0</v>
      </c>
      <c r="AD380" s="60">
        <f>'Raw Detail STI Amber'!AAW373</f>
        <v>0</v>
      </c>
      <c r="AE380" s="36">
        <f>'Raw Detail STI Amber'!AL373</f>
        <v>82.49</v>
      </c>
      <c r="AF380" s="34">
        <f>'Raw Detail STI Amber'!AY373</f>
        <v>12.22</v>
      </c>
      <c r="AG380" s="33">
        <f>'Raw Detail STI Amber'!BB373</f>
        <v>4445</v>
      </c>
      <c r="AH380" s="34">
        <f>IF(AND(SUMIF(M13:AD13,"=ME",$M$380:$AD$380) &gt; 0, F380 &gt; 0), F380/SUMIF(M13:AD13,"=ME",$M$380:$AD$380), "")</f>
        <v>14.874372144428257</v>
      </c>
      <c r="AI380" s="62">
        <f>IF( E380 &gt; 0,( SUMIF(M13:AD13,"=ME",$M$380:$AD$380)/E380)*24, "")</f>
        <v>19.899999618530298</v>
      </c>
      <c r="AJ380" s="33">
        <f>'Raw Detail STI Amber'!BS373</f>
        <v>16.899999618530298</v>
      </c>
      <c r="AK380" s="61">
        <f>'Raw Detail STI Amber'!BD373</f>
        <v>15.1995394889345</v>
      </c>
      <c r="AL380" s="58">
        <f>'Raw Detail STI Amber'!BE373</f>
        <v>294.08392333984398</v>
      </c>
      <c r="AM380" s="43">
        <f>'Raw Detail STI Amber'!BW373</f>
        <v>1.20000004768372</v>
      </c>
      <c r="AN380" s="44">
        <f>'Raw Detail STI Amber'!BP373</f>
        <v>2.1679561138153098</v>
      </c>
      <c r="AO380" s="59">
        <f>'Raw Detail STI Amber'!BH373</f>
        <v>187.60472106933599</v>
      </c>
      <c r="AP380" s="37">
        <f>'Raw Detail STI Amber'!CA373</f>
        <v>0</v>
      </c>
      <c r="AQ380" s="38">
        <f>'Raw Detail STI Amber'!AO373</f>
        <v>2.96519168830932E-2</v>
      </c>
      <c r="AR380" s="39" t="str">
        <f>IF('Raw Detail STI Amber'!F373=FALSE,"B","L")</f>
        <v>L</v>
      </c>
      <c r="AS380" s="40">
        <f>'Raw Detail STI Amber'!AC373</f>
        <v>12.3</v>
      </c>
      <c r="AT380" s="40">
        <f>'Raw Detail STI Amber'!AB373</f>
        <v>12.3</v>
      </c>
      <c r="AU380" s="45"/>
      <c r="AV380" s="41">
        <f>'Raw Detail STI Amber'!AI373</f>
        <v>43263</v>
      </c>
      <c r="AW380" s="38"/>
      <c r="AX380" s="40">
        <f>'Raw Detail STI Amber'!CC373</f>
        <v>29</v>
      </c>
      <c r="AY380" s="40">
        <f>'Raw Detail STI Amber'!CE373</f>
        <v>26</v>
      </c>
      <c r="AZ380" s="40">
        <f>'Raw Detail STI Amber'!CF373</f>
        <v>1006</v>
      </c>
      <c r="BA380" s="42" t="str">
        <f>'Raw Detail STI Amber'!CG373</f>
        <v>1- Vessel experiencing strong adverse currents and swell.
2- Cargo Temp:
HSD BS IV - 34.1
MS BS IV - 32.8</v>
      </c>
    </row>
    <row r="381" spans="2:53" s="24" customFormat="1" ht="12.75" customHeight="1" thickBot="1" x14ac:dyDescent="0.25">
      <c r="B381" s="30" t="str">
        <f>IF('Raw Detail STI Amber'!I374 = "Start Passage",'Raw Detail STI Amber'!R374,IF('Raw Detail STI Amber'!I374= "End Passage",'Raw Detail STI Amber'!S374, Utils.FormatLat('Raw Detail STI Amber'!L374) &amp;" / " &amp; Utils.FormatLon('Raw Detail STI Amber'!M374)))</f>
        <v>08-47N / 082-04E</v>
      </c>
      <c r="C381" s="69" t="str">
        <f>'Raw Detail STI Amber'!I374</f>
        <v>At Sea</v>
      </c>
      <c r="D381" s="31">
        <f>'Raw Detail STI Amber'!J374</f>
        <v>43383.270833333299</v>
      </c>
      <c r="E381" s="32">
        <f>'Raw Detail STI Amber'!AK374</f>
        <v>24</v>
      </c>
      <c r="F381" s="33">
        <f>'Raw Detail STI Amber'!AV374</f>
        <v>314</v>
      </c>
      <c r="G381" s="34">
        <f>'Raw Detail STI Amber'!AM374</f>
        <v>13.0833333333333</v>
      </c>
      <c r="H381" s="35">
        <f>'Raw Detail STI Amber'!N374</f>
        <v>349</v>
      </c>
      <c r="I381" s="46">
        <f>'Raw Detail STI Amber'!AQ374</f>
        <v>13</v>
      </c>
      <c r="J381" s="36">
        <f>'Raw Detail STI Amber'!DV374</f>
        <v>646.5</v>
      </c>
      <c r="K381" s="36">
        <f>'Raw Detail STI Amber'!IL374</f>
        <v>48.799999237060497</v>
      </c>
      <c r="L381" s="36">
        <f>'Raw Detail STI Amber'!WH374</f>
        <v>79.699996948242202</v>
      </c>
      <c r="M381" s="60">
        <f>'Raw Detail STI Amber'!EY374</f>
        <v>0</v>
      </c>
      <c r="N381" s="60">
        <f>'Raw Detail STI Amber'!VC374</f>
        <v>0</v>
      </c>
      <c r="O381" s="60">
        <f>'Raw Detail STI Amber'!JO374</f>
        <v>19.700000762939499</v>
      </c>
      <c r="P381" s="60">
        <f>'Raw Detail STI Amber'!HG374</f>
        <v>0</v>
      </c>
      <c r="Q381" s="60">
        <f>'Raw Detail STI Amber'!TY374</f>
        <v>0</v>
      </c>
      <c r="R381" s="60">
        <f>'Raw Detail STI Amber'!QM374</f>
        <v>1</v>
      </c>
      <c r="S381" s="60">
        <f>'Raw Detail STI Amber'!GC374</f>
        <v>3</v>
      </c>
      <c r="T381" s="60">
        <f>'Raw Detail STI Amber'!SU374</f>
        <v>0</v>
      </c>
      <c r="U381" s="60">
        <f>'Raw Detail STI Amber'!RQ374</f>
        <v>0</v>
      </c>
      <c r="V381" s="60">
        <f>'Raw Detail STI Amber'!KS374</f>
        <v>0</v>
      </c>
      <c r="W381" s="60">
        <f>'Raw Detail STI Amber'!XK374</f>
        <v>0</v>
      </c>
      <c r="X381" s="60">
        <f>'Raw Detail STI Amber'!PI374</f>
        <v>0</v>
      </c>
      <c r="Y381" s="60">
        <f>'Raw Detail STI Amber'!YO374</f>
        <v>0</v>
      </c>
      <c r="Z381" s="60">
        <f>'Raw Detail STI Amber'!NA374</f>
        <v>0</v>
      </c>
      <c r="AA381" s="60">
        <f>'Raw Detail STI Amber'!OE374</f>
        <v>0</v>
      </c>
      <c r="AB381" s="60">
        <f>'Raw Detail STI Amber'!ZS374</f>
        <v>0</v>
      </c>
      <c r="AC381" s="60">
        <f>'Raw Detail STI Amber'!LW374</f>
        <v>0</v>
      </c>
      <c r="AD381" s="60">
        <f>'Raw Detail STI Amber'!AAW374</f>
        <v>0</v>
      </c>
      <c r="AE381" s="36">
        <f>'Raw Detail STI Amber'!AL374</f>
        <v>81.88</v>
      </c>
      <c r="AF381" s="34">
        <f>'Raw Detail STI Amber'!AY374</f>
        <v>6.18</v>
      </c>
      <c r="AG381" s="33">
        <f>'Raw Detail STI Amber'!BB374</f>
        <v>4356.080078125</v>
      </c>
      <c r="AH381" s="34">
        <f>IF(AND(SUMIF(M13:AD13,"=ME",$M$381:$AD$381) &gt; 0, F381 &gt; 0), F381/SUMIF(M13:AD13,"=ME",$M$381:$AD$381), "")</f>
        <v>15.939085677129032</v>
      </c>
      <c r="AI381" s="62">
        <f>IF( E381 &gt; 0,( SUMIF(M13:AD13,"=ME",$M$381:$AD$381)/E381)*24, "")</f>
        <v>19.700000762939499</v>
      </c>
      <c r="AJ381" s="33">
        <f>'Raw Detail STI Amber'!BS374</f>
        <v>10.8999996185303</v>
      </c>
      <c r="AK381" s="61">
        <f>'Raw Detail STI Amber'!BD374</f>
        <v>10.668787205472899</v>
      </c>
      <c r="AL381" s="58">
        <f>'Raw Detail STI Amber'!BE374</f>
        <v>238.30952453613301</v>
      </c>
      <c r="AM381" s="43">
        <f>'Raw Detail STI Amber'!BW374</f>
        <v>0.20000000298023199</v>
      </c>
      <c r="AN381" s="44">
        <f>'Raw Detail STI Amber'!BP374</f>
        <v>1.30400490760803</v>
      </c>
      <c r="AO381" s="59">
        <f>'Raw Detail STI Amber'!BH374</f>
        <v>187.60481262207</v>
      </c>
      <c r="AP381" s="37">
        <f>'Raw Detail STI Amber'!CA374</f>
        <v>0</v>
      </c>
      <c r="AQ381" s="38">
        <f>'Raw Detail STI Amber'!AO374</f>
        <v>8.07768772257135E-2</v>
      </c>
      <c r="AR381" s="39" t="str">
        <f>IF('Raw Detail STI Amber'!F374=FALSE,"B","L")</f>
        <v>L</v>
      </c>
      <c r="AS381" s="40">
        <f>'Raw Detail STI Amber'!AC374</f>
        <v>12.3</v>
      </c>
      <c r="AT381" s="40">
        <f>'Raw Detail STI Amber'!AB374</f>
        <v>12.3</v>
      </c>
      <c r="AU381" s="45"/>
      <c r="AV381" s="41">
        <f>'Raw Detail STI Amber'!AI374</f>
        <v>43263</v>
      </c>
      <c r="AW381" s="38"/>
      <c r="AX381" s="40">
        <f>'Raw Detail STI Amber'!CC374</f>
        <v>29</v>
      </c>
      <c r="AY381" s="40">
        <f>'Raw Detail STI Amber'!CE374</f>
        <v>30</v>
      </c>
      <c r="AZ381" s="40">
        <f>'Raw Detail STI Amber'!CF374</f>
        <v>1004</v>
      </c>
      <c r="BA381" s="42" t="str">
        <f>'Raw Detail STI Amber'!CG374</f>
        <v>1- Cargo Temp:
HSD BS IV - 34.1
MS BS IV - 32.8</v>
      </c>
    </row>
    <row r="382" spans="2:53" s="24" customFormat="1" ht="12.75" customHeight="1" thickBot="1" x14ac:dyDescent="0.25">
      <c r="B382" s="30" t="str">
        <f>IF('Raw Detail STI Amber'!I375 = "Start Passage",'Raw Detail STI Amber'!R375,IF('Raw Detail STI Amber'!I375= "End Passage",'Raw Detail STI Amber'!S375, Utils.FormatLat('Raw Detail STI Amber'!L375) &amp;" / " &amp; Utils.FormatLon('Raw Detail STI Amber'!M375)))</f>
        <v>ENNORE</v>
      </c>
      <c r="C382" s="69" t="str">
        <f>'Raw Detail STI Amber'!I375</f>
        <v>End Passage</v>
      </c>
      <c r="D382" s="31">
        <f>'Raw Detail STI Amber'!J375</f>
        <v>43384.216666666704</v>
      </c>
      <c r="E382" s="32">
        <f>'Raw Detail STI Amber'!AK375</f>
        <v>22.7</v>
      </c>
      <c r="F382" s="33">
        <f>'Raw Detail STI Amber'!AV375</f>
        <v>280.5</v>
      </c>
      <c r="G382" s="34">
        <f>'Raw Detail STI Amber'!AM375</f>
        <v>12.3568281938326</v>
      </c>
      <c r="H382" s="35">
        <f>'Raw Detail STI Amber'!N375</f>
        <v>330</v>
      </c>
      <c r="I382" s="46">
        <f>'Raw Detail STI Amber'!AQ375</f>
        <v>13</v>
      </c>
      <c r="J382" s="36">
        <f>'Raw Detail STI Amber'!DV375</f>
        <v>623.40002441406295</v>
      </c>
      <c r="K382" s="36">
        <f>'Raw Detail STI Amber'!IL375</f>
        <v>48.799999237060497</v>
      </c>
      <c r="L382" s="36">
        <f>'Raw Detail STI Amber'!WH375</f>
        <v>79.699996948242202</v>
      </c>
      <c r="M382" s="60">
        <f>'Raw Detail STI Amber'!EY375</f>
        <v>0</v>
      </c>
      <c r="N382" s="60">
        <f>'Raw Detail STI Amber'!VC375</f>
        <v>0</v>
      </c>
      <c r="O382" s="60">
        <f>'Raw Detail STI Amber'!JO375</f>
        <v>18.799999237060501</v>
      </c>
      <c r="P382" s="60">
        <f>'Raw Detail STI Amber'!HG375</f>
        <v>0</v>
      </c>
      <c r="Q382" s="60">
        <f>'Raw Detail STI Amber'!TY375</f>
        <v>0</v>
      </c>
      <c r="R382" s="60">
        <f>'Raw Detail STI Amber'!QM375</f>
        <v>1.5</v>
      </c>
      <c r="S382" s="60">
        <f>'Raw Detail STI Amber'!GC375</f>
        <v>2.7999999523162802</v>
      </c>
      <c r="T382" s="60">
        <f>'Raw Detail STI Amber'!SU375</f>
        <v>0</v>
      </c>
      <c r="U382" s="60">
        <f>'Raw Detail STI Amber'!RQ375</f>
        <v>0</v>
      </c>
      <c r="V382" s="60">
        <f>'Raw Detail STI Amber'!KS375</f>
        <v>0</v>
      </c>
      <c r="W382" s="60">
        <f>'Raw Detail STI Amber'!XK375</f>
        <v>0</v>
      </c>
      <c r="X382" s="60">
        <f>'Raw Detail STI Amber'!PI375</f>
        <v>0</v>
      </c>
      <c r="Y382" s="60">
        <f>'Raw Detail STI Amber'!YO375</f>
        <v>0</v>
      </c>
      <c r="Z382" s="60">
        <f>'Raw Detail STI Amber'!NA375</f>
        <v>0</v>
      </c>
      <c r="AA382" s="60">
        <f>'Raw Detail STI Amber'!OE375</f>
        <v>0</v>
      </c>
      <c r="AB382" s="60">
        <f>'Raw Detail STI Amber'!ZS375</f>
        <v>0</v>
      </c>
      <c r="AC382" s="60">
        <f>'Raw Detail STI Amber'!LW375</f>
        <v>0</v>
      </c>
      <c r="AD382" s="60">
        <f>'Raw Detail STI Amber'!AAW375</f>
        <v>0</v>
      </c>
      <c r="AE382" s="36">
        <f>'Raw Detail STI Amber'!AL375</f>
        <v>82.7</v>
      </c>
      <c r="AF382" s="34">
        <f>'Raw Detail STI Amber'!AY375</f>
        <v>12.29</v>
      </c>
      <c r="AG382" s="33">
        <f>'Raw Detail STI Amber'!BB375</f>
        <v>4355.990234375</v>
      </c>
      <c r="AH382" s="34">
        <f>IF(AND(SUMIF(M13:AD13,"=ME",$M$382:$AD$382) &gt; 0, F382 &gt; 0), F382/SUMIF(M13:AD13,"=ME",$M$382:$AD$382), "")</f>
        <v>14.920213371447879</v>
      </c>
      <c r="AI382" s="62">
        <f>IF( E382 &gt; 0,( SUMIF(M13:AD13,"=ME",$M$382:$AD$382)/E382)*24, "")</f>
        <v>19.876651175746787</v>
      </c>
      <c r="AJ382" s="33">
        <f>'Raw Detail STI Amber'!BS375</f>
        <v>16.899999618530298</v>
      </c>
      <c r="AK382" s="61">
        <f>'Raw Detail STI Amber'!BD375</f>
        <v>14.0484710553797</v>
      </c>
      <c r="AL382" s="58">
        <f>'Raw Detail STI Amber'!BE375</f>
        <v>228.16867065429699</v>
      </c>
      <c r="AM382" s="43">
        <f>'Raw Detail STI Amber'!BW375</f>
        <v>1.1000000238418599</v>
      </c>
      <c r="AN382" s="44">
        <f>'Raw Detail STI Amber'!BP375</f>
        <v>1.6780686378478999</v>
      </c>
      <c r="AO382" s="59">
        <f>'Raw Detail STI Amber'!BH375</f>
        <v>45.633762359619098</v>
      </c>
      <c r="AP382" s="37">
        <f>'Raw Detail STI Amber'!CA375</f>
        <v>0</v>
      </c>
      <c r="AQ382" s="38">
        <f>'Raw Detail STI Amber'!AO375</f>
        <v>-0.407215071887505</v>
      </c>
      <c r="AR382" s="39" t="str">
        <f>IF('Raw Detail STI Amber'!F375=FALSE,"B","L")</f>
        <v>L</v>
      </c>
      <c r="AS382" s="40">
        <f>'Raw Detail STI Amber'!AC375</f>
        <v>12.3</v>
      </c>
      <c r="AT382" s="40">
        <f>'Raw Detail STI Amber'!AB375</f>
        <v>12.3</v>
      </c>
      <c r="AU382" s="45"/>
      <c r="AV382" s="41">
        <f>'Raw Detail STI Amber'!AI375</f>
        <v>43263</v>
      </c>
      <c r="AW382" s="38"/>
      <c r="AX382" s="40">
        <f>'Raw Detail STI Amber'!CC375</f>
        <v>29</v>
      </c>
      <c r="AY382" s="40">
        <f>'Raw Detail STI Amber'!CE375</f>
        <v>28</v>
      </c>
      <c r="AZ382" s="40">
        <f>'Raw Detail STI Amber'!CF375</f>
        <v>1005</v>
      </c>
      <c r="BA382" s="42" t="str">
        <f>'Raw Detail STI Amber'!CG375</f>
        <v>1) Vsl arrived at Ennore and proceeding to drop anchor as per port control instructions.</v>
      </c>
    </row>
    <row r="383" spans="2:53" s="24" customFormat="1" ht="12.75" customHeight="1" thickBot="1" x14ac:dyDescent="0.25">
      <c r="B383" s="30" t="str">
        <f>IF('Raw Detail STI Amber'!I376 = "Start Passage",'Raw Detail STI Amber'!R376,IF('Raw Detail STI Amber'!I376= "End Passage",'Raw Detail STI Amber'!S376, Utils.FormatLat('Raw Detail STI Amber'!L376) &amp;" / " &amp; Utils.FormatLon('Raw Detail STI Amber'!M376)))</f>
        <v>13-07N / 080-27E</v>
      </c>
      <c r="C383" s="69" t="str">
        <f>'Raw Detail STI Amber'!I376</f>
        <v>In Port</v>
      </c>
      <c r="D383" s="31">
        <f>'Raw Detail STI Amber'!J376</f>
        <v>43384.270833333299</v>
      </c>
      <c r="E383" s="32">
        <f>'Raw Detail STI Amber'!AK376</f>
        <v>1.3</v>
      </c>
      <c r="F383" s="33">
        <f>'Raw Detail STI Amber'!AV376</f>
        <v>7</v>
      </c>
      <c r="G383" s="34">
        <f>'Raw Detail STI Amber'!AM376</f>
        <v>5.3846153846153797</v>
      </c>
      <c r="H383" s="35">
        <f>'Raw Detail STI Amber'!N376</f>
        <v>323</v>
      </c>
      <c r="I383" s="46">
        <f>'Raw Detail STI Amber'!AQ376</f>
        <v>13</v>
      </c>
      <c r="J383" s="36">
        <f>'Raw Detail STI Amber'!DV376</f>
        <v>622.59997558593795</v>
      </c>
      <c r="K383" s="36">
        <f>'Raw Detail STI Amber'!IL376</f>
        <v>48.799999237060497</v>
      </c>
      <c r="L383" s="36">
        <f>'Raw Detail STI Amber'!WH376</f>
        <v>79.699996948242202</v>
      </c>
      <c r="M383" s="60">
        <f>'Raw Detail STI Amber'!EY376</f>
        <v>0.5</v>
      </c>
      <c r="N383" s="60">
        <f>'Raw Detail STI Amber'!VC376</f>
        <v>0</v>
      </c>
      <c r="O383" s="60">
        <f>'Raw Detail STI Amber'!JO376</f>
        <v>0</v>
      </c>
      <c r="P383" s="60">
        <f>'Raw Detail STI Amber'!HG376</f>
        <v>0.10000000149011599</v>
      </c>
      <c r="Q383" s="60">
        <f>'Raw Detail STI Amber'!TY376</f>
        <v>0</v>
      </c>
      <c r="R383" s="60">
        <f>'Raw Detail STI Amber'!QM376</f>
        <v>0</v>
      </c>
      <c r="S383" s="60">
        <f>'Raw Detail STI Amber'!GC376</f>
        <v>0.20000000298023199</v>
      </c>
      <c r="T383" s="60">
        <f>'Raw Detail STI Amber'!SU376</f>
        <v>0</v>
      </c>
      <c r="U383" s="60">
        <f>'Raw Detail STI Amber'!RQ376</f>
        <v>0</v>
      </c>
      <c r="V383" s="60">
        <f>'Raw Detail STI Amber'!KS376</f>
        <v>0</v>
      </c>
      <c r="W383" s="60">
        <f>'Raw Detail STI Amber'!XK376</f>
        <v>0</v>
      </c>
      <c r="X383" s="60">
        <f>'Raw Detail STI Amber'!PI376</f>
        <v>0</v>
      </c>
      <c r="Y383" s="60">
        <f>'Raw Detail STI Amber'!YO376</f>
        <v>0</v>
      </c>
      <c r="Z383" s="60">
        <f>'Raw Detail STI Amber'!NA376</f>
        <v>0</v>
      </c>
      <c r="AA383" s="60">
        <f>'Raw Detail STI Amber'!OE376</f>
        <v>0</v>
      </c>
      <c r="AB383" s="60">
        <f>'Raw Detail STI Amber'!ZS376</f>
        <v>0</v>
      </c>
      <c r="AC383" s="60">
        <f>'Raw Detail STI Amber'!LW376</f>
        <v>0</v>
      </c>
      <c r="AD383" s="60">
        <f>'Raw Detail STI Amber'!AAW376</f>
        <v>0</v>
      </c>
      <c r="AE383" s="36">
        <f>'Raw Detail STI Amber'!AL376</f>
        <v>0</v>
      </c>
      <c r="AF383" s="34">
        <f>'Raw Detail STI Amber'!AY376</f>
        <v>40.68</v>
      </c>
      <c r="AG383" s="33">
        <f>'Raw Detail STI Amber'!BB376</f>
        <v>0</v>
      </c>
      <c r="AH383" s="34">
        <f>IF(AND(SUMIF(M13:AD13,"=ME",$M$383:$AD$383) &gt; 0, F383 &gt; 0), F383/SUMIF(M13:AD13,"=ME",$M$383:$AD$383), "")</f>
        <v>14</v>
      </c>
      <c r="AI383" s="62">
        <f>IF( E383 &gt; 0,( SUMIF(M13:AD13,"=ME",$M$383:$AD$383)/E383)*24, "")</f>
        <v>9.2307692307692299</v>
      </c>
      <c r="AJ383" s="33">
        <f>'Raw Detail STI Amber'!BS376</f>
        <v>10.8999996185303</v>
      </c>
      <c r="AK383" s="61">
        <f>'Raw Detail STI Amber'!BD376</f>
        <v>8.0965261459350604</v>
      </c>
      <c r="AL383" s="58">
        <f>'Raw Detail STI Amber'!BE376</f>
        <v>197.745681762695</v>
      </c>
      <c r="AM383" s="43">
        <f>'Raw Detail STI Amber'!BW376</f>
        <v>0.40000000596046398</v>
      </c>
      <c r="AN383" s="44">
        <f>'Raw Detail STI Amber'!BP376</f>
        <v>1.4084198474884</v>
      </c>
      <c r="AO383" s="59">
        <f>'Raw Detail STI Amber'!BH376</f>
        <v>50.704196929931598</v>
      </c>
      <c r="AP383" s="37">
        <f>'Raw Detail STI Amber'!CA376</f>
        <v>0</v>
      </c>
      <c r="AQ383" s="38">
        <f>'Raw Detail STI Amber'!AO376</f>
        <v>-0.45026499032974199</v>
      </c>
      <c r="AR383" s="39" t="str">
        <f>IF('Raw Detail STI Amber'!F376=FALSE,"B","L")</f>
        <v>L</v>
      </c>
      <c r="AS383" s="40">
        <f>'Raw Detail STI Amber'!AC376</f>
        <v>12.3</v>
      </c>
      <c r="AT383" s="40">
        <f>'Raw Detail STI Amber'!AB376</f>
        <v>12.3</v>
      </c>
      <c r="AU383" s="45"/>
      <c r="AV383" s="41">
        <f>'Raw Detail STI Amber'!AI376</f>
        <v>43263</v>
      </c>
      <c r="AW383" s="38"/>
      <c r="AX383" s="40">
        <f>'Raw Detail STI Amber'!CC376</f>
        <v>30</v>
      </c>
      <c r="AY383" s="40">
        <f>'Raw Detail STI Amber'!CE376</f>
        <v>30</v>
      </c>
      <c r="AZ383" s="40">
        <f>'Raw Detail STI Amber'!CF376</f>
        <v>1003</v>
      </c>
      <c r="BA383" s="42" t="str">
        <f>'Raw Detail STI Amber'!CG376</f>
        <v>1- Cargo Temp:
HSD BS IV - 34.1
MS BS IV - 32.8</v>
      </c>
    </row>
    <row r="384" spans="2:53" s="24" customFormat="1" ht="12.75" customHeight="1" thickBot="1" x14ac:dyDescent="0.25">
      <c r="B384" s="30" t="str">
        <f>IF('Raw Detail STI Amber'!I377 = "Start Passage",'Raw Detail STI Amber'!R377,IF('Raw Detail STI Amber'!I377= "End Passage",'Raw Detail STI Amber'!S377, Utils.FormatLat('Raw Detail STI Amber'!L377) &amp;" / " &amp; Utils.FormatLon('Raw Detail STI Amber'!M377)))</f>
        <v>13-07N / 080-27E</v>
      </c>
      <c r="C384" s="69" t="str">
        <f>'Raw Detail STI Amber'!I377</f>
        <v>In Port</v>
      </c>
      <c r="D384" s="31">
        <f>'Raw Detail STI Amber'!J377</f>
        <v>43385.270833333299</v>
      </c>
      <c r="E384" s="32">
        <f>'Raw Detail STI Amber'!AK377</f>
        <v>24</v>
      </c>
      <c r="F384" s="33">
        <f>'Raw Detail STI Amber'!AV377</f>
        <v>7</v>
      </c>
      <c r="G384" s="34">
        <f>'Raw Detail STI Amber'!AM377</f>
        <v>0.29166666666666702</v>
      </c>
      <c r="H384" s="35">
        <f>'Raw Detail STI Amber'!N377</f>
        <v>175</v>
      </c>
      <c r="I384" s="46">
        <f>'Raw Detail STI Amber'!AQ377</f>
        <v>13</v>
      </c>
      <c r="J384" s="36">
        <f>'Raw Detail STI Amber'!DV377</f>
        <v>617</v>
      </c>
      <c r="K384" s="36">
        <f>'Raw Detail STI Amber'!IL377</f>
        <v>48.799999237060497</v>
      </c>
      <c r="L384" s="36">
        <f>'Raw Detail STI Amber'!WH377</f>
        <v>79.699996948242202</v>
      </c>
      <c r="M384" s="60">
        <f>'Raw Detail STI Amber'!EY377</f>
        <v>0.80000001192092896</v>
      </c>
      <c r="N384" s="60">
        <f>'Raw Detail STI Amber'!VC377</f>
        <v>0</v>
      </c>
      <c r="O384" s="60">
        <f>'Raw Detail STI Amber'!JO377</f>
        <v>0</v>
      </c>
      <c r="P384" s="60">
        <f>'Raw Detail STI Amber'!HG377</f>
        <v>1.5</v>
      </c>
      <c r="Q384" s="60">
        <f>'Raw Detail STI Amber'!TY377</f>
        <v>0</v>
      </c>
      <c r="R384" s="60">
        <f>'Raw Detail STI Amber'!QM377</f>
        <v>0</v>
      </c>
      <c r="S384" s="60">
        <f>'Raw Detail STI Amber'!GC377</f>
        <v>3.2999999523162802</v>
      </c>
      <c r="T384" s="60">
        <f>'Raw Detail STI Amber'!SU377</f>
        <v>0</v>
      </c>
      <c r="U384" s="60">
        <f>'Raw Detail STI Amber'!RQ377</f>
        <v>0</v>
      </c>
      <c r="V384" s="60">
        <f>'Raw Detail STI Amber'!KS377</f>
        <v>0</v>
      </c>
      <c r="W384" s="60">
        <f>'Raw Detail STI Amber'!XK377</f>
        <v>0</v>
      </c>
      <c r="X384" s="60">
        <f>'Raw Detail STI Amber'!PI377</f>
        <v>0</v>
      </c>
      <c r="Y384" s="60">
        <f>'Raw Detail STI Amber'!YO377</f>
        <v>0</v>
      </c>
      <c r="Z384" s="60">
        <f>'Raw Detail STI Amber'!NA377</f>
        <v>0</v>
      </c>
      <c r="AA384" s="60">
        <f>'Raw Detail STI Amber'!OE377</f>
        <v>0</v>
      </c>
      <c r="AB384" s="60">
        <f>'Raw Detail STI Amber'!ZS377</f>
        <v>0</v>
      </c>
      <c r="AC384" s="60">
        <f>'Raw Detail STI Amber'!LW377</f>
        <v>0</v>
      </c>
      <c r="AD384" s="60">
        <f>'Raw Detail STI Amber'!AAW377</f>
        <v>0</v>
      </c>
      <c r="AE384" s="36">
        <f>'Raw Detail STI Amber'!AL377</f>
        <v>0</v>
      </c>
      <c r="AF384" s="34">
        <f>'Raw Detail STI Amber'!AY377</f>
        <v>24.73</v>
      </c>
      <c r="AG384" s="33">
        <f>'Raw Detail STI Amber'!BB377</f>
        <v>0</v>
      </c>
      <c r="AH384" s="34">
        <f>IF(AND(SUMIF(M13:AD13,"=ME",$M$384:$AD$384) &gt; 0, F384 &gt; 0), F384/SUMIF(M13:AD13,"=ME",$M$384:$AD$384), "")</f>
        <v>8.7499998696148413</v>
      </c>
      <c r="AI384" s="62">
        <f>IF( E384 &gt; 0,( SUMIF(M13:AD13,"=ME",$M$384:$AD$384)/E384)*24, "")</f>
        <v>0.80000001192092896</v>
      </c>
      <c r="AJ384" s="33">
        <f>'Raw Detail STI Amber'!BS377</f>
        <v>10.8999996185303</v>
      </c>
      <c r="AK384" s="61">
        <f>'Raw Detail STI Amber'!BD377</f>
        <v>0</v>
      </c>
      <c r="AL384" s="58">
        <f>'Raw Detail STI Amber'!BE377</f>
        <v>0</v>
      </c>
      <c r="AM384" s="43">
        <f>'Raw Detail STI Amber'!BW377</f>
        <v>0.40000000596046398</v>
      </c>
      <c r="AN384" s="44">
        <f>'Raw Detail STI Amber'!BP377</f>
        <v>0</v>
      </c>
      <c r="AO384" s="59">
        <f>'Raw Detail STI Amber'!BH377</f>
        <v>0</v>
      </c>
      <c r="AP384" s="37">
        <f>'Raw Detail STI Amber'!CA377</f>
        <v>0</v>
      </c>
      <c r="AQ384" s="38">
        <f>'Raw Detail STI Amber'!AO377</f>
        <v>0</v>
      </c>
      <c r="AR384" s="39" t="str">
        <f>IF('Raw Detail STI Amber'!F377=FALSE,"B","L")</f>
        <v>L</v>
      </c>
      <c r="AS384" s="40">
        <f>'Raw Detail STI Amber'!AC377</f>
        <v>12.3</v>
      </c>
      <c r="AT384" s="40">
        <f>'Raw Detail STI Amber'!AB377</f>
        <v>12.3</v>
      </c>
      <c r="AU384" s="45"/>
      <c r="AV384" s="41">
        <f>'Raw Detail STI Amber'!AI377</f>
        <v>43263</v>
      </c>
      <c r="AW384" s="38"/>
      <c r="AX384" s="40">
        <f>'Raw Detail STI Amber'!CC377</f>
        <v>30</v>
      </c>
      <c r="AY384" s="40">
        <f>'Raw Detail STI Amber'!CE377</f>
        <v>32</v>
      </c>
      <c r="AZ384" s="40">
        <f>'Raw Detail STI Amber'!CF377</f>
        <v>1005</v>
      </c>
      <c r="BA384" s="42" t="str">
        <f>'Raw Detail STI Amber'!CG377</f>
        <v>1- Cargo Temp:
HSD BS IV - 34.1
MS BS IV - 32.8</v>
      </c>
    </row>
    <row r="385" spans="2:53" s="24" customFormat="1" ht="12.75" customHeight="1" thickBot="1" x14ac:dyDescent="0.25">
      <c r="B385" s="30" t="str">
        <f>IF('Raw Detail STI Amber'!I378 = "Start Passage",'Raw Detail STI Amber'!R378,IF('Raw Detail STI Amber'!I378= "End Passage",'Raw Detail STI Amber'!S378, Utils.FormatLat('Raw Detail STI Amber'!L378) &amp;" / " &amp; Utils.FormatLon('Raw Detail STI Amber'!M378)))</f>
        <v>13-07N / 080-27E</v>
      </c>
      <c r="C385" s="69" t="str">
        <f>'Raw Detail STI Amber'!I378</f>
        <v>In Port</v>
      </c>
      <c r="D385" s="31">
        <f>'Raw Detail STI Amber'!J378</f>
        <v>43386.270833333299</v>
      </c>
      <c r="E385" s="32">
        <f>'Raw Detail STI Amber'!AK378</f>
        <v>24</v>
      </c>
      <c r="F385" s="33">
        <f>'Raw Detail STI Amber'!AV378</f>
        <v>0</v>
      </c>
      <c r="G385" s="34">
        <f>'Raw Detail STI Amber'!AM378</f>
        <v>0</v>
      </c>
      <c r="H385" s="35">
        <f>'Raw Detail STI Amber'!N378</f>
        <v>175</v>
      </c>
      <c r="I385" s="46">
        <f>'Raw Detail STI Amber'!AQ378</f>
        <v>13</v>
      </c>
      <c r="J385" s="36">
        <f>'Raw Detail STI Amber'!DV378</f>
        <v>609.40002441406295</v>
      </c>
      <c r="K385" s="36">
        <f>'Raw Detail STI Amber'!IL378</f>
        <v>47.900001525878899</v>
      </c>
      <c r="L385" s="36">
        <f>'Raw Detail STI Amber'!WH378</f>
        <v>78.199996948242202</v>
      </c>
      <c r="M385" s="60">
        <f>'Raw Detail STI Amber'!EY378</f>
        <v>0</v>
      </c>
      <c r="N385" s="60">
        <f>'Raw Detail STI Amber'!VC378</f>
        <v>0</v>
      </c>
      <c r="O385" s="60">
        <f>'Raw Detail STI Amber'!JO378</f>
        <v>0</v>
      </c>
      <c r="P385" s="60">
        <f>'Raw Detail STI Amber'!HG378</f>
        <v>1.5</v>
      </c>
      <c r="Q385" s="60">
        <f>'Raw Detail STI Amber'!TY378</f>
        <v>0</v>
      </c>
      <c r="R385" s="60">
        <f>'Raw Detail STI Amber'!QM378</f>
        <v>0</v>
      </c>
      <c r="S385" s="60">
        <f>'Raw Detail STI Amber'!GC378</f>
        <v>6.0999999046325701</v>
      </c>
      <c r="T385" s="60">
        <f>'Raw Detail STI Amber'!SU378</f>
        <v>0</v>
      </c>
      <c r="U385" s="60">
        <f>'Raw Detail STI Amber'!RQ378</f>
        <v>0</v>
      </c>
      <c r="V385" s="60">
        <f>'Raw Detail STI Amber'!KS378</f>
        <v>0</v>
      </c>
      <c r="W385" s="60">
        <f>'Raw Detail STI Amber'!XK378</f>
        <v>1.5</v>
      </c>
      <c r="X385" s="60">
        <f>'Raw Detail STI Amber'!PI378</f>
        <v>0</v>
      </c>
      <c r="Y385" s="60">
        <f>'Raw Detail STI Amber'!YO378</f>
        <v>0</v>
      </c>
      <c r="Z385" s="60">
        <f>'Raw Detail STI Amber'!NA378</f>
        <v>0</v>
      </c>
      <c r="AA385" s="60">
        <f>'Raw Detail STI Amber'!OE378</f>
        <v>0.89999997615814198</v>
      </c>
      <c r="AB385" s="60">
        <f>'Raw Detail STI Amber'!ZS378</f>
        <v>0</v>
      </c>
      <c r="AC385" s="60">
        <f>'Raw Detail STI Amber'!LW378</f>
        <v>0</v>
      </c>
      <c r="AD385" s="60">
        <f>'Raw Detail STI Amber'!AAW378</f>
        <v>0</v>
      </c>
      <c r="AE385" s="36">
        <f>'Raw Detail STI Amber'!AL378</f>
        <v>0</v>
      </c>
      <c r="AF385" s="34">
        <f>'Raw Detail STI Amber'!AY378</f>
        <v>0</v>
      </c>
      <c r="AG385" s="33">
        <f>'Raw Detail STI Amber'!BB378</f>
        <v>0</v>
      </c>
      <c r="AH385" s="34" t="str">
        <f>IF(AND(SUMIF(M13:AD13,"=ME",$M$385:$AD$385) &gt; 0, F385 &gt; 0), F385/SUMIF(M13:AD13,"=ME",$M$385:$AD$385), "")</f>
        <v/>
      </c>
      <c r="AI385" s="62">
        <f>IF( E385 &gt; 0,( SUMIF(M13:AD13,"=ME",$M$385:$AD$385)/E385)*24, "")</f>
        <v>0</v>
      </c>
      <c r="AJ385" s="33">
        <f>'Raw Detail STI Amber'!BS378</f>
        <v>16.899999618530298</v>
      </c>
      <c r="AK385" s="61">
        <f>'Raw Detail STI Amber'!BD378</f>
        <v>0</v>
      </c>
      <c r="AL385" s="58">
        <f>'Raw Detail STI Amber'!BE378</f>
        <v>0</v>
      </c>
      <c r="AM385" s="43">
        <f>'Raw Detail STI Amber'!BW378</f>
        <v>0.40000000596046398</v>
      </c>
      <c r="AN385" s="44">
        <f>'Raw Detail STI Amber'!BP378</f>
        <v>0</v>
      </c>
      <c r="AO385" s="59">
        <f>'Raw Detail STI Amber'!BH378</f>
        <v>0</v>
      </c>
      <c r="AP385" s="37">
        <f>'Raw Detail STI Amber'!CA378</f>
        <v>0</v>
      </c>
      <c r="AQ385" s="38">
        <f>'Raw Detail STI Amber'!AO378</f>
        <v>0</v>
      </c>
      <c r="AR385" s="39" t="str">
        <f>IF('Raw Detail STI Amber'!F378=FALSE,"B","L")</f>
        <v>L</v>
      </c>
      <c r="AS385" s="40">
        <f>'Raw Detail STI Amber'!AC378</f>
        <v>12.3</v>
      </c>
      <c r="AT385" s="40">
        <f>'Raw Detail STI Amber'!AB378</f>
        <v>12.3</v>
      </c>
      <c r="AU385" s="45"/>
      <c r="AV385" s="41">
        <f>'Raw Detail STI Amber'!AI378</f>
        <v>43263</v>
      </c>
      <c r="AW385" s="38"/>
      <c r="AX385" s="40">
        <f>'Raw Detail STI Amber'!CC378</f>
        <v>31</v>
      </c>
      <c r="AY385" s="40">
        <f>'Raw Detail STI Amber'!CE378</f>
        <v>31</v>
      </c>
      <c r="AZ385" s="40">
        <f>'Raw Detail STI Amber'!CF378</f>
        <v>1006</v>
      </c>
      <c r="BA385" s="42" t="str">
        <f>'Raw Detail STI Amber'!CG378</f>
        <v>1- Cargo Temp:
HSD BS IV - 34.1
MS BS IV - 32.8</v>
      </c>
    </row>
    <row r="386" spans="2:53" s="24" customFormat="1" ht="12.75" customHeight="1" thickBot="1" x14ac:dyDescent="0.25">
      <c r="B386" s="30" t="str">
        <f>IF('Raw Detail STI Amber'!I379 = "Start Passage",'Raw Detail STI Amber'!R379,IF('Raw Detail STI Amber'!I379= "End Passage",'Raw Detail STI Amber'!S379, Utils.FormatLat('Raw Detail STI Amber'!L379) &amp;" / " &amp; Utils.FormatLon('Raw Detail STI Amber'!M379)))</f>
        <v>ENNORE</v>
      </c>
      <c r="C386" s="69" t="str">
        <f>'Raw Detail STI Amber'!I379</f>
        <v>Start Passage</v>
      </c>
      <c r="D386" s="31">
        <f>'Raw Detail STI Amber'!J379</f>
        <v>43386.729166666701</v>
      </c>
      <c r="E386" s="32">
        <f>'Raw Detail STI Amber'!AK379</f>
        <v>0</v>
      </c>
      <c r="F386" s="33">
        <f>'Raw Detail STI Amber'!AV379</f>
        <v>4</v>
      </c>
      <c r="G386" s="34">
        <f>'Raw Detail STI Amber'!AM379</f>
        <v>0</v>
      </c>
      <c r="H386" s="35">
        <f>'Raw Detail STI Amber'!N379</f>
        <v>0</v>
      </c>
      <c r="I386" s="46">
        <f>'Raw Detail STI Amber'!AQ379</f>
        <v>13</v>
      </c>
      <c r="J386" s="36">
        <f>'Raw Detail STI Amber'!DV379</f>
        <v>605.70001220703102</v>
      </c>
      <c r="K386" s="36">
        <f>'Raw Detail STI Amber'!IL379</f>
        <v>47.900001525878899</v>
      </c>
      <c r="L386" s="36">
        <f>'Raw Detail STI Amber'!WH379</f>
        <v>77.800003051757798</v>
      </c>
      <c r="M386" s="60">
        <f>'Raw Detail STI Amber'!EY379</f>
        <v>0.5</v>
      </c>
      <c r="N386" s="60">
        <f>'Raw Detail STI Amber'!VC379</f>
        <v>0</v>
      </c>
      <c r="O386" s="60">
        <f>'Raw Detail STI Amber'!JO379</f>
        <v>0</v>
      </c>
      <c r="P386" s="60">
        <f>'Raw Detail STI Amber'!HG379</f>
        <v>0.69999998807907104</v>
      </c>
      <c r="Q386" s="60">
        <f>'Raw Detail STI Amber'!TY379</f>
        <v>0</v>
      </c>
      <c r="R386" s="60">
        <f>'Raw Detail STI Amber'!QM379</f>
        <v>0</v>
      </c>
      <c r="S386" s="60">
        <f>'Raw Detail STI Amber'!GC379</f>
        <v>2.5</v>
      </c>
      <c r="T386" s="60">
        <f>'Raw Detail STI Amber'!SU379</f>
        <v>0</v>
      </c>
      <c r="U386" s="60">
        <f>'Raw Detail STI Amber'!RQ379</f>
        <v>0</v>
      </c>
      <c r="V386" s="60">
        <f>'Raw Detail STI Amber'!KS379</f>
        <v>0</v>
      </c>
      <c r="W386" s="60">
        <f>'Raw Detail STI Amber'!XK379</f>
        <v>0.40000000596046398</v>
      </c>
      <c r="X386" s="60">
        <f>'Raw Detail STI Amber'!PI379</f>
        <v>0</v>
      </c>
      <c r="Y386" s="60">
        <f>'Raw Detail STI Amber'!YO379</f>
        <v>0</v>
      </c>
      <c r="Z386" s="60">
        <f>'Raw Detail STI Amber'!NA379</f>
        <v>0</v>
      </c>
      <c r="AA386" s="60">
        <f>'Raw Detail STI Amber'!OE379</f>
        <v>0</v>
      </c>
      <c r="AB386" s="60">
        <f>'Raw Detail STI Amber'!ZS379</f>
        <v>0</v>
      </c>
      <c r="AC386" s="60">
        <f>'Raw Detail STI Amber'!LW379</f>
        <v>0</v>
      </c>
      <c r="AD386" s="60">
        <f>'Raw Detail STI Amber'!AAW379</f>
        <v>0</v>
      </c>
      <c r="AE386" s="36">
        <f>'Raw Detail STI Amber'!AL379</f>
        <v>0</v>
      </c>
      <c r="AF386" s="34">
        <f>'Raw Detail STI Amber'!AY379</f>
        <v>0</v>
      </c>
      <c r="AG386" s="33">
        <f>'Raw Detail STI Amber'!BB379</f>
        <v>0</v>
      </c>
      <c r="AH386" s="34">
        <f>IF(AND(SUMIF(M13:AD13,"=ME",$M$386:$AD$386) &gt; 0, F386 &gt; 0), F386/SUMIF(M13:AD13,"=ME",$M$386:$AD$386), "")</f>
        <v>8</v>
      </c>
      <c r="AI386" s="62" t="str">
        <f>IF( E386 &gt; 0,( SUMIF(M13:AD13,"=ME",$M$386:$AD$386)/E386)*24, "")</f>
        <v/>
      </c>
      <c r="AJ386" s="33">
        <f>'Raw Detail STI Amber'!BS379</f>
        <v>21.899999618530298</v>
      </c>
      <c r="AK386" s="61">
        <f>'Raw Detail STI Amber'!BD379</f>
        <v>0</v>
      </c>
      <c r="AL386" s="58">
        <f>'Raw Detail STI Amber'!BE379</f>
        <v>0</v>
      </c>
      <c r="AM386" s="43">
        <f>'Raw Detail STI Amber'!BW379</f>
        <v>0.89999997615814198</v>
      </c>
      <c r="AN386" s="44">
        <f>'Raw Detail STI Amber'!BP379</f>
        <v>0</v>
      </c>
      <c r="AO386" s="59">
        <f>'Raw Detail STI Amber'!BH379</f>
        <v>0</v>
      </c>
      <c r="AP386" s="37">
        <f>'Raw Detail STI Amber'!CA379</f>
        <v>0</v>
      </c>
      <c r="AQ386" s="38">
        <f>'Raw Detail STI Amber'!AO379</f>
        <v>0</v>
      </c>
      <c r="AR386" s="39" t="str">
        <f>IF('Raw Detail STI Amber'!F379=FALSE,"B","L")</f>
        <v>L</v>
      </c>
      <c r="AS386" s="40">
        <f>'Raw Detail STI Amber'!AC379</f>
        <v>8.1999999999999993</v>
      </c>
      <c r="AT386" s="40">
        <f>'Raw Detail STI Amber'!AB379</f>
        <v>8.1999999999999993</v>
      </c>
      <c r="AU386" s="45"/>
      <c r="AV386" s="41">
        <f>'Raw Detail STI Amber'!AI379</f>
        <v>20662</v>
      </c>
      <c r="AW386" s="38"/>
      <c r="AX386" s="40">
        <f>'Raw Detail STI Amber'!CC379</f>
        <v>30</v>
      </c>
      <c r="AY386" s="40">
        <f>'Raw Detail STI Amber'!CE379</f>
        <v>28</v>
      </c>
      <c r="AZ386" s="40">
        <f>'Raw Detail STI Amber'!CF379</f>
        <v>1006</v>
      </c>
      <c r="BA386" s="42" t="str">
        <f>'Raw Detail STI Amber'!CG379</f>
        <v>1- Vessel departed from Ennore and bound for Vizag.</v>
      </c>
    </row>
    <row r="387" spans="2:53" s="24" customFormat="1" ht="12.75" customHeight="1" thickBot="1" x14ac:dyDescent="0.25">
      <c r="B387" s="30" t="str">
        <f>IF('Raw Detail STI Amber'!I380 = "Start Passage",'Raw Detail STI Amber'!R380,IF('Raw Detail STI Amber'!I380= "End Passage",'Raw Detail STI Amber'!S380, Utils.FormatLat('Raw Detail STI Amber'!L380) &amp;" / " &amp; Utils.FormatLon('Raw Detail STI Amber'!M380)))</f>
        <v>15-20N / 082-16E</v>
      </c>
      <c r="C387" s="69" t="str">
        <f>'Raw Detail STI Amber'!I380</f>
        <v>At Sea</v>
      </c>
      <c r="D387" s="31">
        <f>'Raw Detail STI Amber'!J380</f>
        <v>43387.270833333299</v>
      </c>
      <c r="E387" s="32">
        <f>'Raw Detail STI Amber'!AK380</f>
        <v>13</v>
      </c>
      <c r="F387" s="33">
        <f>'Raw Detail STI Amber'!AV380</f>
        <v>183</v>
      </c>
      <c r="G387" s="34">
        <f>'Raw Detail STI Amber'!AM380</f>
        <v>14.0769230769231</v>
      </c>
      <c r="H387" s="35">
        <f>'Raw Detail STI Amber'!N380</f>
        <v>31</v>
      </c>
      <c r="I387" s="46">
        <f>'Raw Detail STI Amber'!AQ380</f>
        <v>13</v>
      </c>
      <c r="J387" s="36">
        <f>'Raw Detail STI Amber'!DV380</f>
        <v>594.40002441406295</v>
      </c>
      <c r="K387" s="36">
        <f>'Raw Detail STI Amber'!IL380</f>
        <v>47.900001525878899</v>
      </c>
      <c r="L387" s="36">
        <f>'Raw Detail STI Amber'!WH380</f>
        <v>77.800003051757798</v>
      </c>
      <c r="M387" s="60">
        <f>'Raw Detail STI Amber'!EY380</f>
        <v>0</v>
      </c>
      <c r="N387" s="60">
        <f>'Raw Detail STI Amber'!VC380</f>
        <v>0</v>
      </c>
      <c r="O387" s="60">
        <f>'Raw Detail STI Amber'!JO380</f>
        <v>9.6999998092651403</v>
      </c>
      <c r="P387" s="60">
        <f>'Raw Detail STI Amber'!HG380</f>
        <v>0</v>
      </c>
      <c r="Q387" s="60">
        <f>'Raw Detail STI Amber'!TY380</f>
        <v>0</v>
      </c>
      <c r="R387" s="60">
        <f>'Raw Detail STI Amber'!QM380</f>
        <v>0</v>
      </c>
      <c r="S387" s="60">
        <f>'Raw Detail STI Amber'!GC380</f>
        <v>1.6000000238418599</v>
      </c>
      <c r="T387" s="60">
        <f>'Raw Detail STI Amber'!SU380</f>
        <v>0</v>
      </c>
      <c r="U387" s="60">
        <f>'Raw Detail STI Amber'!RQ380</f>
        <v>0</v>
      </c>
      <c r="V387" s="60">
        <f>'Raw Detail STI Amber'!KS380</f>
        <v>0</v>
      </c>
      <c r="W387" s="60">
        <f>'Raw Detail STI Amber'!XK380</f>
        <v>0</v>
      </c>
      <c r="X387" s="60">
        <f>'Raw Detail STI Amber'!PI380</f>
        <v>0</v>
      </c>
      <c r="Y387" s="60">
        <f>'Raw Detail STI Amber'!YO380</f>
        <v>0</v>
      </c>
      <c r="Z387" s="60">
        <f>'Raw Detail STI Amber'!NA380</f>
        <v>0</v>
      </c>
      <c r="AA387" s="60">
        <f>'Raw Detail STI Amber'!OE380</f>
        <v>0</v>
      </c>
      <c r="AB387" s="60">
        <f>'Raw Detail STI Amber'!ZS380</f>
        <v>0</v>
      </c>
      <c r="AC387" s="60">
        <f>'Raw Detail STI Amber'!LW380</f>
        <v>0</v>
      </c>
      <c r="AD387" s="60">
        <f>'Raw Detail STI Amber'!AAW380</f>
        <v>0</v>
      </c>
      <c r="AE387" s="36">
        <f>'Raw Detail STI Amber'!AL380</f>
        <v>75.37</v>
      </c>
      <c r="AF387" s="34">
        <f>'Raw Detail STI Amber'!AY380</f>
        <v>-9.65</v>
      </c>
      <c r="AG387" s="33">
        <f>'Raw Detail STI Amber'!BB380</f>
        <v>3556</v>
      </c>
      <c r="AH387" s="34">
        <f>IF(AND(SUMIF(M13:AD13,"=ME",$M$387:$AD$387) &gt; 0, F387 &gt; 0), F387/SUMIF(M13:AD13,"=ME",$M$387:$AD$387), "")</f>
        <v>18.865979752412372</v>
      </c>
      <c r="AI387" s="62">
        <f>IF( E387 &gt; 0,( SUMIF(M13:AD13,"=ME",$M$387:$AD$387)/E387)*24, "")</f>
        <v>17.907691955566413</v>
      </c>
      <c r="AJ387" s="33">
        <f>'Raw Detail STI Amber'!BS380</f>
        <v>10.8999996185303</v>
      </c>
      <c r="AK387" s="61">
        <f>'Raw Detail STI Amber'!BD380</f>
        <v>11.1054253578186</v>
      </c>
      <c r="AL387" s="58">
        <f>'Raw Detail STI Amber'!BE380</f>
        <v>207.88665771484401</v>
      </c>
      <c r="AM387" s="43">
        <f>'Raw Detail STI Amber'!BW380</f>
        <v>0.10000000149011599</v>
      </c>
      <c r="AN387" s="44">
        <f>'Raw Detail STI Amber'!BP380</f>
        <v>1.26713383197784</v>
      </c>
      <c r="AO387" s="59">
        <f>'Raw Detail STI Amber'!BH380</f>
        <v>162.253494262695</v>
      </c>
      <c r="AP387" s="37">
        <f>'Raw Detail STI Amber'!CA380</f>
        <v>0</v>
      </c>
      <c r="AQ387" s="38">
        <f>'Raw Detail STI Amber'!AO380</f>
        <v>7.3369740436856595E-2</v>
      </c>
      <c r="AR387" s="39" t="str">
        <f>IF('Raw Detail STI Amber'!F380=FALSE,"B","L")</f>
        <v>L</v>
      </c>
      <c r="AS387" s="40">
        <f>'Raw Detail STI Amber'!AC380</f>
        <v>8.1999999999999993</v>
      </c>
      <c r="AT387" s="40">
        <f>'Raw Detail STI Amber'!AB380</f>
        <v>8.1999999999999993</v>
      </c>
      <c r="AU387" s="45"/>
      <c r="AV387" s="41">
        <f>'Raw Detail STI Amber'!AI380</f>
        <v>20662</v>
      </c>
      <c r="AW387" s="38"/>
      <c r="AX387" s="40">
        <f>'Raw Detail STI Amber'!CC380</f>
        <v>30</v>
      </c>
      <c r="AY387" s="40">
        <f>'Raw Detail STI Amber'!CE380</f>
        <v>30</v>
      </c>
      <c r="AZ387" s="40">
        <f>'Raw Detail STI Amber'!CF380</f>
        <v>1008</v>
      </c>
      <c r="BA387" s="42" t="str">
        <f>'Raw Detail STI Amber'!CG380</f>
        <v>1- Vessel experiencing favourable current.
2- Cargo Temp:
HSD BS IV - 32.5
MS BS IV - 32.3</v>
      </c>
    </row>
    <row r="388" spans="2:53" s="24" customFormat="1" ht="12.75" customHeight="1" thickBot="1" x14ac:dyDescent="0.25">
      <c r="B388" s="30" t="str">
        <f>IF('Raw Detail STI Amber'!I381 = "Start Passage",'Raw Detail STI Amber'!R381,IF('Raw Detail STI Amber'!I381= "End Passage",'Raw Detail STI Amber'!S381, Utils.FormatLat('Raw Detail STI Amber'!L381) &amp;" / " &amp; Utils.FormatLon('Raw Detail STI Amber'!M381)))</f>
        <v>VIZAG</v>
      </c>
      <c r="C388" s="69" t="str">
        <f>'Raw Detail STI Amber'!I381</f>
        <v>End Passage</v>
      </c>
      <c r="D388" s="31">
        <f>'Raw Detail STI Amber'!J381</f>
        <v>43387.75</v>
      </c>
      <c r="E388" s="32">
        <f>'Raw Detail STI Amber'!AK381</f>
        <v>11.5</v>
      </c>
      <c r="F388" s="33">
        <f>'Raw Detail STI Amber'!AV381</f>
        <v>153</v>
      </c>
      <c r="G388" s="34">
        <f>'Raw Detail STI Amber'!AM381</f>
        <v>13.304347826087</v>
      </c>
      <c r="H388" s="35">
        <f>'Raw Detail STI Amber'!N381</f>
        <v>355</v>
      </c>
      <c r="I388" s="46">
        <f>'Raw Detail STI Amber'!AQ381</f>
        <v>13</v>
      </c>
      <c r="J388" s="36">
        <f>'Raw Detail STI Amber'!DV381</f>
        <v>583.59997558593795</v>
      </c>
      <c r="K388" s="36">
        <f>'Raw Detail STI Amber'!IL381</f>
        <v>47.900001525878899</v>
      </c>
      <c r="L388" s="36">
        <f>'Raw Detail STI Amber'!WH381</f>
        <v>77.800003051757798</v>
      </c>
      <c r="M388" s="60">
        <f>'Raw Detail STI Amber'!EY381</f>
        <v>0</v>
      </c>
      <c r="N388" s="60">
        <f>'Raw Detail STI Amber'!VC381</f>
        <v>0</v>
      </c>
      <c r="O388" s="60">
        <f>'Raw Detail STI Amber'!JO381</f>
        <v>9.3999996185302699</v>
      </c>
      <c r="P388" s="60">
        <f>'Raw Detail STI Amber'!HG381</f>
        <v>0</v>
      </c>
      <c r="Q388" s="60">
        <f>'Raw Detail STI Amber'!TY381</f>
        <v>0</v>
      </c>
      <c r="R388" s="60">
        <f>'Raw Detail STI Amber'!QM381</f>
        <v>0</v>
      </c>
      <c r="S388" s="60">
        <f>'Raw Detail STI Amber'!GC381</f>
        <v>1.3999999761581401</v>
      </c>
      <c r="T388" s="60">
        <f>'Raw Detail STI Amber'!SU381</f>
        <v>0</v>
      </c>
      <c r="U388" s="60">
        <f>'Raw Detail STI Amber'!RQ381</f>
        <v>0</v>
      </c>
      <c r="V388" s="60">
        <f>'Raw Detail STI Amber'!KS381</f>
        <v>0</v>
      </c>
      <c r="W388" s="60">
        <f>'Raw Detail STI Amber'!XK381</f>
        <v>0</v>
      </c>
      <c r="X388" s="60">
        <f>'Raw Detail STI Amber'!PI381</f>
        <v>0</v>
      </c>
      <c r="Y388" s="60">
        <f>'Raw Detail STI Amber'!YO381</f>
        <v>0</v>
      </c>
      <c r="Z388" s="60">
        <f>'Raw Detail STI Amber'!NA381</f>
        <v>0</v>
      </c>
      <c r="AA388" s="60">
        <f>'Raw Detail STI Amber'!OE381</f>
        <v>0</v>
      </c>
      <c r="AB388" s="60">
        <f>'Raw Detail STI Amber'!ZS381</f>
        <v>0</v>
      </c>
      <c r="AC388" s="60">
        <f>'Raw Detail STI Amber'!LW381</f>
        <v>0</v>
      </c>
      <c r="AD388" s="60">
        <f>'Raw Detail STI Amber'!AAW381</f>
        <v>0</v>
      </c>
      <c r="AE388" s="36">
        <f>'Raw Detail STI Amber'!AL381</f>
        <v>80.75</v>
      </c>
      <c r="AF388" s="34">
        <f>'Raw Detail STI Amber'!AY381</f>
        <v>3.29</v>
      </c>
      <c r="AG388" s="33">
        <f>'Raw Detail STI Amber'!BB381</f>
        <v>4356</v>
      </c>
      <c r="AH388" s="34">
        <f>IF(AND(SUMIF(M13:AD13,"=ME",$M$388:$AD$388) &gt; 0, F388 &gt; 0), F388/SUMIF(M13:AD13,"=ME",$M$388:$AD$388), "")</f>
        <v>16.276596405215834</v>
      </c>
      <c r="AI388" s="62">
        <f>IF( E388 &gt; 0,( SUMIF(M13:AD13,"=ME",$M$388:$AD$388)/E388)*24, "")</f>
        <v>19.617390508237087</v>
      </c>
      <c r="AJ388" s="33">
        <f>'Raw Detail STI Amber'!BS381</f>
        <v>10.8999996185303</v>
      </c>
      <c r="AK388" s="61">
        <f>'Raw Detail STI Amber'!BD381</f>
        <v>6.0283191929692803</v>
      </c>
      <c r="AL388" s="58">
        <f>'Raw Detail STI Amber'!BE381</f>
        <v>273.80245971679699</v>
      </c>
      <c r="AM388" s="43">
        <f>'Raw Detail STI Amber'!BW381</f>
        <v>0.30000001192092901</v>
      </c>
      <c r="AN388" s="44">
        <f>'Raw Detail STI Amber'!BP381</f>
        <v>0.92731666564941395</v>
      </c>
      <c r="AO388" s="59">
        <f>'Raw Detail STI Amber'!BH381</f>
        <v>167.32261657714801</v>
      </c>
      <c r="AP388" s="37">
        <f>'Raw Detail STI Amber'!CA381</f>
        <v>0</v>
      </c>
      <c r="AQ388" s="38">
        <f>'Raw Detail STI Amber'!AO381</f>
        <v>-0.124311320159746</v>
      </c>
      <c r="AR388" s="39" t="str">
        <f>IF('Raw Detail STI Amber'!F381=FALSE,"B","L")</f>
        <v>L</v>
      </c>
      <c r="AS388" s="40">
        <f>'Raw Detail STI Amber'!AC381</f>
        <v>8.1999999999999993</v>
      </c>
      <c r="AT388" s="40">
        <f>'Raw Detail STI Amber'!AB381</f>
        <v>8.1999999999999993</v>
      </c>
      <c r="AU388" s="45"/>
      <c r="AV388" s="41">
        <f>'Raw Detail STI Amber'!AI381</f>
        <v>20662</v>
      </c>
      <c r="AW388" s="38"/>
      <c r="AX388" s="40">
        <f>'Raw Detail STI Amber'!CC381</f>
        <v>29</v>
      </c>
      <c r="AY388" s="40">
        <f>'Raw Detail STI Amber'!CE381</f>
        <v>26</v>
      </c>
      <c r="AZ388" s="40">
        <f>'Raw Detail STI Amber'!CF381</f>
        <v>1005</v>
      </c>
      <c r="BA388" s="42" t="str">
        <f>'Raw Detail STI Amber'!CG381</f>
        <v>1) Vsl arrived at Vizag and proceeding to drop anchor as per port control instructions.</v>
      </c>
    </row>
    <row r="389" spans="2:53" s="24" customFormat="1" ht="12.75" customHeight="1" thickBot="1" x14ac:dyDescent="0.25">
      <c r="B389" s="30" t="str">
        <f>IF('Raw Detail STI Amber'!I382 = "Start Passage",'Raw Detail STI Amber'!R382,IF('Raw Detail STI Amber'!I382= "End Passage",'Raw Detail STI Amber'!S382, Utils.FormatLat('Raw Detail STI Amber'!L382) &amp;" / " &amp; Utils.FormatLon('Raw Detail STI Amber'!M382)))</f>
        <v>17-42N / 083-20E</v>
      </c>
      <c r="C389" s="69" t="str">
        <f>'Raw Detail STI Amber'!I382</f>
        <v>In Port</v>
      </c>
      <c r="D389" s="31">
        <f>'Raw Detail STI Amber'!J382</f>
        <v>43388.270833333299</v>
      </c>
      <c r="E389" s="32">
        <f>'Raw Detail STI Amber'!AK382</f>
        <v>12.5</v>
      </c>
      <c r="F389" s="33">
        <f>'Raw Detail STI Amber'!AV382</f>
        <v>8</v>
      </c>
      <c r="G389" s="34">
        <f>'Raw Detail STI Amber'!AM382</f>
        <v>0.64</v>
      </c>
      <c r="H389" s="35">
        <f>'Raw Detail STI Amber'!N382</f>
        <v>71</v>
      </c>
      <c r="I389" s="46">
        <f>'Raw Detail STI Amber'!AQ382</f>
        <v>13</v>
      </c>
      <c r="J389" s="36">
        <f>'Raw Detail STI Amber'!DV382</f>
        <v>580.59997558593795</v>
      </c>
      <c r="K389" s="36">
        <f>'Raw Detail STI Amber'!IL382</f>
        <v>47.900001525878899</v>
      </c>
      <c r="L389" s="36">
        <f>'Raw Detail STI Amber'!WH382</f>
        <v>77.800003051757798</v>
      </c>
      <c r="M389" s="60">
        <f>'Raw Detail STI Amber'!EY382</f>
        <v>0.60000002384185802</v>
      </c>
      <c r="N389" s="60">
        <f>'Raw Detail STI Amber'!VC382</f>
        <v>0</v>
      </c>
      <c r="O389" s="60">
        <f>'Raw Detail STI Amber'!JO382</f>
        <v>0</v>
      </c>
      <c r="P389" s="60">
        <f>'Raw Detail STI Amber'!HG382</f>
        <v>0.80000001192092896</v>
      </c>
      <c r="Q389" s="60">
        <f>'Raw Detail STI Amber'!TY382</f>
        <v>0</v>
      </c>
      <c r="R389" s="60">
        <f>'Raw Detail STI Amber'!QM382</f>
        <v>0</v>
      </c>
      <c r="S389" s="60">
        <f>'Raw Detail STI Amber'!GC382</f>
        <v>1.6000000238418599</v>
      </c>
      <c r="T389" s="60">
        <f>'Raw Detail STI Amber'!SU382</f>
        <v>0</v>
      </c>
      <c r="U389" s="60">
        <f>'Raw Detail STI Amber'!RQ382</f>
        <v>0</v>
      </c>
      <c r="V389" s="60">
        <f>'Raw Detail STI Amber'!KS382</f>
        <v>0</v>
      </c>
      <c r="W389" s="60">
        <f>'Raw Detail STI Amber'!XK382</f>
        <v>0</v>
      </c>
      <c r="X389" s="60">
        <f>'Raw Detail STI Amber'!PI382</f>
        <v>0</v>
      </c>
      <c r="Y389" s="60">
        <f>'Raw Detail STI Amber'!YO382</f>
        <v>0</v>
      </c>
      <c r="Z389" s="60">
        <f>'Raw Detail STI Amber'!NA382</f>
        <v>0</v>
      </c>
      <c r="AA389" s="60">
        <f>'Raw Detail STI Amber'!OE382</f>
        <v>0</v>
      </c>
      <c r="AB389" s="60">
        <f>'Raw Detail STI Amber'!ZS382</f>
        <v>0</v>
      </c>
      <c r="AC389" s="60">
        <f>'Raw Detail STI Amber'!LW382</f>
        <v>0</v>
      </c>
      <c r="AD389" s="60">
        <f>'Raw Detail STI Amber'!AAW382</f>
        <v>0</v>
      </c>
      <c r="AE389" s="36">
        <f>'Raw Detail STI Amber'!AL382</f>
        <v>0</v>
      </c>
      <c r="AF389" s="34">
        <f>'Raw Detail STI Amber'!AY382</f>
        <v>-40.35</v>
      </c>
      <c r="AG389" s="33">
        <f>'Raw Detail STI Amber'!BB382</f>
        <v>0</v>
      </c>
      <c r="AH389" s="34">
        <f>IF(AND(SUMIF(M13:AD13,"=ME",$M$389:$AD$389) &gt; 0, F389 &gt; 0), F389/SUMIF(M13:AD13,"=ME",$M$389:$AD$389), "")</f>
        <v>13.333332803514287</v>
      </c>
      <c r="AI389" s="62">
        <f>IF( E389 &gt; 0,( SUMIF(M13:AD13,"=ME",$M$389:$AD$389)/E389)*24, "")</f>
        <v>1.1520000457763673</v>
      </c>
      <c r="AJ389" s="33">
        <f>'Raw Detail STI Amber'!BS382</f>
        <v>10.8999996185303</v>
      </c>
      <c r="AK389" s="61">
        <f>'Raw Detail STI Amber'!BD382</f>
        <v>0</v>
      </c>
      <c r="AL389" s="58">
        <f>'Raw Detail STI Amber'!BE382</f>
        <v>0</v>
      </c>
      <c r="AM389" s="43">
        <f>'Raw Detail STI Amber'!BW382</f>
        <v>0.10000000149011599</v>
      </c>
      <c r="AN389" s="44">
        <f>'Raw Detail STI Amber'!BP382</f>
        <v>0</v>
      </c>
      <c r="AO389" s="59">
        <f>'Raw Detail STI Amber'!BH382</f>
        <v>0</v>
      </c>
      <c r="AP389" s="37">
        <f>'Raw Detail STI Amber'!CA382</f>
        <v>0</v>
      </c>
      <c r="AQ389" s="38">
        <f>'Raw Detail STI Amber'!AO382</f>
        <v>0</v>
      </c>
      <c r="AR389" s="39" t="str">
        <f>IF('Raw Detail STI Amber'!F382=FALSE,"B","L")</f>
        <v>L</v>
      </c>
      <c r="AS389" s="40">
        <f>'Raw Detail STI Amber'!AC382</f>
        <v>8.1999999999999993</v>
      </c>
      <c r="AT389" s="40">
        <f>'Raw Detail STI Amber'!AB382</f>
        <v>8.1999999999999993</v>
      </c>
      <c r="AU389" s="45"/>
      <c r="AV389" s="41">
        <f>'Raw Detail STI Amber'!AI382</f>
        <v>20662</v>
      </c>
      <c r="AW389" s="38"/>
      <c r="AX389" s="40">
        <f>'Raw Detail STI Amber'!CC382</f>
        <v>30</v>
      </c>
      <c r="AY389" s="40">
        <f>'Raw Detail STI Amber'!CE382</f>
        <v>30</v>
      </c>
      <c r="AZ389" s="40">
        <f>'Raw Detail STI Amber'!CF382</f>
        <v>1006</v>
      </c>
      <c r="BA389" s="42" t="str">
        <f>'Raw Detail STI Amber'!CG382</f>
        <v>1- Cargo Temp:
HSD BS IV - 32.5
MS BS IV - 32.3</v>
      </c>
    </row>
    <row r="390" spans="2:53" s="24" customFormat="1" ht="12.75" customHeight="1" thickBot="1" x14ac:dyDescent="0.25">
      <c r="B390" s="30" t="str">
        <f>IF('Raw Detail STI Amber'!I383 = "Start Passage",'Raw Detail STI Amber'!R383,IF('Raw Detail STI Amber'!I383= "End Passage",'Raw Detail STI Amber'!S383, Utils.FormatLat('Raw Detail STI Amber'!L383) &amp;" / " &amp; Utils.FormatLon('Raw Detail STI Amber'!M383)))</f>
        <v>17-42N / 083-20E</v>
      </c>
      <c r="C390" s="69" t="str">
        <f>'Raw Detail STI Amber'!I383</f>
        <v>In Port</v>
      </c>
      <c r="D390" s="31">
        <f>'Raw Detail STI Amber'!J383</f>
        <v>43389.270833333299</v>
      </c>
      <c r="E390" s="32">
        <f>'Raw Detail STI Amber'!AK383</f>
        <v>24</v>
      </c>
      <c r="F390" s="33">
        <f>'Raw Detail STI Amber'!AV383</f>
        <v>8</v>
      </c>
      <c r="G390" s="34">
        <f>'Raw Detail STI Amber'!AM383</f>
        <v>0.33333333333333298</v>
      </c>
      <c r="H390" s="35">
        <f>'Raw Detail STI Amber'!N383</f>
        <v>105</v>
      </c>
      <c r="I390" s="46">
        <f>'Raw Detail STI Amber'!AQ383</f>
        <v>13</v>
      </c>
      <c r="J390" s="36">
        <f>'Raw Detail STI Amber'!DV383</f>
        <v>575.20001220703102</v>
      </c>
      <c r="K390" s="36">
        <f>'Raw Detail STI Amber'!IL383</f>
        <v>47.900001525878899</v>
      </c>
      <c r="L390" s="36">
        <f>'Raw Detail STI Amber'!WH383</f>
        <v>77.400001525878906</v>
      </c>
      <c r="M390" s="60">
        <f>'Raw Detail STI Amber'!EY383</f>
        <v>0.30000001192092901</v>
      </c>
      <c r="N390" s="60">
        <f>'Raw Detail STI Amber'!VC383</f>
        <v>0</v>
      </c>
      <c r="O390" s="60">
        <f>'Raw Detail STI Amber'!JO383</f>
        <v>0</v>
      </c>
      <c r="P390" s="60">
        <f>'Raw Detail STI Amber'!HG383</f>
        <v>1.3999999761581401</v>
      </c>
      <c r="Q390" s="60">
        <f>'Raw Detail STI Amber'!TY383</f>
        <v>0</v>
      </c>
      <c r="R390" s="60">
        <f>'Raw Detail STI Amber'!QM383</f>
        <v>0</v>
      </c>
      <c r="S390" s="60">
        <f>'Raw Detail STI Amber'!GC383</f>
        <v>3.7000000476837198</v>
      </c>
      <c r="T390" s="60">
        <f>'Raw Detail STI Amber'!SU383</f>
        <v>0</v>
      </c>
      <c r="U390" s="60">
        <f>'Raw Detail STI Amber'!RQ383</f>
        <v>0</v>
      </c>
      <c r="V390" s="60">
        <f>'Raw Detail STI Amber'!KS383</f>
        <v>0</v>
      </c>
      <c r="W390" s="60">
        <f>'Raw Detail STI Amber'!XK383</f>
        <v>0.40000000596046398</v>
      </c>
      <c r="X390" s="60">
        <f>'Raw Detail STI Amber'!PI383</f>
        <v>0</v>
      </c>
      <c r="Y390" s="60">
        <f>'Raw Detail STI Amber'!YO383</f>
        <v>0</v>
      </c>
      <c r="Z390" s="60">
        <f>'Raw Detail STI Amber'!NA383</f>
        <v>0</v>
      </c>
      <c r="AA390" s="60">
        <f>'Raw Detail STI Amber'!OE383</f>
        <v>0</v>
      </c>
      <c r="AB390" s="60">
        <f>'Raw Detail STI Amber'!ZS383</f>
        <v>0</v>
      </c>
      <c r="AC390" s="60">
        <f>'Raw Detail STI Amber'!LW383</f>
        <v>0</v>
      </c>
      <c r="AD390" s="60">
        <f>'Raw Detail STI Amber'!AAW383</f>
        <v>0</v>
      </c>
      <c r="AE390" s="36">
        <f>'Raw Detail STI Amber'!AL383</f>
        <v>0</v>
      </c>
      <c r="AF390" s="34">
        <f>'Raw Detail STI Amber'!AY383</f>
        <v>22.33</v>
      </c>
      <c r="AG390" s="33">
        <f>'Raw Detail STI Amber'!BB383</f>
        <v>0</v>
      </c>
      <c r="AH390" s="34">
        <f>IF(AND(SUMIF(M13:AD13,"=ME",$M$390:$AD$390) &gt; 0, F390 &gt; 0), F390/SUMIF(M13:AD13,"=ME",$M$390:$AD$390), "")</f>
        <v>26.666665607028573</v>
      </c>
      <c r="AI390" s="62">
        <f>IF( E390 &gt; 0,( SUMIF(M13:AD13,"=ME",$M$390:$AD$390)/E390)*24, "")</f>
        <v>0.30000001192092901</v>
      </c>
      <c r="AJ390" s="33">
        <f>'Raw Detail STI Amber'!BS383</f>
        <v>10.8999996185303</v>
      </c>
      <c r="AK390" s="61">
        <f>'Raw Detail STI Amber'!BD383</f>
        <v>0</v>
      </c>
      <c r="AL390" s="58">
        <f>'Raw Detail STI Amber'!BE383</f>
        <v>0</v>
      </c>
      <c r="AM390" s="43">
        <f>'Raw Detail STI Amber'!BW383</f>
        <v>0.10000000149011599</v>
      </c>
      <c r="AN390" s="44">
        <f>'Raw Detail STI Amber'!BP383</f>
        <v>0</v>
      </c>
      <c r="AO390" s="59">
        <f>'Raw Detail STI Amber'!BH383</f>
        <v>0</v>
      </c>
      <c r="AP390" s="37">
        <f>'Raw Detail STI Amber'!CA383</f>
        <v>0</v>
      </c>
      <c r="AQ390" s="38">
        <f>'Raw Detail STI Amber'!AO383</f>
        <v>0</v>
      </c>
      <c r="AR390" s="39" t="str">
        <f>IF('Raw Detail STI Amber'!F383=FALSE,"B","L")</f>
        <v>L</v>
      </c>
      <c r="AS390" s="40">
        <f>'Raw Detail STI Amber'!AC383</f>
        <v>8.1999999999999993</v>
      </c>
      <c r="AT390" s="40">
        <f>'Raw Detail STI Amber'!AB383</f>
        <v>8.1999999999999993</v>
      </c>
      <c r="AU390" s="45"/>
      <c r="AV390" s="41">
        <f>'Raw Detail STI Amber'!AI383</f>
        <v>20662</v>
      </c>
      <c r="AW390" s="38"/>
      <c r="AX390" s="40">
        <f>'Raw Detail STI Amber'!CC383</f>
        <v>30</v>
      </c>
      <c r="AY390" s="40">
        <f>'Raw Detail STI Amber'!CE383</f>
        <v>30</v>
      </c>
      <c r="AZ390" s="40">
        <f>'Raw Detail STI Amber'!CF383</f>
        <v>1007</v>
      </c>
      <c r="BA390" s="42" t="str">
        <f>'Raw Detail STI Amber'!CG383</f>
        <v>1- Cargo Temp:
HSD BS IV - 32.5
MS BS IV - 32.3</v>
      </c>
    </row>
    <row r="391" spans="2:53" s="24" customFormat="1" ht="12.75" customHeight="1" thickBot="1" x14ac:dyDescent="0.25">
      <c r="B391" s="30" t="str">
        <f>IF('Raw Detail STI Amber'!I384 = "Start Passage",'Raw Detail STI Amber'!R384,IF('Raw Detail STI Amber'!I384= "End Passage",'Raw Detail STI Amber'!S384, Utils.FormatLat('Raw Detail STI Amber'!L384) &amp;" / " &amp; Utils.FormatLon('Raw Detail STI Amber'!M384)))</f>
        <v>VIZAG</v>
      </c>
      <c r="C391" s="69" t="str">
        <f>'Raw Detail STI Amber'!I384</f>
        <v>Start Passage</v>
      </c>
      <c r="D391" s="31">
        <f>'Raw Detail STI Amber'!J384</f>
        <v>43389.970833333296</v>
      </c>
      <c r="E391" s="32">
        <f>'Raw Detail STI Amber'!AK384</f>
        <v>0</v>
      </c>
      <c r="F391" s="33">
        <f>'Raw Detail STI Amber'!AV384</f>
        <v>5</v>
      </c>
      <c r="G391" s="34">
        <f>'Raw Detail STI Amber'!AM384</f>
        <v>0</v>
      </c>
      <c r="H391" s="35">
        <f>'Raw Detail STI Amber'!N384</f>
        <v>0</v>
      </c>
      <c r="I391" s="46">
        <f>'Raw Detail STI Amber'!AQ384</f>
        <v>13</v>
      </c>
      <c r="J391" s="36">
        <f>'Raw Detail STI Amber'!DV384</f>
        <v>569.79998779296898</v>
      </c>
      <c r="K391" s="36">
        <f>'Raw Detail STI Amber'!IL384</f>
        <v>47.900001525878899</v>
      </c>
      <c r="L391" s="36">
        <f>'Raw Detail STI Amber'!WH384</f>
        <v>76</v>
      </c>
      <c r="M391" s="60">
        <f>'Raw Detail STI Amber'!EY384</f>
        <v>0.30000001192092901</v>
      </c>
      <c r="N391" s="60">
        <f>'Raw Detail STI Amber'!VC384</f>
        <v>0</v>
      </c>
      <c r="O391" s="60">
        <f>'Raw Detail STI Amber'!JO384</f>
        <v>0</v>
      </c>
      <c r="P391" s="60">
        <f>'Raw Detail STI Amber'!HG384</f>
        <v>1</v>
      </c>
      <c r="Q391" s="60">
        <f>'Raw Detail STI Amber'!TY384</f>
        <v>0</v>
      </c>
      <c r="R391" s="60">
        <f>'Raw Detail STI Amber'!QM384</f>
        <v>0</v>
      </c>
      <c r="S391" s="60">
        <f>'Raw Detail STI Amber'!GC384</f>
        <v>4.0999999046325701</v>
      </c>
      <c r="T391" s="60">
        <f>'Raw Detail STI Amber'!SU384</f>
        <v>0</v>
      </c>
      <c r="U391" s="60">
        <f>'Raw Detail STI Amber'!RQ384</f>
        <v>0</v>
      </c>
      <c r="V391" s="60">
        <f>'Raw Detail STI Amber'!KS384</f>
        <v>0</v>
      </c>
      <c r="W391" s="60">
        <f>'Raw Detail STI Amber'!XK384</f>
        <v>1.3999999761581401</v>
      </c>
      <c r="X391" s="60">
        <f>'Raw Detail STI Amber'!PI384</f>
        <v>0</v>
      </c>
      <c r="Y391" s="60">
        <f>'Raw Detail STI Amber'!YO384</f>
        <v>0</v>
      </c>
      <c r="Z391" s="60">
        <f>'Raw Detail STI Amber'!NA384</f>
        <v>0</v>
      </c>
      <c r="AA391" s="60">
        <f>'Raw Detail STI Amber'!OE384</f>
        <v>0</v>
      </c>
      <c r="AB391" s="60">
        <f>'Raw Detail STI Amber'!ZS384</f>
        <v>0</v>
      </c>
      <c r="AC391" s="60">
        <f>'Raw Detail STI Amber'!LW384</f>
        <v>0</v>
      </c>
      <c r="AD391" s="60">
        <f>'Raw Detail STI Amber'!AAW384</f>
        <v>0</v>
      </c>
      <c r="AE391" s="36">
        <f>'Raw Detail STI Amber'!AL384</f>
        <v>0</v>
      </c>
      <c r="AF391" s="34">
        <f>'Raw Detail STI Amber'!AY384</f>
        <v>0</v>
      </c>
      <c r="AG391" s="33">
        <f>'Raw Detail STI Amber'!BB384</f>
        <v>0</v>
      </c>
      <c r="AH391" s="34">
        <f>IF(AND(SUMIF(M13:AD13,"=ME",$M$391:$AD$391) &gt; 0, F391 &gt; 0), F391/SUMIF(M13:AD13,"=ME",$M$391:$AD$391), "")</f>
        <v>16.666666004392859</v>
      </c>
      <c r="AI391" s="62" t="str">
        <f>IF( E391 &gt; 0,( SUMIF(M13:AD13,"=ME",$M$391:$AD$391)/E391)*24, "")</f>
        <v/>
      </c>
      <c r="AJ391" s="33">
        <f>'Raw Detail STI Amber'!BS384</f>
        <v>10.8999996185303</v>
      </c>
      <c r="AK391" s="61">
        <f>'Raw Detail STI Amber'!BD384</f>
        <v>0</v>
      </c>
      <c r="AL391" s="58">
        <f>'Raw Detail STI Amber'!BE384</f>
        <v>0</v>
      </c>
      <c r="AM391" s="43">
        <f>'Raw Detail STI Amber'!BW384</f>
        <v>0.10000000149011599</v>
      </c>
      <c r="AN391" s="44">
        <f>'Raw Detail STI Amber'!BP384</f>
        <v>0</v>
      </c>
      <c r="AO391" s="59">
        <f>'Raw Detail STI Amber'!BH384</f>
        <v>0</v>
      </c>
      <c r="AP391" s="37">
        <f>'Raw Detail STI Amber'!CA384</f>
        <v>0</v>
      </c>
      <c r="AQ391" s="38">
        <f>'Raw Detail STI Amber'!AO384</f>
        <v>0</v>
      </c>
      <c r="AR391" s="39" t="str">
        <f>IF('Raw Detail STI Amber'!F384=FALSE,"B","L")</f>
        <v>L</v>
      </c>
      <c r="AS391" s="40">
        <f>'Raw Detail STI Amber'!AC384</f>
        <v>7.1</v>
      </c>
      <c r="AT391" s="40">
        <f>'Raw Detail STI Amber'!AB384</f>
        <v>7.1</v>
      </c>
      <c r="AU391" s="45"/>
      <c r="AV391" s="41">
        <f>'Raw Detail STI Amber'!AI384</f>
        <v>14923</v>
      </c>
      <c r="AW391" s="38"/>
      <c r="AX391" s="40">
        <f>'Raw Detail STI Amber'!CC384</f>
        <v>29</v>
      </c>
      <c r="AY391" s="40">
        <f>'Raw Detail STI Amber'!CE384</f>
        <v>26</v>
      </c>
      <c r="AZ391" s="40">
        <f>'Raw Detail STI Amber'!CF384</f>
        <v>1007</v>
      </c>
      <c r="BA391" s="42" t="str">
        <f>'Raw Detail STI Amber'!CG384</f>
        <v>1- Vessel departed from Vizag and bound for Haldia.</v>
      </c>
    </row>
    <row r="392" spans="2:53" s="24" customFormat="1" ht="12.75" customHeight="1" thickBot="1" x14ac:dyDescent="0.25">
      <c r="B392" s="30" t="str">
        <f>IF('Raw Detail STI Amber'!I385 = "Start Passage",'Raw Detail STI Amber'!R385,IF('Raw Detail STI Amber'!I385= "End Passage",'Raw Detail STI Amber'!S385, Utils.FormatLat('Raw Detail STI Amber'!L385) &amp;" / " &amp; Utils.FormatLon('Raw Detail STI Amber'!M385)))</f>
        <v>18-02N / 084-51E</v>
      </c>
      <c r="C392" s="69" t="str">
        <f>'Raw Detail STI Amber'!I385</f>
        <v>At Sea</v>
      </c>
      <c r="D392" s="31">
        <f>'Raw Detail STI Amber'!J385</f>
        <v>43390.270833333299</v>
      </c>
      <c r="E392" s="32">
        <f>'Raw Detail STI Amber'!AK385</f>
        <v>7.2</v>
      </c>
      <c r="F392" s="33">
        <f>'Raw Detail STI Amber'!AV385</f>
        <v>94</v>
      </c>
      <c r="G392" s="34">
        <f>'Raw Detail STI Amber'!AM385</f>
        <v>13.0555555555556</v>
      </c>
      <c r="H392" s="35">
        <f>'Raw Detail STI Amber'!N385</f>
        <v>51</v>
      </c>
      <c r="I392" s="46">
        <f>'Raw Detail STI Amber'!AQ385</f>
        <v>13</v>
      </c>
      <c r="J392" s="36">
        <f>'Raw Detail STI Amber'!DV385</f>
        <v>563.59997558593795</v>
      </c>
      <c r="K392" s="36">
        <f>'Raw Detail STI Amber'!IL385</f>
        <v>47.900001525878899</v>
      </c>
      <c r="L392" s="36">
        <f>'Raw Detail STI Amber'!WH385</f>
        <v>76</v>
      </c>
      <c r="M392" s="60">
        <f>'Raw Detail STI Amber'!EY385</f>
        <v>0</v>
      </c>
      <c r="N392" s="60">
        <f>'Raw Detail STI Amber'!VC385</f>
        <v>0</v>
      </c>
      <c r="O392" s="60">
        <f>'Raw Detail STI Amber'!JO385</f>
        <v>5.3000001907348597</v>
      </c>
      <c r="P392" s="60">
        <f>'Raw Detail STI Amber'!HG385</f>
        <v>0</v>
      </c>
      <c r="Q392" s="60">
        <f>'Raw Detail STI Amber'!TY385</f>
        <v>0</v>
      </c>
      <c r="R392" s="60">
        <f>'Raw Detail STI Amber'!QM385</f>
        <v>0</v>
      </c>
      <c r="S392" s="60">
        <f>'Raw Detail STI Amber'!GC385</f>
        <v>0.89999997615814198</v>
      </c>
      <c r="T392" s="60">
        <f>'Raw Detail STI Amber'!SU385</f>
        <v>0</v>
      </c>
      <c r="U392" s="60">
        <f>'Raw Detail STI Amber'!RQ385</f>
        <v>0</v>
      </c>
      <c r="V392" s="60">
        <f>'Raw Detail STI Amber'!KS385</f>
        <v>0</v>
      </c>
      <c r="W392" s="60">
        <f>'Raw Detail STI Amber'!XK385</f>
        <v>0</v>
      </c>
      <c r="X392" s="60">
        <f>'Raw Detail STI Amber'!PI385</f>
        <v>0</v>
      </c>
      <c r="Y392" s="60">
        <f>'Raw Detail STI Amber'!YO385</f>
        <v>0</v>
      </c>
      <c r="Z392" s="60">
        <f>'Raw Detail STI Amber'!NA385</f>
        <v>0</v>
      </c>
      <c r="AA392" s="60">
        <f>'Raw Detail STI Amber'!OE385</f>
        <v>0</v>
      </c>
      <c r="AB392" s="60">
        <f>'Raw Detail STI Amber'!ZS385</f>
        <v>0</v>
      </c>
      <c r="AC392" s="60">
        <f>'Raw Detail STI Amber'!LW385</f>
        <v>0</v>
      </c>
      <c r="AD392" s="60">
        <f>'Raw Detail STI Amber'!AAW385</f>
        <v>0</v>
      </c>
      <c r="AE392" s="36">
        <f>'Raw Detail STI Amber'!AL385</f>
        <v>79.17</v>
      </c>
      <c r="AF392" s="34">
        <f>'Raw Detail STI Amber'!AY385</f>
        <v>-18.690000000000001</v>
      </c>
      <c r="AG392" s="33">
        <f>'Raw Detail STI Amber'!BB385</f>
        <v>4000.96997070313</v>
      </c>
      <c r="AH392" s="34">
        <f>IF(AND(SUMIF(M13:AD13,"=ME",$M$392:$AD$392) &gt; 0, F392 &gt; 0), F392/SUMIF(M13:AD13,"=ME",$M$392:$AD$392), "")</f>
        <v>17.735848418331216</v>
      </c>
      <c r="AI392" s="62">
        <f>IF( E392 &gt; 0,( SUMIF(M13:AD13,"=ME",$M$392:$AD$392)/E392)*24, "")</f>
        <v>17.666667302449532</v>
      </c>
      <c r="AJ392" s="33">
        <f>'Raw Detail STI Amber'!BS385</f>
        <v>6.9000000953674299</v>
      </c>
      <c r="AK392" s="61">
        <f>'Raw Detail STI Amber'!BD385</f>
        <v>2.4642750587728299</v>
      </c>
      <c r="AL392" s="58">
        <f>'Raw Detail STI Amber'!BE385</f>
        <v>228.16827392578099</v>
      </c>
      <c r="AM392" s="43">
        <f>'Raw Detail STI Amber'!BW385</f>
        <v>0.10000000149011599</v>
      </c>
      <c r="AN392" s="44">
        <f>'Raw Detail STI Amber'!BP385</f>
        <v>0.62906765937805198</v>
      </c>
      <c r="AO392" s="59">
        <f>'Raw Detail STI Amber'!BH385</f>
        <v>177.46435546875</v>
      </c>
      <c r="AP392" s="37">
        <f>'Raw Detail STI Amber'!CA385</f>
        <v>0</v>
      </c>
      <c r="AQ392" s="38">
        <f>'Raw Detail STI Amber'!AO385</f>
        <v>-0.24410856473777001</v>
      </c>
      <c r="AR392" s="39" t="str">
        <f>IF('Raw Detail STI Amber'!F385=FALSE,"B","L")</f>
        <v>L</v>
      </c>
      <c r="AS392" s="40">
        <f>'Raw Detail STI Amber'!AC385</f>
        <v>7.1</v>
      </c>
      <c r="AT392" s="40">
        <f>'Raw Detail STI Amber'!AB385</f>
        <v>7.1</v>
      </c>
      <c r="AU392" s="45"/>
      <c r="AV392" s="41">
        <f>'Raw Detail STI Amber'!AI385</f>
        <v>14923</v>
      </c>
      <c r="AW392" s="38"/>
      <c r="AX392" s="40">
        <f>'Raw Detail STI Amber'!CC385</f>
        <v>30</v>
      </c>
      <c r="AY392" s="40">
        <f>'Raw Detail STI Amber'!CE385</f>
        <v>29</v>
      </c>
      <c r="AZ392" s="40">
        <f>'Raw Detail STI Amber'!CF385</f>
        <v>1007</v>
      </c>
      <c r="BA392" s="42" t="str">
        <f>'Raw Detail STI Amber'!CG385</f>
        <v>1- Cargo Temp:
HSD BS IV - 32.5
MS BS IV - 32.3</v>
      </c>
    </row>
    <row r="393" spans="2:53" s="24" customFormat="1" ht="12.75" customHeight="1" thickBot="1" x14ac:dyDescent="0.25">
      <c r="B393" s="30" t="str">
        <f>IF('Raw Detail STI Amber'!I386 = "Start Passage",'Raw Detail STI Amber'!R386,IF('Raw Detail STI Amber'!I386= "End Passage",'Raw Detail STI Amber'!S386, Utils.FormatLat('Raw Detail STI Amber'!L386) &amp;" / " &amp; Utils.FormatLon('Raw Detail STI Amber'!M386)))</f>
        <v>Haldia</v>
      </c>
      <c r="C393" s="69" t="str">
        <f>'Raw Detail STI Amber'!I386</f>
        <v>End Passage</v>
      </c>
      <c r="D393" s="31">
        <f>'Raw Detail STI Amber'!J386</f>
        <v>43391.083333333299</v>
      </c>
      <c r="E393" s="32">
        <f>'Raw Detail STI Amber'!AK386</f>
        <v>19.5</v>
      </c>
      <c r="F393" s="33">
        <f>'Raw Detail STI Amber'!AV386</f>
        <v>254</v>
      </c>
      <c r="G393" s="34">
        <f>'Raw Detail STI Amber'!AM386</f>
        <v>13.025641025641001</v>
      </c>
      <c r="H393" s="35">
        <f>'Raw Detail STI Amber'!N386</f>
        <v>8</v>
      </c>
      <c r="I393" s="46">
        <f>'Raw Detail STI Amber'!AQ386</f>
        <v>13</v>
      </c>
      <c r="J393" s="36">
        <f>'Raw Detail STI Amber'!DV386</f>
        <v>545.20001220703102</v>
      </c>
      <c r="K393" s="36">
        <f>'Raw Detail STI Amber'!IL386</f>
        <v>47.900001525878899</v>
      </c>
      <c r="L393" s="36">
        <f>'Raw Detail STI Amber'!WH386</f>
        <v>76</v>
      </c>
      <c r="M393" s="60">
        <f>'Raw Detail STI Amber'!EY386</f>
        <v>0</v>
      </c>
      <c r="N393" s="60">
        <f>'Raw Detail STI Amber'!VC386</f>
        <v>0</v>
      </c>
      <c r="O393" s="60">
        <f>'Raw Detail STI Amber'!JO386</f>
        <v>15</v>
      </c>
      <c r="P393" s="60">
        <f>'Raw Detail STI Amber'!HG386</f>
        <v>0</v>
      </c>
      <c r="Q393" s="60">
        <f>'Raw Detail STI Amber'!TY386</f>
        <v>0</v>
      </c>
      <c r="R393" s="60">
        <f>'Raw Detail STI Amber'!QM386</f>
        <v>1</v>
      </c>
      <c r="S393" s="60">
        <f>'Raw Detail STI Amber'!GC386</f>
        <v>2.4000000953674299</v>
      </c>
      <c r="T393" s="60">
        <f>'Raw Detail STI Amber'!SU386</f>
        <v>0</v>
      </c>
      <c r="U393" s="60">
        <f>'Raw Detail STI Amber'!RQ386</f>
        <v>0</v>
      </c>
      <c r="V393" s="60">
        <f>'Raw Detail STI Amber'!KS386</f>
        <v>0</v>
      </c>
      <c r="W393" s="60">
        <f>'Raw Detail STI Amber'!XK386</f>
        <v>0</v>
      </c>
      <c r="X393" s="60">
        <f>'Raw Detail STI Amber'!PI386</f>
        <v>0</v>
      </c>
      <c r="Y393" s="60">
        <f>'Raw Detail STI Amber'!YO386</f>
        <v>0</v>
      </c>
      <c r="Z393" s="60">
        <f>'Raw Detail STI Amber'!NA386</f>
        <v>0</v>
      </c>
      <c r="AA393" s="60">
        <f>'Raw Detail STI Amber'!OE386</f>
        <v>0</v>
      </c>
      <c r="AB393" s="60">
        <f>'Raw Detail STI Amber'!ZS386</f>
        <v>0</v>
      </c>
      <c r="AC393" s="60">
        <f>'Raw Detail STI Amber'!LW386</f>
        <v>0</v>
      </c>
      <c r="AD393" s="60">
        <f>'Raw Detail STI Amber'!AAW386</f>
        <v>0</v>
      </c>
      <c r="AE393" s="36">
        <f>'Raw Detail STI Amber'!AL386</f>
        <v>79.790000000000006</v>
      </c>
      <c r="AF393" s="34">
        <f>'Raw Detail STI Amber'!AY386</f>
        <v>4.1500000000000004</v>
      </c>
      <c r="AG393" s="33">
        <f>'Raw Detail STI Amber'!BB386</f>
        <v>4001.03002929688</v>
      </c>
      <c r="AH393" s="34">
        <f>IF(AND(SUMIF(M13:AD13,"=ME",$M$393:$AD$393) &gt; 0, F393 &gt; 0), F393/SUMIF(M13:AD13,"=ME",$M$393:$AD$393), "")</f>
        <v>16.933333333333334</v>
      </c>
      <c r="AI393" s="62">
        <f>IF( E393 &gt; 0,( SUMIF(M13:AD13,"=ME",$M$393:$AD$393)/E393)*24, "")</f>
        <v>18.461538461538463</v>
      </c>
      <c r="AJ393" s="33">
        <f>'Raw Detail STI Amber'!BS386</f>
        <v>10.8999996185303</v>
      </c>
      <c r="AK393" s="61">
        <f>'Raw Detail STI Amber'!BD386</f>
        <v>7.2918690412472502</v>
      </c>
      <c r="AL393" s="58">
        <f>'Raw Detail STI Amber'!BE386</f>
        <v>238.30970764160199</v>
      </c>
      <c r="AM393" s="43">
        <f>'Raw Detail STI Amber'!BW386</f>
        <v>0.10000000149011599</v>
      </c>
      <c r="AN393" s="44">
        <f>'Raw Detail STI Amber'!BP386</f>
        <v>0.68466877937316895</v>
      </c>
      <c r="AO393" s="59">
        <f>'Raw Detail STI Amber'!BH386</f>
        <v>182.53504943847699</v>
      </c>
      <c r="AP393" s="37">
        <f>'Raw Detail STI Amber'!CA386</f>
        <v>0</v>
      </c>
      <c r="AQ393" s="38">
        <f>'Raw Detail STI Amber'!AO386</f>
        <v>-0.48651325167753801</v>
      </c>
      <c r="AR393" s="39" t="str">
        <f>IF('Raw Detail STI Amber'!F386=FALSE,"B","L")</f>
        <v>L</v>
      </c>
      <c r="AS393" s="40">
        <f>'Raw Detail STI Amber'!AC386</f>
        <v>7.3</v>
      </c>
      <c r="AT393" s="40">
        <f>'Raw Detail STI Amber'!AB386</f>
        <v>7.3</v>
      </c>
      <c r="AU393" s="45"/>
      <c r="AV393" s="41">
        <f>'Raw Detail STI Amber'!AI386</f>
        <v>14923</v>
      </c>
      <c r="AW393" s="38"/>
      <c r="AX393" s="40">
        <f>'Raw Detail STI Amber'!CC386</f>
        <v>29</v>
      </c>
      <c r="AY393" s="40">
        <f>'Raw Detail STI Amber'!CE386</f>
        <v>29</v>
      </c>
      <c r="AZ393" s="40">
        <f>'Raw Detail STI Amber'!CF386</f>
        <v>1007</v>
      </c>
      <c r="BA393" s="42" t="str">
        <f>'Raw Detail STI Amber'!CG386</f>
        <v>1) Vsl arrived at Haldia and proceeding to drop anchor as per port control instructions.</v>
      </c>
    </row>
    <row r="394" spans="2:53" s="24" customFormat="1" ht="12.75" customHeight="1" thickBot="1" x14ac:dyDescent="0.25">
      <c r="B394" s="30" t="str">
        <f>IF('Raw Detail STI Amber'!I387 = "Start Passage",'Raw Detail STI Amber'!R387,IF('Raw Detail STI Amber'!I387= "End Passage",'Raw Detail STI Amber'!S387, Utils.FormatLat('Raw Detail STI Amber'!L387) &amp;" / " &amp; Utils.FormatLon('Raw Detail STI Amber'!M387)))</f>
        <v>22-02N / 088-06E</v>
      </c>
      <c r="C394" s="69" t="str">
        <f>'Raw Detail STI Amber'!I387</f>
        <v>In Port</v>
      </c>
      <c r="D394" s="31">
        <f>'Raw Detail STI Amber'!J387</f>
        <v>43391.270833333299</v>
      </c>
      <c r="E394" s="32">
        <f>'Raw Detail STI Amber'!AK387</f>
        <v>4.5</v>
      </c>
      <c r="F394" s="33">
        <f>'Raw Detail STI Amber'!AV387</f>
        <v>7</v>
      </c>
      <c r="G394" s="34">
        <f>'Raw Detail STI Amber'!AM387</f>
        <v>1.55555555555556</v>
      </c>
      <c r="H394" s="35">
        <f>'Raw Detail STI Amber'!N387</f>
        <v>301</v>
      </c>
      <c r="I394" s="46">
        <f>'Raw Detail STI Amber'!AQ387</f>
        <v>13</v>
      </c>
      <c r="J394" s="36">
        <f>'Raw Detail STI Amber'!DV387</f>
        <v>543.79998779296898</v>
      </c>
      <c r="K394" s="36">
        <f>'Raw Detail STI Amber'!IL387</f>
        <v>47.900001525878899</v>
      </c>
      <c r="L394" s="36">
        <f>'Raw Detail STI Amber'!WH387</f>
        <v>76</v>
      </c>
      <c r="M394" s="60">
        <f>'Raw Detail STI Amber'!EY387</f>
        <v>0.5</v>
      </c>
      <c r="N394" s="60">
        <f>'Raw Detail STI Amber'!VC387</f>
        <v>0</v>
      </c>
      <c r="O394" s="60">
        <f>'Raw Detail STI Amber'!JO387</f>
        <v>0</v>
      </c>
      <c r="P394" s="60">
        <f>'Raw Detail STI Amber'!HG387</f>
        <v>0.30000001192092901</v>
      </c>
      <c r="Q394" s="60">
        <f>'Raw Detail STI Amber'!TY387</f>
        <v>0</v>
      </c>
      <c r="R394" s="60">
        <f>'Raw Detail STI Amber'!QM387</f>
        <v>0</v>
      </c>
      <c r="S394" s="60">
        <f>'Raw Detail STI Amber'!GC387</f>
        <v>0.60000002384185802</v>
      </c>
      <c r="T394" s="60">
        <f>'Raw Detail STI Amber'!SU387</f>
        <v>0</v>
      </c>
      <c r="U394" s="60">
        <f>'Raw Detail STI Amber'!RQ387</f>
        <v>0</v>
      </c>
      <c r="V394" s="60">
        <f>'Raw Detail STI Amber'!KS387</f>
        <v>0</v>
      </c>
      <c r="W394" s="60">
        <f>'Raw Detail STI Amber'!XK387</f>
        <v>0</v>
      </c>
      <c r="X394" s="60">
        <f>'Raw Detail STI Amber'!PI387</f>
        <v>0</v>
      </c>
      <c r="Y394" s="60">
        <f>'Raw Detail STI Amber'!YO387</f>
        <v>0</v>
      </c>
      <c r="Z394" s="60">
        <f>'Raw Detail STI Amber'!NA387</f>
        <v>0</v>
      </c>
      <c r="AA394" s="60">
        <f>'Raw Detail STI Amber'!OE387</f>
        <v>0</v>
      </c>
      <c r="AB394" s="60">
        <f>'Raw Detail STI Amber'!ZS387</f>
        <v>0</v>
      </c>
      <c r="AC394" s="60">
        <f>'Raw Detail STI Amber'!LW387</f>
        <v>0</v>
      </c>
      <c r="AD394" s="60">
        <f>'Raw Detail STI Amber'!AAW387</f>
        <v>0</v>
      </c>
      <c r="AE394" s="36">
        <f>'Raw Detail STI Amber'!AL387</f>
        <v>0</v>
      </c>
      <c r="AF394" s="34">
        <f>'Raw Detail STI Amber'!AY387</f>
        <v>-40</v>
      </c>
      <c r="AG394" s="33">
        <f>'Raw Detail STI Amber'!BB387</f>
        <v>0</v>
      </c>
      <c r="AH394" s="34">
        <f>IF(AND(SUMIF(M13:AD13,"=ME",$M$394:$AD$394) &gt; 0, F394 &gt; 0), F394/SUMIF(M13:AD13,"=ME",$M$394:$AD$394), "")</f>
        <v>14</v>
      </c>
      <c r="AI394" s="62">
        <f>IF( E394 &gt; 0,( SUMIF(M13:AD13,"=ME",$M$394:$AD$394)/E394)*24, "")</f>
        <v>2.6666666666666665</v>
      </c>
      <c r="AJ394" s="33">
        <f>'Raw Detail STI Amber'!BS387</f>
        <v>16.899999618530298</v>
      </c>
      <c r="AK394" s="61">
        <f>'Raw Detail STI Amber'!BD387</f>
        <v>0</v>
      </c>
      <c r="AL394" s="58">
        <f>'Raw Detail STI Amber'!BE387</f>
        <v>0</v>
      </c>
      <c r="AM394" s="43">
        <f>'Raw Detail STI Amber'!BW387</f>
        <v>0.30000001192092901</v>
      </c>
      <c r="AN394" s="44">
        <f>'Raw Detail STI Amber'!BP387</f>
        <v>0</v>
      </c>
      <c r="AO394" s="59">
        <f>'Raw Detail STI Amber'!BH387</f>
        <v>0</v>
      </c>
      <c r="AP394" s="37">
        <f>'Raw Detail STI Amber'!CA387</f>
        <v>0</v>
      </c>
      <c r="AQ394" s="38">
        <f>'Raw Detail STI Amber'!AO387</f>
        <v>0</v>
      </c>
      <c r="AR394" s="39" t="str">
        <f>IF('Raw Detail STI Amber'!F387=FALSE,"B","L")</f>
        <v>L</v>
      </c>
      <c r="AS394" s="40">
        <f>'Raw Detail STI Amber'!AC387</f>
        <v>7.3</v>
      </c>
      <c r="AT394" s="40">
        <f>'Raw Detail STI Amber'!AB387</f>
        <v>7.3</v>
      </c>
      <c r="AU394" s="45"/>
      <c r="AV394" s="41">
        <f>'Raw Detail STI Amber'!AI387</f>
        <v>14923</v>
      </c>
      <c r="AW394" s="38"/>
      <c r="AX394" s="40">
        <f>'Raw Detail STI Amber'!CC387</f>
        <v>29</v>
      </c>
      <c r="AY394" s="40">
        <f>'Raw Detail STI Amber'!CE387</f>
        <v>30</v>
      </c>
      <c r="AZ394" s="40">
        <f>'Raw Detail STI Amber'!CF387</f>
        <v>1007</v>
      </c>
      <c r="BA394" s="42" t="str">
        <f>'Raw Detail STI Amber'!CG387</f>
        <v>1- Cargo Temp:
HSD BS IV - 32.5
MS BS IV - 32.3</v>
      </c>
    </row>
    <row r="395" spans="2:53" s="24" customFormat="1" ht="12.75" customHeight="1" thickBot="1" x14ac:dyDescent="0.25">
      <c r="B395" s="30" t="str">
        <f>IF('Raw Detail STI Amber'!I388 = "Start Passage",'Raw Detail STI Amber'!R388,IF('Raw Detail STI Amber'!I388= "End Passage",'Raw Detail STI Amber'!S388, Utils.FormatLat('Raw Detail STI Amber'!L388) &amp;" / " &amp; Utils.FormatLon('Raw Detail STI Amber'!M388)))</f>
        <v>22-02N / 088-06E</v>
      </c>
      <c r="C395" s="69" t="str">
        <f>'Raw Detail STI Amber'!I388</f>
        <v>In Port</v>
      </c>
      <c r="D395" s="31">
        <f>'Raw Detail STI Amber'!J388</f>
        <v>43392.270833333299</v>
      </c>
      <c r="E395" s="32">
        <f>'Raw Detail STI Amber'!AK388</f>
        <v>24</v>
      </c>
      <c r="F395" s="33">
        <f>'Raw Detail STI Amber'!AV388</f>
        <v>68</v>
      </c>
      <c r="G395" s="34">
        <f>'Raw Detail STI Amber'!AM388</f>
        <v>2.8333333333333299</v>
      </c>
      <c r="H395" s="35">
        <f>'Raw Detail STI Amber'!N388</f>
        <v>240</v>
      </c>
      <c r="I395" s="46">
        <f>'Raw Detail STI Amber'!AQ388</f>
        <v>13</v>
      </c>
      <c r="J395" s="36">
        <f>'Raw Detail STI Amber'!DV388</f>
        <v>537.20001220703102</v>
      </c>
      <c r="K395" s="36">
        <f>'Raw Detail STI Amber'!IL388</f>
        <v>47.900001525878899</v>
      </c>
      <c r="L395" s="36">
        <f>'Raw Detail STI Amber'!WH388</f>
        <v>76</v>
      </c>
      <c r="M395" s="60">
        <f>'Raw Detail STI Amber'!EY388</f>
        <v>1.6000000238418599</v>
      </c>
      <c r="N395" s="60">
        <f>'Raw Detail STI Amber'!VC388</f>
        <v>0</v>
      </c>
      <c r="O395" s="60">
        <f>'Raw Detail STI Amber'!JO388</f>
        <v>0</v>
      </c>
      <c r="P395" s="60">
        <f>'Raw Detail STI Amber'!HG388</f>
        <v>1.20000004768372</v>
      </c>
      <c r="Q395" s="60">
        <f>'Raw Detail STI Amber'!TY388</f>
        <v>0</v>
      </c>
      <c r="R395" s="60">
        <f>'Raw Detail STI Amber'!QM388</f>
        <v>0</v>
      </c>
      <c r="S395" s="60">
        <f>'Raw Detail STI Amber'!GC388</f>
        <v>3.7999999523162802</v>
      </c>
      <c r="T395" s="60">
        <f>'Raw Detail STI Amber'!SU388</f>
        <v>0</v>
      </c>
      <c r="U395" s="60">
        <f>'Raw Detail STI Amber'!RQ388</f>
        <v>0</v>
      </c>
      <c r="V395" s="60">
        <f>'Raw Detail STI Amber'!KS388</f>
        <v>0</v>
      </c>
      <c r="W395" s="60">
        <f>'Raw Detail STI Amber'!XK388</f>
        <v>0</v>
      </c>
      <c r="X395" s="60">
        <f>'Raw Detail STI Amber'!PI388</f>
        <v>0</v>
      </c>
      <c r="Y395" s="60">
        <f>'Raw Detail STI Amber'!YO388</f>
        <v>0</v>
      </c>
      <c r="Z395" s="60">
        <f>'Raw Detail STI Amber'!NA388</f>
        <v>0</v>
      </c>
      <c r="AA395" s="60">
        <f>'Raw Detail STI Amber'!OE388</f>
        <v>0</v>
      </c>
      <c r="AB395" s="60">
        <f>'Raw Detail STI Amber'!ZS388</f>
        <v>0</v>
      </c>
      <c r="AC395" s="60">
        <f>'Raw Detail STI Amber'!LW388</f>
        <v>0</v>
      </c>
      <c r="AD395" s="60">
        <f>'Raw Detail STI Amber'!AAW388</f>
        <v>0</v>
      </c>
      <c r="AE395" s="36">
        <f>'Raw Detail STI Amber'!AL388</f>
        <v>0</v>
      </c>
      <c r="AF395" s="34">
        <f>'Raw Detail STI Amber'!AY388</f>
        <v>-10.210000000000001</v>
      </c>
      <c r="AG395" s="33">
        <f>'Raw Detail STI Amber'!BB388</f>
        <v>2000</v>
      </c>
      <c r="AH395" s="34">
        <f>IF(AND(SUMIF(M13:AD13,"=ME",$M$395:$AD$395) &gt; 0, F395 &gt; 0), F395/SUMIF(M13:AD13,"=ME",$M$395:$AD$395), "")</f>
        <v>42.499999366700607</v>
      </c>
      <c r="AI395" s="62">
        <f>IF( E395 &gt; 0,( SUMIF(M13:AD13,"=ME",$M$395:$AD$395)/E395)*24, "")</f>
        <v>1.6000000238418597</v>
      </c>
      <c r="AJ395" s="33">
        <f>'Raw Detail STI Amber'!BS388</f>
        <v>10.8999996185303</v>
      </c>
      <c r="AK395" s="61">
        <f>'Raw Detail STI Amber'!BD388</f>
        <v>0</v>
      </c>
      <c r="AL395" s="58">
        <f>'Raw Detail STI Amber'!BE388</f>
        <v>0</v>
      </c>
      <c r="AM395" s="43">
        <f>'Raw Detail STI Amber'!BW388</f>
        <v>0.20000000298023199</v>
      </c>
      <c r="AN395" s="44">
        <f>'Raw Detail STI Amber'!BP388</f>
        <v>0</v>
      </c>
      <c r="AO395" s="59">
        <f>'Raw Detail STI Amber'!BH388</f>
        <v>0</v>
      </c>
      <c r="AP395" s="37">
        <f>'Raw Detail STI Amber'!CA388</f>
        <v>0</v>
      </c>
      <c r="AQ395" s="38">
        <f>'Raw Detail STI Amber'!AO388</f>
        <v>0</v>
      </c>
      <c r="AR395" s="39" t="str">
        <f>IF('Raw Detail STI Amber'!F388=FALSE,"B","L")</f>
        <v>L</v>
      </c>
      <c r="AS395" s="40">
        <f>'Raw Detail STI Amber'!AC388</f>
        <v>7.3</v>
      </c>
      <c r="AT395" s="40">
        <f>'Raw Detail STI Amber'!AB388</f>
        <v>7.3</v>
      </c>
      <c r="AU395" s="45"/>
      <c r="AV395" s="41">
        <f>'Raw Detail STI Amber'!AI388</f>
        <v>14923</v>
      </c>
      <c r="AW395" s="38"/>
      <c r="AX395" s="40">
        <f>'Raw Detail STI Amber'!CC388</f>
        <v>30</v>
      </c>
      <c r="AY395" s="40">
        <f>'Raw Detail STI Amber'!CE388</f>
        <v>31</v>
      </c>
      <c r="AZ395" s="40">
        <f>'Raw Detail STI Amber'!CF388</f>
        <v>1007</v>
      </c>
      <c r="BA395" s="42" t="str">
        <f>'Raw Detail STI Amber'!CG388</f>
        <v>1- Cargo Temp:
HSD BS IV - 32.5
MS BS IV - 32.3</v>
      </c>
    </row>
    <row r="396" spans="2:53" s="24" customFormat="1" ht="12.75" customHeight="1" thickBot="1" x14ac:dyDescent="0.25">
      <c r="B396" s="30" t="str">
        <f>IF('Raw Detail STI Amber'!I389 = "Start Passage",'Raw Detail STI Amber'!R389,IF('Raw Detail STI Amber'!I389= "End Passage",'Raw Detail STI Amber'!S389, Utils.FormatLat('Raw Detail STI Amber'!L389) &amp;" / " &amp; Utils.FormatLon('Raw Detail STI Amber'!M389)))</f>
        <v>22-02N / 088-06E</v>
      </c>
      <c r="C396" s="69" t="str">
        <f>'Raw Detail STI Amber'!I389</f>
        <v>In Port</v>
      </c>
      <c r="D396" s="31">
        <f>'Raw Detail STI Amber'!J389</f>
        <v>43393.270833333299</v>
      </c>
      <c r="E396" s="32">
        <f>'Raw Detail STI Amber'!AK389</f>
        <v>24</v>
      </c>
      <c r="F396" s="33">
        <f>'Raw Detail STI Amber'!AV389</f>
        <v>0</v>
      </c>
      <c r="G396" s="34">
        <f>'Raw Detail STI Amber'!AM389</f>
        <v>0</v>
      </c>
      <c r="H396" s="35">
        <f>'Raw Detail STI Amber'!N389</f>
        <v>240</v>
      </c>
      <c r="I396" s="46">
        <f>'Raw Detail STI Amber'!AQ389</f>
        <v>13</v>
      </c>
      <c r="J396" s="36">
        <f>'Raw Detail STI Amber'!DV389</f>
        <v>530.09997558593795</v>
      </c>
      <c r="K396" s="36">
        <f>'Raw Detail STI Amber'!IL389</f>
        <v>47.099998474121101</v>
      </c>
      <c r="L396" s="36">
        <f>'Raw Detail STI Amber'!WH389</f>
        <v>73</v>
      </c>
      <c r="M396" s="60">
        <f>'Raw Detail STI Amber'!EY389</f>
        <v>0</v>
      </c>
      <c r="N396" s="60">
        <f>'Raw Detail STI Amber'!VC389</f>
        <v>0</v>
      </c>
      <c r="O396" s="60">
        <f>'Raw Detail STI Amber'!JO389</f>
        <v>0</v>
      </c>
      <c r="P396" s="60">
        <f>'Raw Detail STI Amber'!HG389</f>
        <v>2.2000000476837198</v>
      </c>
      <c r="Q396" s="60">
        <f>'Raw Detail STI Amber'!TY389</f>
        <v>0</v>
      </c>
      <c r="R396" s="60">
        <f>'Raw Detail STI Amber'!QM389</f>
        <v>0</v>
      </c>
      <c r="S396" s="60">
        <f>'Raw Detail STI Amber'!GC389</f>
        <v>4.9000000953674299</v>
      </c>
      <c r="T396" s="60">
        <f>'Raw Detail STI Amber'!SU389</f>
        <v>0</v>
      </c>
      <c r="U396" s="60">
        <f>'Raw Detail STI Amber'!RQ389</f>
        <v>0</v>
      </c>
      <c r="V396" s="60">
        <f>'Raw Detail STI Amber'!KS389</f>
        <v>0</v>
      </c>
      <c r="W396" s="60">
        <f>'Raw Detail STI Amber'!XK389</f>
        <v>3</v>
      </c>
      <c r="X396" s="60">
        <f>'Raw Detail STI Amber'!PI389</f>
        <v>0</v>
      </c>
      <c r="Y396" s="60">
        <f>'Raw Detail STI Amber'!YO389</f>
        <v>0</v>
      </c>
      <c r="Z396" s="60">
        <f>'Raw Detail STI Amber'!NA389</f>
        <v>0</v>
      </c>
      <c r="AA396" s="60">
        <f>'Raw Detail STI Amber'!OE389</f>
        <v>0.80000001192092896</v>
      </c>
      <c r="AB396" s="60">
        <f>'Raw Detail STI Amber'!ZS389</f>
        <v>0</v>
      </c>
      <c r="AC396" s="60">
        <f>'Raw Detail STI Amber'!LW389</f>
        <v>0</v>
      </c>
      <c r="AD396" s="60">
        <f>'Raw Detail STI Amber'!AAW389</f>
        <v>0</v>
      </c>
      <c r="AE396" s="36">
        <f>'Raw Detail STI Amber'!AL389</f>
        <v>0</v>
      </c>
      <c r="AF396" s="34">
        <f>'Raw Detail STI Amber'!AY389</f>
        <v>0</v>
      </c>
      <c r="AG396" s="33">
        <f>'Raw Detail STI Amber'!BB389</f>
        <v>0</v>
      </c>
      <c r="AH396" s="34" t="str">
        <f>IF(AND(SUMIF(M13:AD13,"=ME",$M$396:$AD$396) &gt; 0, F396 &gt; 0), F396/SUMIF(M13:AD13,"=ME",$M$396:$AD$396), "")</f>
        <v/>
      </c>
      <c r="AI396" s="62">
        <f>IF( E396 &gt; 0,( SUMIF(M13:AD13,"=ME",$M$396:$AD$396)/E396)*24, "")</f>
        <v>0</v>
      </c>
      <c r="AJ396" s="33">
        <f>'Raw Detail STI Amber'!BS389</f>
        <v>10.8999996185303</v>
      </c>
      <c r="AK396" s="61">
        <f>'Raw Detail STI Amber'!BD389</f>
        <v>0</v>
      </c>
      <c r="AL396" s="58">
        <f>'Raw Detail STI Amber'!BE389</f>
        <v>0</v>
      </c>
      <c r="AM396" s="43">
        <f>'Raw Detail STI Amber'!BW389</f>
        <v>0.10000000149011599</v>
      </c>
      <c r="AN396" s="44">
        <f>'Raw Detail STI Amber'!BP389</f>
        <v>0</v>
      </c>
      <c r="AO396" s="59">
        <f>'Raw Detail STI Amber'!BH389</f>
        <v>0</v>
      </c>
      <c r="AP396" s="37">
        <f>'Raw Detail STI Amber'!CA389</f>
        <v>0</v>
      </c>
      <c r="AQ396" s="38">
        <f>'Raw Detail STI Amber'!AO389</f>
        <v>0</v>
      </c>
      <c r="AR396" s="39" t="str">
        <f>IF('Raw Detail STI Amber'!F389=FALSE,"B","L")</f>
        <v>L</v>
      </c>
      <c r="AS396" s="40">
        <f>'Raw Detail STI Amber'!AC389</f>
        <v>7.3</v>
      </c>
      <c r="AT396" s="40">
        <f>'Raw Detail STI Amber'!AB389</f>
        <v>7.3</v>
      </c>
      <c r="AU396" s="45"/>
      <c r="AV396" s="41">
        <f>'Raw Detail STI Amber'!AI389</f>
        <v>14923</v>
      </c>
      <c r="AW396" s="38"/>
      <c r="AX396" s="40">
        <f>'Raw Detail STI Amber'!CC389</f>
        <v>30</v>
      </c>
      <c r="AY396" s="40">
        <f>'Raw Detail STI Amber'!CE389</f>
        <v>29</v>
      </c>
      <c r="AZ396" s="40">
        <f>'Raw Detail STI Amber'!CF389</f>
        <v>1007</v>
      </c>
      <c r="BA396" s="42">
        <f>'Raw Detail STI Amber'!CG389</f>
        <v>0</v>
      </c>
    </row>
    <row r="397" spans="2:53" s="24" customFormat="1" ht="12.75" customHeight="1" thickBot="1" x14ac:dyDescent="0.25">
      <c r="B397" s="30" t="str">
        <f>IF('Raw Detail STI Amber'!I390 = "Start Passage",'Raw Detail STI Amber'!R390,IF('Raw Detail STI Amber'!I390= "End Passage",'Raw Detail STI Amber'!S390, Utils.FormatLat('Raw Detail STI Amber'!L390) &amp;" / " &amp; Utils.FormatLon('Raw Detail STI Amber'!M390)))</f>
        <v>Haldia</v>
      </c>
      <c r="C397" s="69" t="str">
        <f>'Raw Detail STI Amber'!I390</f>
        <v>Start Passage</v>
      </c>
      <c r="D397" s="31">
        <f>'Raw Detail STI Amber'!J390</f>
        <v>43393.716666666704</v>
      </c>
      <c r="E397" s="32">
        <f>'Raw Detail STI Amber'!AK390</f>
        <v>0</v>
      </c>
      <c r="F397" s="33">
        <f>'Raw Detail STI Amber'!AV390</f>
        <v>60</v>
      </c>
      <c r="G397" s="34">
        <f>'Raw Detail STI Amber'!AM390</f>
        <v>0</v>
      </c>
      <c r="H397" s="35">
        <f>'Raw Detail STI Amber'!N390</f>
        <v>0</v>
      </c>
      <c r="I397" s="46">
        <f>'Raw Detail STI Amber'!AQ390</f>
        <v>13.5</v>
      </c>
      <c r="J397" s="36">
        <f>'Raw Detail STI Amber'!DV390</f>
        <v>523.40002441406295</v>
      </c>
      <c r="K397" s="36">
        <f>'Raw Detail STI Amber'!IL390</f>
        <v>47.099998474121101</v>
      </c>
      <c r="L397" s="36">
        <f>'Raw Detail STI Amber'!WH390</f>
        <v>73</v>
      </c>
      <c r="M397" s="60">
        <f>'Raw Detail STI Amber'!EY390</f>
        <v>3.5</v>
      </c>
      <c r="N397" s="60">
        <f>'Raw Detail STI Amber'!VC390</f>
        <v>0</v>
      </c>
      <c r="O397" s="60">
        <f>'Raw Detail STI Amber'!JO390</f>
        <v>0</v>
      </c>
      <c r="P397" s="60">
        <f>'Raw Detail STI Amber'!HG390</f>
        <v>1</v>
      </c>
      <c r="Q397" s="60">
        <f>'Raw Detail STI Amber'!TY390</f>
        <v>0</v>
      </c>
      <c r="R397" s="60">
        <f>'Raw Detail STI Amber'!QM390</f>
        <v>0</v>
      </c>
      <c r="S397" s="60">
        <f>'Raw Detail STI Amber'!GC390</f>
        <v>2.2000000476837198</v>
      </c>
      <c r="T397" s="60">
        <f>'Raw Detail STI Amber'!SU390</f>
        <v>0</v>
      </c>
      <c r="U397" s="60">
        <f>'Raw Detail STI Amber'!RQ390</f>
        <v>0</v>
      </c>
      <c r="V397" s="60">
        <f>'Raw Detail STI Amber'!KS390</f>
        <v>0</v>
      </c>
      <c r="W397" s="60">
        <f>'Raw Detail STI Amber'!XK390</f>
        <v>0</v>
      </c>
      <c r="X397" s="60">
        <f>'Raw Detail STI Amber'!PI390</f>
        <v>0</v>
      </c>
      <c r="Y397" s="60">
        <f>'Raw Detail STI Amber'!YO390</f>
        <v>0</v>
      </c>
      <c r="Z397" s="60">
        <f>'Raw Detail STI Amber'!NA390</f>
        <v>0</v>
      </c>
      <c r="AA397" s="60">
        <f>'Raw Detail STI Amber'!OE390</f>
        <v>0</v>
      </c>
      <c r="AB397" s="60">
        <f>'Raw Detail STI Amber'!ZS390</f>
        <v>0</v>
      </c>
      <c r="AC397" s="60">
        <f>'Raw Detail STI Amber'!LW390</f>
        <v>0</v>
      </c>
      <c r="AD397" s="60">
        <f>'Raw Detail STI Amber'!AAW390</f>
        <v>0</v>
      </c>
      <c r="AE397" s="36">
        <f>'Raw Detail STI Amber'!AL390</f>
        <v>0</v>
      </c>
      <c r="AF397" s="34">
        <f>'Raw Detail STI Amber'!AY390</f>
        <v>0</v>
      </c>
      <c r="AG397" s="33">
        <f>'Raw Detail STI Amber'!BB390</f>
        <v>0</v>
      </c>
      <c r="AH397" s="34">
        <f>IF(AND(SUMIF(M13:AD13,"=ME",$M$397:$AD$397) &gt; 0, F397 &gt; 0), F397/SUMIF(M13:AD13,"=ME",$M$397:$AD$397), "")</f>
        <v>17.142857142857142</v>
      </c>
      <c r="AI397" s="62" t="str">
        <f>IF( E397 &gt; 0,( SUMIF(M13:AD13,"=ME",$M$397:$AD$397)/E397)*24, "")</f>
        <v/>
      </c>
      <c r="AJ397" s="33">
        <f>'Raw Detail STI Amber'!BS390</f>
        <v>16.899999618530298</v>
      </c>
      <c r="AK397" s="61">
        <f>'Raw Detail STI Amber'!BD390</f>
        <v>0</v>
      </c>
      <c r="AL397" s="58">
        <f>'Raw Detail STI Amber'!BE390</f>
        <v>0</v>
      </c>
      <c r="AM397" s="43">
        <f>'Raw Detail STI Amber'!BW390</f>
        <v>0.40000000596046398</v>
      </c>
      <c r="AN397" s="44">
        <f>'Raw Detail STI Amber'!BP390</f>
        <v>0</v>
      </c>
      <c r="AO397" s="59">
        <f>'Raw Detail STI Amber'!BH390</f>
        <v>0</v>
      </c>
      <c r="AP397" s="37">
        <f>'Raw Detail STI Amber'!CA390</f>
        <v>0</v>
      </c>
      <c r="AQ397" s="38">
        <f>'Raw Detail STI Amber'!AO390</f>
        <v>0</v>
      </c>
      <c r="AR397" s="39" t="str">
        <f>IF('Raw Detail STI Amber'!F390=FALSE,"B","L")</f>
        <v>B</v>
      </c>
      <c r="AS397" s="40">
        <f>'Raw Detail STI Amber'!AC390</f>
        <v>6.8</v>
      </c>
      <c r="AT397" s="40">
        <f>'Raw Detail STI Amber'!AB390</f>
        <v>5.2</v>
      </c>
      <c r="AU397" s="45"/>
      <c r="AV397" s="41">
        <f>'Raw Detail STI Amber'!AI390</f>
        <v>0</v>
      </c>
      <c r="AW397" s="38"/>
      <c r="AX397" s="40">
        <f>'Raw Detail STI Amber'!CC390</f>
        <v>30</v>
      </c>
      <c r="AY397" s="40">
        <f>'Raw Detail STI Amber'!CE390</f>
        <v>0</v>
      </c>
      <c r="AZ397" s="40">
        <f>'Raw Detail STI Amber'!CF390</f>
        <v>0</v>
      </c>
      <c r="BA397" s="42" t="str">
        <f>'Raw Detail STI Amber'!CG390</f>
        <v>1- Vessel departed from Haldia and bound for Sikka.</v>
      </c>
    </row>
    <row r="398" spans="2:53" s="24" customFormat="1" ht="12.75" customHeight="1" thickBot="1" x14ac:dyDescent="0.25">
      <c r="B398" s="30" t="str">
        <f>IF('Raw Detail STI Amber'!I391 = "Start Passage",'Raw Detail STI Amber'!R391,IF('Raw Detail STI Amber'!I391= "End Passage",'Raw Detail STI Amber'!S391, Utils.FormatLat('Raw Detail STI Amber'!L391) &amp;" / " &amp; Utils.FormatLon('Raw Detail STI Amber'!M391)))</f>
        <v>18-15N / 086-44E</v>
      </c>
      <c r="C398" s="69" t="str">
        <f>'Raw Detail STI Amber'!I391</f>
        <v>At Sea</v>
      </c>
      <c r="D398" s="31">
        <f>'Raw Detail STI Amber'!J391</f>
        <v>43394.270833333299</v>
      </c>
      <c r="E398" s="32">
        <f>'Raw Detail STI Amber'!AK391</f>
        <v>13.3</v>
      </c>
      <c r="F398" s="33">
        <f>'Raw Detail STI Amber'!AV391</f>
        <v>178</v>
      </c>
      <c r="G398" s="34">
        <f>'Raw Detail STI Amber'!AM391</f>
        <v>13.3834586466165</v>
      </c>
      <c r="H398" s="35">
        <f>'Raw Detail STI Amber'!N391</f>
        <v>199</v>
      </c>
      <c r="I398" s="46">
        <f>'Raw Detail STI Amber'!AQ391</f>
        <v>13.5</v>
      </c>
      <c r="J398" s="36">
        <f>'Raw Detail STI Amber'!DV391</f>
        <v>509.89999389648398</v>
      </c>
      <c r="K398" s="36">
        <f>'Raw Detail STI Amber'!IL391</f>
        <v>47.099998474121101</v>
      </c>
      <c r="L398" s="36">
        <f>'Raw Detail STI Amber'!WH391</f>
        <v>73</v>
      </c>
      <c r="M398" s="60">
        <f>'Raw Detail STI Amber'!EY391</f>
        <v>0</v>
      </c>
      <c r="N398" s="60">
        <f>'Raw Detail STI Amber'!VC391</f>
        <v>0</v>
      </c>
      <c r="O398" s="60">
        <f>'Raw Detail STI Amber'!JO391</f>
        <v>10.800000190734901</v>
      </c>
      <c r="P398" s="60">
        <f>'Raw Detail STI Amber'!HG391</f>
        <v>0</v>
      </c>
      <c r="Q398" s="60">
        <f>'Raw Detail STI Amber'!TY391</f>
        <v>0</v>
      </c>
      <c r="R398" s="60">
        <f>'Raw Detail STI Amber'!QM391</f>
        <v>1.1000000238418599</v>
      </c>
      <c r="S398" s="60">
        <f>'Raw Detail STI Amber'!GC391</f>
        <v>1.6000000238418599</v>
      </c>
      <c r="T398" s="60">
        <f>'Raw Detail STI Amber'!SU391</f>
        <v>0</v>
      </c>
      <c r="U398" s="60">
        <f>'Raw Detail STI Amber'!RQ391</f>
        <v>0</v>
      </c>
      <c r="V398" s="60">
        <f>'Raw Detail STI Amber'!KS391</f>
        <v>0</v>
      </c>
      <c r="W398" s="60">
        <f>'Raw Detail STI Amber'!XK391</f>
        <v>0</v>
      </c>
      <c r="X398" s="60">
        <f>'Raw Detail STI Amber'!PI391</f>
        <v>0</v>
      </c>
      <c r="Y398" s="60">
        <f>'Raw Detail STI Amber'!YO391</f>
        <v>0</v>
      </c>
      <c r="Z398" s="60">
        <f>'Raw Detail STI Amber'!NA391</f>
        <v>0</v>
      </c>
      <c r="AA398" s="60">
        <f>'Raw Detail STI Amber'!OE391</f>
        <v>0</v>
      </c>
      <c r="AB398" s="60">
        <f>'Raw Detail STI Amber'!ZS391</f>
        <v>0</v>
      </c>
      <c r="AC398" s="60">
        <f>'Raw Detail STI Amber'!LW391</f>
        <v>0</v>
      </c>
      <c r="AD398" s="60">
        <f>'Raw Detail STI Amber'!AAW391</f>
        <v>0</v>
      </c>
      <c r="AE398" s="36">
        <f>'Raw Detail STI Amber'!AL391</f>
        <v>73.83</v>
      </c>
      <c r="AF398" s="34">
        <f>'Raw Detail STI Amber'!AY391</f>
        <v>-6.59</v>
      </c>
      <c r="AG398" s="33">
        <f>'Raw Detail STI Amber'!BB391</f>
        <v>2000</v>
      </c>
      <c r="AH398" s="34">
        <f>IF(AND(SUMIF(M13:AD13,"=ME",$M$398:$AD$398) &gt; 0, F398 &gt; 0), F398/SUMIF(M13:AD13,"=ME",$M$398:$AD$398), "")</f>
        <v>16.481481190407994</v>
      </c>
      <c r="AI398" s="62">
        <f>IF( E398 &gt; 0,( SUMIF(M13:AD13,"=ME",$M$398:$AD$398)/E398)*24, "")</f>
        <v>19.488722148694556</v>
      </c>
      <c r="AJ398" s="33">
        <f>'Raw Detail STI Amber'!BS391</f>
        <v>10.8999996185303</v>
      </c>
      <c r="AK398" s="61">
        <f>'Raw Detail STI Amber'!BD391</f>
        <v>6.2992160911846904</v>
      </c>
      <c r="AL398" s="58">
        <f>'Raw Detail STI Amber'!BE391</f>
        <v>5.0704002380371103</v>
      </c>
      <c r="AM398" s="43">
        <f>'Raw Detail STI Amber'!BW391</f>
        <v>0.10000000149011599</v>
      </c>
      <c r="AN398" s="44">
        <f>'Raw Detail STI Amber'!BP391</f>
        <v>1.22561883926392</v>
      </c>
      <c r="AO398" s="59">
        <f>'Raw Detail STI Amber'!BH391</f>
        <v>187.60516357421901</v>
      </c>
      <c r="AP398" s="37">
        <f>'Raw Detail STI Amber'!CA391</f>
        <v>0</v>
      </c>
      <c r="AQ398" s="38">
        <f>'Raw Detail STI Amber'!AO391</f>
        <v>9.7842597983833504E-2</v>
      </c>
      <c r="AR398" s="39" t="str">
        <f>IF('Raw Detail STI Amber'!F391=FALSE,"B","L")</f>
        <v>B</v>
      </c>
      <c r="AS398" s="40">
        <f>'Raw Detail STI Amber'!AC391</f>
        <v>6.8</v>
      </c>
      <c r="AT398" s="40">
        <f>'Raw Detail STI Amber'!AB391</f>
        <v>5.2</v>
      </c>
      <c r="AU398" s="45"/>
      <c r="AV398" s="41">
        <f>'Raw Detail STI Amber'!AI391</f>
        <v>0</v>
      </c>
      <c r="AW398" s="38"/>
      <c r="AX398" s="40">
        <f>'Raw Detail STI Amber'!CC391</f>
        <v>29</v>
      </c>
      <c r="AY398" s="40">
        <f>'Raw Detail STI Amber'!CE391</f>
        <v>30</v>
      </c>
      <c r="AZ398" s="40">
        <f>'Raw Detail STI Amber'!CF391</f>
        <v>1009</v>
      </c>
      <c r="BA398" s="42">
        <f>'Raw Detail STI Amber'!CG391</f>
        <v>0</v>
      </c>
    </row>
    <row r="399" spans="2:53" s="24" customFormat="1" ht="12.75" customHeight="1" thickBot="1" x14ac:dyDescent="0.25">
      <c r="B399" s="30" t="str">
        <f>IF('Raw Detail STI Amber'!I392 = "Start Passage",'Raw Detail STI Amber'!R392,IF('Raw Detail STI Amber'!I392= "End Passage",'Raw Detail STI Amber'!S392, Utils.FormatLat('Raw Detail STI Amber'!L392) &amp;" / " &amp; Utils.FormatLon('Raw Detail STI Amber'!M392)))</f>
        <v>13-09N / 084-44E</v>
      </c>
      <c r="C399" s="69" t="str">
        <f>'Raw Detail STI Amber'!I392</f>
        <v>At Sea</v>
      </c>
      <c r="D399" s="31">
        <f>'Raw Detail STI Amber'!J392</f>
        <v>43395.270833333299</v>
      </c>
      <c r="E399" s="32">
        <f>'Raw Detail STI Amber'!AK392</f>
        <v>24</v>
      </c>
      <c r="F399" s="33">
        <f>'Raw Detail STI Amber'!AV392</f>
        <v>326</v>
      </c>
      <c r="G399" s="34">
        <f>'Raw Detail STI Amber'!AM392</f>
        <v>13.5833333333333</v>
      </c>
      <c r="H399" s="35">
        <f>'Raw Detail STI Amber'!N392</f>
        <v>201</v>
      </c>
      <c r="I399" s="46">
        <f>'Raw Detail STI Amber'!AQ392</f>
        <v>13.5</v>
      </c>
      <c r="J399" s="36">
        <f>'Raw Detail STI Amber'!DV392</f>
        <v>486.89999389648398</v>
      </c>
      <c r="K399" s="36">
        <f>'Raw Detail STI Amber'!IL392</f>
        <v>47.099998474121101</v>
      </c>
      <c r="L399" s="36">
        <f>'Raw Detail STI Amber'!WH392</f>
        <v>73</v>
      </c>
      <c r="M399" s="60">
        <f>'Raw Detail STI Amber'!EY392</f>
        <v>0</v>
      </c>
      <c r="N399" s="60">
        <f>'Raw Detail STI Amber'!VC392</f>
        <v>0</v>
      </c>
      <c r="O399" s="60">
        <f>'Raw Detail STI Amber'!JO392</f>
        <v>17.799999237060501</v>
      </c>
      <c r="P399" s="60">
        <f>'Raw Detail STI Amber'!HG392</f>
        <v>0</v>
      </c>
      <c r="Q399" s="60">
        <f>'Raw Detail STI Amber'!TY392</f>
        <v>0</v>
      </c>
      <c r="R399" s="60">
        <f>'Raw Detail STI Amber'!QM392</f>
        <v>0</v>
      </c>
      <c r="S399" s="60">
        <f>'Raw Detail STI Amber'!GC392</f>
        <v>3</v>
      </c>
      <c r="T399" s="60">
        <f>'Raw Detail STI Amber'!SU392</f>
        <v>0</v>
      </c>
      <c r="U399" s="60">
        <f>'Raw Detail STI Amber'!RQ392</f>
        <v>0</v>
      </c>
      <c r="V399" s="60">
        <f>'Raw Detail STI Amber'!KS392</f>
        <v>0</v>
      </c>
      <c r="W399" s="60">
        <f>'Raw Detail STI Amber'!XK392</f>
        <v>0</v>
      </c>
      <c r="X399" s="60">
        <f>'Raw Detail STI Amber'!PI392</f>
        <v>0</v>
      </c>
      <c r="Y399" s="60">
        <f>'Raw Detail STI Amber'!YO392</f>
        <v>0</v>
      </c>
      <c r="Z399" s="60">
        <f>'Raw Detail STI Amber'!NA392</f>
        <v>2.2000000476837198</v>
      </c>
      <c r="AA399" s="60">
        <f>'Raw Detail STI Amber'!OE392</f>
        <v>0</v>
      </c>
      <c r="AB399" s="60">
        <f>'Raw Detail STI Amber'!ZS392</f>
        <v>0</v>
      </c>
      <c r="AC399" s="60">
        <f>'Raw Detail STI Amber'!LW392</f>
        <v>0</v>
      </c>
      <c r="AD399" s="60">
        <f>'Raw Detail STI Amber'!AAW392</f>
        <v>0</v>
      </c>
      <c r="AE399" s="36">
        <f>'Raw Detail STI Amber'!AL392</f>
        <v>78.59</v>
      </c>
      <c r="AF399" s="34">
        <f>'Raw Detail STI Amber'!AY392</f>
        <v>-5.16</v>
      </c>
      <c r="AG399" s="33">
        <f>'Raw Detail STI Amber'!BB392</f>
        <v>3556</v>
      </c>
      <c r="AH399" s="34">
        <f>IF(AND(SUMIF(M13:AD13,"=ME",$M$399:$AD$399) &gt; 0, F399 &gt; 0), F399/SUMIF(M13:AD13,"=ME",$M$399:$AD$399), "")</f>
        <v>18.314607526569521</v>
      </c>
      <c r="AI399" s="62">
        <f>IF( E399 &gt; 0,( SUMIF(M13:AD13,"=ME",$M$399:$AD$399)/E399)*24, "")</f>
        <v>17.799999237060501</v>
      </c>
      <c r="AJ399" s="33">
        <f>'Raw Detail STI Amber'!BS392</f>
        <v>16.899999618530298</v>
      </c>
      <c r="AK399" s="61">
        <f>'Raw Detail STI Amber'!BD392</f>
        <v>8.6637191176414508</v>
      </c>
      <c r="AL399" s="58">
        <f>'Raw Detail STI Amber'!BE392</f>
        <v>40.563278198242202</v>
      </c>
      <c r="AM399" s="43">
        <f>'Raw Detail STI Amber'!BW392</f>
        <v>0.20000000298023199</v>
      </c>
      <c r="AN399" s="44">
        <f>'Raw Detail STI Amber'!BP392</f>
        <v>1.3999651670455899</v>
      </c>
      <c r="AO399" s="59">
        <f>'Raw Detail STI Amber'!BH392</f>
        <v>187.604736328125</v>
      </c>
      <c r="AP399" s="37">
        <f>'Raw Detail STI Amber'!CA392</f>
        <v>0</v>
      </c>
      <c r="AQ399" s="38">
        <f>'Raw Detail STI Amber'!AO392</f>
        <v>0.17786007436613199</v>
      </c>
      <c r="AR399" s="39" t="str">
        <f>IF('Raw Detail STI Amber'!F392=FALSE,"B","L")</f>
        <v>B</v>
      </c>
      <c r="AS399" s="40">
        <f>'Raw Detail STI Amber'!AC392</f>
        <v>6.8</v>
      </c>
      <c r="AT399" s="40">
        <f>'Raw Detail STI Amber'!AB392</f>
        <v>5.2</v>
      </c>
      <c r="AU399" s="45"/>
      <c r="AV399" s="41">
        <f>'Raw Detail STI Amber'!AI392</f>
        <v>0</v>
      </c>
      <c r="AW399" s="38"/>
      <c r="AX399" s="40">
        <f>'Raw Detail STI Amber'!CC392</f>
        <v>29</v>
      </c>
      <c r="AY399" s="40">
        <f>'Raw Detail STI Amber'!CE392</f>
        <v>30</v>
      </c>
      <c r="AZ399" s="40">
        <f>'Raw Detail STI Amber'!CF392</f>
        <v>1008</v>
      </c>
      <c r="BA399" s="42">
        <f>'Raw Detail STI Amber'!CG392</f>
        <v>0</v>
      </c>
    </row>
    <row r="400" spans="2:53" s="24" customFormat="1" ht="12.75" customHeight="1" thickBot="1" x14ac:dyDescent="0.25">
      <c r="B400" s="30" t="str">
        <f>IF('Raw Detail STI Amber'!I393 = "Start Passage",'Raw Detail STI Amber'!R393,IF('Raw Detail STI Amber'!I393= "End Passage",'Raw Detail STI Amber'!S393, Utils.FormatLat('Raw Detail STI Amber'!L393) &amp;" / " &amp; Utils.FormatLon('Raw Detail STI Amber'!M393)))</f>
        <v>08-18N / 082-52E</v>
      </c>
      <c r="C400" s="69" t="str">
        <f>'Raw Detail STI Amber'!I393</f>
        <v>At Sea</v>
      </c>
      <c r="D400" s="31">
        <f>'Raw Detail STI Amber'!J393</f>
        <v>43396.270833333299</v>
      </c>
      <c r="E400" s="32">
        <f>'Raw Detail STI Amber'!AK393</f>
        <v>24</v>
      </c>
      <c r="F400" s="33">
        <f>'Raw Detail STI Amber'!AV393</f>
        <v>309</v>
      </c>
      <c r="G400" s="34">
        <f>'Raw Detail STI Amber'!AM393</f>
        <v>12.875</v>
      </c>
      <c r="H400" s="35">
        <f>'Raw Detail STI Amber'!N393</f>
        <v>201</v>
      </c>
      <c r="I400" s="46">
        <f>'Raw Detail STI Amber'!AQ393</f>
        <v>13.5</v>
      </c>
      <c r="J400" s="36">
        <f>'Raw Detail STI Amber'!DV393</f>
        <v>465.5</v>
      </c>
      <c r="K400" s="36">
        <f>'Raw Detail STI Amber'!IL393</f>
        <v>47.099998474121101</v>
      </c>
      <c r="L400" s="36">
        <f>'Raw Detail STI Amber'!WH393</f>
        <v>73</v>
      </c>
      <c r="M400" s="60">
        <f>'Raw Detail STI Amber'!EY393</f>
        <v>0</v>
      </c>
      <c r="N400" s="60">
        <f>'Raw Detail STI Amber'!VC393</f>
        <v>0</v>
      </c>
      <c r="O400" s="60">
        <f>'Raw Detail STI Amber'!JO393</f>
        <v>17.799999237060501</v>
      </c>
      <c r="P400" s="60">
        <f>'Raw Detail STI Amber'!HG393</f>
        <v>0</v>
      </c>
      <c r="Q400" s="60">
        <f>'Raw Detail STI Amber'!TY393</f>
        <v>0</v>
      </c>
      <c r="R400" s="60">
        <f>'Raw Detail STI Amber'!QM393</f>
        <v>0</v>
      </c>
      <c r="S400" s="60">
        <f>'Raw Detail STI Amber'!GC393</f>
        <v>3</v>
      </c>
      <c r="T400" s="60">
        <f>'Raw Detail STI Amber'!SU393</f>
        <v>0</v>
      </c>
      <c r="U400" s="60">
        <f>'Raw Detail STI Amber'!RQ393</f>
        <v>0</v>
      </c>
      <c r="V400" s="60">
        <f>'Raw Detail STI Amber'!KS393</f>
        <v>0</v>
      </c>
      <c r="W400" s="60">
        <f>'Raw Detail STI Amber'!XK393</f>
        <v>0</v>
      </c>
      <c r="X400" s="60">
        <f>'Raw Detail STI Amber'!PI393</f>
        <v>0</v>
      </c>
      <c r="Y400" s="60">
        <f>'Raw Detail STI Amber'!YO393</f>
        <v>0</v>
      </c>
      <c r="Z400" s="60">
        <f>'Raw Detail STI Amber'!NA393</f>
        <v>0.60000002384185802</v>
      </c>
      <c r="AA400" s="60">
        <f>'Raw Detail STI Amber'!OE393</f>
        <v>0</v>
      </c>
      <c r="AB400" s="60">
        <f>'Raw Detail STI Amber'!ZS393</f>
        <v>0</v>
      </c>
      <c r="AC400" s="60">
        <f>'Raw Detail STI Amber'!LW393</f>
        <v>0</v>
      </c>
      <c r="AD400" s="60">
        <f>'Raw Detail STI Amber'!AAW393</f>
        <v>0</v>
      </c>
      <c r="AE400" s="36">
        <f>'Raw Detail STI Amber'!AL393</f>
        <v>75.83</v>
      </c>
      <c r="AF400" s="34">
        <f>'Raw Detail STI Amber'!AY393</f>
        <v>0.32</v>
      </c>
      <c r="AG400" s="33">
        <f>'Raw Detail STI Amber'!BB393</f>
        <v>4000.5</v>
      </c>
      <c r="AH400" s="34">
        <f>IF(AND(SUMIF(M13:AD13,"=ME",$M$400:$AD$400) &gt; 0, F400 &gt; 0), F400/SUMIF(M13:AD13,"=ME",$M$400:$AD$400), "")</f>
        <v>17.35955130585884</v>
      </c>
      <c r="AI400" s="62">
        <f>IF( E400 &gt; 0,( SUMIF(M13:AD13,"=ME",$M$400:$AD$400)/E400)*24, "")</f>
        <v>17.799999237060501</v>
      </c>
      <c r="AJ400" s="33">
        <f>'Raw Detail STI Amber'!BS393</f>
        <v>10.8999996185303</v>
      </c>
      <c r="AK400" s="61">
        <f>'Raw Detail STI Amber'!BD393</f>
        <v>6.1048239171505001</v>
      </c>
      <c r="AL400" s="58">
        <f>'Raw Detail STI Amber'!BE393</f>
        <v>121.68984985351599</v>
      </c>
      <c r="AM400" s="43">
        <f>'Raw Detail STI Amber'!BW393</f>
        <v>0.10000000149011599</v>
      </c>
      <c r="AN400" s="44">
        <f>'Raw Detail STI Amber'!BP393</f>
        <v>1.25824475288391</v>
      </c>
      <c r="AO400" s="59">
        <f>'Raw Detail STI Amber'!BH393</f>
        <v>177.46469116210901</v>
      </c>
      <c r="AP400" s="37">
        <f>'Raw Detail STI Amber'!CA393</f>
        <v>0</v>
      </c>
      <c r="AQ400" s="38">
        <f>'Raw Detail STI Amber'!AO393</f>
        <v>-0.24538696805636101</v>
      </c>
      <c r="AR400" s="39" t="str">
        <f>IF('Raw Detail STI Amber'!F393=FALSE,"B","L")</f>
        <v>B</v>
      </c>
      <c r="AS400" s="40">
        <f>'Raw Detail STI Amber'!AC393</f>
        <v>6.8</v>
      </c>
      <c r="AT400" s="40">
        <f>'Raw Detail STI Amber'!AB393</f>
        <v>5.2</v>
      </c>
      <c r="AU400" s="45"/>
      <c r="AV400" s="41">
        <f>'Raw Detail STI Amber'!AI393</f>
        <v>0</v>
      </c>
      <c r="AW400" s="38"/>
      <c r="AX400" s="40">
        <f>'Raw Detail STI Amber'!CC393</f>
        <v>30</v>
      </c>
      <c r="AY400" s="40">
        <f>'Raw Detail STI Amber'!CE393</f>
        <v>30</v>
      </c>
      <c r="AZ400" s="40">
        <f>'Raw Detail STI Amber'!CF393</f>
        <v>1008</v>
      </c>
      <c r="BA400" s="42" t="str">
        <f>'Raw Detail STI Amber'!CG393</f>
        <v>1- Vessel experiencing Strong adverse currents.</v>
      </c>
    </row>
    <row r="401" spans="2:53" s="24" customFormat="1" ht="12.75" customHeight="1" thickBot="1" x14ac:dyDescent="0.25">
      <c r="B401" s="30" t="str">
        <f>IF('Raw Detail STI Amber'!I394 = "Start Passage",'Raw Detail STI Amber'!R394,IF('Raw Detail STI Amber'!I394= "End Passage",'Raw Detail STI Amber'!S394, Utils.FormatLat('Raw Detail STI Amber'!L394) &amp;" / " &amp; Utils.FormatLon('Raw Detail STI Amber'!M394)))</f>
        <v>06-17N / 079-04E</v>
      </c>
      <c r="C401" s="69" t="str">
        <f>'Raw Detail STI Amber'!I394</f>
        <v>At Sea</v>
      </c>
      <c r="D401" s="31">
        <f>'Raw Detail STI Amber'!J394</f>
        <v>43397.270833333299</v>
      </c>
      <c r="E401" s="32">
        <f>'Raw Detail STI Amber'!AK394</f>
        <v>24</v>
      </c>
      <c r="F401" s="33">
        <f>'Raw Detail STI Amber'!AV394</f>
        <v>323</v>
      </c>
      <c r="G401" s="34">
        <f>'Raw Detail STI Amber'!AM394</f>
        <v>13.4583333333333</v>
      </c>
      <c r="H401" s="35">
        <f>'Raw Detail STI Amber'!N394</f>
        <v>302</v>
      </c>
      <c r="I401" s="46">
        <f>'Raw Detail STI Amber'!AQ394</f>
        <v>13.5</v>
      </c>
      <c r="J401" s="36">
        <f>'Raw Detail STI Amber'!DV394</f>
        <v>443.70001220703102</v>
      </c>
      <c r="K401" s="36">
        <f>'Raw Detail STI Amber'!IL394</f>
        <v>47.099998474121101</v>
      </c>
      <c r="L401" s="36">
        <f>'Raw Detail STI Amber'!WH394</f>
        <v>72.900001525878906</v>
      </c>
      <c r="M401" s="60">
        <f>'Raw Detail STI Amber'!EY394</f>
        <v>0</v>
      </c>
      <c r="N401" s="60">
        <f>'Raw Detail STI Amber'!VC394</f>
        <v>0</v>
      </c>
      <c r="O401" s="60">
        <f>'Raw Detail STI Amber'!JO394</f>
        <v>18.200000762939499</v>
      </c>
      <c r="P401" s="60">
        <f>'Raw Detail STI Amber'!HG394</f>
        <v>0</v>
      </c>
      <c r="Q401" s="60">
        <f>'Raw Detail STI Amber'!TY394</f>
        <v>0</v>
      </c>
      <c r="R401" s="60">
        <f>'Raw Detail STI Amber'!QM394</f>
        <v>0</v>
      </c>
      <c r="S401" s="60">
        <f>'Raw Detail STI Amber'!GC394</f>
        <v>3</v>
      </c>
      <c r="T401" s="60">
        <f>'Raw Detail STI Amber'!SU394</f>
        <v>0</v>
      </c>
      <c r="U401" s="60">
        <f>'Raw Detail STI Amber'!RQ394</f>
        <v>0</v>
      </c>
      <c r="V401" s="60">
        <f>'Raw Detail STI Amber'!KS394</f>
        <v>0</v>
      </c>
      <c r="W401" s="60">
        <f>'Raw Detail STI Amber'!XK394</f>
        <v>0</v>
      </c>
      <c r="X401" s="60">
        <f>'Raw Detail STI Amber'!PI394</f>
        <v>0</v>
      </c>
      <c r="Y401" s="60">
        <f>'Raw Detail STI Amber'!YO394</f>
        <v>0.10000000149011599</v>
      </c>
      <c r="Z401" s="60">
        <f>'Raw Detail STI Amber'!NA394</f>
        <v>0.60000002384185802</v>
      </c>
      <c r="AA401" s="60">
        <f>'Raw Detail STI Amber'!OE394</f>
        <v>0</v>
      </c>
      <c r="AB401" s="60">
        <f>'Raw Detail STI Amber'!ZS394</f>
        <v>0</v>
      </c>
      <c r="AC401" s="60">
        <f>'Raw Detail STI Amber'!LW394</f>
        <v>0</v>
      </c>
      <c r="AD401" s="60">
        <f>'Raw Detail STI Amber'!AAW394</f>
        <v>0</v>
      </c>
      <c r="AE401" s="36">
        <f>'Raw Detail STI Amber'!AL394</f>
        <v>80.69</v>
      </c>
      <c r="AF401" s="34">
        <f>'Raw Detail STI Amber'!AY394</f>
        <v>-4.1900000000000004</v>
      </c>
      <c r="AG401" s="33">
        <f>'Raw Detail STI Amber'!BB394</f>
        <v>4000</v>
      </c>
      <c r="AH401" s="34">
        <f>IF(AND(SUMIF(M13:AD13,"=ME",$M$401:$AD$401) &gt; 0, F401 &gt; 0), F401/SUMIF(M13:AD13,"=ME",$M$401:$AD$401), "")</f>
        <v>17.747252003292331</v>
      </c>
      <c r="AI401" s="62">
        <f>IF( E401 &gt; 0,( SUMIF(M13:AD13,"=ME",$M$401:$AD$401)/E401)*24, "")</f>
        <v>18.200000762939499</v>
      </c>
      <c r="AJ401" s="33">
        <f>'Raw Detail STI Amber'!BS394</f>
        <v>16.899999618530298</v>
      </c>
      <c r="AK401" s="61">
        <f>'Raw Detail STI Amber'!BD394</f>
        <v>4.3089922716220199</v>
      </c>
      <c r="AL401" s="58">
        <f>'Raw Detail STI Amber'!BE394</f>
        <v>131.83029174804699</v>
      </c>
      <c r="AM401" s="43">
        <f>'Raw Detail STI Amber'!BW394</f>
        <v>0.30000001192092901</v>
      </c>
      <c r="AN401" s="44">
        <f>'Raw Detail STI Amber'!BP394</f>
        <v>0</v>
      </c>
      <c r="AO401" s="59">
        <f>'Raw Detail STI Amber'!BH394</f>
        <v>182.53497314453099</v>
      </c>
      <c r="AP401" s="37">
        <f>'Raw Detail STI Amber'!CA394</f>
        <v>0</v>
      </c>
      <c r="AQ401" s="38">
        <f>'Raw Detail STI Amber'!AO394</f>
        <v>1.52919318837424E-2</v>
      </c>
      <c r="AR401" s="39" t="str">
        <f>IF('Raw Detail STI Amber'!F394=FALSE,"B","L")</f>
        <v>B</v>
      </c>
      <c r="AS401" s="40">
        <f>'Raw Detail STI Amber'!AC394</f>
        <v>6.8</v>
      </c>
      <c r="AT401" s="40">
        <f>'Raw Detail STI Amber'!AB394</f>
        <v>5.2</v>
      </c>
      <c r="AU401" s="45"/>
      <c r="AV401" s="41">
        <f>'Raw Detail STI Amber'!AI394</f>
        <v>0</v>
      </c>
      <c r="AW401" s="38"/>
      <c r="AX401" s="40">
        <f>'Raw Detail STI Amber'!CC394</f>
        <v>29</v>
      </c>
      <c r="AY401" s="40">
        <f>'Raw Detail STI Amber'!CE394</f>
        <v>28</v>
      </c>
      <c r="AZ401" s="40">
        <f>'Raw Detail STI Amber'!CF394</f>
        <v>1008</v>
      </c>
      <c r="BA401" s="42" t="str">
        <f>'Raw Detail STI Amber'!CG394</f>
        <v>1- Route amended, received Military firing practice area warning in the original route.</v>
      </c>
    </row>
    <row r="402" spans="2:53" s="24" customFormat="1" ht="12.75" customHeight="1" thickBot="1" x14ac:dyDescent="0.25">
      <c r="B402" s="30" t="str">
        <f>IF('Raw Detail STI Amber'!I395 = "Start Passage",'Raw Detail STI Amber'!R395,IF('Raw Detail STI Amber'!I395= "End Passage",'Raw Detail STI Amber'!S395, Utils.FormatLat('Raw Detail STI Amber'!L395) &amp;" / " &amp; Utils.FormatLon('Raw Detail STI Amber'!M395)))</f>
        <v>09-51N / 075-13E</v>
      </c>
      <c r="C402" s="69" t="str">
        <f>'Raw Detail STI Amber'!I395</f>
        <v>At Sea</v>
      </c>
      <c r="D402" s="31">
        <f>'Raw Detail STI Amber'!J395</f>
        <v>43398.270833333299</v>
      </c>
      <c r="E402" s="32">
        <f>'Raw Detail STI Amber'!AK395</f>
        <v>24</v>
      </c>
      <c r="F402" s="33">
        <f>'Raw Detail STI Amber'!AV395</f>
        <v>326</v>
      </c>
      <c r="G402" s="34">
        <f>'Raw Detail STI Amber'!AM395</f>
        <v>13.5833333333333</v>
      </c>
      <c r="H402" s="35">
        <f>'Raw Detail STI Amber'!N395</f>
        <v>336</v>
      </c>
      <c r="I402" s="46">
        <f>'Raw Detail STI Amber'!AQ395</f>
        <v>13.5</v>
      </c>
      <c r="J402" s="36">
        <f>'Raw Detail STI Amber'!DV395</f>
        <v>423.60000610351602</v>
      </c>
      <c r="K402" s="36">
        <f>'Raw Detail STI Amber'!IL395</f>
        <v>47.099998474121101</v>
      </c>
      <c r="L402" s="36">
        <f>'Raw Detail STI Amber'!WH395</f>
        <v>72.900001525878906</v>
      </c>
      <c r="M402" s="60">
        <f>'Raw Detail STI Amber'!EY395</f>
        <v>0</v>
      </c>
      <c r="N402" s="60">
        <f>'Raw Detail STI Amber'!VC395</f>
        <v>0</v>
      </c>
      <c r="O402" s="60">
        <f>'Raw Detail STI Amber'!JO395</f>
        <v>17.100000381469702</v>
      </c>
      <c r="P402" s="60">
        <f>'Raw Detail STI Amber'!HG395</f>
        <v>0</v>
      </c>
      <c r="Q402" s="60">
        <f>'Raw Detail STI Amber'!TY395</f>
        <v>0</v>
      </c>
      <c r="R402" s="60">
        <f>'Raw Detail STI Amber'!QM395</f>
        <v>0</v>
      </c>
      <c r="S402" s="60">
        <f>'Raw Detail STI Amber'!GC395</f>
        <v>3</v>
      </c>
      <c r="T402" s="60">
        <f>'Raw Detail STI Amber'!SU395</f>
        <v>0</v>
      </c>
      <c r="U402" s="60">
        <f>'Raw Detail STI Amber'!RQ395</f>
        <v>0</v>
      </c>
      <c r="V402" s="60">
        <f>'Raw Detail STI Amber'!KS395</f>
        <v>0</v>
      </c>
      <c r="W402" s="60">
        <f>'Raw Detail STI Amber'!XK395</f>
        <v>0</v>
      </c>
      <c r="X402" s="60">
        <f>'Raw Detail STI Amber'!PI395</f>
        <v>0</v>
      </c>
      <c r="Y402" s="60">
        <f>'Raw Detail STI Amber'!YO395</f>
        <v>0</v>
      </c>
      <c r="Z402" s="60">
        <f>'Raw Detail STI Amber'!NA395</f>
        <v>0</v>
      </c>
      <c r="AA402" s="60">
        <f>'Raw Detail STI Amber'!OE395</f>
        <v>0</v>
      </c>
      <c r="AB402" s="60">
        <f>'Raw Detail STI Amber'!ZS395</f>
        <v>0</v>
      </c>
      <c r="AC402" s="60">
        <f>'Raw Detail STI Amber'!LW395</f>
        <v>0</v>
      </c>
      <c r="AD402" s="60">
        <f>'Raw Detail STI Amber'!AAW395</f>
        <v>0</v>
      </c>
      <c r="AE402" s="36">
        <f>'Raw Detail STI Amber'!AL395</f>
        <v>78.28</v>
      </c>
      <c r="AF402" s="34">
        <f>'Raw Detail STI Amber'!AY395</f>
        <v>-1.88</v>
      </c>
      <c r="AG402" s="33">
        <f>'Raw Detail STI Amber'!BB395</f>
        <v>3289.2900390625</v>
      </c>
      <c r="AH402" s="34">
        <f>IF(AND(SUMIF(M13:AD13,"=ME",$M$402:$AD$402) &gt; 0, F402 &gt; 0), F402/SUMIF(M13:AD13,"=ME",$M$402:$AD$402), "")</f>
        <v>19.064327060089873</v>
      </c>
      <c r="AI402" s="62">
        <f>IF( E402 &gt; 0,( SUMIF(M13:AD13,"=ME",$M$402:$AD$402)/E402)*24, "")</f>
        <v>17.100000381469702</v>
      </c>
      <c r="AJ402" s="33">
        <f>'Raw Detail STI Amber'!BS395</f>
        <v>10.8999996185303</v>
      </c>
      <c r="AK402" s="61">
        <f>'Raw Detail STI Amber'!BD395</f>
        <v>4.4090797007083902</v>
      </c>
      <c r="AL402" s="58">
        <f>'Raw Detail STI Amber'!BE395</f>
        <v>70.985740661621094</v>
      </c>
      <c r="AM402" s="43">
        <f>'Raw Detail STI Amber'!BW395</f>
        <v>0.10000000149011599</v>
      </c>
      <c r="AN402" s="44">
        <f>'Raw Detail STI Amber'!BP395</f>
        <v>1.1125693321228001</v>
      </c>
      <c r="AO402" s="59">
        <f>'Raw Detail STI Amber'!BH395</f>
        <v>162.25332641601599</v>
      </c>
      <c r="AP402" s="37">
        <f>'Raw Detail STI Amber'!CA395</f>
        <v>0</v>
      </c>
      <c r="AQ402" s="38">
        <f>'Raw Detail STI Amber'!AO395</f>
        <v>-0.17231140720347601</v>
      </c>
      <c r="AR402" s="39" t="str">
        <f>IF('Raw Detail STI Amber'!F395=FALSE,"B","L")</f>
        <v>B</v>
      </c>
      <c r="AS402" s="40">
        <f>'Raw Detail STI Amber'!AC395</f>
        <v>6.8</v>
      </c>
      <c r="AT402" s="40">
        <f>'Raw Detail STI Amber'!AB395</f>
        <v>5.2</v>
      </c>
      <c r="AU402" s="45"/>
      <c r="AV402" s="41">
        <f>'Raw Detail STI Amber'!AI395</f>
        <v>0</v>
      </c>
      <c r="AW402" s="38"/>
      <c r="AX402" s="40">
        <f>'Raw Detail STI Amber'!CC395</f>
        <v>29</v>
      </c>
      <c r="AY402" s="40">
        <f>'Raw Detail STI Amber'!CE395</f>
        <v>30</v>
      </c>
      <c r="AZ402" s="40">
        <f>'Raw Detail STI Amber'!CF395</f>
        <v>1008</v>
      </c>
      <c r="BA402" s="42">
        <f>'Raw Detail STI Amber'!CG395</f>
        <v>0</v>
      </c>
    </row>
    <row r="403" spans="2:53" s="24" customFormat="1" ht="12.75" customHeight="1" thickBot="1" x14ac:dyDescent="0.25">
      <c r="B403" s="30" t="str">
        <f>IF('Raw Detail STI Amber'!I396 = "Start Passage",'Raw Detail STI Amber'!R396,IF('Raw Detail STI Amber'!I396= "End Passage",'Raw Detail STI Amber'!S396, Utils.FormatLat('Raw Detail STI Amber'!L396) &amp;" / " &amp; Utils.FormatLon('Raw Detail STI Amber'!M396)))</f>
        <v>14-06N / 071-57E</v>
      </c>
      <c r="C403" s="69" t="str">
        <f>'Raw Detail STI Amber'!I396</f>
        <v>At Sea</v>
      </c>
      <c r="D403" s="31">
        <f>'Raw Detail STI Amber'!J396</f>
        <v>43399.270833333299</v>
      </c>
      <c r="E403" s="32">
        <f>'Raw Detail STI Amber'!AK396</f>
        <v>24</v>
      </c>
      <c r="F403" s="33">
        <f>'Raw Detail STI Amber'!AV396</f>
        <v>323</v>
      </c>
      <c r="G403" s="34">
        <f>'Raw Detail STI Amber'!AM396</f>
        <v>13.4583333333333</v>
      </c>
      <c r="H403" s="35">
        <f>'Raw Detail STI Amber'!N396</f>
        <v>317</v>
      </c>
      <c r="I403" s="46">
        <f>'Raw Detail STI Amber'!AQ396</f>
        <v>13.5</v>
      </c>
      <c r="J403" s="36">
        <f>'Raw Detail STI Amber'!DV396</f>
        <v>403.79998779296898</v>
      </c>
      <c r="K403" s="36">
        <f>'Raw Detail STI Amber'!IL396</f>
        <v>47.099998474121101</v>
      </c>
      <c r="L403" s="36">
        <f>'Raw Detail STI Amber'!WH396</f>
        <v>72.300003051757798</v>
      </c>
      <c r="M403" s="60">
        <f>'Raw Detail STI Amber'!EY396</f>
        <v>0</v>
      </c>
      <c r="N403" s="60">
        <f>'Raw Detail STI Amber'!VC396</f>
        <v>0</v>
      </c>
      <c r="O403" s="60">
        <f>'Raw Detail STI Amber'!JO396</f>
        <v>16</v>
      </c>
      <c r="P403" s="60">
        <f>'Raw Detail STI Amber'!HG396</f>
        <v>0</v>
      </c>
      <c r="Q403" s="60">
        <f>'Raw Detail STI Amber'!TY396</f>
        <v>0</v>
      </c>
      <c r="R403" s="60">
        <f>'Raw Detail STI Amber'!QM396</f>
        <v>0</v>
      </c>
      <c r="S403" s="60">
        <f>'Raw Detail STI Amber'!GC396</f>
        <v>3</v>
      </c>
      <c r="T403" s="60">
        <f>'Raw Detail STI Amber'!SU396</f>
        <v>0</v>
      </c>
      <c r="U403" s="60">
        <f>'Raw Detail STI Amber'!RQ396</f>
        <v>0</v>
      </c>
      <c r="V403" s="60">
        <f>'Raw Detail STI Amber'!KS396</f>
        <v>0</v>
      </c>
      <c r="W403" s="60">
        <f>'Raw Detail STI Amber'!XK396</f>
        <v>0.60000002384185802</v>
      </c>
      <c r="X403" s="60">
        <f>'Raw Detail STI Amber'!PI396</f>
        <v>0</v>
      </c>
      <c r="Y403" s="60">
        <f>'Raw Detail STI Amber'!YO396</f>
        <v>0</v>
      </c>
      <c r="Z403" s="60">
        <f>'Raw Detail STI Amber'!NA396</f>
        <v>0</v>
      </c>
      <c r="AA403" s="60">
        <f>'Raw Detail STI Amber'!OE396</f>
        <v>0</v>
      </c>
      <c r="AB403" s="60">
        <f>'Raw Detail STI Amber'!ZS396</f>
        <v>0</v>
      </c>
      <c r="AC403" s="60">
        <f>'Raw Detail STI Amber'!LW396</f>
        <v>0.80000001192092896</v>
      </c>
      <c r="AD403" s="60">
        <f>'Raw Detail STI Amber'!AAW396</f>
        <v>0</v>
      </c>
      <c r="AE403" s="36">
        <f>'Raw Detail STI Amber'!AL396</f>
        <v>0.05</v>
      </c>
      <c r="AF403" s="34">
        <f>'Raw Detail STI Amber'!AY396</f>
        <v>-3.53</v>
      </c>
      <c r="AG403" s="33">
        <f>'Raw Detail STI Amber'!BB396</f>
        <v>3733.7900390625</v>
      </c>
      <c r="AH403" s="34">
        <f>IF(AND(SUMIF(M13:AD13,"=ME",$M$403:$AD$403) &gt; 0, F403 &gt; 0), F403/SUMIF(M13:AD13,"=ME",$M$403:$AD$403), "")</f>
        <v>20.1875</v>
      </c>
      <c r="AI403" s="62">
        <f>IF( E403 &gt; 0,( SUMIF(M13:AD13,"=ME",$M$403:$AD$403)/E403)*24, "")</f>
        <v>16</v>
      </c>
      <c r="AJ403" s="33">
        <f>'Raw Detail STI Amber'!BS396</f>
        <v>10.8999996185303</v>
      </c>
      <c r="AK403" s="61">
        <f>'Raw Detail STI Amber'!BD396</f>
        <v>5.6341037054856598</v>
      </c>
      <c r="AL403" s="58">
        <f>'Raw Detail STI Amber'!BE396</f>
        <v>45.633674621582003</v>
      </c>
      <c r="AM403" s="43">
        <f>'Raw Detail STI Amber'!BW396</f>
        <v>0.10000000149011599</v>
      </c>
      <c r="AN403" s="44">
        <f>'Raw Detail STI Amber'!BP396</f>
        <v>0.76221078634262096</v>
      </c>
      <c r="AO403" s="59">
        <f>'Raw Detail STI Amber'!BH396</f>
        <v>157.18304443359401</v>
      </c>
      <c r="AP403" s="37">
        <f>'Raw Detail STI Amber'!CA396</f>
        <v>0</v>
      </c>
      <c r="AQ403" s="38">
        <f>'Raw Detail STI Amber'!AO396</f>
        <v>0.36293175335352601</v>
      </c>
      <c r="AR403" s="39" t="str">
        <f>IF('Raw Detail STI Amber'!F396=FALSE,"B","L")</f>
        <v>B</v>
      </c>
      <c r="AS403" s="40">
        <f>'Raw Detail STI Amber'!AC396</f>
        <v>6.8</v>
      </c>
      <c r="AT403" s="40">
        <f>'Raw Detail STI Amber'!AB396</f>
        <v>5.2</v>
      </c>
      <c r="AU403" s="45"/>
      <c r="AV403" s="41">
        <f>'Raw Detail STI Amber'!AI396</f>
        <v>0</v>
      </c>
      <c r="AW403" s="38"/>
      <c r="AX403" s="40">
        <f>'Raw Detail STI Amber'!CC396</f>
        <v>30</v>
      </c>
      <c r="AY403" s="40">
        <f>'Raw Detail STI Amber'!CE396</f>
        <v>31</v>
      </c>
      <c r="AZ403" s="40">
        <f>'Raw Detail STI Amber'!CF396</f>
        <v>1008</v>
      </c>
      <c r="BA403" s="42">
        <f>'Raw Detail STI Amber'!CG396</f>
        <v>0</v>
      </c>
    </row>
    <row r="404" spans="2:53" s="24" customFormat="1" ht="12.75" customHeight="1" thickBot="1" x14ac:dyDescent="0.25">
      <c r="B404" s="30" t="str">
        <f>IF('Raw Detail STI Amber'!I397 = "Start Passage",'Raw Detail STI Amber'!R397,IF('Raw Detail STI Amber'!I397= "End Passage",'Raw Detail STI Amber'!S397, Utils.FormatLat('Raw Detail STI Amber'!L397) &amp;" / " &amp; Utils.FormatLon('Raw Detail STI Amber'!M397)))</f>
        <v>19-12N / 069-57E</v>
      </c>
      <c r="C404" s="69" t="str">
        <f>'Raw Detail STI Amber'!I397</f>
        <v>At Sea</v>
      </c>
      <c r="D404" s="31">
        <f>'Raw Detail STI Amber'!J397</f>
        <v>43400.270833333299</v>
      </c>
      <c r="E404" s="32">
        <f>'Raw Detail STI Amber'!AK397</f>
        <v>24</v>
      </c>
      <c r="F404" s="33">
        <f>'Raw Detail STI Amber'!AV397</f>
        <v>327</v>
      </c>
      <c r="G404" s="34">
        <f>'Raw Detail STI Amber'!AM397</f>
        <v>13.625</v>
      </c>
      <c r="H404" s="35">
        <f>'Raw Detail STI Amber'!N397</f>
        <v>355</v>
      </c>
      <c r="I404" s="46">
        <f>'Raw Detail STI Amber'!AQ397</f>
        <v>13.5</v>
      </c>
      <c r="J404" s="36">
        <f>'Raw Detail STI Amber'!DV397</f>
        <v>384.20001220703102</v>
      </c>
      <c r="K404" s="36">
        <f>'Raw Detail STI Amber'!IL397</f>
        <v>47.099998474121101</v>
      </c>
      <c r="L404" s="36">
        <f>'Raw Detail STI Amber'!WH397</f>
        <v>72.099998474121094</v>
      </c>
      <c r="M404" s="60">
        <f>'Raw Detail STI Amber'!EY397</f>
        <v>0</v>
      </c>
      <c r="N404" s="60">
        <f>'Raw Detail STI Amber'!VC397</f>
        <v>0</v>
      </c>
      <c r="O404" s="60">
        <f>'Raw Detail STI Amber'!JO397</f>
        <v>16.299999237060501</v>
      </c>
      <c r="P404" s="60">
        <f>'Raw Detail STI Amber'!HG397</f>
        <v>0</v>
      </c>
      <c r="Q404" s="60">
        <f>'Raw Detail STI Amber'!TY397</f>
        <v>0</v>
      </c>
      <c r="R404" s="60">
        <f>'Raw Detail STI Amber'!QM397</f>
        <v>0</v>
      </c>
      <c r="S404" s="60">
        <f>'Raw Detail STI Amber'!GC397</f>
        <v>3</v>
      </c>
      <c r="T404" s="60">
        <f>'Raw Detail STI Amber'!SU397</f>
        <v>0</v>
      </c>
      <c r="U404" s="60">
        <f>'Raw Detail STI Amber'!RQ397</f>
        <v>0</v>
      </c>
      <c r="V404" s="60">
        <f>'Raw Detail STI Amber'!KS397</f>
        <v>0</v>
      </c>
      <c r="W404" s="60">
        <f>'Raw Detail STI Amber'!XK397</f>
        <v>0.20000000298023199</v>
      </c>
      <c r="X404" s="60">
        <f>'Raw Detail STI Amber'!PI397</f>
        <v>0</v>
      </c>
      <c r="Y404" s="60">
        <f>'Raw Detail STI Amber'!YO397</f>
        <v>0</v>
      </c>
      <c r="Z404" s="60">
        <f>'Raw Detail STI Amber'!NA397</f>
        <v>0</v>
      </c>
      <c r="AA404" s="60">
        <f>'Raw Detail STI Amber'!OE397</f>
        <v>0</v>
      </c>
      <c r="AB404" s="60">
        <f>'Raw Detail STI Amber'!ZS397</f>
        <v>0</v>
      </c>
      <c r="AC404" s="60">
        <f>'Raw Detail STI Amber'!LW397</f>
        <v>0.30000001192092901</v>
      </c>
      <c r="AD404" s="60">
        <f>'Raw Detail STI Amber'!AAW397</f>
        <v>0</v>
      </c>
      <c r="AE404" s="36">
        <f>'Raw Detail STI Amber'!AL397</f>
        <v>78.650000000000006</v>
      </c>
      <c r="AF404" s="34">
        <f>'Raw Detail STI Amber'!AY397</f>
        <v>-1.55</v>
      </c>
      <c r="AG404" s="33">
        <f>'Raw Detail STI Amber'!BB397</f>
        <v>4445</v>
      </c>
      <c r="AH404" s="34">
        <f>IF(AND(SUMIF(M13:AD13,"=ME",$M$404:$AD$404) &gt; 0, F404 &gt; 0), F404/SUMIF(M13:AD13,"=ME",$M$404:$AD$404), "")</f>
        <v>20.061350632245205</v>
      </c>
      <c r="AI404" s="62">
        <f>IF( E404 &gt; 0,( SUMIF(M13:AD13,"=ME",$M$404:$AD$404)/E404)*24, "")</f>
        <v>16.299999237060501</v>
      </c>
      <c r="AJ404" s="33">
        <f>'Raw Detail STI Amber'!BS397</f>
        <v>10.8999996185303</v>
      </c>
      <c r="AK404" s="61">
        <f>'Raw Detail STI Amber'!BD397</f>
        <v>8.1804104248682705</v>
      </c>
      <c r="AL404" s="58">
        <f>'Raw Detail STI Amber'!BE397</f>
        <v>20.2816352844238</v>
      </c>
      <c r="AM404" s="43">
        <f>'Raw Detail STI Amber'!BW397</f>
        <v>0.10000000149011599</v>
      </c>
      <c r="AN404" s="44">
        <f>'Raw Detail STI Amber'!BP397</f>
        <v>0.87134420871734597</v>
      </c>
      <c r="AO404" s="59">
        <f>'Raw Detail STI Amber'!BH397</f>
        <v>162.25239562988301</v>
      </c>
      <c r="AP404" s="37">
        <f>'Raw Detail STI Amber'!CA397</f>
        <v>0</v>
      </c>
      <c r="AQ404" s="38">
        <f>'Raw Detail STI Amber'!AO397</f>
        <v>0.25113170578454902</v>
      </c>
      <c r="AR404" s="39" t="str">
        <f>IF('Raw Detail STI Amber'!F397=FALSE,"B","L")</f>
        <v>B</v>
      </c>
      <c r="AS404" s="40">
        <f>'Raw Detail STI Amber'!AC397</f>
        <v>6.8</v>
      </c>
      <c r="AT404" s="40">
        <f>'Raw Detail STI Amber'!AB397</f>
        <v>5.2</v>
      </c>
      <c r="AU404" s="45"/>
      <c r="AV404" s="41">
        <f>'Raw Detail STI Amber'!AI397</f>
        <v>0</v>
      </c>
      <c r="AW404" s="38"/>
      <c r="AX404" s="40">
        <f>'Raw Detail STI Amber'!CC397</f>
        <v>30</v>
      </c>
      <c r="AY404" s="40">
        <f>'Raw Detail STI Amber'!CE397</f>
        <v>28</v>
      </c>
      <c r="AZ404" s="40">
        <f>'Raw Detail STI Amber'!CF397</f>
        <v>1008</v>
      </c>
      <c r="BA404" s="42">
        <f>'Raw Detail STI Amber'!CG397</f>
        <v>0</v>
      </c>
    </row>
    <row r="405" spans="2:53" s="24" customFormat="1" ht="12.75" customHeight="1" thickBot="1" x14ac:dyDescent="0.25">
      <c r="B405" s="30" t="str">
        <f>IF('Raw Detail STI Amber'!I398 = "Start Passage",'Raw Detail STI Amber'!R398,IF('Raw Detail STI Amber'!I398= "End Passage",'Raw Detail STI Amber'!S398, Utils.FormatLat('Raw Detail STI Amber'!L398) &amp;" / " &amp; Utils.FormatLon('Raw Detail STI Amber'!M398)))</f>
        <v>SIKKA</v>
      </c>
      <c r="C405" s="69" t="str">
        <f>'Raw Detail STI Amber'!I398</f>
        <v>End Passage</v>
      </c>
      <c r="D405" s="31">
        <f>'Raw Detail STI Amber'!J398</f>
        <v>43401.145833333299</v>
      </c>
      <c r="E405" s="32">
        <f>'Raw Detail STI Amber'!AK398</f>
        <v>21</v>
      </c>
      <c r="F405" s="33">
        <f>'Raw Detail STI Amber'!AV398</f>
        <v>258</v>
      </c>
      <c r="G405" s="34">
        <f>'Raw Detail STI Amber'!AM398</f>
        <v>12.285714285714301</v>
      </c>
      <c r="H405" s="35">
        <f>'Raw Detail STI Amber'!N398</f>
        <v>65</v>
      </c>
      <c r="I405" s="46">
        <f>'Raw Detail STI Amber'!AQ398</f>
        <v>13.5</v>
      </c>
      <c r="J405" s="36">
        <f>'Raw Detail STI Amber'!DV398</f>
        <v>367.10000610351602</v>
      </c>
      <c r="K405" s="36">
        <f>'Raw Detail STI Amber'!IL398</f>
        <v>47.099998474121101</v>
      </c>
      <c r="L405" s="36">
        <f>'Raw Detail STI Amber'!WH398</f>
        <v>72.099998474121094</v>
      </c>
      <c r="M405" s="60">
        <f>'Raw Detail STI Amber'!EY398</f>
        <v>0</v>
      </c>
      <c r="N405" s="60">
        <f>'Raw Detail STI Amber'!VC398</f>
        <v>0</v>
      </c>
      <c r="O405" s="60">
        <f>'Raw Detail STI Amber'!JO398</f>
        <v>14</v>
      </c>
      <c r="P405" s="60">
        <f>'Raw Detail STI Amber'!HG398</f>
        <v>0</v>
      </c>
      <c r="Q405" s="60">
        <f>'Raw Detail STI Amber'!TY398</f>
        <v>0</v>
      </c>
      <c r="R405" s="60">
        <f>'Raw Detail STI Amber'!QM398</f>
        <v>0</v>
      </c>
      <c r="S405" s="60">
        <f>'Raw Detail STI Amber'!GC398</f>
        <v>3.0999999046325701</v>
      </c>
      <c r="T405" s="60">
        <f>'Raw Detail STI Amber'!SU398</f>
        <v>0</v>
      </c>
      <c r="U405" s="60">
        <f>'Raw Detail STI Amber'!RQ398</f>
        <v>0</v>
      </c>
      <c r="V405" s="60">
        <f>'Raw Detail STI Amber'!KS398</f>
        <v>0</v>
      </c>
      <c r="W405" s="60">
        <f>'Raw Detail STI Amber'!XK398</f>
        <v>0</v>
      </c>
      <c r="X405" s="60">
        <f>'Raw Detail STI Amber'!PI398</f>
        <v>0</v>
      </c>
      <c r="Y405" s="60">
        <f>'Raw Detail STI Amber'!YO398</f>
        <v>0</v>
      </c>
      <c r="Z405" s="60">
        <f>'Raw Detail STI Amber'!NA398</f>
        <v>0</v>
      </c>
      <c r="AA405" s="60">
        <f>'Raw Detail STI Amber'!OE398</f>
        <v>0</v>
      </c>
      <c r="AB405" s="60">
        <f>'Raw Detail STI Amber'!ZS398</f>
        <v>0</v>
      </c>
      <c r="AC405" s="60">
        <f>'Raw Detail STI Amber'!LW398</f>
        <v>0</v>
      </c>
      <c r="AD405" s="60">
        <f>'Raw Detail STI Amber'!AAW398</f>
        <v>0</v>
      </c>
      <c r="AE405" s="36">
        <f>'Raw Detail STI Amber'!AL398</f>
        <v>78.13</v>
      </c>
      <c r="AF405" s="34">
        <f>'Raw Detail STI Amber'!AY398</f>
        <v>7.86</v>
      </c>
      <c r="AG405" s="33">
        <f>'Raw Detail STI Amber'!BB398</f>
        <v>3733</v>
      </c>
      <c r="AH405" s="34">
        <f>IF(AND(SUMIF(M13:AD13,"=ME",$M$405:$AD$405) &gt; 0, F405 &gt; 0), F405/SUMIF(M13:AD13,"=ME",$M$405:$AD$405), "")</f>
        <v>18.428571428571427</v>
      </c>
      <c r="AI405" s="62">
        <f>IF( E405 &gt; 0,( SUMIF(M13:AD13,"=ME",$M$405:$AD$405)/E405)*24, "")</f>
        <v>16</v>
      </c>
      <c r="AJ405" s="33">
        <f>'Raw Detail STI Amber'!BS398</f>
        <v>10.8999996185303</v>
      </c>
      <c r="AK405" s="61">
        <f>'Raw Detail STI Amber'!BD398</f>
        <v>6.0630212397802401</v>
      </c>
      <c r="AL405" s="58">
        <f>'Raw Detail STI Amber'!BE398</f>
        <v>0</v>
      </c>
      <c r="AM405" s="43">
        <f>'Raw Detail STI Amber'!BW398</f>
        <v>0.10000000149011599</v>
      </c>
      <c r="AN405" s="44">
        <f>'Raw Detail STI Amber'!BP398</f>
        <v>0</v>
      </c>
      <c r="AO405" s="59">
        <f>'Raw Detail STI Amber'!BH398</f>
        <v>324.50686645507801</v>
      </c>
      <c r="AP405" s="37">
        <f>'Raw Detail STI Amber'!CA398</f>
        <v>0</v>
      </c>
      <c r="AQ405" s="38">
        <f>'Raw Detail STI Amber'!AO398</f>
        <v>0.20782917667002901</v>
      </c>
      <c r="AR405" s="39" t="str">
        <f>IF('Raw Detail STI Amber'!F398=FALSE,"B","L")</f>
        <v>B</v>
      </c>
      <c r="AS405" s="40">
        <f>'Raw Detail STI Amber'!AC398</f>
        <v>8</v>
      </c>
      <c r="AT405" s="40">
        <f>'Raw Detail STI Amber'!AB398</f>
        <v>6</v>
      </c>
      <c r="AU405" s="45"/>
      <c r="AV405" s="41">
        <f>'Raw Detail STI Amber'!AI398</f>
        <v>0</v>
      </c>
      <c r="AW405" s="38"/>
      <c r="AX405" s="40">
        <f>'Raw Detail STI Amber'!CC398</f>
        <v>29</v>
      </c>
      <c r="AY405" s="40">
        <f>'Raw Detail STI Amber'!CE398</f>
        <v>29</v>
      </c>
      <c r="AZ405" s="40">
        <f>'Raw Detail STI Amber'!CF398</f>
        <v>1010</v>
      </c>
      <c r="BA405" s="42" t="str">
        <f>'Raw Detail STI Amber'!CG398</f>
        <v>1) Vsl arrived at Sikka and proceeding to drop anchor as per port control instructions.</v>
      </c>
    </row>
    <row r="406" spans="2:53" s="24" customFormat="1" ht="12.75" customHeight="1" thickBot="1" x14ac:dyDescent="0.25">
      <c r="B406" s="30" t="str">
        <f>IF('Raw Detail STI Amber'!I399 = "Start Passage",'Raw Detail STI Amber'!R399,IF('Raw Detail STI Amber'!I399= "End Passage",'Raw Detail STI Amber'!S399, Utils.FormatLat('Raw Detail STI Amber'!L399) &amp;" / " &amp; Utils.FormatLon('Raw Detail STI Amber'!M399)))</f>
        <v>22-31N / 069-48E</v>
      </c>
      <c r="C406" s="69" t="str">
        <f>'Raw Detail STI Amber'!I399</f>
        <v>In Port</v>
      </c>
      <c r="D406" s="31">
        <f>'Raw Detail STI Amber'!J399</f>
        <v>43401.270833333299</v>
      </c>
      <c r="E406" s="32">
        <f>'Raw Detail STI Amber'!AK399</f>
        <v>3</v>
      </c>
      <c r="F406" s="33">
        <f>'Raw Detail STI Amber'!AV399</f>
        <v>7</v>
      </c>
      <c r="G406" s="34">
        <f>'Raw Detail STI Amber'!AM399</f>
        <v>2.3333333333333299</v>
      </c>
      <c r="H406" s="35">
        <f>'Raw Detail STI Amber'!N399</f>
        <v>252</v>
      </c>
      <c r="I406" s="46">
        <f>'Raw Detail STI Amber'!AQ399</f>
        <v>13.5</v>
      </c>
      <c r="J406" s="36">
        <f>'Raw Detail STI Amber'!DV399</f>
        <v>366.29998779296898</v>
      </c>
      <c r="K406" s="36">
        <f>'Raw Detail STI Amber'!IL399</f>
        <v>47.099998474121101</v>
      </c>
      <c r="L406" s="36">
        <f>'Raw Detail STI Amber'!WH399</f>
        <v>72.099998474121094</v>
      </c>
      <c r="M406" s="60">
        <f>'Raw Detail STI Amber'!EY399</f>
        <v>0.30000001192092901</v>
      </c>
      <c r="N406" s="60">
        <f>'Raw Detail STI Amber'!VC399</f>
        <v>0</v>
      </c>
      <c r="O406" s="60">
        <f>'Raw Detail STI Amber'!JO399</f>
        <v>0</v>
      </c>
      <c r="P406" s="60">
        <f>'Raw Detail STI Amber'!HG399</f>
        <v>0.20000000298023199</v>
      </c>
      <c r="Q406" s="60">
        <f>'Raw Detail STI Amber'!TY399</f>
        <v>0</v>
      </c>
      <c r="R406" s="60">
        <f>'Raw Detail STI Amber'!QM399</f>
        <v>0</v>
      </c>
      <c r="S406" s="60">
        <f>'Raw Detail STI Amber'!GC399</f>
        <v>0.30000001192092901</v>
      </c>
      <c r="T406" s="60">
        <f>'Raw Detail STI Amber'!SU399</f>
        <v>0</v>
      </c>
      <c r="U406" s="60">
        <f>'Raw Detail STI Amber'!RQ399</f>
        <v>0</v>
      </c>
      <c r="V406" s="60">
        <f>'Raw Detail STI Amber'!KS399</f>
        <v>0</v>
      </c>
      <c r="W406" s="60">
        <f>'Raw Detail STI Amber'!XK399</f>
        <v>0</v>
      </c>
      <c r="X406" s="60">
        <f>'Raw Detail STI Amber'!PI399</f>
        <v>0</v>
      </c>
      <c r="Y406" s="60">
        <f>'Raw Detail STI Amber'!YO399</f>
        <v>0</v>
      </c>
      <c r="Z406" s="60">
        <f>'Raw Detail STI Amber'!NA399</f>
        <v>0</v>
      </c>
      <c r="AA406" s="60">
        <f>'Raw Detail STI Amber'!OE399</f>
        <v>0</v>
      </c>
      <c r="AB406" s="60">
        <f>'Raw Detail STI Amber'!ZS399</f>
        <v>0</v>
      </c>
      <c r="AC406" s="60">
        <f>'Raw Detail STI Amber'!LW399</f>
        <v>0</v>
      </c>
      <c r="AD406" s="60">
        <f>'Raw Detail STI Amber'!AAW399</f>
        <v>0</v>
      </c>
      <c r="AE406" s="36">
        <f>'Raw Detail STI Amber'!AL399</f>
        <v>0</v>
      </c>
      <c r="AF406" s="34">
        <f>'Raw Detail STI Amber'!AY399</f>
        <v>0</v>
      </c>
      <c r="AG406" s="33">
        <f>'Raw Detail STI Amber'!BB399</f>
        <v>0</v>
      </c>
      <c r="AH406" s="34">
        <f>IF(AND(SUMIF(M13:AD13,"=ME",$M$406:$AD$406) &gt; 0, F406 &gt; 0), F406/SUMIF(M13:AD13,"=ME",$M$406:$AD$406), "")</f>
        <v>23.333332406150003</v>
      </c>
      <c r="AI406" s="62">
        <f>IF( E406 &gt; 0,( SUMIF(M13:AD13,"=ME",$M$406:$AD$406)/E406)*24, "")</f>
        <v>2.4000000953674321</v>
      </c>
      <c r="AJ406" s="33">
        <f>'Raw Detail STI Amber'!BS399</f>
        <v>10.8999996185303</v>
      </c>
      <c r="AK406" s="61">
        <f>'Raw Detail STI Amber'!BD399</f>
        <v>0</v>
      </c>
      <c r="AL406" s="58">
        <f>'Raw Detail STI Amber'!BE399</f>
        <v>0</v>
      </c>
      <c r="AM406" s="43">
        <f>'Raw Detail STI Amber'!BW399</f>
        <v>0.10000000149011599</v>
      </c>
      <c r="AN406" s="44">
        <f>'Raw Detail STI Amber'!BP399</f>
        <v>0</v>
      </c>
      <c r="AO406" s="59">
        <f>'Raw Detail STI Amber'!BH399</f>
        <v>0</v>
      </c>
      <c r="AP406" s="37">
        <f>'Raw Detail STI Amber'!CA399</f>
        <v>0</v>
      </c>
      <c r="AQ406" s="38">
        <f>'Raw Detail STI Amber'!AO399</f>
        <v>0</v>
      </c>
      <c r="AR406" s="39" t="str">
        <f>IF('Raw Detail STI Amber'!F399=FALSE,"B","L")</f>
        <v>B</v>
      </c>
      <c r="AS406" s="40">
        <f>'Raw Detail STI Amber'!AC399</f>
        <v>8</v>
      </c>
      <c r="AT406" s="40">
        <f>'Raw Detail STI Amber'!AB399</f>
        <v>6</v>
      </c>
      <c r="AU406" s="45"/>
      <c r="AV406" s="41">
        <f>'Raw Detail STI Amber'!AI399</f>
        <v>0</v>
      </c>
      <c r="AW406" s="38"/>
      <c r="AX406" s="40">
        <f>'Raw Detail STI Amber'!CC399</f>
        <v>29</v>
      </c>
      <c r="AY406" s="40">
        <f>'Raw Detail STI Amber'!CE399</f>
        <v>29</v>
      </c>
      <c r="AZ406" s="40">
        <f>'Raw Detail STI Amber'!CF399</f>
        <v>1010</v>
      </c>
      <c r="BA406" s="42">
        <f>'Raw Detail STI Amber'!CG399</f>
        <v>0</v>
      </c>
    </row>
    <row r="407" spans="2:53" s="24" customFormat="1" ht="12.75" customHeight="1" thickBot="1" x14ac:dyDescent="0.25">
      <c r="B407" s="30" t="str">
        <f>IF('Raw Detail STI Amber'!I400 = "Start Passage",'Raw Detail STI Amber'!R400,IF('Raw Detail STI Amber'!I400= "End Passage",'Raw Detail STI Amber'!S400, Utils.FormatLat('Raw Detail STI Amber'!L400) &amp;" / " &amp; Utils.FormatLon('Raw Detail STI Amber'!M400)))</f>
        <v>22-31N / 069-48E</v>
      </c>
      <c r="C407" s="69" t="str">
        <f>'Raw Detail STI Amber'!I400</f>
        <v>In Port</v>
      </c>
      <c r="D407" s="31">
        <f>'Raw Detail STI Amber'!J400</f>
        <v>43402.270833333299</v>
      </c>
      <c r="E407" s="32">
        <f>'Raw Detail STI Amber'!AK400</f>
        <v>24</v>
      </c>
      <c r="F407" s="33">
        <f>'Raw Detail STI Amber'!AV400</f>
        <v>0</v>
      </c>
      <c r="G407" s="34">
        <f>'Raw Detail STI Amber'!AM400</f>
        <v>0</v>
      </c>
      <c r="H407" s="35">
        <f>'Raw Detail STI Amber'!N400</f>
        <v>130</v>
      </c>
      <c r="I407" s="46">
        <f>'Raw Detail STI Amber'!AQ400</f>
        <v>13.5</v>
      </c>
      <c r="J407" s="36">
        <f>'Raw Detail STI Amber'!DV400</f>
        <v>362</v>
      </c>
      <c r="K407" s="36">
        <f>'Raw Detail STI Amber'!IL400</f>
        <v>47.099998474121101</v>
      </c>
      <c r="L407" s="36">
        <f>'Raw Detail STI Amber'!WH400</f>
        <v>72.099998474121094</v>
      </c>
      <c r="M407" s="60">
        <f>'Raw Detail STI Amber'!EY400</f>
        <v>0</v>
      </c>
      <c r="N407" s="60">
        <f>'Raw Detail STI Amber'!VC400</f>
        <v>0</v>
      </c>
      <c r="O407" s="60">
        <f>'Raw Detail STI Amber'!JO400</f>
        <v>0</v>
      </c>
      <c r="P407" s="60">
        <f>'Raw Detail STI Amber'!HG400</f>
        <v>1.70000004768372</v>
      </c>
      <c r="Q407" s="60">
        <f>'Raw Detail STI Amber'!TY400</f>
        <v>0</v>
      </c>
      <c r="R407" s="60">
        <f>'Raw Detail STI Amber'!QM400</f>
        <v>0</v>
      </c>
      <c r="S407" s="60">
        <f>'Raw Detail STI Amber'!GC400</f>
        <v>2.5999999046325701</v>
      </c>
      <c r="T407" s="60">
        <f>'Raw Detail STI Amber'!SU400</f>
        <v>0</v>
      </c>
      <c r="U407" s="60">
        <f>'Raw Detail STI Amber'!RQ400</f>
        <v>0</v>
      </c>
      <c r="V407" s="60">
        <f>'Raw Detail STI Amber'!KS400</f>
        <v>0</v>
      </c>
      <c r="W407" s="60">
        <f>'Raw Detail STI Amber'!XK400</f>
        <v>0</v>
      </c>
      <c r="X407" s="60">
        <f>'Raw Detail STI Amber'!PI400</f>
        <v>0</v>
      </c>
      <c r="Y407" s="60">
        <f>'Raw Detail STI Amber'!YO400</f>
        <v>0</v>
      </c>
      <c r="Z407" s="60">
        <f>'Raw Detail STI Amber'!NA400</f>
        <v>0</v>
      </c>
      <c r="AA407" s="60">
        <f>'Raw Detail STI Amber'!OE400</f>
        <v>0</v>
      </c>
      <c r="AB407" s="60">
        <f>'Raw Detail STI Amber'!ZS400</f>
        <v>0</v>
      </c>
      <c r="AC407" s="60">
        <f>'Raw Detail STI Amber'!LW400</f>
        <v>0</v>
      </c>
      <c r="AD407" s="60">
        <f>'Raw Detail STI Amber'!AAW400</f>
        <v>0</v>
      </c>
      <c r="AE407" s="36">
        <f>'Raw Detail STI Amber'!AL400</f>
        <v>0</v>
      </c>
      <c r="AF407" s="34">
        <f>'Raw Detail STI Amber'!AY400</f>
        <v>0</v>
      </c>
      <c r="AG407" s="33">
        <f>'Raw Detail STI Amber'!BB400</f>
        <v>0</v>
      </c>
      <c r="AH407" s="34" t="str">
        <f>IF(AND(SUMIF(M13:AD13,"=ME",$M$407:$AD$407) &gt; 0, F407 &gt; 0), F407/SUMIF(M13:AD13,"=ME",$M$407:$AD$407), "")</f>
        <v/>
      </c>
      <c r="AI407" s="62">
        <f>IF( E407 &gt; 0,( SUMIF(M13:AD13,"=ME",$M$407:$AD$407)/E407)*24, "")</f>
        <v>0</v>
      </c>
      <c r="AJ407" s="33">
        <f>'Raw Detail STI Amber'!BS400</f>
        <v>10.8999996185303</v>
      </c>
      <c r="AK407" s="61">
        <f>'Raw Detail STI Amber'!BD400</f>
        <v>0</v>
      </c>
      <c r="AL407" s="58">
        <f>'Raw Detail STI Amber'!BE400</f>
        <v>0</v>
      </c>
      <c r="AM407" s="43">
        <f>'Raw Detail STI Amber'!BW400</f>
        <v>0.10000000149011599</v>
      </c>
      <c r="AN407" s="44">
        <f>'Raw Detail STI Amber'!BP400</f>
        <v>0</v>
      </c>
      <c r="AO407" s="59">
        <f>'Raw Detail STI Amber'!BH400</f>
        <v>0</v>
      </c>
      <c r="AP407" s="37">
        <f>'Raw Detail STI Amber'!CA400</f>
        <v>0</v>
      </c>
      <c r="AQ407" s="38">
        <f>'Raw Detail STI Amber'!AO400</f>
        <v>0</v>
      </c>
      <c r="AR407" s="39" t="str">
        <f>IF('Raw Detail STI Amber'!F400=FALSE,"B","L")</f>
        <v>B</v>
      </c>
      <c r="AS407" s="40">
        <f>'Raw Detail STI Amber'!AC400</f>
        <v>8</v>
      </c>
      <c r="AT407" s="40">
        <f>'Raw Detail STI Amber'!AB400</f>
        <v>6</v>
      </c>
      <c r="AU407" s="45"/>
      <c r="AV407" s="41">
        <f>'Raw Detail STI Amber'!AI400</f>
        <v>0</v>
      </c>
      <c r="AW407" s="38"/>
      <c r="AX407" s="40">
        <f>'Raw Detail STI Amber'!CC400</f>
        <v>29</v>
      </c>
      <c r="AY407" s="40">
        <f>'Raw Detail STI Amber'!CE400</f>
        <v>29</v>
      </c>
      <c r="AZ407" s="40">
        <f>'Raw Detail STI Amber'!CF400</f>
        <v>1010</v>
      </c>
      <c r="BA407" s="42">
        <f>'Raw Detail STI Amber'!CG400</f>
        <v>0</v>
      </c>
    </row>
    <row r="408" spans="2:53" s="24" customFormat="1" ht="12.75" customHeight="1" thickBot="1" x14ac:dyDescent="0.25">
      <c r="B408" s="30" t="str">
        <f>IF('Raw Detail STI Amber'!I401 = "Start Passage",'Raw Detail STI Amber'!R401,IF('Raw Detail STI Amber'!I401= "End Passage",'Raw Detail STI Amber'!S401, Utils.FormatLat('Raw Detail STI Amber'!L401) &amp;" / " &amp; Utils.FormatLon('Raw Detail STI Amber'!M401)))</f>
        <v>22-31N / 069-48E</v>
      </c>
      <c r="C408" s="69" t="str">
        <f>'Raw Detail STI Amber'!I401</f>
        <v>In Port</v>
      </c>
      <c r="D408" s="31">
        <f>'Raw Detail STI Amber'!J401</f>
        <v>43403.270833333299</v>
      </c>
      <c r="E408" s="32">
        <f>'Raw Detail STI Amber'!AK401</f>
        <v>24</v>
      </c>
      <c r="F408" s="33">
        <f>'Raw Detail STI Amber'!AV401</f>
        <v>0</v>
      </c>
      <c r="G408" s="34">
        <f>'Raw Detail STI Amber'!AM401</f>
        <v>0</v>
      </c>
      <c r="H408" s="35">
        <f>'Raw Detail STI Amber'!N401</f>
        <v>75</v>
      </c>
      <c r="I408" s="46">
        <f>'Raw Detail STI Amber'!AQ401</f>
        <v>13.5</v>
      </c>
      <c r="J408" s="36">
        <f>'Raw Detail STI Amber'!DV401</f>
        <v>357.70001220703102</v>
      </c>
      <c r="K408" s="36">
        <f>'Raw Detail STI Amber'!IL401</f>
        <v>47.099998474121101</v>
      </c>
      <c r="L408" s="36">
        <f>'Raw Detail STI Amber'!WH401</f>
        <v>72.099998474121094</v>
      </c>
      <c r="M408" s="60">
        <f>'Raw Detail STI Amber'!EY401</f>
        <v>0</v>
      </c>
      <c r="N408" s="60">
        <f>'Raw Detail STI Amber'!VC401</f>
        <v>0</v>
      </c>
      <c r="O408" s="60">
        <f>'Raw Detail STI Amber'!JO401</f>
        <v>0</v>
      </c>
      <c r="P408" s="60">
        <f>'Raw Detail STI Amber'!HG401</f>
        <v>1.70000004768372</v>
      </c>
      <c r="Q408" s="60">
        <f>'Raw Detail STI Amber'!TY401</f>
        <v>0</v>
      </c>
      <c r="R408" s="60">
        <f>'Raw Detail STI Amber'!QM401</f>
        <v>0</v>
      </c>
      <c r="S408" s="60">
        <f>'Raw Detail STI Amber'!GC401</f>
        <v>2.5999999046325701</v>
      </c>
      <c r="T408" s="60">
        <f>'Raw Detail STI Amber'!SU401</f>
        <v>0</v>
      </c>
      <c r="U408" s="60">
        <f>'Raw Detail STI Amber'!RQ401</f>
        <v>0</v>
      </c>
      <c r="V408" s="60">
        <f>'Raw Detail STI Amber'!KS401</f>
        <v>0</v>
      </c>
      <c r="W408" s="60">
        <f>'Raw Detail STI Amber'!XK401</f>
        <v>0</v>
      </c>
      <c r="X408" s="60">
        <f>'Raw Detail STI Amber'!PI401</f>
        <v>0</v>
      </c>
      <c r="Y408" s="60">
        <f>'Raw Detail STI Amber'!YO401</f>
        <v>0</v>
      </c>
      <c r="Z408" s="60">
        <f>'Raw Detail STI Amber'!NA401</f>
        <v>0</v>
      </c>
      <c r="AA408" s="60">
        <f>'Raw Detail STI Amber'!OE401</f>
        <v>0</v>
      </c>
      <c r="AB408" s="60">
        <f>'Raw Detail STI Amber'!ZS401</f>
        <v>0</v>
      </c>
      <c r="AC408" s="60">
        <f>'Raw Detail STI Amber'!LW401</f>
        <v>0</v>
      </c>
      <c r="AD408" s="60">
        <f>'Raw Detail STI Amber'!AAW401</f>
        <v>0</v>
      </c>
      <c r="AE408" s="36">
        <f>'Raw Detail STI Amber'!AL401</f>
        <v>0</v>
      </c>
      <c r="AF408" s="34">
        <f>'Raw Detail STI Amber'!AY401</f>
        <v>0</v>
      </c>
      <c r="AG408" s="33">
        <f>'Raw Detail STI Amber'!BB401</f>
        <v>0</v>
      </c>
      <c r="AH408" s="34" t="str">
        <f>IF(AND(SUMIF(M13:AD13,"=ME",$M$408:$AD$408) &gt; 0, F408 &gt; 0), F408/SUMIF(M13:AD13,"=ME",$M$408:$AD$408), "")</f>
        <v/>
      </c>
      <c r="AI408" s="62">
        <f>IF( E408 &gt; 0,( SUMIF(M13:AD13,"=ME",$M$408:$AD$408)/E408)*24, "")</f>
        <v>0</v>
      </c>
      <c r="AJ408" s="33">
        <f>'Raw Detail STI Amber'!BS401</f>
        <v>10.8999996185303</v>
      </c>
      <c r="AK408" s="61">
        <f>'Raw Detail STI Amber'!BD401</f>
        <v>0</v>
      </c>
      <c r="AL408" s="58">
        <f>'Raw Detail STI Amber'!BE401</f>
        <v>0</v>
      </c>
      <c r="AM408" s="43">
        <f>'Raw Detail STI Amber'!BW401</f>
        <v>0.10000000149011599</v>
      </c>
      <c r="AN408" s="44">
        <f>'Raw Detail STI Amber'!BP401</f>
        <v>0</v>
      </c>
      <c r="AO408" s="59">
        <f>'Raw Detail STI Amber'!BH401</f>
        <v>0</v>
      </c>
      <c r="AP408" s="37">
        <f>'Raw Detail STI Amber'!CA401</f>
        <v>0</v>
      </c>
      <c r="AQ408" s="38">
        <f>'Raw Detail STI Amber'!AO401</f>
        <v>0</v>
      </c>
      <c r="AR408" s="39" t="str">
        <f>IF('Raw Detail STI Amber'!F401=FALSE,"B","L")</f>
        <v>B</v>
      </c>
      <c r="AS408" s="40">
        <f>'Raw Detail STI Amber'!AC401</f>
        <v>8</v>
      </c>
      <c r="AT408" s="40">
        <f>'Raw Detail STI Amber'!AB401</f>
        <v>6</v>
      </c>
      <c r="AU408" s="45"/>
      <c r="AV408" s="41">
        <f>'Raw Detail STI Amber'!AI401</f>
        <v>0</v>
      </c>
      <c r="AW408" s="38"/>
      <c r="AX408" s="40">
        <f>'Raw Detail STI Amber'!CC401</f>
        <v>29</v>
      </c>
      <c r="AY408" s="40">
        <f>'Raw Detail STI Amber'!CE401</f>
        <v>29</v>
      </c>
      <c r="AZ408" s="40">
        <f>'Raw Detail STI Amber'!CF401</f>
        <v>1009</v>
      </c>
      <c r="BA408" s="42">
        <f>'Raw Detail STI Amber'!CG401</f>
        <v>0</v>
      </c>
    </row>
    <row r="409" spans="2:53" s="24" customFormat="1" ht="12.75" customHeight="1" thickBot="1" x14ac:dyDescent="0.25">
      <c r="B409" s="30" t="str">
        <f>IF('Raw Detail STI Amber'!I402 = "Start Passage",'Raw Detail STI Amber'!R402,IF('Raw Detail STI Amber'!I402= "End Passage",'Raw Detail STI Amber'!S402, Utils.FormatLat('Raw Detail STI Amber'!L402) &amp;" / " &amp; Utils.FormatLon('Raw Detail STI Amber'!M402)))</f>
        <v>22-31N / 069-48E</v>
      </c>
      <c r="C409" s="69" t="str">
        <f>'Raw Detail STI Amber'!I402</f>
        <v>In Port</v>
      </c>
      <c r="D409" s="31">
        <f>'Raw Detail STI Amber'!J402</f>
        <v>43404.270833333299</v>
      </c>
      <c r="E409" s="32">
        <f>'Raw Detail STI Amber'!AK402</f>
        <v>24</v>
      </c>
      <c r="F409" s="33">
        <f>'Raw Detail STI Amber'!AV402</f>
        <v>0</v>
      </c>
      <c r="G409" s="34">
        <f>'Raw Detail STI Amber'!AM402</f>
        <v>0</v>
      </c>
      <c r="H409" s="35">
        <f>'Raw Detail STI Amber'!N402</f>
        <v>65</v>
      </c>
      <c r="I409" s="46">
        <f>'Raw Detail STI Amber'!AQ402</f>
        <v>13.5</v>
      </c>
      <c r="J409" s="36">
        <f>'Raw Detail STI Amber'!DV402</f>
        <v>1251.68005371094</v>
      </c>
      <c r="K409" s="36">
        <f>'Raw Detail STI Amber'!IL402</f>
        <v>47.099998474121101</v>
      </c>
      <c r="L409" s="36">
        <f>'Raw Detail STI Amber'!WH402</f>
        <v>129.17999267578099</v>
      </c>
      <c r="M409" s="60">
        <f>'Raw Detail STI Amber'!EY402</f>
        <v>0</v>
      </c>
      <c r="N409" s="60">
        <f>'Raw Detail STI Amber'!VC402</f>
        <v>0</v>
      </c>
      <c r="O409" s="60">
        <f>'Raw Detail STI Amber'!JO402</f>
        <v>0</v>
      </c>
      <c r="P409" s="60">
        <f>'Raw Detail STI Amber'!HG402</f>
        <v>1.8999999761581401</v>
      </c>
      <c r="Q409" s="60">
        <f>'Raw Detail STI Amber'!TY402</f>
        <v>0</v>
      </c>
      <c r="R409" s="60">
        <f>'Raw Detail STI Amber'!QM402</f>
        <v>0</v>
      </c>
      <c r="S409" s="60">
        <f>'Raw Detail STI Amber'!GC402</f>
        <v>2.7999999523162802</v>
      </c>
      <c r="T409" s="60">
        <f>'Raw Detail STI Amber'!SU402</f>
        <v>0</v>
      </c>
      <c r="U409" s="60">
        <f>'Raw Detail STI Amber'!RQ402</f>
        <v>0</v>
      </c>
      <c r="V409" s="60">
        <f>'Raw Detail STI Amber'!KS402</f>
        <v>0</v>
      </c>
      <c r="W409" s="60">
        <f>'Raw Detail STI Amber'!XK402</f>
        <v>0</v>
      </c>
      <c r="X409" s="60">
        <f>'Raw Detail STI Amber'!PI402</f>
        <v>0</v>
      </c>
      <c r="Y409" s="60">
        <f>'Raw Detail STI Amber'!YO402</f>
        <v>0</v>
      </c>
      <c r="Z409" s="60">
        <f>'Raw Detail STI Amber'!NA402</f>
        <v>7.2999998927116394E-2</v>
      </c>
      <c r="AA409" s="60">
        <f>'Raw Detail STI Amber'!OE402</f>
        <v>0</v>
      </c>
      <c r="AB409" s="60">
        <f>'Raw Detail STI Amber'!ZS402</f>
        <v>6.0000000521540598E-3</v>
      </c>
      <c r="AC409" s="60">
        <f>'Raw Detail STI Amber'!LW402</f>
        <v>0</v>
      </c>
      <c r="AD409" s="60">
        <f>'Raw Detail STI Amber'!AAW402</f>
        <v>0</v>
      </c>
      <c r="AE409" s="36">
        <f>'Raw Detail STI Amber'!AL402</f>
        <v>0</v>
      </c>
      <c r="AF409" s="34">
        <f>'Raw Detail STI Amber'!AY402</f>
        <v>0</v>
      </c>
      <c r="AG409" s="33">
        <f>'Raw Detail STI Amber'!BB402</f>
        <v>0</v>
      </c>
      <c r="AH409" s="34" t="str">
        <f>IF(AND(SUMIF(M13:AD13,"=ME",$M$409:$AD$409) &gt; 0, F409 &gt; 0), F409/SUMIF(M13:AD13,"=ME",$M$409:$AD$409), "")</f>
        <v/>
      </c>
      <c r="AI409" s="62">
        <f>IF( E409 &gt; 0,( SUMIF(M13:AD13,"=ME",$M$409:$AD$409)/E409)*24, "")</f>
        <v>0</v>
      </c>
      <c r="AJ409" s="33">
        <f>'Raw Detail STI Amber'!BS402</f>
        <v>10.8999996185303</v>
      </c>
      <c r="AK409" s="61">
        <f>'Raw Detail STI Amber'!BD402</f>
        <v>0</v>
      </c>
      <c r="AL409" s="58">
        <f>'Raw Detail STI Amber'!BE402</f>
        <v>0</v>
      </c>
      <c r="AM409" s="43">
        <f>'Raw Detail STI Amber'!BW402</f>
        <v>0.10000000149011599</v>
      </c>
      <c r="AN409" s="44">
        <f>'Raw Detail STI Amber'!BP402</f>
        <v>0</v>
      </c>
      <c r="AO409" s="59">
        <f>'Raw Detail STI Amber'!BH402</f>
        <v>0</v>
      </c>
      <c r="AP409" s="37">
        <f>'Raw Detail STI Amber'!CA402</f>
        <v>0</v>
      </c>
      <c r="AQ409" s="38">
        <f>'Raw Detail STI Amber'!AO402</f>
        <v>0</v>
      </c>
      <c r="AR409" s="39" t="str">
        <f>IF('Raw Detail STI Amber'!F402=FALSE,"B","L")</f>
        <v>B</v>
      </c>
      <c r="AS409" s="40">
        <f>'Raw Detail STI Amber'!AC402</f>
        <v>8</v>
      </c>
      <c r="AT409" s="40">
        <f>'Raw Detail STI Amber'!AB402</f>
        <v>6</v>
      </c>
      <c r="AU409" s="45"/>
      <c r="AV409" s="41">
        <f>'Raw Detail STI Amber'!AI402</f>
        <v>0</v>
      </c>
      <c r="AW409" s="38"/>
      <c r="AX409" s="40">
        <f>'Raw Detail STI Amber'!CC402</f>
        <v>29</v>
      </c>
      <c r="AY409" s="40">
        <f>'Raw Detail STI Amber'!CE402</f>
        <v>28</v>
      </c>
      <c r="AZ409" s="40">
        <f>'Raw Detail STI Amber'!CF402</f>
        <v>1009</v>
      </c>
      <c r="BA409" s="42">
        <f>'Raw Detail STI Amber'!CG402</f>
        <v>0</v>
      </c>
    </row>
    <row r="410" spans="2:53" s="24" customFormat="1" ht="12.75" customHeight="1" thickBot="1" x14ac:dyDescent="0.25">
      <c r="B410" s="30" t="str">
        <f>IF('Raw Detail STI Amber'!I403 = "Start Passage",'Raw Detail STI Amber'!R403,IF('Raw Detail STI Amber'!I403= "End Passage",'Raw Detail STI Amber'!S403, Utils.FormatLat('Raw Detail STI Amber'!L403) &amp;" / " &amp; Utils.FormatLon('Raw Detail STI Amber'!M403)))</f>
        <v>22-31N / 069-48E</v>
      </c>
      <c r="C410" s="69" t="str">
        <f>'Raw Detail STI Amber'!I403</f>
        <v>In Port</v>
      </c>
      <c r="D410" s="31">
        <f>'Raw Detail STI Amber'!J403</f>
        <v>43405.270833333299</v>
      </c>
      <c r="E410" s="32">
        <f>'Raw Detail STI Amber'!AK403</f>
        <v>24</v>
      </c>
      <c r="F410" s="33">
        <f>'Raw Detail STI Amber'!AV403</f>
        <v>0</v>
      </c>
      <c r="G410" s="34">
        <f>'Raw Detail STI Amber'!AM403</f>
        <v>0</v>
      </c>
      <c r="H410" s="35">
        <f>'Raw Detail STI Amber'!N403</f>
        <v>55</v>
      </c>
      <c r="I410" s="46">
        <f>'Raw Detail STI Amber'!AQ403</f>
        <v>13.5</v>
      </c>
      <c r="J410" s="36">
        <f>'Raw Detail STI Amber'!DV403</f>
        <v>1246.59997558594</v>
      </c>
      <c r="K410" s="36">
        <f>'Raw Detail STI Amber'!IL403</f>
        <v>47.099998474121101</v>
      </c>
      <c r="L410" s="36">
        <f>'Raw Detail STI Amber'!WH403</f>
        <v>129.17999267578099</v>
      </c>
      <c r="M410" s="60">
        <f>'Raw Detail STI Amber'!EY403</f>
        <v>0</v>
      </c>
      <c r="N410" s="60">
        <f>'Raw Detail STI Amber'!VC403</f>
        <v>0</v>
      </c>
      <c r="O410" s="60">
        <f>'Raw Detail STI Amber'!JO403</f>
        <v>0</v>
      </c>
      <c r="P410" s="60">
        <f>'Raw Detail STI Amber'!HG403</f>
        <v>2.0799999237060498</v>
      </c>
      <c r="Q410" s="60">
        <f>'Raw Detail STI Amber'!TY403</f>
        <v>0</v>
      </c>
      <c r="R410" s="60">
        <f>'Raw Detail STI Amber'!QM403</f>
        <v>0</v>
      </c>
      <c r="S410" s="60">
        <f>'Raw Detail STI Amber'!GC403</f>
        <v>3</v>
      </c>
      <c r="T410" s="60">
        <f>'Raw Detail STI Amber'!SU403</f>
        <v>0</v>
      </c>
      <c r="U410" s="60">
        <f>'Raw Detail STI Amber'!RQ403</f>
        <v>0</v>
      </c>
      <c r="V410" s="60">
        <f>'Raw Detail STI Amber'!KS403</f>
        <v>0</v>
      </c>
      <c r="W410" s="60">
        <f>'Raw Detail STI Amber'!XK403</f>
        <v>0</v>
      </c>
      <c r="X410" s="60">
        <f>'Raw Detail STI Amber'!PI403</f>
        <v>0</v>
      </c>
      <c r="Y410" s="60">
        <f>'Raw Detail STI Amber'!YO403</f>
        <v>0</v>
      </c>
      <c r="Z410" s="60">
        <f>'Raw Detail STI Amber'!NA403</f>
        <v>0</v>
      </c>
      <c r="AA410" s="60">
        <f>'Raw Detail STI Amber'!OE403</f>
        <v>0</v>
      </c>
      <c r="AB410" s="60">
        <f>'Raw Detail STI Amber'!ZS403</f>
        <v>0</v>
      </c>
      <c r="AC410" s="60">
        <f>'Raw Detail STI Amber'!LW403</f>
        <v>0</v>
      </c>
      <c r="AD410" s="60">
        <f>'Raw Detail STI Amber'!AAW403</f>
        <v>0</v>
      </c>
      <c r="AE410" s="36">
        <f>'Raw Detail STI Amber'!AL403</f>
        <v>0</v>
      </c>
      <c r="AF410" s="34">
        <f>'Raw Detail STI Amber'!AY403</f>
        <v>0</v>
      </c>
      <c r="AG410" s="33">
        <f>'Raw Detail STI Amber'!BB403</f>
        <v>0</v>
      </c>
      <c r="AH410" s="34" t="str">
        <f>IF(AND(SUMIF(M13:AD13,"=ME",$M$410:$AD$410) &gt; 0, F410 &gt; 0), F410/SUMIF(M13:AD13,"=ME",$M$410:$AD$410), "")</f>
        <v/>
      </c>
      <c r="AI410" s="62">
        <f>IF( E410 &gt; 0,( SUMIF(M13:AD13,"=ME",$M$410:$AD$410)/E410)*24, "")</f>
        <v>0</v>
      </c>
      <c r="AJ410" s="33">
        <f>'Raw Detail STI Amber'!BS403</f>
        <v>10.8999996185303</v>
      </c>
      <c r="AK410" s="61">
        <f>'Raw Detail STI Amber'!BD403</f>
        <v>0</v>
      </c>
      <c r="AL410" s="58">
        <f>'Raw Detail STI Amber'!BE403</f>
        <v>0</v>
      </c>
      <c r="AM410" s="43">
        <f>'Raw Detail STI Amber'!BW403</f>
        <v>0.10000000149011599</v>
      </c>
      <c r="AN410" s="44">
        <f>'Raw Detail STI Amber'!BP403</f>
        <v>0</v>
      </c>
      <c r="AO410" s="59">
        <f>'Raw Detail STI Amber'!BH403</f>
        <v>0</v>
      </c>
      <c r="AP410" s="37">
        <f>'Raw Detail STI Amber'!CA403</f>
        <v>0</v>
      </c>
      <c r="AQ410" s="38">
        <f>'Raw Detail STI Amber'!AO403</f>
        <v>0</v>
      </c>
      <c r="AR410" s="39" t="str">
        <f>IF('Raw Detail STI Amber'!F403=FALSE,"B","L")</f>
        <v>B</v>
      </c>
      <c r="AS410" s="40">
        <f>'Raw Detail STI Amber'!AC403</f>
        <v>8</v>
      </c>
      <c r="AT410" s="40">
        <f>'Raw Detail STI Amber'!AB403</f>
        <v>6</v>
      </c>
      <c r="AU410" s="45"/>
      <c r="AV410" s="41">
        <f>'Raw Detail STI Amber'!AI403</f>
        <v>0</v>
      </c>
      <c r="AW410" s="38"/>
      <c r="AX410" s="40">
        <f>'Raw Detail STI Amber'!CC403</f>
        <v>29</v>
      </c>
      <c r="AY410" s="40">
        <f>'Raw Detail STI Amber'!CE403</f>
        <v>28</v>
      </c>
      <c r="AZ410" s="40">
        <f>'Raw Detail STI Amber'!CF403</f>
        <v>1009</v>
      </c>
      <c r="BA410" s="42">
        <f>'Raw Detail STI Amber'!CG403</f>
        <v>0</v>
      </c>
    </row>
    <row r="411" spans="2:53" s="24" customFormat="1" ht="12.75" customHeight="1" thickBot="1" x14ac:dyDescent="0.25">
      <c r="B411" s="30" t="str">
        <f>IF('Raw Detail STI Amber'!I404 = "Start Passage",'Raw Detail STI Amber'!R404,IF('Raw Detail STI Amber'!I404= "End Passage",'Raw Detail STI Amber'!S404, Utils.FormatLat('Raw Detail STI Amber'!L404) &amp;" / " &amp; Utils.FormatLon('Raw Detail STI Amber'!M404)))</f>
        <v>22-32N / 120-12E</v>
      </c>
      <c r="C411" s="69" t="str">
        <f>'Raw Detail STI Amber'!I404</f>
        <v>In Port</v>
      </c>
      <c r="D411" s="31">
        <f>'Raw Detail STI Amber'!J404</f>
        <v>43406.270833333299</v>
      </c>
      <c r="E411" s="32">
        <f>'Raw Detail STI Amber'!AK404</f>
        <v>24</v>
      </c>
      <c r="F411" s="33">
        <f>'Raw Detail STI Amber'!AV404</f>
        <v>0</v>
      </c>
      <c r="G411" s="34">
        <f>'Raw Detail STI Amber'!AM404</f>
        <v>0</v>
      </c>
      <c r="H411" s="35">
        <f>'Raw Detail STI Amber'!N404</f>
        <v>45</v>
      </c>
      <c r="I411" s="46">
        <f>'Raw Detail STI Amber'!AQ404</f>
        <v>13.5</v>
      </c>
      <c r="J411" s="36">
        <f>'Raw Detail STI Amber'!DV404</f>
        <v>1241.09997558594</v>
      </c>
      <c r="K411" s="36">
        <f>'Raw Detail STI Amber'!IL404</f>
        <v>47.099998474121101</v>
      </c>
      <c r="L411" s="36">
        <f>'Raw Detail STI Amber'!WH404</f>
        <v>129.17999267578099</v>
      </c>
      <c r="M411" s="60">
        <f>'Raw Detail STI Amber'!EY404</f>
        <v>0</v>
      </c>
      <c r="N411" s="60">
        <f>'Raw Detail STI Amber'!VC404</f>
        <v>0</v>
      </c>
      <c r="O411" s="60">
        <f>'Raw Detail STI Amber'!JO404</f>
        <v>0</v>
      </c>
      <c r="P411" s="60">
        <f>'Raw Detail STI Amber'!HG404</f>
        <v>2.5</v>
      </c>
      <c r="Q411" s="60">
        <f>'Raw Detail STI Amber'!TY404</f>
        <v>0</v>
      </c>
      <c r="R411" s="60">
        <f>'Raw Detail STI Amber'!QM404</f>
        <v>0</v>
      </c>
      <c r="S411" s="60">
        <f>'Raw Detail STI Amber'!GC404</f>
        <v>3</v>
      </c>
      <c r="T411" s="60">
        <f>'Raw Detail STI Amber'!SU404</f>
        <v>0</v>
      </c>
      <c r="U411" s="60">
        <f>'Raw Detail STI Amber'!RQ404</f>
        <v>0</v>
      </c>
      <c r="V411" s="60">
        <f>'Raw Detail STI Amber'!KS404</f>
        <v>0</v>
      </c>
      <c r="W411" s="60">
        <f>'Raw Detail STI Amber'!XK404</f>
        <v>0</v>
      </c>
      <c r="X411" s="60">
        <f>'Raw Detail STI Amber'!PI404</f>
        <v>0</v>
      </c>
      <c r="Y411" s="60">
        <f>'Raw Detail STI Amber'!YO404</f>
        <v>0</v>
      </c>
      <c r="Z411" s="60">
        <f>'Raw Detail STI Amber'!NA404</f>
        <v>0</v>
      </c>
      <c r="AA411" s="60">
        <f>'Raw Detail STI Amber'!OE404</f>
        <v>0</v>
      </c>
      <c r="AB411" s="60">
        <f>'Raw Detail STI Amber'!ZS404</f>
        <v>0</v>
      </c>
      <c r="AC411" s="60">
        <f>'Raw Detail STI Amber'!LW404</f>
        <v>0</v>
      </c>
      <c r="AD411" s="60">
        <f>'Raw Detail STI Amber'!AAW404</f>
        <v>0</v>
      </c>
      <c r="AE411" s="36">
        <f>'Raw Detail STI Amber'!AL404</f>
        <v>0</v>
      </c>
      <c r="AF411" s="34">
        <f>'Raw Detail STI Amber'!AY404</f>
        <v>0</v>
      </c>
      <c r="AG411" s="33">
        <f>'Raw Detail STI Amber'!BB404</f>
        <v>0</v>
      </c>
      <c r="AH411" s="34" t="str">
        <f>IF(AND(SUMIF(M13:AD13,"=ME",$M$411:$AD$411) &gt; 0, F411 &gt; 0), F411/SUMIF(M13:AD13,"=ME",$M$411:$AD$411), "")</f>
        <v/>
      </c>
      <c r="AI411" s="62">
        <f>IF( E411 &gt; 0,( SUMIF(M13:AD13,"=ME",$M$411:$AD$411)/E411)*24, "")</f>
        <v>0</v>
      </c>
      <c r="AJ411" s="33">
        <f>'Raw Detail STI Amber'!BS404</f>
        <v>10.8999996185303</v>
      </c>
      <c r="AK411" s="61">
        <f>'Raw Detail STI Amber'!BD404</f>
        <v>0</v>
      </c>
      <c r="AL411" s="58">
        <f>'Raw Detail STI Amber'!BE404</f>
        <v>0</v>
      </c>
      <c r="AM411" s="43">
        <f>'Raw Detail STI Amber'!BW404</f>
        <v>0.10000000149011599</v>
      </c>
      <c r="AN411" s="44">
        <f>'Raw Detail STI Amber'!BP404</f>
        <v>0</v>
      </c>
      <c r="AO411" s="59">
        <f>'Raw Detail STI Amber'!BH404</f>
        <v>0</v>
      </c>
      <c r="AP411" s="37">
        <f>'Raw Detail STI Amber'!CA404</f>
        <v>0</v>
      </c>
      <c r="AQ411" s="38">
        <f>'Raw Detail STI Amber'!AO404</f>
        <v>0</v>
      </c>
      <c r="AR411" s="39" t="str">
        <f>IF('Raw Detail STI Amber'!F404=FALSE,"B","L")</f>
        <v>B</v>
      </c>
      <c r="AS411" s="40">
        <f>'Raw Detail STI Amber'!AC404</f>
        <v>8</v>
      </c>
      <c r="AT411" s="40">
        <f>'Raw Detail STI Amber'!AB404</f>
        <v>6</v>
      </c>
      <c r="AU411" s="45"/>
      <c r="AV411" s="41">
        <f>'Raw Detail STI Amber'!AI404</f>
        <v>0</v>
      </c>
      <c r="AW411" s="38"/>
      <c r="AX411" s="40">
        <f>'Raw Detail STI Amber'!CC404</f>
        <v>29</v>
      </c>
      <c r="AY411" s="40">
        <f>'Raw Detail STI Amber'!CE404</f>
        <v>0</v>
      </c>
      <c r="AZ411" s="40">
        <f>'Raw Detail STI Amber'!CF404</f>
        <v>0</v>
      </c>
      <c r="BA411" s="42">
        <f>'Raw Detail STI Amber'!CG404</f>
        <v>0</v>
      </c>
    </row>
    <row r="412" spans="2:53" s="24" customFormat="1" ht="12.75" customHeight="1" thickBot="1" x14ac:dyDescent="0.25">
      <c r="B412" s="30" t="str">
        <f>IF('Raw Detail STI Amber'!I405 = "Start Passage",'Raw Detail STI Amber'!R405,IF('Raw Detail STI Amber'!I405= "End Passage",'Raw Detail STI Amber'!S405, Utils.FormatLat('Raw Detail STI Amber'!L405) &amp;" / " &amp; Utils.FormatLon('Raw Detail STI Amber'!M405)))</f>
        <v>22-31N / 069-48E</v>
      </c>
      <c r="C412" s="69" t="str">
        <f>'Raw Detail STI Amber'!I405</f>
        <v>In Port</v>
      </c>
      <c r="D412" s="31">
        <f>'Raw Detail STI Amber'!J405</f>
        <v>43407.270833333299</v>
      </c>
      <c r="E412" s="32">
        <f>'Raw Detail STI Amber'!AK405</f>
        <v>24</v>
      </c>
      <c r="F412" s="33">
        <f>'Raw Detail STI Amber'!AV405</f>
        <v>0</v>
      </c>
      <c r="G412" s="34">
        <f>'Raw Detail STI Amber'!AM405</f>
        <v>0</v>
      </c>
      <c r="H412" s="35">
        <f>'Raw Detail STI Amber'!N405</f>
        <v>35</v>
      </c>
      <c r="I412" s="46">
        <f>'Raw Detail STI Amber'!AQ405</f>
        <v>13.5</v>
      </c>
      <c r="J412" s="36">
        <f>'Raw Detail STI Amber'!DV405</f>
        <v>1236.09997558594</v>
      </c>
      <c r="K412" s="36">
        <f>'Raw Detail STI Amber'!IL405</f>
        <v>47.099998474121101</v>
      </c>
      <c r="L412" s="36">
        <f>'Raw Detail STI Amber'!WH405</f>
        <v>129.17999267578099</v>
      </c>
      <c r="M412" s="60">
        <f>'Raw Detail STI Amber'!EY405</f>
        <v>0</v>
      </c>
      <c r="N412" s="60">
        <f>'Raw Detail STI Amber'!VC405</f>
        <v>0</v>
      </c>
      <c r="O412" s="60">
        <f>'Raw Detail STI Amber'!JO405</f>
        <v>0</v>
      </c>
      <c r="P412" s="60">
        <f>'Raw Detail STI Amber'!HG405</f>
        <v>2.5</v>
      </c>
      <c r="Q412" s="60">
        <f>'Raw Detail STI Amber'!TY405</f>
        <v>0</v>
      </c>
      <c r="R412" s="60">
        <f>'Raw Detail STI Amber'!QM405</f>
        <v>0</v>
      </c>
      <c r="S412" s="60">
        <f>'Raw Detail STI Amber'!GC405</f>
        <v>2.5</v>
      </c>
      <c r="T412" s="60">
        <f>'Raw Detail STI Amber'!SU405</f>
        <v>0</v>
      </c>
      <c r="U412" s="60">
        <f>'Raw Detail STI Amber'!RQ405</f>
        <v>0</v>
      </c>
      <c r="V412" s="60">
        <f>'Raw Detail STI Amber'!KS405</f>
        <v>0</v>
      </c>
      <c r="W412" s="60">
        <f>'Raw Detail STI Amber'!XK405</f>
        <v>0</v>
      </c>
      <c r="X412" s="60">
        <f>'Raw Detail STI Amber'!PI405</f>
        <v>0</v>
      </c>
      <c r="Y412" s="60">
        <f>'Raw Detail STI Amber'!YO405</f>
        <v>0</v>
      </c>
      <c r="Z412" s="60">
        <f>'Raw Detail STI Amber'!NA405</f>
        <v>0</v>
      </c>
      <c r="AA412" s="60">
        <f>'Raw Detail STI Amber'!OE405</f>
        <v>0</v>
      </c>
      <c r="AB412" s="60">
        <f>'Raw Detail STI Amber'!ZS405</f>
        <v>0</v>
      </c>
      <c r="AC412" s="60">
        <f>'Raw Detail STI Amber'!LW405</f>
        <v>0</v>
      </c>
      <c r="AD412" s="60">
        <f>'Raw Detail STI Amber'!AAW405</f>
        <v>0</v>
      </c>
      <c r="AE412" s="36">
        <f>'Raw Detail STI Amber'!AL405</f>
        <v>0</v>
      </c>
      <c r="AF412" s="34">
        <f>'Raw Detail STI Amber'!AY405</f>
        <v>0</v>
      </c>
      <c r="AG412" s="33">
        <f>'Raw Detail STI Amber'!BB405</f>
        <v>0</v>
      </c>
      <c r="AH412" s="34" t="str">
        <f>IF(AND(SUMIF(M13:AD13,"=ME",$M$412:$AD$412) &gt; 0, F412 &gt; 0), F412/SUMIF(M13:AD13,"=ME",$M$412:$AD$412), "")</f>
        <v/>
      </c>
      <c r="AI412" s="62">
        <f>IF( E412 &gt; 0,( SUMIF(M13:AD13,"=ME",$M$412:$AD$412)/E412)*24, "")</f>
        <v>0</v>
      </c>
      <c r="AJ412" s="33">
        <f>'Raw Detail STI Amber'!BS405</f>
        <v>10.8999996185303</v>
      </c>
      <c r="AK412" s="61">
        <f>'Raw Detail STI Amber'!BD405</f>
        <v>0</v>
      </c>
      <c r="AL412" s="58">
        <f>'Raw Detail STI Amber'!BE405</f>
        <v>0</v>
      </c>
      <c r="AM412" s="43">
        <f>'Raw Detail STI Amber'!BW405</f>
        <v>0.10000000149011599</v>
      </c>
      <c r="AN412" s="44">
        <f>'Raw Detail STI Amber'!BP405</f>
        <v>0</v>
      </c>
      <c r="AO412" s="59">
        <f>'Raw Detail STI Amber'!BH405</f>
        <v>0</v>
      </c>
      <c r="AP412" s="37">
        <f>'Raw Detail STI Amber'!CA405</f>
        <v>0</v>
      </c>
      <c r="AQ412" s="38">
        <f>'Raw Detail STI Amber'!AO405</f>
        <v>0</v>
      </c>
      <c r="AR412" s="39" t="str">
        <f>IF('Raw Detail STI Amber'!F405=FALSE,"B","L")</f>
        <v>B</v>
      </c>
      <c r="AS412" s="40">
        <f>'Raw Detail STI Amber'!AC405</f>
        <v>8</v>
      </c>
      <c r="AT412" s="40">
        <f>'Raw Detail STI Amber'!AB405</f>
        <v>6</v>
      </c>
      <c r="AU412" s="45"/>
      <c r="AV412" s="41">
        <f>'Raw Detail STI Amber'!AI405</f>
        <v>0</v>
      </c>
      <c r="AW412" s="38"/>
      <c r="AX412" s="40">
        <f>'Raw Detail STI Amber'!CC405</f>
        <v>29</v>
      </c>
      <c r="AY412" s="40">
        <f>'Raw Detail STI Amber'!CE405</f>
        <v>0</v>
      </c>
      <c r="AZ412" s="40">
        <f>'Raw Detail STI Amber'!CF405</f>
        <v>0</v>
      </c>
      <c r="BA412" s="42">
        <f>'Raw Detail STI Amber'!CG405</f>
        <v>0</v>
      </c>
    </row>
    <row r="413" spans="2:53" s="24" customFormat="1" ht="12.75" customHeight="1" thickBot="1" x14ac:dyDescent="0.25">
      <c r="B413" s="30" t="str">
        <f>IF('Raw Detail STI Amber'!I406 = "Start Passage",'Raw Detail STI Amber'!R406,IF('Raw Detail STI Amber'!I406= "End Passage",'Raw Detail STI Amber'!S406, Utils.FormatLat('Raw Detail STI Amber'!L406) &amp;" / " &amp; Utils.FormatLon('Raw Detail STI Amber'!M406)))</f>
        <v>22-31N / 069-48E</v>
      </c>
      <c r="C413" s="69" t="str">
        <f>'Raw Detail STI Amber'!I406</f>
        <v>In Port</v>
      </c>
      <c r="D413" s="31">
        <f>'Raw Detail STI Amber'!J406</f>
        <v>43408.270833333299</v>
      </c>
      <c r="E413" s="32">
        <f>'Raw Detail STI Amber'!AK406</f>
        <v>24</v>
      </c>
      <c r="F413" s="33">
        <f>'Raw Detail STI Amber'!AV406</f>
        <v>22</v>
      </c>
      <c r="G413" s="34">
        <f>'Raw Detail STI Amber'!AM406</f>
        <v>0.91666666666666696</v>
      </c>
      <c r="H413" s="35">
        <f>'Raw Detail STI Amber'!N406</f>
        <v>309</v>
      </c>
      <c r="I413" s="46">
        <f>'Raw Detail STI Amber'!AQ406</f>
        <v>13.5</v>
      </c>
      <c r="J413" s="36">
        <f>'Raw Detail STI Amber'!DV406</f>
        <v>1228</v>
      </c>
      <c r="K413" s="36">
        <f>'Raw Detail STI Amber'!IL406</f>
        <v>47.099998474121101</v>
      </c>
      <c r="L413" s="36">
        <f>'Raw Detail STI Amber'!WH406</f>
        <v>129.17999267578099</v>
      </c>
      <c r="M413" s="60">
        <f>'Raw Detail STI Amber'!EY406</f>
        <v>1.79999995231628</v>
      </c>
      <c r="N413" s="60">
        <f>'Raw Detail STI Amber'!VC406</f>
        <v>0</v>
      </c>
      <c r="O413" s="60">
        <f>'Raw Detail STI Amber'!JO406</f>
        <v>0</v>
      </c>
      <c r="P413" s="60">
        <f>'Raw Detail STI Amber'!HG406</f>
        <v>2.7000000476837198</v>
      </c>
      <c r="Q413" s="60">
        <f>'Raw Detail STI Amber'!TY406</f>
        <v>0</v>
      </c>
      <c r="R413" s="60">
        <f>'Raw Detail STI Amber'!QM406</f>
        <v>0</v>
      </c>
      <c r="S413" s="60">
        <f>'Raw Detail STI Amber'!GC406</f>
        <v>3.5999999046325701</v>
      </c>
      <c r="T413" s="60">
        <f>'Raw Detail STI Amber'!SU406</f>
        <v>0</v>
      </c>
      <c r="U413" s="60">
        <f>'Raw Detail STI Amber'!RQ406</f>
        <v>0</v>
      </c>
      <c r="V413" s="60">
        <f>'Raw Detail STI Amber'!KS406</f>
        <v>0</v>
      </c>
      <c r="W413" s="60">
        <f>'Raw Detail STI Amber'!XK406</f>
        <v>0</v>
      </c>
      <c r="X413" s="60">
        <f>'Raw Detail STI Amber'!PI406</f>
        <v>0</v>
      </c>
      <c r="Y413" s="60">
        <f>'Raw Detail STI Amber'!YO406</f>
        <v>0</v>
      </c>
      <c r="Z413" s="60">
        <f>'Raw Detail STI Amber'!NA406</f>
        <v>0</v>
      </c>
      <c r="AA413" s="60">
        <f>'Raw Detail STI Amber'!OE406</f>
        <v>0</v>
      </c>
      <c r="AB413" s="60">
        <f>'Raw Detail STI Amber'!ZS406</f>
        <v>0</v>
      </c>
      <c r="AC413" s="60">
        <f>'Raw Detail STI Amber'!LW406</f>
        <v>0</v>
      </c>
      <c r="AD413" s="60">
        <f>'Raw Detail STI Amber'!AAW406</f>
        <v>0</v>
      </c>
      <c r="AE413" s="36">
        <f>'Raw Detail STI Amber'!AL406</f>
        <v>0</v>
      </c>
      <c r="AF413" s="34">
        <f>'Raw Detail STI Amber'!AY406</f>
        <v>-10</v>
      </c>
      <c r="AG413" s="33">
        <f>'Raw Detail STI Amber'!BB406</f>
        <v>10600</v>
      </c>
      <c r="AH413" s="34">
        <f>IF(AND(SUMIF(M13:AD13,"=ME",$M$413:$AD$413) &gt; 0, F413 &gt; 0), F413/SUMIF(M13:AD13,"=ME",$M$413:$AD$413), "")</f>
        <v>12.222222546000577</v>
      </c>
      <c r="AI413" s="62">
        <f>IF( E413 &gt; 0,( SUMIF(M13:AD13,"=ME",$M$413:$AD$413)/E413)*24, "")</f>
        <v>1.79999995231628</v>
      </c>
      <c r="AJ413" s="33">
        <f>'Raw Detail STI Amber'!BS406</f>
        <v>10.8999996185303</v>
      </c>
      <c r="AK413" s="61">
        <f>'Raw Detail STI Amber'!BD406</f>
        <v>0</v>
      </c>
      <c r="AL413" s="58">
        <f>'Raw Detail STI Amber'!BE406</f>
        <v>0</v>
      </c>
      <c r="AM413" s="43">
        <f>'Raw Detail STI Amber'!BW406</f>
        <v>0.10000000149011599</v>
      </c>
      <c r="AN413" s="44">
        <f>'Raw Detail STI Amber'!BP406</f>
        <v>0</v>
      </c>
      <c r="AO413" s="59">
        <f>'Raw Detail STI Amber'!BH406</f>
        <v>0</v>
      </c>
      <c r="AP413" s="37">
        <f>'Raw Detail STI Amber'!CA406</f>
        <v>0</v>
      </c>
      <c r="AQ413" s="38">
        <f>'Raw Detail STI Amber'!AO406</f>
        <v>0</v>
      </c>
      <c r="AR413" s="39" t="str">
        <f>IF('Raw Detail STI Amber'!F406=FALSE,"B","L")</f>
        <v>B</v>
      </c>
      <c r="AS413" s="40">
        <f>'Raw Detail STI Amber'!AC406</f>
        <v>8</v>
      </c>
      <c r="AT413" s="40">
        <f>'Raw Detail STI Amber'!AB406</f>
        <v>6</v>
      </c>
      <c r="AU413" s="45"/>
      <c r="AV413" s="41">
        <f>'Raw Detail STI Amber'!AI406</f>
        <v>0</v>
      </c>
      <c r="AW413" s="38"/>
      <c r="AX413" s="40">
        <f>'Raw Detail STI Amber'!CC406</f>
        <v>28</v>
      </c>
      <c r="AY413" s="40">
        <f>'Raw Detail STI Amber'!CE406</f>
        <v>0</v>
      </c>
      <c r="AZ413" s="40">
        <f>'Raw Detail STI Amber'!CF406</f>
        <v>0</v>
      </c>
      <c r="BA413" s="42">
        <f>'Raw Detail STI Amber'!CG406</f>
        <v>0</v>
      </c>
    </row>
    <row r="414" spans="2:53" s="24" customFormat="1" ht="12.75" customHeight="1" thickBot="1" x14ac:dyDescent="0.25">
      <c r="B414" s="30" t="str">
        <f>IF('Raw Detail STI Amber'!I407 = "Start Passage",'Raw Detail STI Amber'!R407,IF('Raw Detail STI Amber'!I407= "End Passage",'Raw Detail STI Amber'!S407, Utils.FormatLat('Raw Detail STI Amber'!L407) &amp;" / " &amp; Utils.FormatLon('Raw Detail STI Amber'!M407)))</f>
        <v>22-31N / 069-48E</v>
      </c>
      <c r="C414" s="69" t="str">
        <f>'Raw Detail STI Amber'!I407</f>
        <v>In Port</v>
      </c>
      <c r="D414" s="31">
        <f>'Raw Detail STI Amber'!J407</f>
        <v>43409.270833333299</v>
      </c>
      <c r="E414" s="32">
        <f>'Raw Detail STI Amber'!AK407</f>
        <v>24</v>
      </c>
      <c r="F414" s="33">
        <f>'Raw Detail STI Amber'!AV407</f>
        <v>0</v>
      </c>
      <c r="G414" s="34">
        <f>'Raw Detail STI Amber'!AM407</f>
        <v>0</v>
      </c>
      <c r="H414" s="35">
        <f>'Raw Detail STI Amber'!N407</f>
        <v>309</v>
      </c>
      <c r="I414" s="46">
        <f>'Raw Detail STI Amber'!AQ407</f>
        <v>13.5</v>
      </c>
      <c r="J414" s="36">
        <f>'Raw Detail STI Amber'!DV407</f>
        <v>1220.40002441406</v>
      </c>
      <c r="K414" s="36">
        <f>'Raw Detail STI Amber'!IL407</f>
        <v>47.099998474121101</v>
      </c>
      <c r="L414" s="36">
        <f>'Raw Detail STI Amber'!WH407</f>
        <v>129.17999267578099</v>
      </c>
      <c r="M414" s="60">
        <f>'Raw Detail STI Amber'!EY407</f>
        <v>0</v>
      </c>
      <c r="N414" s="60">
        <f>'Raw Detail STI Amber'!VC407</f>
        <v>0</v>
      </c>
      <c r="O414" s="60">
        <f>'Raw Detail STI Amber'!JO407</f>
        <v>0</v>
      </c>
      <c r="P414" s="60">
        <f>'Raw Detail STI Amber'!HG407</f>
        <v>3</v>
      </c>
      <c r="Q414" s="60">
        <f>'Raw Detail STI Amber'!TY407</f>
        <v>0</v>
      </c>
      <c r="R414" s="60">
        <f>'Raw Detail STI Amber'!QM407</f>
        <v>0</v>
      </c>
      <c r="S414" s="60">
        <f>'Raw Detail STI Amber'!GC407</f>
        <v>4.5999999046325701</v>
      </c>
      <c r="T414" s="60">
        <f>'Raw Detail STI Amber'!SU407</f>
        <v>0</v>
      </c>
      <c r="U414" s="60">
        <f>'Raw Detail STI Amber'!RQ407</f>
        <v>0</v>
      </c>
      <c r="V414" s="60">
        <f>'Raw Detail STI Amber'!KS407</f>
        <v>0</v>
      </c>
      <c r="W414" s="60">
        <f>'Raw Detail STI Amber'!XK407</f>
        <v>0</v>
      </c>
      <c r="X414" s="60">
        <f>'Raw Detail STI Amber'!PI407</f>
        <v>0</v>
      </c>
      <c r="Y414" s="60">
        <f>'Raw Detail STI Amber'!YO407</f>
        <v>0</v>
      </c>
      <c r="Z414" s="60">
        <f>'Raw Detail STI Amber'!NA407</f>
        <v>0</v>
      </c>
      <c r="AA414" s="60">
        <f>'Raw Detail STI Amber'!OE407</f>
        <v>0</v>
      </c>
      <c r="AB414" s="60">
        <f>'Raw Detail STI Amber'!ZS407</f>
        <v>0</v>
      </c>
      <c r="AC414" s="60">
        <f>'Raw Detail STI Amber'!LW407</f>
        <v>0</v>
      </c>
      <c r="AD414" s="60">
        <f>'Raw Detail STI Amber'!AAW407</f>
        <v>0</v>
      </c>
      <c r="AE414" s="36">
        <f>'Raw Detail STI Amber'!AL407</f>
        <v>0</v>
      </c>
      <c r="AF414" s="34">
        <f>'Raw Detail STI Amber'!AY407</f>
        <v>0</v>
      </c>
      <c r="AG414" s="33">
        <f>'Raw Detail STI Amber'!BB407</f>
        <v>0</v>
      </c>
      <c r="AH414" s="34" t="str">
        <f>IF(AND(SUMIF(M13:AD13,"=ME",$M$414:$AD$414) &gt; 0, F414 &gt; 0), F414/SUMIF(M13:AD13,"=ME",$M$414:$AD$414), "")</f>
        <v/>
      </c>
      <c r="AI414" s="62">
        <f>IF( E414 &gt; 0,( SUMIF(M13:AD13,"=ME",$M$414:$AD$414)/E414)*24, "")</f>
        <v>0</v>
      </c>
      <c r="AJ414" s="33">
        <f>'Raw Detail STI Amber'!BS407</f>
        <v>10.8999996185303</v>
      </c>
      <c r="AK414" s="61">
        <f>'Raw Detail STI Amber'!BD407</f>
        <v>0</v>
      </c>
      <c r="AL414" s="58">
        <f>'Raw Detail STI Amber'!BE407</f>
        <v>0</v>
      </c>
      <c r="AM414" s="43">
        <f>'Raw Detail STI Amber'!BW407</f>
        <v>0.10000000149011599</v>
      </c>
      <c r="AN414" s="44">
        <f>'Raw Detail STI Amber'!BP407</f>
        <v>0</v>
      </c>
      <c r="AO414" s="59">
        <f>'Raw Detail STI Amber'!BH407</f>
        <v>0</v>
      </c>
      <c r="AP414" s="37">
        <f>'Raw Detail STI Amber'!CA407</f>
        <v>0</v>
      </c>
      <c r="AQ414" s="38">
        <f>'Raw Detail STI Amber'!AO407</f>
        <v>0</v>
      </c>
      <c r="AR414" s="39" t="str">
        <f>IF('Raw Detail STI Amber'!F407=FALSE,"B","L")</f>
        <v>B</v>
      </c>
      <c r="AS414" s="40">
        <f>'Raw Detail STI Amber'!AC407</f>
        <v>8</v>
      </c>
      <c r="AT414" s="40">
        <f>'Raw Detail STI Amber'!AB407</f>
        <v>6</v>
      </c>
      <c r="AU414" s="45"/>
      <c r="AV414" s="41">
        <f>'Raw Detail STI Amber'!AI407</f>
        <v>0</v>
      </c>
      <c r="AW414" s="38"/>
      <c r="AX414" s="40">
        <f>'Raw Detail STI Amber'!CC407</f>
        <v>28</v>
      </c>
      <c r="AY414" s="40">
        <f>'Raw Detail STI Amber'!CE407</f>
        <v>28</v>
      </c>
      <c r="AZ414" s="40">
        <f>'Raw Detail STI Amber'!CF407</f>
        <v>1007</v>
      </c>
      <c r="BA414" s="42">
        <f>'Raw Detail STI Amber'!CG407</f>
        <v>0</v>
      </c>
    </row>
    <row r="415" spans="2:53" s="24" customFormat="1" ht="12.75" customHeight="1" thickBot="1" x14ac:dyDescent="0.25">
      <c r="B415" s="30" t="str">
        <f>IF('Raw Detail STI Amber'!I408 = "Start Passage",'Raw Detail STI Amber'!R408,IF('Raw Detail STI Amber'!I408= "End Passage",'Raw Detail STI Amber'!S408, Utils.FormatLat('Raw Detail STI Amber'!L408) &amp;" / " &amp; Utils.FormatLon('Raw Detail STI Amber'!M408)))</f>
        <v>SIKKA</v>
      </c>
      <c r="C415" s="69" t="str">
        <f>'Raw Detail STI Amber'!I408</f>
        <v>Start Passage</v>
      </c>
      <c r="D415" s="31">
        <f>'Raw Detail STI Amber'!J408</f>
        <v>43409.795833333301</v>
      </c>
      <c r="E415" s="32">
        <f>'Raw Detail STI Amber'!AK408</f>
        <v>0</v>
      </c>
      <c r="F415" s="33">
        <f>'Raw Detail STI Amber'!AV408</f>
        <v>7</v>
      </c>
      <c r="G415" s="34">
        <f>'Raw Detail STI Amber'!AM408</f>
        <v>0</v>
      </c>
      <c r="H415" s="35">
        <f>'Raw Detail STI Amber'!N408</f>
        <v>0</v>
      </c>
      <c r="I415" s="46">
        <f>'Raw Detail STI Amber'!AQ408</f>
        <v>13</v>
      </c>
      <c r="J415" s="36">
        <f>'Raw Detail STI Amber'!DV408</f>
        <v>1215.40002441406</v>
      </c>
      <c r="K415" s="36">
        <f>'Raw Detail STI Amber'!IL408</f>
        <v>47.099998474121101</v>
      </c>
      <c r="L415" s="36">
        <f>'Raw Detail STI Amber'!WH408</f>
        <v>129.17999267578099</v>
      </c>
      <c r="M415" s="60">
        <f>'Raw Detail STI Amber'!EY408</f>
        <v>0.60000002384185802</v>
      </c>
      <c r="N415" s="60">
        <f>'Raw Detail STI Amber'!VC408</f>
        <v>0</v>
      </c>
      <c r="O415" s="60">
        <f>'Raw Detail STI Amber'!JO408</f>
        <v>0</v>
      </c>
      <c r="P415" s="60">
        <f>'Raw Detail STI Amber'!HG408</f>
        <v>1.6000000238418599</v>
      </c>
      <c r="Q415" s="60">
        <f>'Raw Detail STI Amber'!TY408</f>
        <v>0</v>
      </c>
      <c r="R415" s="60">
        <f>'Raw Detail STI Amber'!QM408</f>
        <v>0</v>
      </c>
      <c r="S415" s="60">
        <f>'Raw Detail STI Amber'!GC408</f>
        <v>2.7999999523162802</v>
      </c>
      <c r="T415" s="60">
        <f>'Raw Detail STI Amber'!SU408</f>
        <v>0</v>
      </c>
      <c r="U415" s="60">
        <f>'Raw Detail STI Amber'!RQ408</f>
        <v>0</v>
      </c>
      <c r="V415" s="60">
        <f>'Raw Detail STI Amber'!KS408</f>
        <v>0</v>
      </c>
      <c r="W415" s="60">
        <f>'Raw Detail STI Amber'!XK408</f>
        <v>0</v>
      </c>
      <c r="X415" s="60">
        <f>'Raw Detail STI Amber'!PI408</f>
        <v>0</v>
      </c>
      <c r="Y415" s="60">
        <f>'Raw Detail STI Amber'!YO408</f>
        <v>0</v>
      </c>
      <c r="Z415" s="60">
        <f>'Raw Detail STI Amber'!NA408</f>
        <v>0</v>
      </c>
      <c r="AA415" s="60">
        <f>'Raw Detail STI Amber'!OE408</f>
        <v>0</v>
      </c>
      <c r="AB415" s="60">
        <f>'Raw Detail STI Amber'!ZS408</f>
        <v>0</v>
      </c>
      <c r="AC415" s="60">
        <f>'Raw Detail STI Amber'!LW408</f>
        <v>0</v>
      </c>
      <c r="AD415" s="60">
        <f>'Raw Detail STI Amber'!AAW408</f>
        <v>0</v>
      </c>
      <c r="AE415" s="36">
        <f>'Raw Detail STI Amber'!AL408</f>
        <v>0</v>
      </c>
      <c r="AF415" s="34">
        <f>'Raw Detail STI Amber'!AY408</f>
        <v>0</v>
      </c>
      <c r="AG415" s="33">
        <f>'Raw Detail STI Amber'!BB408</f>
        <v>0</v>
      </c>
      <c r="AH415" s="34">
        <f>IF(AND(SUMIF(M13:AD13,"=ME",$M$415:$AD$415) &gt; 0, F415 &gt; 0), F415/SUMIF(M13:AD13,"=ME",$M$415:$AD$415), "")</f>
        <v>11.666666203075001</v>
      </c>
      <c r="AI415" s="62" t="str">
        <f>IF( E415 &gt; 0,( SUMIF(M13:AD13,"=ME",$M$415:$AD$415)/E415)*24, "")</f>
        <v/>
      </c>
      <c r="AJ415" s="33">
        <f>'Raw Detail STI Amber'!BS408</f>
        <v>10.8999996185303</v>
      </c>
      <c r="AK415" s="61">
        <f>'Raw Detail STI Amber'!BD408</f>
        <v>0</v>
      </c>
      <c r="AL415" s="58">
        <f>'Raw Detail STI Amber'!BE408</f>
        <v>0</v>
      </c>
      <c r="AM415" s="43">
        <f>'Raw Detail STI Amber'!BW408</f>
        <v>0.10000000149011599</v>
      </c>
      <c r="AN415" s="44">
        <f>'Raw Detail STI Amber'!BP408</f>
        <v>0</v>
      </c>
      <c r="AO415" s="59">
        <f>'Raw Detail STI Amber'!BH408</f>
        <v>0</v>
      </c>
      <c r="AP415" s="37">
        <f>'Raw Detail STI Amber'!CA408</f>
        <v>0</v>
      </c>
      <c r="AQ415" s="38">
        <f>'Raw Detail STI Amber'!AO408</f>
        <v>0</v>
      </c>
      <c r="AR415" s="39" t="str">
        <f>IF('Raw Detail STI Amber'!F408=FALSE,"B","L")</f>
        <v>L</v>
      </c>
      <c r="AS415" s="40">
        <f>'Raw Detail STI Amber'!AC408</f>
        <v>12.3</v>
      </c>
      <c r="AT415" s="40">
        <f>'Raw Detail STI Amber'!AB408</f>
        <v>12.3</v>
      </c>
      <c r="AU415" s="45"/>
      <c r="AV415" s="41">
        <f>'Raw Detail STI Amber'!AI408</f>
        <v>40692</v>
      </c>
      <c r="AW415" s="38"/>
      <c r="AX415" s="40">
        <f>'Raw Detail STI Amber'!CC408</f>
        <v>28</v>
      </c>
      <c r="AY415" s="40">
        <f>'Raw Detail STI Amber'!CE408</f>
        <v>25</v>
      </c>
      <c r="AZ415" s="40">
        <f>'Raw Detail STI Amber'!CF408</f>
        <v>1007</v>
      </c>
      <c r="BA415" s="42" t="str">
        <f>'Raw Detail STI Amber'!CG408</f>
        <v>1- Vessel departed from Sikka and bound for Ennore.</v>
      </c>
    </row>
    <row r="416" spans="2:53" s="24" customFormat="1" ht="12.75" customHeight="1" thickBot="1" x14ac:dyDescent="0.25">
      <c r="B416" s="30" t="str">
        <f>IF('Raw Detail STI Amber'!I409 = "Start Passage",'Raw Detail STI Amber'!R409,IF('Raw Detail STI Amber'!I409= "End Passage",'Raw Detail STI Amber'!S409, Utils.FormatLat('Raw Detail STI Amber'!L409) &amp;" / " &amp; Utils.FormatLon('Raw Detail STI Amber'!M409)))</f>
        <v>21-05N / 069-12E</v>
      </c>
      <c r="C416" s="69" t="str">
        <f>'Raw Detail STI Amber'!I409</f>
        <v>At Sea</v>
      </c>
      <c r="D416" s="31">
        <f>'Raw Detail STI Amber'!J409</f>
        <v>43410.270833333299</v>
      </c>
      <c r="E416" s="32">
        <f>'Raw Detail STI Amber'!AK409</f>
        <v>11.4</v>
      </c>
      <c r="F416" s="33">
        <f>'Raw Detail STI Amber'!AV409</f>
        <v>149</v>
      </c>
      <c r="G416" s="34">
        <f>'Raw Detail STI Amber'!AM409</f>
        <v>13.0701754385965</v>
      </c>
      <c r="H416" s="35">
        <f>'Raw Detail STI Amber'!N409</f>
        <v>157</v>
      </c>
      <c r="I416" s="46">
        <f>'Raw Detail STI Amber'!AQ409</f>
        <v>13</v>
      </c>
      <c r="J416" s="36">
        <f>'Raw Detail STI Amber'!DV409</f>
        <v>1204.30004882813</v>
      </c>
      <c r="K416" s="36">
        <f>'Raw Detail STI Amber'!IL409</f>
        <v>47.099998474121101</v>
      </c>
      <c r="L416" s="36">
        <f>'Raw Detail STI Amber'!WH409</f>
        <v>129.10000610351599</v>
      </c>
      <c r="M416" s="60">
        <f>'Raw Detail STI Amber'!EY409</f>
        <v>0</v>
      </c>
      <c r="N416" s="60">
        <f>'Raw Detail STI Amber'!VC409</f>
        <v>0</v>
      </c>
      <c r="O416" s="60">
        <f>'Raw Detail STI Amber'!JO409</f>
        <v>9.3000001907348597</v>
      </c>
      <c r="P416" s="60">
        <f>'Raw Detail STI Amber'!HG409</f>
        <v>0</v>
      </c>
      <c r="Q416" s="60">
        <f>'Raw Detail STI Amber'!TY409</f>
        <v>0</v>
      </c>
      <c r="R416" s="60">
        <f>'Raw Detail STI Amber'!QM409</f>
        <v>0</v>
      </c>
      <c r="S416" s="60">
        <f>'Raw Detail STI Amber'!GC409</f>
        <v>1.5</v>
      </c>
      <c r="T416" s="60">
        <f>'Raw Detail STI Amber'!SU409</f>
        <v>0</v>
      </c>
      <c r="U416" s="60">
        <f>'Raw Detail STI Amber'!RQ409</f>
        <v>0</v>
      </c>
      <c r="V416" s="60">
        <f>'Raw Detail STI Amber'!KS409</f>
        <v>0</v>
      </c>
      <c r="W416" s="60">
        <f>'Raw Detail STI Amber'!XK409</f>
        <v>0</v>
      </c>
      <c r="X416" s="60">
        <f>'Raw Detail STI Amber'!PI409</f>
        <v>0</v>
      </c>
      <c r="Y416" s="60">
        <f>'Raw Detail STI Amber'!YO409</f>
        <v>7.9999998211860698E-2</v>
      </c>
      <c r="Z416" s="60">
        <f>'Raw Detail STI Amber'!NA409</f>
        <v>0.30000001192092901</v>
      </c>
      <c r="AA416" s="60">
        <f>'Raw Detail STI Amber'!OE409</f>
        <v>0</v>
      </c>
      <c r="AB416" s="60">
        <f>'Raw Detail STI Amber'!ZS409</f>
        <v>0</v>
      </c>
      <c r="AC416" s="60">
        <f>'Raw Detail STI Amber'!LW409</f>
        <v>0</v>
      </c>
      <c r="AD416" s="60">
        <f>'Raw Detail STI Amber'!AAW409</f>
        <v>0</v>
      </c>
      <c r="AE416" s="36">
        <f>'Raw Detail STI Amber'!AL409</f>
        <v>82.88</v>
      </c>
      <c r="AF416" s="34">
        <f>'Raw Detail STI Amber'!AY409</f>
        <v>5.7</v>
      </c>
      <c r="AG416" s="33">
        <f>'Raw Detail STI Amber'!BB409</f>
        <v>4445</v>
      </c>
      <c r="AH416" s="34">
        <f>IF(AND(SUMIF(M13:AD13,"=ME",$M$416:$AD$416) &gt; 0, F416 &gt; 0), F416/SUMIF(M13:AD13,"=ME",$M$416:$AD$416), "")</f>
        <v>16.021505047757042</v>
      </c>
      <c r="AI416" s="62">
        <f>IF( E416 &gt; 0,( SUMIF(M13:AD13,"=ME",$M$416:$AD$416)/E416)*24, "")</f>
        <v>19.578947769968124</v>
      </c>
      <c r="AJ416" s="33">
        <f>'Raw Detail STI Amber'!BS409</f>
        <v>10.8999996185303</v>
      </c>
      <c r="AK416" s="61">
        <f>'Raw Detail STI Amber'!BD409</f>
        <v>8.4021957673524597</v>
      </c>
      <c r="AL416" s="58">
        <f>'Raw Detail STI Amber'!BE409</f>
        <v>30.422458648681602</v>
      </c>
      <c r="AM416" s="43">
        <f>'Raw Detail STI Amber'!BW409</f>
        <v>0.10000000149011599</v>
      </c>
      <c r="AN416" s="44">
        <f>'Raw Detail STI Amber'!BP409</f>
        <v>0.76793533563613903</v>
      </c>
      <c r="AO416" s="59">
        <f>'Raw Detail STI Amber'!BH409</f>
        <v>182.53514099121099</v>
      </c>
      <c r="AP416" s="37">
        <f>'Raw Detail STI Amber'!CA409</f>
        <v>0</v>
      </c>
      <c r="AQ416" s="38">
        <f>'Raw Detail STI Amber'!AO409</f>
        <v>-4.9983836841165002E-2</v>
      </c>
      <c r="AR416" s="39" t="str">
        <f>IF('Raw Detail STI Amber'!F409=FALSE,"B","L")</f>
        <v>L</v>
      </c>
      <c r="AS416" s="40">
        <f>'Raw Detail STI Amber'!AC409</f>
        <v>12.3</v>
      </c>
      <c r="AT416" s="40">
        <f>'Raw Detail STI Amber'!AB409</f>
        <v>12.3</v>
      </c>
      <c r="AU416" s="45"/>
      <c r="AV416" s="41">
        <f>'Raw Detail STI Amber'!AI409</f>
        <v>40692</v>
      </c>
      <c r="AW416" s="38"/>
      <c r="AX416" s="40">
        <f>'Raw Detail STI Amber'!CC409</f>
        <v>29</v>
      </c>
      <c r="AY416" s="40">
        <f>'Raw Detail STI Amber'!CE409</f>
        <v>29</v>
      </c>
      <c r="AZ416" s="40">
        <f>'Raw Detail STI Amber'!CF409</f>
        <v>1008</v>
      </c>
      <c r="BA416" s="42" t="str">
        <f>'Raw Detail STI Amber'!CG409</f>
        <v>1- HFHSD - 32.6
HSD BS IV - 36.7
MS BS IV - 32.1</v>
      </c>
    </row>
    <row r="417" spans="2:53" s="24" customFormat="1" ht="12.75" customHeight="1" thickBot="1" x14ac:dyDescent="0.25">
      <c r="B417" s="30" t="str">
        <f>IF('Raw Detail STI Amber'!I410 = "Start Passage",'Raw Detail STI Amber'!R410,IF('Raw Detail STI Amber'!I410= "End Passage",'Raw Detail STI Amber'!S410, Utils.FormatLat('Raw Detail STI Amber'!L410) &amp;" / " &amp; Utils.FormatLon('Raw Detail STI Amber'!M410)))</f>
        <v>16-21N / 071-01E</v>
      </c>
      <c r="C417" s="69" t="str">
        <f>'Raw Detail STI Amber'!I410</f>
        <v>At Sea</v>
      </c>
      <c r="D417" s="31">
        <f>'Raw Detail STI Amber'!J410</f>
        <v>43411.270833333299</v>
      </c>
      <c r="E417" s="32">
        <f>'Raw Detail STI Amber'!AK410</f>
        <v>24</v>
      </c>
      <c r="F417" s="33">
        <f>'Raw Detail STI Amber'!AV410</f>
        <v>301</v>
      </c>
      <c r="G417" s="34">
        <f>'Raw Detail STI Amber'!AM410</f>
        <v>12.5416666666667</v>
      </c>
      <c r="H417" s="35">
        <f>'Raw Detail STI Amber'!N410</f>
        <v>161</v>
      </c>
      <c r="I417" s="46">
        <f>'Raw Detail STI Amber'!AQ410</f>
        <v>13</v>
      </c>
      <c r="J417" s="36">
        <f>'Raw Detail STI Amber'!DV410</f>
        <v>1180.40002441406</v>
      </c>
      <c r="K417" s="36">
        <f>'Raw Detail STI Amber'!IL410</f>
        <v>47.099998474121101</v>
      </c>
      <c r="L417" s="36">
        <f>'Raw Detail STI Amber'!WH410</f>
        <v>129</v>
      </c>
      <c r="M417" s="60">
        <f>'Raw Detail STI Amber'!EY410</f>
        <v>0</v>
      </c>
      <c r="N417" s="60">
        <f>'Raw Detail STI Amber'!VC410</f>
        <v>0</v>
      </c>
      <c r="O417" s="60">
        <f>'Raw Detail STI Amber'!JO410</f>
        <v>19.200000762939499</v>
      </c>
      <c r="P417" s="60">
        <f>'Raw Detail STI Amber'!HG410</f>
        <v>0</v>
      </c>
      <c r="Q417" s="60">
        <f>'Raw Detail STI Amber'!TY410</f>
        <v>0</v>
      </c>
      <c r="R417" s="60">
        <f>'Raw Detail STI Amber'!QM410</f>
        <v>0</v>
      </c>
      <c r="S417" s="60">
        <f>'Raw Detail STI Amber'!GC410</f>
        <v>3</v>
      </c>
      <c r="T417" s="60">
        <f>'Raw Detail STI Amber'!SU410</f>
        <v>0</v>
      </c>
      <c r="U417" s="60">
        <f>'Raw Detail STI Amber'!RQ410</f>
        <v>0</v>
      </c>
      <c r="V417" s="60">
        <f>'Raw Detail STI Amber'!KS410</f>
        <v>0</v>
      </c>
      <c r="W417" s="60">
        <f>'Raw Detail STI Amber'!XK410</f>
        <v>0</v>
      </c>
      <c r="X417" s="60">
        <f>'Raw Detail STI Amber'!PI410</f>
        <v>0</v>
      </c>
      <c r="Y417" s="60">
        <f>'Raw Detail STI Amber'!YO410</f>
        <v>0.10000000149011599</v>
      </c>
      <c r="Z417" s="60">
        <f>'Raw Detail STI Amber'!NA410</f>
        <v>1.70000004768372</v>
      </c>
      <c r="AA417" s="60">
        <f>'Raw Detail STI Amber'!OE410</f>
        <v>0</v>
      </c>
      <c r="AB417" s="60">
        <f>'Raw Detail STI Amber'!ZS410</f>
        <v>0</v>
      </c>
      <c r="AC417" s="60">
        <f>'Raw Detail STI Amber'!LW410</f>
        <v>0</v>
      </c>
      <c r="AD417" s="60">
        <f>'Raw Detail STI Amber'!AAW410</f>
        <v>0</v>
      </c>
      <c r="AE417" s="36">
        <f>'Raw Detail STI Amber'!AL410</f>
        <v>81.61</v>
      </c>
      <c r="AF417" s="34">
        <f>'Raw Detail STI Amber'!AY410</f>
        <v>9.77</v>
      </c>
      <c r="AG417" s="33">
        <f>'Raw Detail STI Amber'!BB410</f>
        <v>3822.7099609375</v>
      </c>
      <c r="AH417" s="34">
        <f>IF(AND(SUMIF(M13:AD13,"=ME",$M$417:$AD$417) &gt; 0, F417 &gt; 0), F417/SUMIF(M13:AD13,"=ME",$M$417:$AD$417), "")</f>
        <v>15.677082710381999</v>
      </c>
      <c r="AI417" s="62">
        <f>IF( E417 &gt; 0,( SUMIF(M13:AD13,"=ME",$M$417:$AD$417)/E417)*24, "")</f>
        <v>19.200000762939499</v>
      </c>
      <c r="AJ417" s="33">
        <f>'Raw Detail STI Amber'!BS410</f>
        <v>10.8999996185303</v>
      </c>
      <c r="AK417" s="61">
        <f>'Raw Detail STI Amber'!BD410</f>
        <v>8.2114437321821807</v>
      </c>
      <c r="AL417" s="58">
        <f>'Raw Detail STI Amber'!BE410</f>
        <v>5.0703983306884801</v>
      </c>
      <c r="AM417" s="43">
        <f>'Raw Detail STI Amber'!BW410</f>
        <v>0.10000000149011599</v>
      </c>
      <c r="AN417" s="44">
        <f>'Raw Detail STI Amber'!BP410</f>
        <v>0.76185363531112704</v>
      </c>
      <c r="AO417" s="59">
        <f>'Raw Detail STI Amber'!BH410</f>
        <v>162.25331115722699</v>
      </c>
      <c r="AP417" s="37">
        <f>'Raw Detail STI Amber'!CA410</f>
        <v>0</v>
      </c>
      <c r="AQ417" s="38">
        <f>'Raw Detail STI Amber'!AO410</f>
        <v>-0.36782941035926298</v>
      </c>
      <c r="AR417" s="39" t="str">
        <f>IF('Raw Detail STI Amber'!F410=FALSE,"B","L")</f>
        <v>L</v>
      </c>
      <c r="AS417" s="40">
        <f>'Raw Detail STI Amber'!AC410</f>
        <v>12.3</v>
      </c>
      <c r="AT417" s="40">
        <f>'Raw Detail STI Amber'!AB410</f>
        <v>12.3</v>
      </c>
      <c r="AU417" s="45"/>
      <c r="AV417" s="41">
        <f>'Raw Detail STI Amber'!AI410</f>
        <v>40692</v>
      </c>
      <c r="AW417" s="38"/>
      <c r="AX417" s="40">
        <f>'Raw Detail STI Amber'!CC410</f>
        <v>30</v>
      </c>
      <c r="AY417" s="40">
        <f>'Raw Detail STI Amber'!CE410</f>
        <v>29</v>
      </c>
      <c r="AZ417" s="40">
        <f>'Raw Detail STI Amber'!CF410</f>
        <v>1010</v>
      </c>
      <c r="BA417" s="42" t="str">
        <f>'Raw Detail STI Amber'!CG410</f>
        <v>1- HFHSD - 32.6
HSD BS IV - 36.7
MS BS IV - 32.1
2- Vessel experiencing strong adverse current.</v>
      </c>
    </row>
    <row r="418" spans="2:53" s="24" customFormat="1" ht="12.75" customHeight="1" thickBot="1" x14ac:dyDescent="0.25">
      <c r="B418" s="30" t="str">
        <f>IF('Raw Detail STI Amber'!I411 = "Start Passage",'Raw Detail STI Amber'!R411,IF('Raw Detail STI Amber'!I411= "End Passage",'Raw Detail STI Amber'!S411, Utils.FormatLat('Raw Detail STI Amber'!L411) &amp;" / " &amp; Utils.FormatLon('Raw Detail STI Amber'!M411)))</f>
        <v>12-13N / 073-47E</v>
      </c>
      <c r="C418" s="69" t="str">
        <f>'Raw Detail STI Amber'!I411</f>
        <v>At Sea</v>
      </c>
      <c r="D418" s="31">
        <f>'Raw Detail STI Amber'!J411</f>
        <v>43412.270833333299</v>
      </c>
      <c r="E418" s="32">
        <f>'Raw Detail STI Amber'!AK411</f>
        <v>24</v>
      </c>
      <c r="F418" s="33">
        <f>'Raw Detail STI Amber'!AV411</f>
        <v>299</v>
      </c>
      <c r="G418" s="34">
        <f>'Raw Detail STI Amber'!AM411</f>
        <v>12.4583333333333</v>
      </c>
      <c r="H418" s="35">
        <f>'Raw Detail STI Amber'!N411</f>
        <v>136</v>
      </c>
      <c r="I418" s="46">
        <f>'Raw Detail STI Amber'!AQ411</f>
        <v>13</v>
      </c>
      <c r="J418" s="36">
        <f>'Raw Detail STI Amber'!DV411</f>
        <v>1156.80004882813</v>
      </c>
      <c r="K418" s="36">
        <f>'Raw Detail STI Amber'!IL411</f>
        <v>47.099998474121101</v>
      </c>
      <c r="L418" s="36">
        <f>'Raw Detail STI Amber'!WH411</f>
        <v>128.89999389648401</v>
      </c>
      <c r="M418" s="60">
        <f>'Raw Detail STI Amber'!EY411</f>
        <v>0</v>
      </c>
      <c r="N418" s="60">
        <f>'Raw Detail STI Amber'!VC411</f>
        <v>0</v>
      </c>
      <c r="O418" s="60">
        <f>'Raw Detail STI Amber'!JO411</f>
        <v>18.899999618530298</v>
      </c>
      <c r="P418" s="60">
        <f>'Raw Detail STI Amber'!HG411</f>
        <v>0</v>
      </c>
      <c r="Q418" s="60">
        <f>'Raw Detail STI Amber'!TY411</f>
        <v>0</v>
      </c>
      <c r="R418" s="60">
        <f>'Raw Detail STI Amber'!QM411</f>
        <v>0</v>
      </c>
      <c r="S418" s="60">
        <f>'Raw Detail STI Amber'!GC411</f>
        <v>3</v>
      </c>
      <c r="T418" s="60">
        <f>'Raw Detail STI Amber'!SU411</f>
        <v>0</v>
      </c>
      <c r="U418" s="60">
        <f>'Raw Detail STI Amber'!RQ411</f>
        <v>0</v>
      </c>
      <c r="V418" s="60">
        <f>'Raw Detail STI Amber'!KS411</f>
        <v>0</v>
      </c>
      <c r="W418" s="60">
        <f>'Raw Detail STI Amber'!XK411</f>
        <v>0</v>
      </c>
      <c r="X418" s="60">
        <f>'Raw Detail STI Amber'!PI411</f>
        <v>0</v>
      </c>
      <c r="Y418" s="60">
        <f>'Raw Detail STI Amber'!YO411</f>
        <v>0.10000000149011599</v>
      </c>
      <c r="Z418" s="60">
        <f>'Raw Detail STI Amber'!NA411</f>
        <v>1.70000004768372</v>
      </c>
      <c r="AA418" s="60">
        <f>'Raw Detail STI Amber'!OE411</f>
        <v>0</v>
      </c>
      <c r="AB418" s="60">
        <f>'Raw Detail STI Amber'!ZS411</f>
        <v>0</v>
      </c>
      <c r="AC418" s="60">
        <f>'Raw Detail STI Amber'!LW411</f>
        <v>0</v>
      </c>
      <c r="AD418" s="60">
        <f>'Raw Detail STI Amber'!AAW411</f>
        <v>0</v>
      </c>
      <c r="AE418" s="36">
        <f>'Raw Detail STI Amber'!AL411</f>
        <v>80.42</v>
      </c>
      <c r="AF418" s="34">
        <f>'Raw Detail STI Amber'!AY411</f>
        <v>8.84</v>
      </c>
      <c r="AG418" s="33">
        <f>'Raw Detail STI Amber'!BB411</f>
        <v>4000.5</v>
      </c>
      <c r="AH418" s="34">
        <f>IF(AND(SUMIF(M13:AD13,"=ME",$M$418:$AD$418) &gt; 0, F418 &gt; 0), F418/SUMIF(M13:AD13,"=ME",$M$418:$AD$418), "")</f>
        <v>15.820106139412232</v>
      </c>
      <c r="AI418" s="62">
        <f>IF( E418 &gt; 0,( SUMIF(M13:AD13,"=ME",$M$418:$AD$418)/E418)*24, "")</f>
        <v>18.899999618530298</v>
      </c>
      <c r="AJ418" s="33">
        <f>'Raw Detail STI Amber'!BS411</f>
        <v>16.899999618530298</v>
      </c>
      <c r="AK418" s="61">
        <f>'Raw Detail STI Amber'!BD411</f>
        <v>7.1061822374661796</v>
      </c>
      <c r="AL418" s="58">
        <f>'Raw Detail STI Amber'!BE411</f>
        <v>40.563331604003899</v>
      </c>
      <c r="AM418" s="43">
        <f>'Raw Detail STI Amber'!BW411</f>
        <v>0.5</v>
      </c>
      <c r="AN418" s="44">
        <f>'Raw Detail STI Amber'!BP411</f>
        <v>0.936970174312592</v>
      </c>
      <c r="AO418" s="59">
        <f>'Raw Detail STI Amber'!BH411</f>
        <v>172.39395141601599</v>
      </c>
      <c r="AP418" s="37">
        <f>'Raw Detail STI Amber'!CA411</f>
        <v>0</v>
      </c>
      <c r="AQ418" s="38">
        <f>'Raw Detail STI Amber'!AO411</f>
        <v>-0.39117038218925398</v>
      </c>
      <c r="AR418" s="39" t="str">
        <f>IF('Raw Detail STI Amber'!F411=FALSE,"B","L")</f>
        <v>L</v>
      </c>
      <c r="AS418" s="40">
        <f>'Raw Detail STI Amber'!AC411</f>
        <v>12.3</v>
      </c>
      <c r="AT418" s="40">
        <f>'Raw Detail STI Amber'!AB411</f>
        <v>12.3</v>
      </c>
      <c r="AU418" s="45"/>
      <c r="AV418" s="41">
        <f>'Raw Detail STI Amber'!AI411</f>
        <v>40692</v>
      </c>
      <c r="AW418" s="38"/>
      <c r="AX418" s="40">
        <f>'Raw Detail STI Amber'!CC411</f>
        <v>30</v>
      </c>
      <c r="AY418" s="40">
        <f>'Raw Detail STI Amber'!CE411</f>
        <v>30</v>
      </c>
      <c r="AZ418" s="40">
        <f>'Raw Detail STI Amber'!CF411</f>
        <v>1010</v>
      </c>
      <c r="BA418" s="42" t="str">
        <f>'Raw Detail STI Amber'!CG411</f>
        <v>1- HFHSD - 32.6
HSD BS IV - 36.7
MS BS IV - 32.1
2- Vessel experiencing strong adverse current.</v>
      </c>
    </row>
    <row r="419" spans="2:53" s="24" customFormat="1" ht="12.75" customHeight="1" thickBot="1" x14ac:dyDescent="0.25">
      <c r="B419" s="30" t="str">
        <f>IF('Raw Detail STI Amber'!I412 = "Start Passage",'Raw Detail STI Amber'!R412,IF('Raw Detail STI Amber'!I412= "End Passage",'Raw Detail STI Amber'!S412, Utils.FormatLat('Raw Detail STI Amber'!L412) &amp;" / " &amp; Utils.FormatLon('Raw Detail STI Amber'!M412)))</f>
        <v>08-01N / 076-15E</v>
      </c>
      <c r="C419" s="69" t="str">
        <f>'Raw Detail STI Amber'!I412</f>
        <v>At Sea</v>
      </c>
      <c r="D419" s="31">
        <f>'Raw Detail STI Amber'!J412</f>
        <v>43413.270833333299</v>
      </c>
      <c r="E419" s="32">
        <f>'Raw Detail STI Amber'!AK412</f>
        <v>24</v>
      </c>
      <c r="F419" s="33">
        <f>'Raw Detail STI Amber'!AV412</f>
        <v>294</v>
      </c>
      <c r="G419" s="34">
        <f>'Raw Detail STI Amber'!AM412</f>
        <v>12.25</v>
      </c>
      <c r="H419" s="35">
        <f>'Raw Detail STI Amber'!N412</f>
        <v>135</v>
      </c>
      <c r="I419" s="46">
        <f>'Raw Detail STI Amber'!AQ412</f>
        <v>13</v>
      </c>
      <c r="J419" s="36">
        <f>'Raw Detail STI Amber'!DV412</f>
        <v>1133</v>
      </c>
      <c r="K419" s="36">
        <f>'Raw Detail STI Amber'!IL412</f>
        <v>47.099998474121101</v>
      </c>
      <c r="L419" s="36">
        <f>'Raw Detail STI Amber'!WH412</f>
        <v>128.80000305175801</v>
      </c>
      <c r="M419" s="60">
        <f>'Raw Detail STI Amber'!EY412</f>
        <v>0</v>
      </c>
      <c r="N419" s="60">
        <f>'Raw Detail STI Amber'!VC412</f>
        <v>0</v>
      </c>
      <c r="O419" s="60">
        <f>'Raw Detail STI Amber'!JO412</f>
        <v>18.899999618530298</v>
      </c>
      <c r="P419" s="60">
        <f>'Raw Detail STI Amber'!HG412</f>
        <v>0</v>
      </c>
      <c r="Q419" s="60">
        <f>'Raw Detail STI Amber'!TY412</f>
        <v>0</v>
      </c>
      <c r="R419" s="60">
        <f>'Raw Detail STI Amber'!QM412</f>
        <v>0</v>
      </c>
      <c r="S419" s="60">
        <f>'Raw Detail STI Amber'!GC412</f>
        <v>3</v>
      </c>
      <c r="T419" s="60">
        <f>'Raw Detail STI Amber'!SU412</f>
        <v>0</v>
      </c>
      <c r="U419" s="60">
        <f>'Raw Detail STI Amber'!RQ412</f>
        <v>0</v>
      </c>
      <c r="V419" s="60">
        <f>'Raw Detail STI Amber'!KS412</f>
        <v>0</v>
      </c>
      <c r="W419" s="60">
        <f>'Raw Detail STI Amber'!XK412</f>
        <v>0</v>
      </c>
      <c r="X419" s="60">
        <f>'Raw Detail STI Amber'!PI412</f>
        <v>0</v>
      </c>
      <c r="Y419" s="60">
        <f>'Raw Detail STI Amber'!YO412</f>
        <v>0.10000000149011599</v>
      </c>
      <c r="Z419" s="60">
        <f>'Raw Detail STI Amber'!NA412</f>
        <v>1.8999999761581401</v>
      </c>
      <c r="AA419" s="60">
        <f>'Raw Detail STI Amber'!OE412</f>
        <v>0</v>
      </c>
      <c r="AB419" s="60">
        <f>'Raw Detail STI Amber'!ZS412</f>
        <v>0</v>
      </c>
      <c r="AC419" s="60">
        <f>'Raw Detail STI Amber'!LW412</f>
        <v>0</v>
      </c>
      <c r="AD419" s="60">
        <f>'Raw Detail STI Amber'!AAW412</f>
        <v>0</v>
      </c>
      <c r="AE419" s="36">
        <f>'Raw Detail STI Amber'!AL412</f>
        <v>79.989999999999995</v>
      </c>
      <c r="AF419" s="34">
        <f>'Raw Detail STI Amber'!AY412</f>
        <v>10.09</v>
      </c>
      <c r="AG419" s="33">
        <f>'Raw Detail STI Amber'!BB412</f>
        <v>3911.580078125</v>
      </c>
      <c r="AH419" s="34">
        <f>IF(AND(SUMIF(M13:AD13,"=ME",$M$419:$AD$419) &gt; 0, F419 &gt; 0), F419/SUMIF(M13:AD13,"=ME",$M$419:$AD$419), "")</f>
        <v>15.555555869522395</v>
      </c>
      <c r="AI419" s="62">
        <f>IF( E419 &gt; 0,( SUMIF(M13:AD13,"=ME",$M$419:$AD$419)/E419)*24, "")</f>
        <v>18.899999618530298</v>
      </c>
      <c r="AJ419" s="33">
        <f>'Raw Detail STI Amber'!BS412</f>
        <v>10.8999996185303</v>
      </c>
      <c r="AK419" s="61">
        <f>'Raw Detail STI Amber'!BD412</f>
        <v>4.4321283896764099</v>
      </c>
      <c r="AL419" s="58">
        <f>'Raw Detail STI Amber'!BE412</f>
        <v>314.36544799804699</v>
      </c>
      <c r="AM419" s="43">
        <f>'Raw Detail STI Amber'!BW412</f>
        <v>0.10000000149011599</v>
      </c>
      <c r="AN419" s="44">
        <f>'Raw Detail STI Amber'!BP412</f>
        <v>0.92165553569793701</v>
      </c>
      <c r="AO419" s="59">
        <f>'Raw Detail STI Amber'!BH412</f>
        <v>167.32374572753901</v>
      </c>
      <c r="AP419" s="37">
        <f>'Raw Detail STI Amber'!CA412</f>
        <v>0</v>
      </c>
      <c r="AQ419" s="38">
        <f>'Raw Detail STI Amber'!AO412</f>
        <v>-0.59240431028107798</v>
      </c>
      <c r="AR419" s="39" t="str">
        <f>IF('Raw Detail STI Amber'!F412=FALSE,"B","L")</f>
        <v>L</v>
      </c>
      <c r="AS419" s="40">
        <f>'Raw Detail STI Amber'!AC412</f>
        <v>12.3</v>
      </c>
      <c r="AT419" s="40">
        <f>'Raw Detail STI Amber'!AB412</f>
        <v>12.3</v>
      </c>
      <c r="AU419" s="45"/>
      <c r="AV419" s="41">
        <f>'Raw Detail STI Amber'!AI412</f>
        <v>40692</v>
      </c>
      <c r="AW419" s="38"/>
      <c r="AX419" s="40">
        <f>'Raw Detail STI Amber'!CC412</f>
        <v>29</v>
      </c>
      <c r="AY419" s="40">
        <f>'Raw Detail STI Amber'!CE412</f>
        <v>30</v>
      </c>
      <c r="AZ419" s="40">
        <f>'Raw Detail STI Amber'!CF412</f>
        <v>1007</v>
      </c>
      <c r="BA419" s="42" t="str">
        <f>'Raw Detail STI Amber'!CG412</f>
        <v>1- HFHSD - 32.6
HSD BS IV - 36.7
MS BS IV - 32.1
2- Vessel experiencing strong adverse current.</v>
      </c>
    </row>
    <row r="420" spans="2:53" s="24" customFormat="1" ht="12.75" customHeight="1" thickBot="1" x14ac:dyDescent="0.25">
      <c r="B420" s="30" t="str">
        <f>IF('Raw Detail STI Amber'!I413 = "Start Passage",'Raw Detail STI Amber'!R413,IF('Raw Detail STI Amber'!I413= "End Passage",'Raw Detail STI Amber'!S413, Utils.FormatLat('Raw Detail STI Amber'!L413) &amp;" / " &amp; Utils.FormatLon('Raw Detail STI Amber'!M413)))</f>
        <v>05-42N / 080-19E</v>
      </c>
      <c r="C420" s="69" t="str">
        <f>'Raw Detail STI Amber'!I413</f>
        <v>At Sea</v>
      </c>
      <c r="D420" s="31">
        <f>'Raw Detail STI Amber'!J413</f>
        <v>43414.270833333299</v>
      </c>
      <c r="E420" s="32">
        <f>'Raw Detail STI Amber'!AK413</f>
        <v>24</v>
      </c>
      <c r="F420" s="33">
        <f>'Raw Detail STI Amber'!AV413</f>
        <v>281</v>
      </c>
      <c r="G420" s="34">
        <f>'Raw Detail STI Amber'!AM413</f>
        <v>11.7083333333333</v>
      </c>
      <c r="H420" s="35">
        <f>'Raw Detail STI Amber'!N413</f>
        <v>90</v>
      </c>
      <c r="I420" s="46">
        <f>'Raw Detail STI Amber'!AQ413</f>
        <v>13</v>
      </c>
      <c r="J420" s="36">
        <f>'Raw Detail STI Amber'!DV413</f>
        <v>1110.09997558594</v>
      </c>
      <c r="K420" s="36">
        <f>'Raw Detail STI Amber'!IL413</f>
        <v>47.099998474121101</v>
      </c>
      <c r="L420" s="36">
        <f>'Raw Detail STI Amber'!WH413</f>
        <v>128.69999694824199</v>
      </c>
      <c r="M420" s="60">
        <f>'Raw Detail STI Amber'!EY413</f>
        <v>0</v>
      </c>
      <c r="N420" s="60">
        <f>'Raw Detail STI Amber'!VC413</f>
        <v>0</v>
      </c>
      <c r="O420" s="60">
        <f>'Raw Detail STI Amber'!JO413</f>
        <v>19.399999618530298</v>
      </c>
      <c r="P420" s="60">
        <f>'Raw Detail STI Amber'!HG413</f>
        <v>0</v>
      </c>
      <c r="Q420" s="60">
        <f>'Raw Detail STI Amber'!TY413</f>
        <v>0</v>
      </c>
      <c r="R420" s="60">
        <f>'Raw Detail STI Amber'!QM413</f>
        <v>0</v>
      </c>
      <c r="S420" s="60">
        <f>'Raw Detail STI Amber'!GC413</f>
        <v>3</v>
      </c>
      <c r="T420" s="60">
        <f>'Raw Detail STI Amber'!SU413</f>
        <v>0</v>
      </c>
      <c r="U420" s="60">
        <f>'Raw Detail STI Amber'!RQ413</f>
        <v>0</v>
      </c>
      <c r="V420" s="60">
        <f>'Raw Detail STI Amber'!KS413</f>
        <v>0</v>
      </c>
      <c r="W420" s="60">
        <f>'Raw Detail STI Amber'!XK413</f>
        <v>0</v>
      </c>
      <c r="X420" s="60">
        <f>'Raw Detail STI Amber'!PI413</f>
        <v>0</v>
      </c>
      <c r="Y420" s="60">
        <f>'Raw Detail STI Amber'!YO413</f>
        <v>0.10000000149011599</v>
      </c>
      <c r="Z420" s="60">
        <f>'Raw Detail STI Amber'!NA413</f>
        <v>0.5</v>
      </c>
      <c r="AA420" s="60">
        <f>'Raw Detail STI Amber'!OE413</f>
        <v>0</v>
      </c>
      <c r="AB420" s="60">
        <f>'Raw Detail STI Amber'!ZS413</f>
        <v>0</v>
      </c>
      <c r="AC420" s="60">
        <f>'Raw Detail STI Amber'!LW413</f>
        <v>0</v>
      </c>
      <c r="AD420" s="60">
        <f>'Raw Detail STI Amber'!AAW413</f>
        <v>0</v>
      </c>
      <c r="AE420" s="36">
        <f>'Raw Detail STI Amber'!AL413</f>
        <v>81.09</v>
      </c>
      <c r="AF420" s="34">
        <f>'Raw Detail STI Amber'!AY413</f>
        <v>15.36</v>
      </c>
      <c r="AG420" s="33">
        <f>'Raw Detail STI Amber'!BB413</f>
        <v>4000.5</v>
      </c>
      <c r="AH420" s="34">
        <f>IF(AND(SUMIF(M13:AD13,"=ME",$M$420:$AD$420) &gt; 0, F420 &gt; 0), F420/SUMIF(M13:AD13,"=ME",$M$420:$AD$420), "")</f>
        <v>14.484536367289266</v>
      </c>
      <c r="AI420" s="62">
        <f>IF( E420 &gt; 0,( SUMIF(M13:AD13,"=ME",$M$420:$AD$420)/E420)*24, "")</f>
        <v>19.399999618530298</v>
      </c>
      <c r="AJ420" s="33">
        <f>'Raw Detail STI Amber'!BS413</f>
        <v>21.899999618530298</v>
      </c>
      <c r="AK420" s="61">
        <f>'Raw Detail STI Amber'!BD413</f>
        <v>11.6881816983223</v>
      </c>
      <c r="AL420" s="58">
        <f>'Raw Detail STI Amber'!BE413</f>
        <v>354.92764282226602</v>
      </c>
      <c r="AM420" s="43">
        <f>'Raw Detail STI Amber'!BW413</f>
        <v>0.69999998807907104</v>
      </c>
      <c r="AN420" s="44">
        <f>'Raw Detail STI Amber'!BP413</f>
        <v>1.3677852153778101</v>
      </c>
      <c r="AO420" s="59">
        <f>'Raw Detail STI Amber'!BH413</f>
        <v>152.11236572265599</v>
      </c>
      <c r="AP420" s="37">
        <f>'Raw Detail STI Amber'!CA413</f>
        <v>0</v>
      </c>
      <c r="AQ420" s="38">
        <f>'Raw Detail STI Amber'!AO413</f>
        <v>-0.353952893366416</v>
      </c>
      <c r="AR420" s="39" t="str">
        <f>IF('Raw Detail STI Amber'!F413=FALSE,"B","L")</f>
        <v>L</v>
      </c>
      <c r="AS420" s="40">
        <f>'Raw Detail STI Amber'!AC413</f>
        <v>12.3</v>
      </c>
      <c r="AT420" s="40">
        <f>'Raw Detail STI Amber'!AB413</f>
        <v>12.3</v>
      </c>
      <c r="AU420" s="45"/>
      <c r="AV420" s="41">
        <f>'Raw Detail STI Amber'!AI413</f>
        <v>40692</v>
      </c>
      <c r="AW420" s="38"/>
      <c r="AX420" s="40">
        <f>'Raw Detail STI Amber'!CC413</f>
        <v>29</v>
      </c>
      <c r="AY420" s="40">
        <f>'Raw Detail STI Amber'!CE413</f>
        <v>28</v>
      </c>
      <c r="AZ420" s="40">
        <f>'Raw Detail STI Amber'!CF413</f>
        <v>1005</v>
      </c>
      <c r="BA420" s="42" t="str">
        <f>'Raw Detail STI Amber'!CG413</f>
        <v>1- HFHSD - 32.6
HSD BS IV - 36.7
MS BS IV - 32.1
2- Vessel experiencing strong adverse current and swell.</v>
      </c>
    </row>
    <row r="421" spans="2:53" s="24" customFormat="1" ht="12.75" customHeight="1" thickBot="1" x14ac:dyDescent="0.25">
      <c r="B421" s="30" t="str">
        <f>IF('Raw Detail STI Amber'!I414 = "Start Passage",'Raw Detail STI Amber'!R414,IF('Raw Detail STI Amber'!I414= "End Passage",'Raw Detail STI Amber'!S414, Utils.FormatLat('Raw Detail STI Amber'!L414) &amp;" / " &amp; Utils.FormatLon('Raw Detail STI Amber'!M414)))</f>
        <v>08-24N / 082-08E</v>
      </c>
      <c r="C421" s="69" t="str">
        <f>'Raw Detail STI Amber'!I414</f>
        <v>At Sea</v>
      </c>
      <c r="D421" s="31">
        <f>'Raw Detail STI Amber'!J414</f>
        <v>43415.270833333299</v>
      </c>
      <c r="E421" s="32">
        <f>'Raw Detail STI Amber'!AK414</f>
        <v>24</v>
      </c>
      <c r="F421" s="33">
        <f>'Raw Detail STI Amber'!AV414</f>
        <v>246</v>
      </c>
      <c r="G421" s="34">
        <f>'Raw Detail STI Amber'!AM414</f>
        <v>10.25</v>
      </c>
      <c r="H421" s="35">
        <f>'Raw Detail STI Amber'!N414</f>
        <v>347</v>
      </c>
      <c r="I421" s="46">
        <f>'Raw Detail STI Amber'!AQ414</f>
        <v>13</v>
      </c>
      <c r="J421" s="36">
        <f>'Raw Detail STI Amber'!DV414</f>
        <v>1087.5</v>
      </c>
      <c r="K421" s="36">
        <f>'Raw Detail STI Amber'!IL414</f>
        <v>47.099998474121101</v>
      </c>
      <c r="L421" s="36">
        <f>'Raw Detail STI Amber'!WH414</f>
        <v>128.69999694824199</v>
      </c>
      <c r="M421" s="60">
        <f>'Raw Detail STI Amber'!EY414</f>
        <v>0</v>
      </c>
      <c r="N421" s="60">
        <f>'Raw Detail STI Amber'!VC414</f>
        <v>0</v>
      </c>
      <c r="O421" s="60">
        <f>'Raw Detail STI Amber'!JO414</f>
        <v>19.600000381469702</v>
      </c>
      <c r="P421" s="60">
        <f>'Raw Detail STI Amber'!HG414</f>
        <v>0</v>
      </c>
      <c r="Q421" s="60">
        <f>'Raw Detail STI Amber'!TY414</f>
        <v>0</v>
      </c>
      <c r="R421" s="60">
        <f>'Raw Detail STI Amber'!QM414</f>
        <v>0</v>
      </c>
      <c r="S421" s="60">
        <f>'Raw Detail STI Amber'!GC414</f>
        <v>3</v>
      </c>
      <c r="T421" s="60">
        <f>'Raw Detail STI Amber'!SU414</f>
        <v>0</v>
      </c>
      <c r="U421" s="60">
        <f>'Raw Detail STI Amber'!RQ414</f>
        <v>0</v>
      </c>
      <c r="V421" s="60">
        <f>'Raw Detail STI Amber'!KS414</f>
        <v>0</v>
      </c>
      <c r="W421" s="60">
        <f>'Raw Detail STI Amber'!XK414</f>
        <v>0</v>
      </c>
      <c r="X421" s="60">
        <f>'Raw Detail STI Amber'!PI414</f>
        <v>0</v>
      </c>
      <c r="Y421" s="60">
        <f>'Raw Detail STI Amber'!YO414</f>
        <v>0</v>
      </c>
      <c r="Z421" s="60">
        <f>'Raw Detail STI Amber'!NA414</f>
        <v>0</v>
      </c>
      <c r="AA421" s="60">
        <f>'Raw Detail STI Amber'!OE414</f>
        <v>0</v>
      </c>
      <c r="AB421" s="60">
        <f>'Raw Detail STI Amber'!ZS414</f>
        <v>0</v>
      </c>
      <c r="AC421" s="60">
        <f>'Raw Detail STI Amber'!LW414</f>
        <v>0</v>
      </c>
      <c r="AD421" s="60">
        <f>'Raw Detail STI Amber'!AAW414</f>
        <v>0</v>
      </c>
      <c r="AE421" s="36">
        <f>'Raw Detail STI Amber'!AL414</f>
        <v>82.09</v>
      </c>
      <c r="AF421" s="34">
        <f>'Raw Detail STI Amber'!AY414</f>
        <v>26.79</v>
      </c>
      <c r="AG421" s="33">
        <f>'Raw Detail STI Amber'!BB414</f>
        <v>185.21000671386699</v>
      </c>
      <c r="AH421" s="34">
        <f>IF(AND(SUMIF(M13:AD13,"=ME",$M$421:$AD$421) &gt; 0, F421 &gt; 0), F421/SUMIF(M13:AD13,"=ME",$M$421:$AD$421), "")</f>
        <v>12.551020163886024</v>
      </c>
      <c r="AI421" s="62">
        <f>IF( E421 &gt; 0,( SUMIF(M13:AD13,"=ME",$M$421:$AD$421)/E421)*24, "")</f>
        <v>19.600000381469702</v>
      </c>
      <c r="AJ421" s="33">
        <f>'Raw Detail STI Amber'!BS414</f>
        <v>27.899999618530298</v>
      </c>
      <c r="AK421" s="61">
        <f>'Raw Detail STI Amber'!BD414</f>
        <v>13.4882982273897</v>
      </c>
      <c r="AL421" s="58">
        <f>'Raw Detail STI Amber'!BE414</f>
        <v>349.85882568359398</v>
      </c>
      <c r="AM421" s="43">
        <f>'Raw Detail STI Amber'!BW414</f>
        <v>1.5</v>
      </c>
      <c r="AN421" s="44">
        <f>'Raw Detail STI Amber'!BP414</f>
        <v>1.29952847957611</v>
      </c>
      <c r="AO421" s="59">
        <f>'Raw Detail STI Amber'!BH414</f>
        <v>162.25343322753901</v>
      </c>
      <c r="AP421" s="37">
        <f>'Raw Detail STI Amber'!CA414</f>
        <v>0</v>
      </c>
      <c r="AQ421" s="38">
        <f>'Raw Detail STI Amber'!AO414</f>
        <v>-1.6529271043837099</v>
      </c>
      <c r="AR421" s="39" t="str">
        <f>IF('Raw Detail STI Amber'!F414=FALSE,"B","L")</f>
        <v>L</v>
      </c>
      <c r="AS421" s="40">
        <f>'Raw Detail STI Amber'!AC414</f>
        <v>12.3</v>
      </c>
      <c r="AT421" s="40">
        <f>'Raw Detail STI Amber'!AB414</f>
        <v>12.3</v>
      </c>
      <c r="AU421" s="45"/>
      <c r="AV421" s="41">
        <f>'Raw Detail STI Amber'!AI414</f>
        <v>40692</v>
      </c>
      <c r="AW421" s="38"/>
      <c r="AX421" s="40">
        <f>'Raw Detail STI Amber'!CC414</f>
        <v>29</v>
      </c>
      <c r="AY421" s="40">
        <f>'Raw Detail STI Amber'!CE414</f>
        <v>29</v>
      </c>
      <c r="AZ421" s="40">
        <f>'Raw Detail STI Amber'!CF414</f>
        <v>1005</v>
      </c>
      <c r="BA421" s="42" t="str">
        <f>'Raw Detail STI Amber'!CG414</f>
        <v>1- HFHSD - 32.6
HSD BS IV - 36.7
MS BS IV - 32.1
2- Vessel experiencing strong adverse current and adverse swell.</v>
      </c>
    </row>
    <row r="422" spans="2:53" s="24" customFormat="1" ht="12.75" customHeight="1" thickBot="1" x14ac:dyDescent="0.25">
      <c r="B422" s="30" t="str">
        <f>IF('Raw Detail STI Amber'!I415 = "Start Passage",'Raw Detail STI Amber'!R415,IF('Raw Detail STI Amber'!I415= "End Passage",'Raw Detail STI Amber'!S415, Utils.FormatLat('Raw Detail STI Amber'!L415) &amp;" / " &amp; Utils.FormatLon('Raw Detail STI Amber'!M415)))</f>
        <v>12-56N / 080-41E</v>
      </c>
      <c r="C422" s="69" t="str">
        <f>'Raw Detail STI Amber'!I415</f>
        <v>At Sea</v>
      </c>
      <c r="D422" s="31">
        <f>'Raw Detail STI Amber'!J415</f>
        <v>43416.270833333299</v>
      </c>
      <c r="E422" s="32">
        <f>'Raw Detail STI Amber'!AK415</f>
        <v>24</v>
      </c>
      <c r="F422" s="33">
        <f>'Raw Detail STI Amber'!AV415</f>
        <v>287</v>
      </c>
      <c r="G422" s="34">
        <f>'Raw Detail STI Amber'!AM415</f>
        <v>11.9583333333333</v>
      </c>
      <c r="H422" s="35">
        <f>'Raw Detail STI Amber'!N415</f>
        <v>315</v>
      </c>
      <c r="I422" s="46">
        <f>'Raw Detail STI Amber'!AQ415</f>
        <v>13</v>
      </c>
      <c r="J422" s="36">
        <f>'Raw Detail STI Amber'!DV415</f>
        <v>1064.90002441406</v>
      </c>
      <c r="K422" s="36">
        <f>'Raw Detail STI Amber'!IL415</f>
        <v>47.099998474121101</v>
      </c>
      <c r="L422" s="36">
        <f>'Raw Detail STI Amber'!WH415</f>
        <v>128.69999694824199</v>
      </c>
      <c r="M422" s="60">
        <f>'Raw Detail STI Amber'!EY415</f>
        <v>0</v>
      </c>
      <c r="N422" s="60">
        <f>'Raw Detail STI Amber'!VC415</f>
        <v>0</v>
      </c>
      <c r="O422" s="60">
        <f>'Raw Detail STI Amber'!JO415</f>
        <v>19.600000381469702</v>
      </c>
      <c r="P422" s="60">
        <f>'Raw Detail STI Amber'!HG415</f>
        <v>0</v>
      </c>
      <c r="Q422" s="60">
        <f>'Raw Detail STI Amber'!TY415</f>
        <v>0</v>
      </c>
      <c r="R422" s="60">
        <f>'Raw Detail STI Amber'!QM415</f>
        <v>0</v>
      </c>
      <c r="S422" s="60">
        <f>'Raw Detail STI Amber'!GC415</f>
        <v>3</v>
      </c>
      <c r="T422" s="60">
        <f>'Raw Detail STI Amber'!SU415</f>
        <v>0</v>
      </c>
      <c r="U422" s="60">
        <f>'Raw Detail STI Amber'!RQ415</f>
        <v>0</v>
      </c>
      <c r="V422" s="60">
        <f>'Raw Detail STI Amber'!KS415</f>
        <v>0</v>
      </c>
      <c r="W422" s="60">
        <f>'Raw Detail STI Amber'!XK415</f>
        <v>0</v>
      </c>
      <c r="X422" s="60">
        <f>'Raw Detail STI Amber'!PI415</f>
        <v>0</v>
      </c>
      <c r="Y422" s="60">
        <f>'Raw Detail STI Amber'!YO415</f>
        <v>0</v>
      </c>
      <c r="Z422" s="60">
        <f>'Raw Detail STI Amber'!NA415</f>
        <v>0</v>
      </c>
      <c r="AA422" s="60">
        <f>'Raw Detail STI Amber'!OE415</f>
        <v>0</v>
      </c>
      <c r="AB422" s="60">
        <f>'Raw Detail STI Amber'!ZS415</f>
        <v>0</v>
      </c>
      <c r="AC422" s="60">
        <f>'Raw Detail STI Amber'!LW415</f>
        <v>0</v>
      </c>
      <c r="AD422" s="60">
        <f>'Raw Detail STI Amber'!AAW415</f>
        <v>0</v>
      </c>
      <c r="AE422" s="36">
        <f>'Raw Detail STI Amber'!AL415</f>
        <v>82.09</v>
      </c>
      <c r="AF422" s="34">
        <f>'Raw Detail STI Amber'!AY415</f>
        <v>14.58</v>
      </c>
      <c r="AG422" s="33">
        <f>'Raw Detail STI Amber'!BB415</f>
        <v>4445</v>
      </c>
      <c r="AH422" s="34">
        <f>IF(AND(SUMIF(M13:AD13,"=ME",$M$422:$AD$422) &gt; 0, F422 &gt; 0), F422/SUMIF(M13:AD13,"=ME",$M$422:$AD$422), "")</f>
        <v>14.642856857867029</v>
      </c>
      <c r="AI422" s="62">
        <f>IF( E422 &gt; 0,( SUMIF(M13:AD13,"=ME",$M$422:$AD$422)/E422)*24, "")</f>
        <v>19.600000381469702</v>
      </c>
      <c r="AJ422" s="33">
        <f>'Raw Detail STI Amber'!BS415</f>
        <v>27.899999618530298</v>
      </c>
      <c r="AK422" s="61">
        <f>'Raw Detail STI Amber'!BD415</f>
        <v>15.553492407004001</v>
      </c>
      <c r="AL422" s="58">
        <f>'Raw Detail STI Amber'!BE415</f>
        <v>354.92816162109398</v>
      </c>
      <c r="AM422" s="43">
        <f>'Raw Detail STI Amber'!BW415</f>
        <v>1.5</v>
      </c>
      <c r="AN422" s="44">
        <f>'Raw Detail STI Amber'!BP415</f>
        <v>1.66545557975769</v>
      </c>
      <c r="AO422" s="59">
        <f>'Raw Detail STI Amber'!BH415</f>
        <v>76.056198120117202</v>
      </c>
      <c r="AP422" s="37">
        <f>'Raw Detail STI Amber'!CA415</f>
        <v>0</v>
      </c>
      <c r="AQ422" s="38">
        <f>'Raw Detail STI Amber'!AO415</f>
        <v>-0.49580178440858902</v>
      </c>
      <c r="AR422" s="39" t="str">
        <f>IF('Raw Detail STI Amber'!F415=FALSE,"B","L")</f>
        <v>L</v>
      </c>
      <c r="AS422" s="40">
        <f>'Raw Detail STI Amber'!AC415</f>
        <v>12.3</v>
      </c>
      <c r="AT422" s="40">
        <f>'Raw Detail STI Amber'!AB415</f>
        <v>12.3</v>
      </c>
      <c r="AU422" s="45"/>
      <c r="AV422" s="41">
        <f>'Raw Detail STI Amber'!AI415</f>
        <v>40692</v>
      </c>
      <c r="AW422" s="38"/>
      <c r="AX422" s="40">
        <f>'Raw Detail STI Amber'!CC415</f>
        <v>29</v>
      </c>
      <c r="AY422" s="40">
        <f>'Raw Detail STI Amber'!CE415</f>
        <v>28</v>
      </c>
      <c r="AZ422" s="40">
        <f>'Raw Detail STI Amber'!CF415</f>
        <v>1006</v>
      </c>
      <c r="BA422" s="42" t="str">
        <f>'Raw Detail STI Amber'!CG415</f>
        <v>1- HFHSD - 32.6
HSD BS IV - 36.7
MS BS IV - 32.1
2- Vessel experiencing strong adverse current and adverse swell.</v>
      </c>
    </row>
    <row r="423" spans="2:53" s="24" customFormat="1" ht="12.75" customHeight="1" thickBot="1" x14ac:dyDescent="0.25">
      <c r="B423" s="30" t="str">
        <f>IF('Raw Detail STI Amber'!I416 = "Start Passage",'Raw Detail STI Amber'!R416,IF('Raw Detail STI Amber'!I416= "End Passage",'Raw Detail STI Amber'!S416, Utils.FormatLat('Raw Detail STI Amber'!L416) &amp;" / " &amp; Utils.FormatLon('Raw Detail STI Amber'!M416)))</f>
        <v>ENNORE</v>
      </c>
      <c r="C423" s="69" t="str">
        <f>'Raw Detail STI Amber'!I416</f>
        <v>End Passage</v>
      </c>
      <c r="D423" s="31">
        <f>'Raw Detail STI Amber'!J416</f>
        <v>43416.337500000001</v>
      </c>
      <c r="E423" s="32">
        <f>'Raw Detail STI Amber'!AK416</f>
        <v>1.6</v>
      </c>
      <c r="F423" s="33">
        <f>'Raw Detail STI Amber'!AV416</f>
        <v>16</v>
      </c>
      <c r="G423" s="34">
        <f>'Raw Detail STI Amber'!AM416</f>
        <v>10</v>
      </c>
      <c r="H423" s="35">
        <f>'Raw Detail STI Amber'!N416</f>
        <v>330</v>
      </c>
      <c r="I423" s="46">
        <f>'Raw Detail STI Amber'!AQ416</f>
        <v>13</v>
      </c>
      <c r="J423" s="36">
        <f>'Raw Detail STI Amber'!DV416</f>
        <v>1063.40002441406</v>
      </c>
      <c r="K423" s="36">
        <f>'Raw Detail STI Amber'!IL416</f>
        <v>47.099998474121101</v>
      </c>
      <c r="L423" s="36">
        <f>'Raw Detail STI Amber'!WH416</f>
        <v>128.69999694824199</v>
      </c>
      <c r="M423" s="60">
        <f>'Raw Detail STI Amber'!EY416</f>
        <v>0</v>
      </c>
      <c r="N423" s="60">
        <f>'Raw Detail STI Amber'!VC416</f>
        <v>0</v>
      </c>
      <c r="O423" s="60">
        <f>'Raw Detail STI Amber'!JO416</f>
        <v>1.29999995231628</v>
      </c>
      <c r="P423" s="60">
        <f>'Raw Detail STI Amber'!HG416</f>
        <v>0</v>
      </c>
      <c r="Q423" s="60">
        <f>'Raw Detail STI Amber'!TY416</f>
        <v>0</v>
      </c>
      <c r="R423" s="60">
        <f>'Raw Detail STI Amber'!QM416</f>
        <v>0</v>
      </c>
      <c r="S423" s="60">
        <f>'Raw Detail STI Amber'!GC416</f>
        <v>0.20000000298023199</v>
      </c>
      <c r="T423" s="60">
        <f>'Raw Detail STI Amber'!SU416</f>
        <v>0</v>
      </c>
      <c r="U423" s="60">
        <f>'Raw Detail STI Amber'!RQ416</f>
        <v>0</v>
      </c>
      <c r="V423" s="60">
        <f>'Raw Detail STI Amber'!KS416</f>
        <v>0</v>
      </c>
      <c r="W423" s="60">
        <f>'Raw Detail STI Amber'!XK416</f>
        <v>0</v>
      </c>
      <c r="X423" s="60">
        <f>'Raw Detail STI Amber'!PI416</f>
        <v>0</v>
      </c>
      <c r="Y423" s="60">
        <f>'Raw Detail STI Amber'!YO416</f>
        <v>0</v>
      </c>
      <c r="Z423" s="60">
        <f>'Raw Detail STI Amber'!NA416</f>
        <v>0</v>
      </c>
      <c r="AA423" s="60">
        <f>'Raw Detail STI Amber'!OE416</f>
        <v>0</v>
      </c>
      <c r="AB423" s="60">
        <f>'Raw Detail STI Amber'!ZS416</f>
        <v>0</v>
      </c>
      <c r="AC423" s="60">
        <f>'Raw Detail STI Amber'!LW416</f>
        <v>0</v>
      </c>
      <c r="AD423" s="60">
        <f>'Raw Detail STI Amber'!AAW416</f>
        <v>0</v>
      </c>
      <c r="AE423" s="36">
        <f>'Raw Detail STI Amber'!AL416</f>
        <v>82.08</v>
      </c>
      <c r="AF423" s="34">
        <f>'Raw Detail STI Amber'!AY416</f>
        <v>28.57</v>
      </c>
      <c r="AG423" s="33">
        <f>'Raw Detail STI Amber'!BB416</f>
        <v>4445</v>
      </c>
      <c r="AH423" s="34">
        <f>IF(AND(SUMIF(M13:AD13,"=ME",$M$423:$AD$423) &gt; 0, F423 &gt; 0), F423/SUMIF(M13:AD13,"=ME",$M$423:$AD$423), "")</f>
        <v>12.307692759135827</v>
      </c>
      <c r="AI423" s="62">
        <f>IF( E423 &gt; 0,( SUMIF(M13:AD13,"=ME",$M$423:$AD$423)/E423)*24, "")</f>
        <v>19.499999284744199</v>
      </c>
      <c r="AJ423" s="33">
        <f>'Raw Detail STI Amber'!BS416</f>
        <v>21.899999618530298</v>
      </c>
      <c r="AK423" s="61">
        <f>'Raw Detail STI Amber'!BD416</f>
        <v>16.034158706665</v>
      </c>
      <c r="AL423" s="58">
        <f>'Raw Detail STI Amber'!BE416</f>
        <v>10.140811920166</v>
      </c>
      <c r="AM423" s="43">
        <f>'Raw Detail STI Amber'!BW416</f>
        <v>1.3999999761581401</v>
      </c>
      <c r="AN423" s="44">
        <f>'Raw Detail STI Amber'!BP416</f>
        <v>1.5492538213729901</v>
      </c>
      <c r="AO423" s="59">
        <f>'Raw Detail STI Amber'!BH416</f>
        <v>81.126747131347699</v>
      </c>
      <c r="AP423" s="37">
        <f>'Raw Detail STI Amber'!CA416</f>
        <v>0</v>
      </c>
      <c r="AQ423" s="38">
        <f>'Raw Detail STI Amber'!AO416</f>
        <v>-0.97559559345245395</v>
      </c>
      <c r="AR423" s="39" t="str">
        <f>IF('Raw Detail STI Amber'!F416=FALSE,"B","L")</f>
        <v>L</v>
      </c>
      <c r="AS423" s="40">
        <f>'Raw Detail STI Amber'!AC416</f>
        <v>12.3</v>
      </c>
      <c r="AT423" s="40">
        <f>'Raw Detail STI Amber'!AB416</f>
        <v>12.3</v>
      </c>
      <c r="AU423" s="45"/>
      <c r="AV423" s="41">
        <f>'Raw Detail STI Amber'!AI416</f>
        <v>40692</v>
      </c>
      <c r="AW423" s="38"/>
      <c r="AX423" s="40">
        <f>'Raw Detail STI Amber'!CC416</f>
        <v>29</v>
      </c>
      <c r="AY423" s="40">
        <f>'Raw Detail STI Amber'!CE416</f>
        <v>28</v>
      </c>
      <c r="AZ423" s="40">
        <f>'Raw Detail STI Amber'!CF416</f>
        <v>1006</v>
      </c>
      <c r="BA423" s="42" t="str">
        <f>'Raw Detail STI Amber'!CG416</f>
        <v>1) Vsl arrived at Ennore and proceeding to drop anchor as per port control instructions.</v>
      </c>
    </row>
    <row r="424" spans="2:53" s="24" customFormat="1" ht="12.75" customHeight="1" thickBot="1" x14ac:dyDescent="0.25">
      <c r="B424" s="30" t="str">
        <f>IF('Raw Detail STI Amber'!I417 = "Start Passage",'Raw Detail STI Amber'!R417,IF('Raw Detail STI Amber'!I417= "End Passage",'Raw Detail STI Amber'!S417, Utils.FormatLat('Raw Detail STI Amber'!L417) &amp;" / " &amp; Utils.FormatLon('Raw Detail STI Amber'!M417)))</f>
        <v>13-07N / 080-27E</v>
      </c>
      <c r="C424" s="69" t="str">
        <f>'Raw Detail STI Amber'!I417</f>
        <v>In Port</v>
      </c>
      <c r="D424" s="31">
        <f>'Raw Detail STI Amber'!J417</f>
        <v>43417.270833333299</v>
      </c>
      <c r="E424" s="32">
        <f>'Raw Detail STI Amber'!AK417</f>
        <v>22.4</v>
      </c>
      <c r="F424" s="33">
        <f>'Raw Detail STI Amber'!AV417</f>
        <v>7</v>
      </c>
      <c r="G424" s="34">
        <f>'Raw Detail STI Amber'!AM417</f>
        <v>0.3125</v>
      </c>
      <c r="H424" s="35">
        <f>'Raw Detail STI Amber'!N417</f>
        <v>9</v>
      </c>
      <c r="I424" s="46">
        <f>'Raw Detail STI Amber'!AQ417</f>
        <v>13</v>
      </c>
      <c r="J424" s="36">
        <f>'Raw Detail STI Amber'!DV417</f>
        <v>1058.19995117188</v>
      </c>
      <c r="K424" s="36">
        <f>'Raw Detail STI Amber'!IL417</f>
        <v>47.099998474121101</v>
      </c>
      <c r="L424" s="36">
        <f>'Raw Detail STI Amber'!WH417</f>
        <v>128.69999694824199</v>
      </c>
      <c r="M424" s="60">
        <f>'Raw Detail STI Amber'!EY417</f>
        <v>0.40000000596046398</v>
      </c>
      <c r="N424" s="60">
        <f>'Raw Detail STI Amber'!VC417</f>
        <v>0</v>
      </c>
      <c r="O424" s="60">
        <f>'Raw Detail STI Amber'!JO417</f>
        <v>0</v>
      </c>
      <c r="P424" s="60">
        <f>'Raw Detail STI Amber'!HG417</f>
        <v>2.2999999523162802</v>
      </c>
      <c r="Q424" s="60">
        <f>'Raw Detail STI Amber'!TY417</f>
        <v>0</v>
      </c>
      <c r="R424" s="60">
        <f>'Raw Detail STI Amber'!QM417</f>
        <v>0</v>
      </c>
      <c r="S424" s="60">
        <f>'Raw Detail STI Amber'!GC417</f>
        <v>2.5</v>
      </c>
      <c r="T424" s="60">
        <f>'Raw Detail STI Amber'!SU417</f>
        <v>0</v>
      </c>
      <c r="U424" s="60">
        <f>'Raw Detail STI Amber'!RQ417</f>
        <v>0</v>
      </c>
      <c r="V424" s="60">
        <f>'Raw Detail STI Amber'!KS417</f>
        <v>0</v>
      </c>
      <c r="W424" s="60">
        <f>'Raw Detail STI Amber'!XK417</f>
        <v>0</v>
      </c>
      <c r="X424" s="60">
        <f>'Raw Detail STI Amber'!PI417</f>
        <v>0</v>
      </c>
      <c r="Y424" s="60">
        <f>'Raw Detail STI Amber'!YO417</f>
        <v>0</v>
      </c>
      <c r="Z424" s="60">
        <f>'Raw Detail STI Amber'!NA417</f>
        <v>0</v>
      </c>
      <c r="AA424" s="60">
        <f>'Raw Detail STI Amber'!OE417</f>
        <v>0</v>
      </c>
      <c r="AB424" s="60">
        <f>'Raw Detail STI Amber'!ZS417</f>
        <v>0</v>
      </c>
      <c r="AC424" s="60">
        <f>'Raw Detail STI Amber'!LW417</f>
        <v>0</v>
      </c>
      <c r="AD424" s="60">
        <f>'Raw Detail STI Amber'!AAW417</f>
        <v>0</v>
      </c>
      <c r="AE424" s="36">
        <f>'Raw Detail STI Amber'!AL417</f>
        <v>0</v>
      </c>
      <c r="AF424" s="34">
        <f>'Raw Detail STI Amber'!AY417</f>
        <v>27.84</v>
      </c>
      <c r="AG424" s="33">
        <f>'Raw Detail STI Amber'!BB417</f>
        <v>2000</v>
      </c>
      <c r="AH424" s="34">
        <f>IF(AND(SUMIF(M13:AD13,"=ME",$M$424:$AD$424) &gt; 0, F424 &gt; 0), F424/SUMIF(M13:AD13,"=ME",$M$424:$AD$424), "")</f>
        <v>17.499999739229704</v>
      </c>
      <c r="AI424" s="62">
        <f>IF( E424 &gt; 0,( SUMIF(M13:AD13,"=ME",$M$424:$AD$424)/E424)*24, "")</f>
        <v>0.42857143495764005</v>
      </c>
      <c r="AJ424" s="33">
        <f>'Raw Detail STI Amber'!BS417</f>
        <v>21.899999618530298</v>
      </c>
      <c r="AK424" s="61">
        <f>'Raw Detail STI Amber'!BD417</f>
        <v>0</v>
      </c>
      <c r="AL424" s="58">
        <f>'Raw Detail STI Amber'!BE417</f>
        <v>0</v>
      </c>
      <c r="AM424" s="43">
        <f>'Raw Detail STI Amber'!BW417</f>
        <v>1.29999995231628</v>
      </c>
      <c r="AN424" s="44">
        <f>'Raw Detail STI Amber'!BP417</f>
        <v>0</v>
      </c>
      <c r="AO424" s="59">
        <f>'Raw Detail STI Amber'!BH417</f>
        <v>0</v>
      </c>
      <c r="AP424" s="37">
        <f>'Raw Detail STI Amber'!CA417</f>
        <v>0</v>
      </c>
      <c r="AQ424" s="38">
        <f>'Raw Detail STI Amber'!AO417</f>
        <v>0</v>
      </c>
      <c r="AR424" s="39" t="str">
        <f>IF('Raw Detail STI Amber'!F417=FALSE,"B","L")</f>
        <v>L</v>
      </c>
      <c r="AS424" s="40">
        <f>'Raw Detail STI Amber'!AC417</f>
        <v>12.3</v>
      </c>
      <c r="AT424" s="40">
        <f>'Raw Detail STI Amber'!AB417</f>
        <v>12.3</v>
      </c>
      <c r="AU424" s="45"/>
      <c r="AV424" s="41">
        <f>'Raw Detail STI Amber'!AI417</f>
        <v>40692</v>
      </c>
      <c r="AW424" s="38"/>
      <c r="AX424" s="40">
        <f>'Raw Detail STI Amber'!CC417</f>
        <v>29</v>
      </c>
      <c r="AY424" s="40">
        <f>'Raw Detail STI Amber'!CE417</f>
        <v>28</v>
      </c>
      <c r="AZ424" s="40">
        <f>'Raw Detail STI Amber'!CF417</f>
        <v>1006</v>
      </c>
      <c r="BA424" s="42" t="str">
        <f>'Raw Detail STI Amber'!CG417</f>
        <v>1- HFHSD - 32.6
HSD BS IV - 36.7
MS BS IV - 32.1</v>
      </c>
    </row>
    <row r="425" spans="2:53" s="24" customFormat="1" ht="12.75" customHeight="1" thickBot="1" x14ac:dyDescent="0.25">
      <c r="B425" s="30" t="str">
        <f>IF('Raw Detail STI Amber'!I418 = "Start Passage",'Raw Detail STI Amber'!R418,IF('Raw Detail STI Amber'!I418= "End Passage",'Raw Detail STI Amber'!S418, Utils.FormatLat('Raw Detail STI Amber'!L418) &amp;" / " &amp; Utils.FormatLon('Raw Detail STI Amber'!M418)))</f>
        <v>13-07N / 080-27E</v>
      </c>
      <c r="C425" s="69" t="str">
        <f>'Raw Detail STI Amber'!I418</f>
        <v>In Port</v>
      </c>
      <c r="D425" s="31">
        <f>'Raw Detail STI Amber'!J418</f>
        <v>43418.270833333299</v>
      </c>
      <c r="E425" s="32">
        <f>'Raw Detail STI Amber'!AK418</f>
        <v>24</v>
      </c>
      <c r="F425" s="33">
        <f>'Raw Detail STI Amber'!AV418</f>
        <v>9</v>
      </c>
      <c r="G425" s="34">
        <f>'Raw Detail STI Amber'!AM418</f>
        <v>0.375</v>
      </c>
      <c r="H425" s="35">
        <f>'Raw Detail STI Amber'!N418</f>
        <v>174</v>
      </c>
      <c r="I425" s="46">
        <f>'Raw Detail STI Amber'!AQ418</f>
        <v>13</v>
      </c>
      <c r="J425" s="36">
        <f>'Raw Detail STI Amber'!DV418</f>
        <v>1049.59997558594</v>
      </c>
      <c r="K425" s="36">
        <f>'Raw Detail STI Amber'!IL418</f>
        <v>46.5</v>
      </c>
      <c r="L425" s="36">
        <f>'Raw Detail STI Amber'!WH418</f>
        <v>126</v>
      </c>
      <c r="M425" s="60">
        <f>'Raw Detail STI Amber'!EY418</f>
        <v>0.80000001192092896</v>
      </c>
      <c r="N425" s="60">
        <f>'Raw Detail STI Amber'!VC418</f>
        <v>0</v>
      </c>
      <c r="O425" s="60">
        <f>'Raw Detail STI Amber'!JO418</f>
        <v>0</v>
      </c>
      <c r="P425" s="60">
        <f>'Raw Detail STI Amber'!HG418</f>
        <v>2.7000000476837198</v>
      </c>
      <c r="Q425" s="60">
        <f>'Raw Detail STI Amber'!TY418</f>
        <v>0</v>
      </c>
      <c r="R425" s="60">
        <f>'Raw Detail STI Amber'!QM418</f>
        <v>0</v>
      </c>
      <c r="S425" s="60">
        <f>'Raw Detail STI Amber'!GC418</f>
        <v>5.0999999046325701</v>
      </c>
      <c r="T425" s="60">
        <f>'Raw Detail STI Amber'!SU418</f>
        <v>0</v>
      </c>
      <c r="U425" s="60">
        <f>'Raw Detail STI Amber'!RQ418</f>
        <v>0</v>
      </c>
      <c r="V425" s="60">
        <f>'Raw Detail STI Amber'!KS418</f>
        <v>0</v>
      </c>
      <c r="W425" s="60">
        <f>'Raw Detail STI Amber'!XK418</f>
        <v>2.7000000476837198</v>
      </c>
      <c r="X425" s="60">
        <f>'Raw Detail STI Amber'!PI418</f>
        <v>0</v>
      </c>
      <c r="Y425" s="60">
        <f>'Raw Detail STI Amber'!YO418</f>
        <v>0</v>
      </c>
      <c r="Z425" s="60">
        <f>'Raw Detail STI Amber'!NA418</f>
        <v>0</v>
      </c>
      <c r="AA425" s="60">
        <f>'Raw Detail STI Amber'!OE418</f>
        <v>0.60000002384185802</v>
      </c>
      <c r="AB425" s="60">
        <f>'Raw Detail STI Amber'!ZS418</f>
        <v>0</v>
      </c>
      <c r="AC425" s="60">
        <f>'Raw Detail STI Amber'!LW418</f>
        <v>0</v>
      </c>
      <c r="AD425" s="60">
        <f>'Raw Detail STI Amber'!AAW418</f>
        <v>0</v>
      </c>
      <c r="AE425" s="36">
        <f>'Raw Detail STI Amber'!AL418</f>
        <v>0</v>
      </c>
      <c r="AF425" s="34">
        <f>'Raw Detail STI Amber'!AY418</f>
        <v>29.13</v>
      </c>
      <c r="AG425" s="33">
        <f>'Raw Detail STI Amber'!BB418</f>
        <v>0</v>
      </c>
      <c r="AH425" s="34">
        <f>IF(AND(SUMIF(M13:AD13,"=ME",$M$425:$AD$425) &gt; 0, F425 &gt; 0), F425/SUMIF(M13:AD13,"=ME",$M$425:$AD$425), "")</f>
        <v>11.249999832361938</v>
      </c>
      <c r="AI425" s="62">
        <f>IF( E425 &gt; 0,( SUMIF(M13:AD13,"=ME",$M$425:$AD$425)/E425)*24, "")</f>
        <v>0.80000001192092896</v>
      </c>
      <c r="AJ425" s="33">
        <f>'Raw Detail STI Amber'!BS418</f>
        <v>16.899999618530298</v>
      </c>
      <c r="AK425" s="61">
        <f>'Raw Detail STI Amber'!BD418</f>
        <v>0</v>
      </c>
      <c r="AL425" s="58">
        <f>'Raw Detail STI Amber'!BE418</f>
        <v>0</v>
      </c>
      <c r="AM425" s="43">
        <f>'Raw Detail STI Amber'!BW418</f>
        <v>1</v>
      </c>
      <c r="AN425" s="44">
        <f>'Raw Detail STI Amber'!BP418</f>
        <v>0</v>
      </c>
      <c r="AO425" s="59">
        <f>'Raw Detail STI Amber'!BH418</f>
        <v>0</v>
      </c>
      <c r="AP425" s="37">
        <f>'Raw Detail STI Amber'!CA418</f>
        <v>0</v>
      </c>
      <c r="AQ425" s="38">
        <f>'Raw Detail STI Amber'!AO418</f>
        <v>0</v>
      </c>
      <c r="AR425" s="39" t="str">
        <f>IF('Raw Detail STI Amber'!F418=FALSE,"B","L")</f>
        <v>L</v>
      </c>
      <c r="AS425" s="40">
        <f>'Raw Detail STI Amber'!AC418</f>
        <v>12.3</v>
      </c>
      <c r="AT425" s="40">
        <f>'Raw Detail STI Amber'!AB418</f>
        <v>12.3</v>
      </c>
      <c r="AU425" s="45"/>
      <c r="AV425" s="41">
        <f>'Raw Detail STI Amber'!AI418</f>
        <v>40692</v>
      </c>
      <c r="AW425" s="38"/>
      <c r="AX425" s="40">
        <f>'Raw Detail STI Amber'!CC418</f>
        <v>29</v>
      </c>
      <c r="AY425" s="40">
        <f>'Raw Detail STI Amber'!CE418</f>
        <v>28</v>
      </c>
      <c r="AZ425" s="40">
        <f>'Raw Detail STI Amber'!CF418</f>
        <v>1005</v>
      </c>
      <c r="BA425" s="42" t="str">
        <f>'Raw Detail STI Amber'!CG418</f>
        <v>1- HFHSD - 32.6
HSD BS IV - 36.7
MS BS IV - 32.1</v>
      </c>
    </row>
    <row r="426" spans="2:53" s="24" customFormat="1" ht="12.75" customHeight="1" thickBot="1" x14ac:dyDescent="0.25">
      <c r="B426" s="30" t="str">
        <f>IF('Raw Detail STI Amber'!I419 = "Start Passage",'Raw Detail STI Amber'!R419,IF('Raw Detail STI Amber'!I419= "End Passage",'Raw Detail STI Amber'!S419, Utils.FormatLat('Raw Detail STI Amber'!L419) &amp;" / " &amp; Utils.FormatLon('Raw Detail STI Amber'!M419)))</f>
        <v>ENNORE</v>
      </c>
      <c r="C426" s="69" t="str">
        <f>'Raw Detail STI Amber'!I419</f>
        <v>Start Passage</v>
      </c>
      <c r="D426" s="31">
        <f>'Raw Detail STI Amber'!J419</f>
        <v>43418.941666666702</v>
      </c>
      <c r="E426" s="32">
        <f>'Raw Detail STI Amber'!AK419</f>
        <v>0</v>
      </c>
      <c r="F426" s="33">
        <f>'Raw Detail STI Amber'!AV419</f>
        <v>4</v>
      </c>
      <c r="G426" s="34">
        <f>'Raw Detail STI Amber'!AM419</f>
        <v>0</v>
      </c>
      <c r="H426" s="35">
        <f>'Raw Detail STI Amber'!N419</f>
        <v>0</v>
      </c>
      <c r="I426" s="46">
        <f>'Raw Detail STI Amber'!AQ419</f>
        <v>13</v>
      </c>
      <c r="J426" s="36">
        <f>'Raw Detail STI Amber'!DV419</f>
        <v>1044.09997558594</v>
      </c>
      <c r="K426" s="36">
        <f>'Raw Detail STI Amber'!IL419</f>
        <v>45.700000762939503</v>
      </c>
      <c r="L426" s="36">
        <f>'Raw Detail STI Amber'!WH419</f>
        <v>123.699996948242</v>
      </c>
      <c r="M426" s="60">
        <f>'Raw Detail STI Amber'!EY419</f>
        <v>0.60000002384185802</v>
      </c>
      <c r="N426" s="60">
        <f>'Raw Detail STI Amber'!VC419</f>
        <v>0</v>
      </c>
      <c r="O426" s="60">
        <f>'Raw Detail STI Amber'!JO419</f>
        <v>0</v>
      </c>
      <c r="P426" s="60">
        <f>'Raw Detail STI Amber'!HG419</f>
        <v>1.6000000238418599</v>
      </c>
      <c r="Q426" s="60">
        <f>'Raw Detail STI Amber'!TY419</f>
        <v>0</v>
      </c>
      <c r="R426" s="60">
        <f>'Raw Detail STI Amber'!QM419</f>
        <v>0</v>
      </c>
      <c r="S426" s="60">
        <f>'Raw Detail STI Amber'!GC419</f>
        <v>3.2999999523162802</v>
      </c>
      <c r="T426" s="60">
        <f>'Raw Detail STI Amber'!SU419</f>
        <v>0</v>
      </c>
      <c r="U426" s="60">
        <f>'Raw Detail STI Amber'!RQ419</f>
        <v>0</v>
      </c>
      <c r="V426" s="60">
        <f>'Raw Detail STI Amber'!KS419</f>
        <v>0</v>
      </c>
      <c r="W426" s="60">
        <f>'Raw Detail STI Amber'!XK419</f>
        <v>2.2999999523162802</v>
      </c>
      <c r="X426" s="60">
        <f>'Raw Detail STI Amber'!PI419</f>
        <v>0</v>
      </c>
      <c r="Y426" s="60">
        <f>'Raw Detail STI Amber'!YO419</f>
        <v>0</v>
      </c>
      <c r="Z426" s="60">
        <f>'Raw Detail STI Amber'!NA419</f>
        <v>0</v>
      </c>
      <c r="AA426" s="60">
        <f>'Raw Detail STI Amber'!OE419</f>
        <v>0.80000001192092896</v>
      </c>
      <c r="AB426" s="60">
        <f>'Raw Detail STI Amber'!ZS419</f>
        <v>0</v>
      </c>
      <c r="AC426" s="60">
        <f>'Raw Detail STI Amber'!LW419</f>
        <v>0</v>
      </c>
      <c r="AD426" s="60">
        <f>'Raw Detail STI Amber'!AAW419</f>
        <v>0</v>
      </c>
      <c r="AE426" s="36">
        <f>'Raw Detail STI Amber'!AL419</f>
        <v>0</v>
      </c>
      <c r="AF426" s="34">
        <f>'Raw Detail STI Amber'!AY419</f>
        <v>0</v>
      </c>
      <c r="AG426" s="33">
        <f>'Raw Detail STI Amber'!BB419</f>
        <v>0</v>
      </c>
      <c r="AH426" s="34">
        <f>IF(AND(SUMIF(M13:AD13,"=ME",$M$426:$AD$426) &gt; 0, F426 &gt; 0), F426/SUMIF(M13:AD13,"=ME",$M$426:$AD$426), "")</f>
        <v>6.6666664017571433</v>
      </c>
      <c r="AI426" s="62" t="str">
        <f>IF( E426 &gt; 0,( SUMIF(M13:AD13,"=ME",$M$426:$AD$426)/E426)*24, "")</f>
        <v/>
      </c>
      <c r="AJ426" s="33">
        <f>'Raw Detail STI Amber'!BS419</f>
        <v>21.899999618530298</v>
      </c>
      <c r="AK426" s="61">
        <f>'Raw Detail STI Amber'!BD419</f>
        <v>0</v>
      </c>
      <c r="AL426" s="58">
        <f>'Raw Detail STI Amber'!BE419</f>
        <v>0</v>
      </c>
      <c r="AM426" s="43">
        <f>'Raw Detail STI Amber'!BW419</f>
        <v>1.70000004768372</v>
      </c>
      <c r="AN426" s="44">
        <f>'Raw Detail STI Amber'!BP419</f>
        <v>0</v>
      </c>
      <c r="AO426" s="59">
        <f>'Raw Detail STI Amber'!BH419</f>
        <v>0</v>
      </c>
      <c r="AP426" s="37">
        <f>'Raw Detail STI Amber'!CA419</f>
        <v>0</v>
      </c>
      <c r="AQ426" s="38">
        <f>'Raw Detail STI Amber'!AO419</f>
        <v>0</v>
      </c>
      <c r="AR426" s="39" t="str">
        <f>IF('Raw Detail STI Amber'!F419=FALSE,"B","L")</f>
        <v>L</v>
      </c>
      <c r="AS426" s="40">
        <f>'Raw Detail STI Amber'!AC419</f>
        <v>9.4</v>
      </c>
      <c r="AT426" s="40">
        <f>'Raw Detail STI Amber'!AB419</f>
        <v>9.4</v>
      </c>
      <c r="AU426" s="45"/>
      <c r="AV426" s="41">
        <f>'Raw Detail STI Amber'!AI419</f>
        <v>22984</v>
      </c>
      <c r="AW426" s="38"/>
      <c r="AX426" s="40">
        <f>'Raw Detail STI Amber'!CC419</f>
        <v>28</v>
      </c>
      <c r="AY426" s="40">
        <f>'Raw Detail STI Amber'!CE419</f>
        <v>25</v>
      </c>
      <c r="AZ426" s="40">
        <f>'Raw Detail STI Amber'!CF419</f>
        <v>1005</v>
      </c>
      <c r="BA426" s="42" t="str">
        <f>'Raw Detail STI Amber'!CG419</f>
        <v>1- Vessel departed from Ennore and bound for Kakinada.</v>
      </c>
    </row>
    <row r="427" spans="2:53" s="24" customFormat="1" ht="12.75" customHeight="1" thickBot="1" x14ac:dyDescent="0.25">
      <c r="B427" s="30" t="str">
        <f>IF('Raw Detail STI Amber'!I420 = "Start Passage",'Raw Detail STI Amber'!R420,IF('Raw Detail STI Amber'!I420= "End Passage",'Raw Detail STI Amber'!S420, Utils.FormatLat('Raw Detail STI Amber'!L420) &amp;" / " &amp; Utils.FormatLon('Raw Detail STI Amber'!M420)))</f>
        <v>14-21N / 081-14E</v>
      </c>
      <c r="C427" s="69" t="str">
        <f>'Raw Detail STI Amber'!I420</f>
        <v>At Sea</v>
      </c>
      <c r="D427" s="31">
        <f>'Raw Detail STI Amber'!J420</f>
        <v>43419.270833333299</v>
      </c>
      <c r="E427" s="32">
        <f>'Raw Detail STI Amber'!AK420</f>
        <v>7.9</v>
      </c>
      <c r="F427" s="33">
        <f>'Raw Detail STI Amber'!AV420</f>
        <v>86</v>
      </c>
      <c r="G427" s="34">
        <f>'Raw Detail STI Amber'!AM420</f>
        <v>10.8860759493671</v>
      </c>
      <c r="H427" s="35">
        <f>'Raw Detail STI Amber'!N420</f>
        <v>39</v>
      </c>
      <c r="I427" s="46">
        <f>'Raw Detail STI Amber'!AQ420</f>
        <v>13</v>
      </c>
      <c r="J427" s="36">
        <f>'Raw Detail STI Amber'!DV420</f>
        <v>1036.59997558594</v>
      </c>
      <c r="K427" s="36">
        <f>'Raw Detail STI Amber'!IL420</f>
        <v>45.700000762939503</v>
      </c>
      <c r="L427" s="36">
        <f>'Raw Detail STI Amber'!WH420</f>
        <v>123.699996948242</v>
      </c>
      <c r="M427" s="60">
        <f>'Raw Detail STI Amber'!EY420</f>
        <v>0</v>
      </c>
      <c r="N427" s="60">
        <f>'Raw Detail STI Amber'!VC420</f>
        <v>0</v>
      </c>
      <c r="O427" s="60">
        <f>'Raw Detail STI Amber'!JO420</f>
        <v>6.5</v>
      </c>
      <c r="P427" s="60">
        <f>'Raw Detail STI Amber'!HG420</f>
        <v>0</v>
      </c>
      <c r="Q427" s="60">
        <f>'Raw Detail STI Amber'!TY420</f>
        <v>0</v>
      </c>
      <c r="R427" s="60">
        <f>'Raw Detail STI Amber'!QM420</f>
        <v>0</v>
      </c>
      <c r="S427" s="60">
        <f>'Raw Detail STI Amber'!GC420</f>
        <v>1</v>
      </c>
      <c r="T427" s="60">
        <f>'Raw Detail STI Amber'!SU420</f>
        <v>0</v>
      </c>
      <c r="U427" s="60">
        <f>'Raw Detail STI Amber'!RQ420</f>
        <v>0</v>
      </c>
      <c r="V427" s="60">
        <f>'Raw Detail STI Amber'!KS420</f>
        <v>0</v>
      </c>
      <c r="W427" s="60">
        <f>'Raw Detail STI Amber'!XK420</f>
        <v>0</v>
      </c>
      <c r="X427" s="60">
        <f>'Raw Detail STI Amber'!PI420</f>
        <v>0</v>
      </c>
      <c r="Y427" s="60">
        <f>'Raw Detail STI Amber'!YO420</f>
        <v>0</v>
      </c>
      <c r="Z427" s="60">
        <f>'Raw Detail STI Amber'!NA420</f>
        <v>0</v>
      </c>
      <c r="AA427" s="60">
        <f>'Raw Detail STI Amber'!OE420</f>
        <v>0</v>
      </c>
      <c r="AB427" s="60">
        <f>'Raw Detail STI Amber'!ZS420</f>
        <v>0</v>
      </c>
      <c r="AC427" s="60">
        <f>'Raw Detail STI Amber'!LW420</f>
        <v>0</v>
      </c>
      <c r="AD427" s="60">
        <f>'Raw Detail STI Amber'!AAW420</f>
        <v>0</v>
      </c>
      <c r="AE427" s="36">
        <f>'Raw Detail STI Amber'!AL420</f>
        <v>80</v>
      </c>
      <c r="AF427" s="34">
        <f>'Raw Detail STI Amber'!AY420</f>
        <v>20.37</v>
      </c>
      <c r="AG427" s="33">
        <f>'Raw Detail STI Amber'!BB420</f>
        <v>4711.64990234375</v>
      </c>
      <c r="AH427" s="34">
        <f>IF(AND(SUMIF(M13:AD13,"=ME",$M$427:$AD$427) &gt; 0, F427 &gt; 0), F427/SUMIF(M13:AD13,"=ME",$M$427:$AD$427), "")</f>
        <v>13.23076923076923</v>
      </c>
      <c r="AI427" s="62">
        <f>IF( E427 &gt; 0,( SUMIF(M13:AD13,"=ME",$M$427:$AD$427)/E427)*24, "")</f>
        <v>19.746835443037973</v>
      </c>
      <c r="AJ427" s="33">
        <f>'Raw Detail STI Amber'!BS420</f>
        <v>27.899999618530298</v>
      </c>
      <c r="AK427" s="61">
        <f>'Raw Detail STI Amber'!BD420</f>
        <v>22.020800916454501</v>
      </c>
      <c r="AL427" s="58">
        <f>'Raw Detail STI Amber'!BE420</f>
        <v>60.8450317382813</v>
      </c>
      <c r="AM427" s="43">
        <f>'Raw Detail STI Amber'!BW420</f>
        <v>2.2999999523162802</v>
      </c>
      <c r="AN427" s="44">
        <f>'Raw Detail STI Amber'!BP420</f>
        <v>2.3272895812988299</v>
      </c>
      <c r="AO427" s="59">
        <f>'Raw Detail STI Amber'!BH420</f>
        <v>65.915435791015597</v>
      </c>
      <c r="AP427" s="37">
        <f>'Raw Detail STI Amber'!CA420</f>
        <v>0</v>
      </c>
      <c r="AQ427" s="38">
        <f>'Raw Detail STI Amber'!AO420</f>
        <v>-0.77326534070734698</v>
      </c>
      <c r="AR427" s="39" t="str">
        <f>IF('Raw Detail STI Amber'!F420=FALSE,"B","L")</f>
        <v>L</v>
      </c>
      <c r="AS427" s="40">
        <f>'Raw Detail STI Amber'!AC420</f>
        <v>9.4</v>
      </c>
      <c r="AT427" s="40">
        <f>'Raw Detail STI Amber'!AB420</f>
        <v>9.4</v>
      </c>
      <c r="AU427" s="45"/>
      <c r="AV427" s="41">
        <f>'Raw Detail STI Amber'!AI420</f>
        <v>22984</v>
      </c>
      <c r="AW427" s="38"/>
      <c r="AX427" s="40">
        <f>'Raw Detail STI Amber'!CC420</f>
        <v>29</v>
      </c>
      <c r="AY427" s="40">
        <f>'Raw Detail STI Amber'!CE420</f>
        <v>28</v>
      </c>
      <c r="AZ427" s="40">
        <f>'Raw Detail STI Amber'!CF420</f>
        <v>1005</v>
      </c>
      <c r="BA427" s="42" t="str">
        <f>'Raw Detail STI Amber'!CG420</f>
        <v>1- HFHSD - 32.6
HSD BS IV - 36.7
MS BS IV - 32.1
2- Vessel experiencing strong adverse current and adverse swell.</v>
      </c>
    </row>
    <row r="428" spans="2:53" s="24" customFormat="1" ht="12.75" customHeight="1" thickBot="1" x14ac:dyDescent="0.25">
      <c r="B428" s="30" t="str">
        <f>IF('Raw Detail STI Amber'!I421 = "Start Passage",'Raw Detail STI Amber'!R421,IF('Raw Detail STI Amber'!I421= "End Passage",'Raw Detail STI Amber'!S421, Utils.FormatLat('Raw Detail STI Amber'!L421) &amp;" / " &amp; Utils.FormatLon('Raw Detail STI Amber'!M421)))</f>
        <v>KAKINADA</v>
      </c>
      <c r="C428" s="69" t="str">
        <f>'Raw Detail STI Amber'!I421</f>
        <v>End Passage</v>
      </c>
      <c r="D428" s="31">
        <f>'Raw Detail STI Amber'!J421</f>
        <v>43419.908333333296</v>
      </c>
      <c r="E428" s="32">
        <f>'Raw Detail STI Amber'!AK421</f>
        <v>15.3</v>
      </c>
      <c r="F428" s="33">
        <f>'Raw Detail STI Amber'!AV421</f>
        <v>183</v>
      </c>
      <c r="G428" s="34">
        <f>'Raw Detail STI Amber'!AM421</f>
        <v>11.960784313725499</v>
      </c>
      <c r="H428" s="35">
        <f>'Raw Detail STI Amber'!N421</f>
        <v>341</v>
      </c>
      <c r="I428" s="46">
        <f>'Raw Detail STI Amber'!AQ421</f>
        <v>13</v>
      </c>
      <c r="J428" s="36">
        <f>'Raw Detail STI Amber'!DV421</f>
        <v>1021.29998779297</v>
      </c>
      <c r="K428" s="36">
        <f>'Raw Detail STI Amber'!IL421</f>
        <v>45.700000762939503</v>
      </c>
      <c r="L428" s="36">
        <f>'Raw Detail STI Amber'!WH421</f>
        <v>123.699996948242</v>
      </c>
      <c r="M428" s="60">
        <f>'Raw Detail STI Amber'!EY421</f>
        <v>0</v>
      </c>
      <c r="N428" s="60">
        <f>'Raw Detail STI Amber'!VC421</f>
        <v>0</v>
      </c>
      <c r="O428" s="60">
        <f>'Raw Detail STI Amber'!JO421</f>
        <v>12.5</v>
      </c>
      <c r="P428" s="60">
        <f>'Raw Detail STI Amber'!HG421</f>
        <v>0</v>
      </c>
      <c r="Q428" s="60">
        <f>'Raw Detail STI Amber'!TY421</f>
        <v>0</v>
      </c>
      <c r="R428" s="60">
        <f>'Raw Detail STI Amber'!QM421</f>
        <v>1</v>
      </c>
      <c r="S428" s="60">
        <f>'Raw Detail STI Amber'!GC421</f>
        <v>1.79999995231628</v>
      </c>
      <c r="T428" s="60">
        <f>'Raw Detail STI Amber'!SU421</f>
        <v>0</v>
      </c>
      <c r="U428" s="60">
        <f>'Raw Detail STI Amber'!RQ421</f>
        <v>0</v>
      </c>
      <c r="V428" s="60">
        <f>'Raw Detail STI Amber'!KS421</f>
        <v>0</v>
      </c>
      <c r="W428" s="60">
        <f>'Raw Detail STI Amber'!XK421</f>
        <v>0</v>
      </c>
      <c r="X428" s="60">
        <f>'Raw Detail STI Amber'!PI421</f>
        <v>0</v>
      </c>
      <c r="Y428" s="60">
        <f>'Raw Detail STI Amber'!YO421</f>
        <v>0</v>
      </c>
      <c r="Z428" s="60">
        <f>'Raw Detail STI Amber'!NA421</f>
        <v>0</v>
      </c>
      <c r="AA428" s="60">
        <f>'Raw Detail STI Amber'!OE421</f>
        <v>0</v>
      </c>
      <c r="AB428" s="60">
        <f>'Raw Detail STI Amber'!ZS421</f>
        <v>0</v>
      </c>
      <c r="AC428" s="60">
        <f>'Raw Detail STI Amber'!LW421</f>
        <v>0</v>
      </c>
      <c r="AD428" s="60">
        <f>'Raw Detail STI Amber'!AAW421</f>
        <v>0</v>
      </c>
      <c r="AE428" s="36">
        <f>'Raw Detail STI Amber'!AL421</f>
        <v>78.290000000000006</v>
      </c>
      <c r="AF428" s="34">
        <f>'Raw Detail STI Amber'!AY421</f>
        <v>10.29</v>
      </c>
      <c r="AG428" s="33">
        <f>'Raw Detail STI Amber'!BB421</f>
        <v>4445.02978515625</v>
      </c>
      <c r="AH428" s="34">
        <f>IF(AND(SUMIF(M13:AD13,"=ME",$M$428:$AD$428) &gt; 0, F428 &gt; 0), F428/SUMIF(M13:AD13,"=ME",$M$428:$AD$428), "")</f>
        <v>14.64</v>
      </c>
      <c r="AI428" s="62">
        <f>IF( E428 &gt; 0,( SUMIF(M13:AD13,"=ME",$M$428:$AD$428)/E428)*24, "")</f>
        <v>19.607843137254903</v>
      </c>
      <c r="AJ428" s="33">
        <f>'Raw Detail STI Amber'!BS421</f>
        <v>21.899999618530298</v>
      </c>
      <c r="AK428" s="61">
        <f>'Raw Detail STI Amber'!BD421</f>
        <v>18.500045664170202</v>
      </c>
      <c r="AL428" s="58">
        <f>'Raw Detail STI Amber'!BE421</f>
        <v>50.703845977783203</v>
      </c>
      <c r="AM428" s="43">
        <f>'Raw Detail STI Amber'!BW421</f>
        <v>1.3999999761581401</v>
      </c>
      <c r="AN428" s="44">
        <f>'Raw Detail STI Amber'!BP421</f>
        <v>1.5367082357406601</v>
      </c>
      <c r="AO428" s="59">
        <f>'Raw Detail STI Amber'!BH421</f>
        <v>147.04107666015599</v>
      </c>
      <c r="AP428" s="37">
        <f>'Raw Detail STI Amber'!CA421</f>
        <v>0</v>
      </c>
      <c r="AQ428" s="38">
        <f>'Raw Detail STI Amber'!AO421</f>
        <v>-0.81978663081437197</v>
      </c>
      <c r="AR428" s="39" t="str">
        <f>IF('Raw Detail STI Amber'!F421=FALSE,"B","L")</f>
        <v>L</v>
      </c>
      <c r="AS428" s="40">
        <f>'Raw Detail STI Amber'!AC421</f>
        <v>9.4</v>
      </c>
      <c r="AT428" s="40">
        <f>'Raw Detail STI Amber'!AB421</f>
        <v>9.4</v>
      </c>
      <c r="AU428" s="45"/>
      <c r="AV428" s="41">
        <f>'Raw Detail STI Amber'!AI421</f>
        <v>22984</v>
      </c>
      <c r="AW428" s="38"/>
      <c r="AX428" s="40">
        <f>'Raw Detail STI Amber'!CC421</f>
        <v>28</v>
      </c>
      <c r="AY428" s="40">
        <f>'Raw Detail STI Amber'!CE421</f>
        <v>25</v>
      </c>
      <c r="AZ428" s="40">
        <f>'Raw Detail STI Amber'!CF421</f>
        <v>1008</v>
      </c>
      <c r="BA428" s="42" t="str">
        <f>'Raw Detail STI Amber'!CG421</f>
        <v>1) Vsl arrived at Kakinada and proceeding to drop anchor as per port control instructions.</v>
      </c>
    </row>
    <row r="429" spans="2:53" s="24" customFormat="1" ht="12.75" customHeight="1" thickBot="1" x14ac:dyDescent="0.25">
      <c r="B429" s="30" t="str">
        <f>IF('Raw Detail STI Amber'!I422 = "Start Passage",'Raw Detail STI Amber'!R422,IF('Raw Detail STI Amber'!I422= "End Passage",'Raw Detail STI Amber'!S422, Utils.FormatLat('Raw Detail STI Amber'!L422) &amp;" / " &amp; Utils.FormatLon('Raw Detail STI Amber'!M422)))</f>
        <v>16-55N / 082-15E</v>
      </c>
      <c r="C429" s="69" t="str">
        <f>'Raw Detail STI Amber'!I422</f>
        <v>In Port</v>
      </c>
      <c r="D429" s="31">
        <f>'Raw Detail STI Amber'!J422</f>
        <v>43420.270833333299</v>
      </c>
      <c r="E429" s="32">
        <f>'Raw Detail STI Amber'!AK422</f>
        <v>8.6999999999999993</v>
      </c>
      <c r="F429" s="33">
        <f>'Raw Detail STI Amber'!AV422</f>
        <v>4</v>
      </c>
      <c r="G429" s="34">
        <f>'Raw Detail STI Amber'!AM422</f>
        <v>0.45977011494252901</v>
      </c>
      <c r="H429" s="35">
        <f>'Raw Detail STI Amber'!N422</f>
        <v>123</v>
      </c>
      <c r="I429" s="46">
        <f>'Raw Detail STI Amber'!AQ422</f>
        <v>13</v>
      </c>
      <c r="J429" s="36">
        <f>'Raw Detail STI Amber'!DV422</f>
        <v>1018.79998779297</v>
      </c>
      <c r="K429" s="36">
        <f>'Raw Detail STI Amber'!IL422</f>
        <v>45.700000762939503</v>
      </c>
      <c r="L429" s="36">
        <f>'Raw Detail STI Amber'!WH422</f>
        <v>123.699996948242</v>
      </c>
      <c r="M429" s="60">
        <f>'Raw Detail STI Amber'!EY422</f>
        <v>0.5</v>
      </c>
      <c r="N429" s="60">
        <f>'Raw Detail STI Amber'!VC422</f>
        <v>0</v>
      </c>
      <c r="O429" s="60">
        <f>'Raw Detail STI Amber'!JO422</f>
        <v>0</v>
      </c>
      <c r="P429" s="60">
        <f>'Raw Detail STI Amber'!HG422</f>
        <v>0.80000001192092896</v>
      </c>
      <c r="Q429" s="60">
        <f>'Raw Detail STI Amber'!TY422</f>
        <v>0</v>
      </c>
      <c r="R429" s="60">
        <f>'Raw Detail STI Amber'!QM422</f>
        <v>0</v>
      </c>
      <c r="S429" s="60">
        <f>'Raw Detail STI Amber'!GC422</f>
        <v>1.20000004768372</v>
      </c>
      <c r="T429" s="60">
        <f>'Raw Detail STI Amber'!SU422</f>
        <v>0</v>
      </c>
      <c r="U429" s="60">
        <f>'Raw Detail STI Amber'!RQ422</f>
        <v>0</v>
      </c>
      <c r="V429" s="60">
        <f>'Raw Detail STI Amber'!KS422</f>
        <v>0</v>
      </c>
      <c r="W429" s="60">
        <f>'Raw Detail STI Amber'!XK422</f>
        <v>0</v>
      </c>
      <c r="X429" s="60">
        <f>'Raw Detail STI Amber'!PI422</f>
        <v>0</v>
      </c>
      <c r="Y429" s="60">
        <f>'Raw Detail STI Amber'!YO422</f>
        <v>0</v>
      </c>
      <c r="Z429" s="60">
        <f>'Raw Detail STI Amber'!NA422</f>
        <v>0</v>
      </c>
      <c r="AA429" s="60">
        <f>'Raw Detail STI Amber'!OE422</f>
        <v>0</v>
      </c>
      <c r="AB429" s="60">
        <f>'Raw Detail STI Amber'!ZS422</f>
        <v>0</v>
      </c>
      <c r="AC429" s="60">
        <f>'Raw Detail STI Amber'!LW422</f>
        <v>0</v>
      </c>
      <c r="AD429" s="60">
        <f>'Raw Detail STI Amber'!AAW422</f>
        <v>0</v>
      </c>
      <c r="AE429" s="36">
        <f>'Raw Detail STI Amber'!AL422</f>
        <v>0</v>
      </c>
      <c r="AF429" s="34">
        <f>'Raw Detail STI Amber'!AY422</f>
        <v>0</v>
      </c>
      <c r="AG429" s="33">
        <f>'Raw Detail STI Amber'!BB422</f>
        <v>8534.669921875</v>
      </c>
      <c r="AH429" s="34">
        <f>IF(AND(SUMIF(M13:AD13,"=ME",$M$429:$AD$429) &gt; 0, F429 &gt; 0), F429/SUMIF(M13:AD13,"=ME",$M$429:$AD$429), "")</f>
        <v>8</v>
      </c>
      <c r="AI429" s="62">
        <f>IF( E429 &gt; 0,( SUMIF(M13:AD13,"=ME",$M$429:$AD$429)/E429)*24, "")</f>
        <v>1.3793103448275863</v>
      </c>
      <c r="AJ429" s="33">
        <f>'Raw Detail STI Amber'!BS422</f>
        <v>16.899999618530298</v>
      </c>
      <c r="AK429" s="61">
        <f>'Raw Detail STI Amber'!BD422</f>
        <v>0</v>
      </c>
      <c r="AL429" s="58">
        <f>'Raw Detail STI Amber'!BE422</f>
        <v>0</v>
      </c>
      <c r="AM429" s="43">
        <f>'Raw Detail STI Amber'!BW422</f>
        <v>1.5</v>
      </c>
      <c r="AN429" s="44">
        <f>'Raw Detail STI Amber'!BP422</f>
        <v>0</v>
      </c>
      <c r="AO429" s="59">
        <f>'Raw Detail STI Amber'!BH422</f>
        <v>0</v>
      </c>
      <c r="AP429" s="37">
        <f>'Raw Detail STI Amber'!CA422</f>
        <v>0</v>
      </c>
      <c r="AQ429" s="38">
        <f>'Raw Detail STI Amber'!AO422</f>
        <v>0</v>
      </c>
      <c r="AR429" s="39" t="str">
        <f>IF('Raw Detail STI Amber'!F422=FALSE,"B","L")</f>
        <v>L</v>
      </c>
      <c r="AS429" s="40">
        <f>'Raw Detail STI Amber'!AC422</f>
        <v>9.4</v>
      </c>
      <c r="AT429" s="40">
        <f>'Raw Detail STI Amber'!AB422</f>
        <v>9.4</v>
      </c>
      <c r="AU429" s="45"/>
      <c r="AV429" s="41">
        <f>'Raw Detail STI Amber'!AI422</f>
        <v>22984</v>
      </c>
      <c r="AW429" s="38"/>
      <c r="AX429" s="40">
        <f>'Raw Detail STI Amber'!CC422</f>
        <v>28</v>
      </c>
      <c r="AY429" s="40">
        <f>'Raw Detail STI Amber'!CE422</f>
        <v>26</v>
      </c>
      <c r="AZ429" s="40">
        <f>'Raw Detail STI Amber'!CF422</f>
        <v>1008</v>
      </c>
      <c r="BA429" s="42" t="str">
        <f>'Raw Detail STI Amber'!CG422</f>
        <v>1- HFHSD - 32.6
HSD BS IV - 36.7
MS BS IV - 32.1</v>
      </c>
    </row>
    <row r="430" spans="2:53" s="24" customFormat="1" ht="12.75" customHeight="1" thickBot="1" x14ac:dyDescent="0.25">
      <c r="B430" s="30" t="str">
        <f>IF('Raw Detail STI Amber'!I423 = "Start Passage",'Raw Detail STI Amber'!R423,IF('Raw Detail STI Amber'!I423= "End Passage",'Raw Detail STI Amber'!S423, Utils.FormatLat('Raw Detail STI Amber'!L423) &amp;" / " &amp; Utils.FormatLon('Raw Detail STI Amber'!M423)))</f>
        <v>16-55N / 082-15E</v>
      </c>
      <c r="C430" s="69" t="str">
        <f>'Raw Detail STI Amber'!I423</f>
        <v>In Port</v>
      </c>
      <c r="D430" s="31">
        <f>'Raw Detail STI Amber'!J423</f>
        <v>43421.270833333299</v>
      </c>
      <c r="E430" s="32">
        <f>'Raw Detail STI Amber'!AK423</f>
        <v>24</v>
      </c>
      <c r="F430" s="33">
        <f>'Raw Detail STI Amber'!AV423</f>
        <v>0</v>
      </c>
      <c r="G430" s="34">
        <f>'Raw Detail STI Amber'!AM423</f>
        <v>0</v>
      </c>
      <c r="H430" s="35">
        <f>'Raw Detail STI Amber'!N423</f>
        <v>154</v>
      </c>
      <c r="I430" s="46">
        <f>'Raw Detail STI Amber'!AQ423</f>
        <v>13</v>
      </c>
      <c r="J430" s="36">
        <f>'Raw Detail STI Amber'!DV423</f>
        <v>1013.79998779297</v>
      </c>
      <c r="K430" s="36">
        <f>'Raw Detail STI Amber'!IL423</f>
        <v>45.700000762939503</v>
      </c>
      <c r="L430" s="36">
        <f>'Raw Detail STI Amber'!WH423</f>
        <v>123.699996948242</v>
      </c>
      <c r="M430" s="60">
        <f>'Raw Detail STI Amber'!EY423</f>
        <v>0</v>
      </c>
      <c r="N430" s="60">
        <f>'Raw Detail STI Amber'!VC423</f>
        <v>0</v>
      </c>
      <c r="O430" s="60">
        <f>'Raw Detail STI Amber'!JO423</f>
        <v>0</v>
      </c>
      <c r="P430" s="60">
        <f>'Raw Detail STI Amber'!HG423</f>
        <v>2.5</v>
      </c>
      <c r="Q430" s="60">
        <f>'Raw Detail STI Amber'!TY423</f>
        <v>0</v>
      </c>
      <c r="R430" s="60">
        <f>'Raw Detail STI Amber'!QM423</f>
        <v>0</v>
      </c>
      <c r="S430" s="60">
        <f>'Raw Detail STI Amber'!GC423</f>
        <v>2.5</v>
      </c>
      <c r="T430" s="60">
        <f>'Raw Detail STI Amber'!SU423</f>
        <v>0</v>
      </c>
      <c r="U430" s="60">
        <f>'Raw Detail STI Amber'!RQ423</f>
        <v>0</v>
      </c>
      <c r="V430" s="60">
        <f>'Raw Detail STI Amber'!KS423</f>
        <v>0</v>
      </c>
      <c r="W430" s="60">
        <f>'Raw Detail STI Amber'!XK423</f>
        <v>0</v>
      </c>
      <c r="X430" s="60">
        <f>'Raw Detail STI Amber'!PI423</f>
        <v>0</v>
      </c>
      <c r="Y430" s="60">
        <f>'Raw Detail STI Amber'!YO423</f>
        <v>0</v>
      </c>
      <c r="Z430" s="60">
        <f>'Raw Detail STI Amber'!NA423</f>
        <v>0</v>
      </c>
      <c r="AA430" s="60">
        <f>'Raw Detail STI Amber'!OE423</f>
        <v>0</v>
      </c>
      <c r="AB430" s="60">
        <f>'Raw Detail STI Amber'!ZS423</f>
        <v>0</v>
      </c>
      <c r="AC430" s="60">
        <f>'Raw Detail STI Amber'!LW423</f>
        <v>0</v>
      </c>
      <c r="AD430" s="60">
        <f>'Raw Detail STI Amber'!AAW423</f>
        <v>0</v>
      </c>
      <c r="AE430" s="36">
        <f>'Raw Detail STI Amber'!AL423</f>
        <v>0</v>
      </c>
      <c r="AF430" s="34">
        <f>'Raw Detail STI Amber'!AY423</f>
        <v>0</v>
      </c>
      <c r="AG430" s="33">
        <f>'Raw Detail STI Amber'!BB423</f>
        <v>0</v>
      </c>
      <c r="AH430" s="34" t="str">
        <f>IF(AND(SUMIF(M13:AD13,"=ME",$M$430:$AD$430) &gt; 0, F430 &gt; 0), F430/SUMIF(M13:AD13,"=ME",$M$430:$AD$430), "")</f>
        <v/>
      </c>
      <c r="AI430" s="62">
        <f>IF( E430 &gt; 0,( SUMIF(M13:AD13,"=ME",$M$430:$AD$430)/E430)*24, "")</f>
        <v>0</v>
      </c>
      <c r="AJ430" s="33">
        <f>'Raw Detail STI Amber'!BS423</f>
        <v>10.8999996185303</v>
      </c>
      <c r="AK430" s="61">
        <f>'Raw Detail STI Amber'!BD423</f>
        <v>0</v>
      </c>
      <c r="AL430" s="58">
        <f>'Raw Detail STI Amber'!BE423</f>
        <v>0</v>
      </c>
      <c r="AM430" s="43">
        <f>'Raw Detail STI Amber'!BW423</f>
        <v>0.30000001192092901</v>
      </c>
      <c r="AN430" s="44">
        <f>'Raw Detail STI Amber'!BP423</f>
        <v>0</v>
      </c>
      <c r="AO430" s="59">
        <f>'Raw Detail STI Amber'!BH423</f>
        <v>0</v>
      </c>
      <c r="AP430" s="37">
        <f>'Raw Detail STI Amber'!CA423</f>
        <v>0</v>
      </c>
      <c r="AQ430" s="38">
        <f>'Raw Detail STI Amber'!AO423</f>
        <v>0</v>
      </c>
      <c r="AR430" s="39" t="str">
        <f>IF('Raw Detail STI Amber'!F423=FALSE,"B","L")</f>
        <v>L</v>
      </c>
      <c r="AS430" s="40">
        <f>'Raw Detail STI Amber'!AC423</f>
        <v>9.4</v>
      </c>
      <c r="AT430" s="40">
        <f>'Raw Detail STI Amber'!AB423</f>
        <v>9.4</v>
      </c>
      <c r="AU430" s="45"/>
      <c r="AV430" s="41">
        <f>'Raw Detail STI Amber'!AI423</f>
        <v>22984</v>
      </c>
      <c r="AW430" s="38"/>
      <c r="AX430" s="40">
        <f>'Raw Detail STI Amber'!CC423</f>
        <v>29</v>
      </c>
      <c r="AY430" s="40">
        <f>'Raw Detail STI Amber'!CE423</f>
        <v>27</v>
      </c>
      <c r="AZ430" s="40">
        <f>'Raw Detail STI Amber'!CF423</f>
        <v>1008</v>
      </c>
      <c r="BA430" s="42" t="str">
        <f>'Raw Detail STI Amber'!CG423</f>
        <v>1- HFHSD - 32.6
HSD BS IV - 36.7
MS BS IV - 32.1</v>
      </c>
    </row>
    <row r="431" spans="2:53" s="24" customFormat="1" ht="12.75" customHeight="1" thickBot="1" x14ac:dyDescent="0.25">
      <c r="B431" s="30" t="str">
        <f>IF('Raw Detail STI Amber'!I424 = "Start Passage",'Raw Detail STI Amber'!R424,IF('Raw Detail STI Amber'!I424= "End Passage",'Raw Detail STI Amber'!S424, Utils.FormatLat('Raw Detail STI Amber'!L424) &amp;" / " &amp; Utils.FormatLon('Raw Detail STI Amber'!M424)))</f>
        <v>16-55N / 082-15E</v>
      </c>
      <c r="C431" s="69" t="str">
        <f>'Raw Detail STI Amber'!I424</f>
        <v>In Port</v>
      </c>
      <c r="D431" s="31">
        <f>'Raw Detail STI Amber'!J424</f>
        <v>43422.270833333299</v>
      </c>
      <c r="E431" s="32">
        <f>'Raw Detail STI Amber'!AK424</f>
        <v>24</v>
      </c>
      <c r="F431" s="33">
        <f>'Raw Detail STI Amber'!AV424</f>
        <v>0</v>
      </c>
      <c r="G431" s="34">
        <f>'Raw Detail STI Amber'!AM424</f>
        <v>0</v>
      </c>
      <c r="H431" s="35">
        <f>'Raw Detail STI Amber'!N424</f>
        <v>61</v>
      </c>
      <c r="I431" s="46">
        <f>'Raw Detail STI Amber'!AQ424</f>
        <v>13</v>
      </c>
      <c r="J431" s="36">
        <f>'Raw Detail STI Amber'!DV424</f>
        <v>1008.79998779297</v>
      </c>
      <c r="K431" s="36">
        <f>'Raw Detail STI Amber'!IL424</f>
        <v>45.700000762939503</v>
      </c>
      <c r="L431" s="36">
        <f>'Raw Detail STI Amber'!WH424</f>
        <v>123.699996948242</v>
      </c>
      <c r="M431" s="60">
        <f>'Raw Detail STI Amber'!EY424</f>
        <v>0</v>
      </c>
      <c r="N431" s="60">
        <f>'Raw Detail STI Amber'!VC424</f>
        <v>0</v>
      </c>
      <c r="O431" s="60">
        <f>'Raw Detail STI Amber'!JO424</f>
        <v>0</v>
      </c>
      <c r="P431" s="60">
        <f>'Raw Detail STI Amber'!HG424</f>
        <v>2.5</v>
      </c>
      <c r="Q431" s="60">
        <f>'Raw Detail STI Amber'!TY424</f>
        <v>0</v>
      </c>
      <c r="R431" s="60">
        <f>'Raw Detail STI Amber'!QM424</f>
        <v>0</v>
      </c>
      <c r="S431" s="60">
        <f>'Raw Detail STI Amber'!GC424</f>
        <v>2.5</v>
      </c>
      <c r="T431" s="60">
        <f>'Raw Detail STI Amber'!SU424</f>
        <v>0</v>
      </c>
      <c r="U431" s="60">
        <f>'Raw Detail STI Amber'!RQ424</f>
        <v>0</v>
      </c>
      <c r="V431" s="60">
        <f>'Raw Detail STI Amber'!KS424</f>
        <v>0</v>
      </c>
      <c r="W431" s="60">
        <f>'Raw Detail STI Amber'!XK424</f>
        <v>0</v>
      </c>
      <c r="X431" s="60">
        <f>'Raw Detail STI Amber'!PI424</f>
        <v>0</v>
      </c>
      <c r="Y431" s="60">
        <f>'Raw Detail STI Amber'!YO424</f>
        <v>0</v>
      </c>
      <c r="Z431" s="60">
        <f>'Raw Detail STI Amber'!NA424</f>
        <v>0</v>
      </c>
      <c r="AA431" s="60">
        <f>'Raw Detail STI Amber'!OE424</f>
        <v>0</v>
      </c>
      <c r="AB431" s="60">
        <f>'Raw Detail STI Amber'!ZS424</f>
        <v>0</v>
      </c>
      <c r="AC431" s="60">
        <f>'Raw Detail STI Amber'!LW424</f>
        <v>0</v>
      </c>
      <c r="AD431" s="60">
        <f>'Raw Detail STI Amber'!AAW424</f>
        <v>0</v>
      </c>
      <c r="AE431" s="36">
        <f>'Raw Detail STI Amber'!AL424</f>
        <v>0</v>
      </c>
      <c r="AF431" s="34">
        <f>'Raw Detail STI Amber'!AY424</f>
        <v>0</v>
      </c>
      <c r="AG431" s="33">
        <f>'Raw Detail STI Amber'!BB424</f>
        <v>0</v>
      </c>
      <c r="AH431" s="34" t="str">
        <f>IF(AND(SUMIF(M13:AD13,"=ME",$M$431:$AD$431) &gt; 0, F431 &gt; 0), F431/SUMIF(M13:AD13,"=ME",$M$431:$AD$431), "")</f>
        <v/>
      </c>
      <c r="AI431" s="62">
        <f>IF( E431 &gt; 0,( SUMIF(M13:AD13,"=ME",$M$431:$AD$431)/E431)*24, "")</f>
        <v>0</v>
      </c>
      <c r="AJ431" s="33">
        <f>'Raw Detail STI Amber'!BS424</f>
        <v>10.8999996185303</v>
      </c>
      <c r="AK431" s="61">
        <f>'Raw Detail STI Amber'!BD424</f>
        <v>0</v>
      </c>
      <c r="AL431" s="58">
        <f>'Raw Detail STI Amber'!BE424</f>
        <v>0</v>
      </c>
      <c r="AM431" s="43">
        <f>'Raw Detail STI Amber'!BW424</f>
        <v>0.30000001192092901</v>
      </c>
      <c r="AN431" s="44">
        <f>'Raw Detail STI Amber'!BP424</f>
        <v>0</v>
      </c>
      <c r="AO431" s="59">
        <f>'Raw Detail STI Amber'!BH424</f>
        <v>0</v>
      </c>
      <c r="AP431" s="37">
        <f>'Raw Detail STI Amber'!CA424</f>
        <v>0</v>
      </c>
      <c r="AQ431" s="38">
        <f>'Raw Detail STI Amber'!AO424</f>
        <v>0</v>
      </c>
      <c r="AR431" s="39" t="str">
        <f>IF('Raw Detail STI Amber'!F424=FALSE,"B","L")</f>
        <v>L</v>
      </c>
      <c r="AS431" s="40">
        <f>'Raw Detail STI Amber'!AC424</f>
        <v>9.4</v>
      </c>
      <c r="AT431" s="40">
        <f>'Raw Detail STI Amber'!AB424</f>
        <v>9.4</v>
      </c>
      <c r="AU431" s="45"/>
      <c r="AV431" s="41">
        <f>'Raw Detail STI Amber'!AI424</f>
        <v>22984</v>
      </c>
      <c r="AW431" s="38"/>
      <c r="AX431" s="40">
        <f>'Raw Detail STI Amber'!CC424</f>
        <v>28</v>
      </c>
      <c r="AY431" s="40">
        <f>'Raw Detail STI Amber'!CE424</f>
        <v>28</v>
      </c>
      <c r="AZ431" s="40">
        <f>'Raw Detail STI Amber'!CF424</f>
        <v>1009</v>
      </c>
      <c r="BA431" s="42" t="str">
        <f>'Raw Detail STI Amber'!CG424</f>
        <v>1- HFHSD - 32.6
HSD BS IV - 36.7
MS BS IV - 32.1</v>
      </c>
    </row>
    <row r="432" spans="2:53" s="24" customFormat="1" ht="12.75" customHeight="1" thickBot="1" x14ac:dyDescent="0.25">
      <c r="B432" s="30" t="str">
        <f>IF('Raw Detail STI Amber'!I425 = "Start Passage",'Raw Detail STI Amber'!R425,IF('Raw Detail STI Amber'!I425= "End Passage",'Raw Detail STI Amber'!S425, Utils.FormatLat('Raw Detail STI Amber'!L425) &amp;" / " &amp; Utils.FormatLon('Raw Detail STI Amber'!M425)))</f>
        <v>16-55N / 082-15E</v>
      </c>
      <c r="C432" s="69" t="str">
        <f>'Raw Detail STI Amber'!I425</f>
        <v>In Port</v>
      </c>
      <c r="D432" s="31">
        <f>'Raw Detail STI Amber'!J425</f>
        <v>43423.270833333299</v>
      </c>
      <c r="E432" s="32">
        <f>'Raw Detail STI Amber'!AK425</f>
        <v>24</v>
      </c>
      <c r="F432" s="33">
        <f>'Raw Detail STI Amber'!AV425</f>
        <v>0</v>
      </c>
      <c r="G432" s="34">
        <f>'Raw Detail STI Amber'!AM425</f>
        <v>0</v>
      </c>
      <c r="H432" s="35">
        <f>'Raw Detail STI Amber'!N425</f>
        <v>132</v>
      </c>
      <c r="I432" s="46">
        <f>'Raw Detail STI Amber'!AQ425</f>
        <v>13</v>
      </c>
      <c r="J432" s="36">
        <f>'Raw Detail STI Amber'!DV425</f>
        <v>1003.79998779297</v>
      </c>
      <c r="K432" s="36">
        <f>'Raw Detail STI Amber'!IL425</f>
        <v>45.700000762939503</v>
      </c>
      <c r="L432" s="36">
        <f>'Raw Detail STI Amber'!WH425</f>
        <v>123.699996948242</v>
      </c>
      <c r="M432" s="60">
        <f>'Raw Detail STI Amber'!EY425</f>
        <v>0</v>
      </c>
      <c r="N432" s="60">
        <f>'Raw Detail STI Amber'!VC425</f>
        <v>0</v>
      </c>
      <c r="O432" s="60">
        <f>'Raw Detail STI Amber'!JO425</f>
        <v>0</v>
      </c>
      <c r="P432" s="60">
        <f>'Raw Detail STI Amber'!HG425</f>
        <v>2.5</v>
      </c>
      <c r="Q432" s="60">
        <f>'Raw Detail STI Amber'!TY425</f>
        <v>0</v>
      </c>
      <c r="R432" s="60">
        <f>'Raw Detail STI Amber'!QM425</f>
        <v>0</v>
      </c>
      <c r="S432" s="60">
        <f>'Raw Detail STI Amber'!GC425</f>
        <v>2.5</v>
      </c>
      <c r="T432" s="60">
        <f>'Raw Detail STI Amber'!SU425</f>
        <v>0</v>
      </c>
      <c r="U432" s="60">
        <f>'Raw Detail STI Amber'!RQ425</f>
        <v>0</v>
      </c>
      <c r="V432" s="60">
        <f>'Raw Detail STI Amber'!KS425</f>
        <v>0</v>
      </c>
      <c r="W432" s="60">
        <f>'Raw Detail STI Amber'!XK425</f>
        <v>0</v>
      </c>
      <c r="X432" s="60">
        <f>'Raw Detail STI Amber'!PI425</f>
        <v>0</v>
      </c>
      <c r="Y432" s="60">
        <f>'Raw Detail STI Amber'!YO425</f>
        <v>0</v>
      </c>
      <c r="Z432" s="60">
        <f>'Raw Detail STI Amber'!NA425</f>
        <v>0</v>
      </c>
      <c r="AA432" s="60">
        <f>'Raw Detail STI Amber'!OE425</f>
        <v>0</v>
      </c>
      <c r="AB432" s="60">
        <f>'Raw Detail STI Amber'!ZS425</f>
        <v>0</v>
      </c>
      <c r="AC432" s="60">
        <f>'Raw Detail STI Amber'!LW425</f>
        <v>0</v>
      </c>
      <c r="AD432" s="60">
        <f>'Raw Detail STI Amber'!AAW425</f>
        <v>0</v>
      </c>
      <c r="AE432" s="36">
        <f>'Raw Detail STI Amber'!AL425</f>
        <v>0</v>
      </c>
      <c r="AF432" s="34">
        <f>'Raw Detail STI Amber'!AY425</f>
        <v>0</v>
      </c>
      <c r="AG432" s="33">
        <f>'Raw Detail STI Amber'!BB425</f>
        <v>0</v>
      </c>
      <c r="AH432" s="34" t="str">
        <f>IF(AND(SUMIF(M13:AD13,"=ME",$M$432:$AD$432) &gt; 0, F432 &gt; 0), F432/SUMIF(M13:AD13,"=ME",$M$432:$AD$432), "")</f>
        <v/>
      </c>
      <c r="AI432" s="62">
        <f>IF( E432 &gt; 0,( SUMIF(M13:AD13,"=ME",$M$432:$AD$432)/E432)*24, "")</f>
        <v>0</v>
      </c>
      <c r="AJ432" s="33">
        <f>'Raw Detail STI Amber'!BS425</f>
        <v>16.899999618530298</v>
      </c>
      <c r="AK432" s="61">
        <f>'Raw Detail STI Amber'!BD425</f>
        <v>0</v>
      </c>
      <c r="AL432" s="58">
        <f>'Raw Detail STI Amber'!BE425</f>
        <v>0</v>
      </c>
      <c r="AM432" s="43">
        <f>'Raw Detail STI Amber'!BW425</f>
        <v>0.40000000596046398</v>
      </c>
      <c r="AN432" s="44">
        <f>'Raw Detail STI Amber'!BP425</f>
        <v>0</v>
      </c>
      <c r="AO432" s="59">
        <f>'Raw Detail STI Amber'!BH425</f>
        <v>0</v>
      </c>
      <c r="AP432" s="37">
        <f>'Raw Detail STI Amber'!CA425</f>
        <v>0</v>
      </c>
      <c r="AQ432" s="38">
        <f>'Raw Detail STI Amber'!AO425</f>
        <v>0</v>
      </c>
      <c r="AR432" s="39" t="str">
        <f>IF('Raw Detail STI Amber'!F425=FALSE,"B","L")</f>
        <v>L</v>
      </c>
      <c r="AS432" s="40">
        <f>'Raw Detail STI Amber'!AC425</f>
        <v>9.4</v>
      </c>
      <c r="AT432" s="40">
        <f>'Raw Detail STI Amber'!AB425</f>
        <v>9.4</v>
      </c>
      <c r="AU432" s="45"/>
      <c r="AV432" s="41">
        <f>'Raw Detail STI Amber'!AI425</f>
        <v>22984</v>
      </c>
      <c r="AW432" s="38"/>
      <c r="AX432" s="40">
        <f>'Raw Detail STI Amber'!CC425</f>
        <v>28</v>
      </c>
      <c r="AY432" s="40">
        <f>'Raw Detail STI Amber'!CE425</f>
        <v>28</v>
      </c>
      <c r="AZ432" s="40">
        <f>'Raw Detail STI Amber'!CF425</f>
        <v>1010</v>
      </c>
      <c r="BA432" s="42" t="str">
        <f>'Raw Detail STI Amber'!CG425</f>
        <v>1- HFHSD - 32.6
HSD BS IV - 36.7
MS BS IV - 32.1</v>
      </c>
    </row>
    <row r="433" spans="2:53" s="24" customFormat="1" ht="12.75" customHeight="1" thickBot="1" x14ac:dyDescent="0.25">
      <c r="B433" s="30" t="str">
        <f>IF('Raw Detail STI Amber'!I426 = "Start Passage",'Raw Detail STI Amber'!R426,IF('Raw Detail STI Amber'!I426= "End Passage",'Raw Detail STI Amber'!S426, Utils.FormatLat('Raw Detail STI Amber'!L426) &amp;" / " &amp; Utils.FormatLon('Raw Detail STI Amber'!M426)))</f>
        <v>16-55N / 082-15E</v>
      </c>
      <c r="C433" s="69" t="str">
        <f>'Raw Detail STI Amber'!I426</f>
        <v>In Port</v>
      </c>
      <c r="D433" s="31">
        <f>'Raw Detail STI Amber'!J426</f>
        <v>43424.270833333299</v>
      </c>
      <c r="E433" s="32">
        <f>'Raw Detail STI Amber'!AK426</f>
        <v>24</v>
      </c>
      <c r="F433" s="33">
        <f>'Raw Detail STI Amber'!AV426</f>
        <v>8</v>
      </c>
      <c r="G433" s="34">
        <f>'Raw Detail STI Amber'!AM426</f>
        <v>0.33333333333333298</v>
      </c>
      <c r="H433" s="35">
        <f>'Raw Detail STI Amber'!N426</f>
        <v>9</v>
      </c>
      <c r="I433" s="46">
        <f>'Raw Detail STI Amber'!AQ426</f>
        <v>13</v>
      </c>
      <c r="J433" s="36">
        <f>'Raw Detail STI Amber'!DV426</f>
        <v>998</v>
      </c>
      <c r="K433" s="36">
        <f>'Raw Detail STI Amber'!IL426</f>
        <v>45.5</v>
      </c>
      <c r="L433" s="36">
        <f>'Raw Detail STI Amber'!WH426</f>
        <v>122.09999847412099</v>
      </c>
      <c r="M433" s="60">
        <f>'Raw Detail STI Amber'!EY426</f>
        <v>0.40000000596046398</v>
      </c>
      <c r="N433" s="60">
        <f>'Raw Detail STI Amber'!VC426</f>
        <v>0</v>
      </c>
      <c r="O433" s="60">
        <f>'Raw Detail STI Amber'!JO426</f>
        <v>0</v>
      </c>
      <c r="P433" s="60">
        <f>'Raw Detail STI Amber'!HG426</f>
        <v>2.2000000476837198</v>
      </c>
      <c r="Q433" s="60">
        <f>'Raw Detail STI Amber'!TY426</f>
        <v>0</v>
      </c>
      <c r="R433" s="60">
        <f>'Raw Detail STI Amber'!QM426</f>
        <v>0</v>
      </c>
      <c r="S433" s="60">
        <f>'Raw Detail STI Amber'!GC426</f>
        <v>3.2000000476837198</v>
      </c>
      <c r="T433" s="60">
        <f>'Raw Detail STI Amber'!SU426</f>
        <v>0</v>
      </c>
      <c r="U433" s="60">
        <f>'Raw Detail STI Amber'!RQ426</f>
        <v>0</v>
      </c>
      <c r="V433" s="60">
        <f>'Raw Detail STI Amber'!KS426</f>
        <v>0</v>
      </c>
      <c r="W433" s="60">
        <f>'Raw Detail STI Amber'!XK426</f>
        <v>1.6000000238418599</v>
      </c>
      <c r="X433" s="60">
        <f>'Raw Detail STI Amber'!PI426</f>
        <v>0</v>
      </c>
      <c r="Y433" s="60">
        <f>'Raw Detail STI Amber'!YO426</f>
        <v>0</v>
      </c>
      <c r="Z433" s="60">
        <f>'Raw Detail STI Amber'!NA426</f>
        <v>0</v>
      </c>
      <c r="AA433" s="60">
        <f>'Raw Detail STI Amber'!OE426</f>
        <v>0.20000000298023199</v>
      </c>
      <c r="AB433" s="60">
        <f>'Raw Detail STI Amber'!ZS426</f>
        <v>0</v>
      </c>
      <c r="AC433" s="60">
        <f>'Raw Detail STI Amber'!LW426</f>
        <v>0</v>
      </c>
      <c r="AD433" s="60">
        <f>'Raw Detail STI Amber'!AAW426</f>
        <v>0</v>
      </c>
      <c r="AE433" s="36">
        <f>'Raw Detail STI Amber'!AL426</f>
        <v>0</v>
      </c>
      <c r="AF433" s="34">
        <f>'Raw Detail STI Amber'!AY426</f>
        <v>8.0500000000000007</v>
      </c>
      <c r="AG433" s="33">
        <f>'Raw Detail STI Amber'!BB426</f>
        <v>3750</v>
      </c>
      <c r="AH433" s="34">
        <f>IF(AND(SUMIF(M13:AD13,"=ME",$M$433:$AD$433) &gt; 0, F433 &gt; 0), F433/SUMIF(M13:AD13,"=ME",$M$433:$AD$433), "")</f>
        <v>19.999999701976805</v>
      </c>
      <c r="AI433" s="62">
        <f>IF( E433 &gt; 0,( SUMIF(M13:AD13,"=ME",$M$433:$AD$433)/E433)*24, "")</f>
        <v>0.40000000596046392</v>
      </c>
      <c r="AJ433" s="33">
        <f>'Raw Detail STI Amber'!BS426</f>
        <v>10.8999996185303</v>
      </c>
      <c r="AK433" s="61">
        <f>'Raw Detail STI Amber'!BD426</f>
        <v>0</v>
      </c>
      <c r="AL433" s="58">
        <f>'Raw Detail STI Amber'!BE426</f>
        <v>0</v>
      </c>
      <c r="AM433" s="43">
        <f>'Raw Detail STI Amber'!BW426</f>
        <v>0.20000000298023199</v>
      </c>
      <c r="AN433" s="44">
        <f>'Raw Detail STI Amber'!BP426</f>
        <v>0</v>
      </c>
      <c r="AO433" s="59">
        <f>'Raw Detail STI Amber'!BH426</f>
        <v>0</v>
      </c>
      <c r="AP433" s="37">
        <f>'Raw Detail STI Amber'!CA426</f>
        <v>0</v>
      </c>
      <c r="AQ433" s="38">
        <f>'Raw Detail STI Amber'!AO426</f>
        <v>0</v>
      </c>
      <c r="AR433" s="39" t="str">
        <f>IF('Raw Detail STI Amber'!F426=FALSE,"B","L")</f>
        <v>L</v>
      </c>
      <c r="AS433" s="40">
        <f>'Raw Detail STI Amber'!AC426</f>
        <v>9.4</v>
      </c>
      <c r="AT433" s="40">
        <f>'Raw Detail STI Amber'!AB426</f>
        <v>9.4</v>
      </c>
      <c r="AU433" s="45"/>
      <c r="AV433" s="41">
        <f>'Raw Detail STI Amber'!AI426</f>
        <v>22984</v>
      </c>
      <c r="AW433" s="38"/>
      <c r="AX433" s="40">
        <f>'Raw Detail STI Amber'!CC426</f>
        <v>28</v>
      </c>
      <c r="AY433" s="40">
        <f>'Raw Detail STI Amber'!CE426</f>
        <v>30</v>
      </c>
      <c r="AZ433" s="40">
        <f>'Raw Detail STI Amber'!CF426</f>
        <v>1008</v>
      </c>
      <c r="BA433" s="42" t="str">
        <f>'Raw Detail STI Amber'!CG426</f>
        <v>1- HFHSD - 32.6
HSD BS IV - 36.7
MS BS IV - 32.1</v>
      </c>
    </row>
    <row r="434" spans="2:53" s="24" customFormat="1" ht="12.75" customHeight="1" thickBot="1" x14ac:dyDescent="0.25">
      <c r="B434" s="30" t="str">
        <f>IF('Raw Detail STI Amber'!I427 = "Start Passage",'Raw Detail STI Amber'!R427,IF('Raw Detail STI Amber'!I427= "End Passage",'Raw Detail STI Amber'!S427, Utils.FormatLat('Raw Detail STI Amber'!L427) &amp;" / " &amp; Utils.FormatLon('Raw Detail STI Amber'!M427)))</f>
        <v>KAKINADA</v>
      </c>
      <c r="C434" s="69" t="str">
        <f>'Raw Detail STI Amber'!I427</f>
        <v>Start Passage</v>
      </c>
      <c r="D434" s="31">
        <f>'Raw Detail STI Amber'!J427</f>
        <v>43424.645833333299</v>
      </c>
      <c r="E434" s="32">
        <f>'Raw Detail STI Amber'!AK427</f>
        <v>0</v>
      </c>
      <c r="F434" s="33">
        <f>'Raw Detail STI Amber'!AV427</f>
        <v>6</v>
      </c>
      <c r="G434" s="34">
        <f>'Raw Detail STI Amber'!AM427</f>
        <v>0</v>
      </c>
      <c r="H434" s="35">
        <f>'Raw Detail STI Amber'!N427</f>
        <v>0</v>
      </c>
      <c r="I434" s="46">
        <f>'Raw Detail STI Amber'!AQ427</f>
        <v>13</v>
      </c>
      <c r="J434" s="36">
        <f>'Raw Detail STI Amber'!DV427</f>
        <v>994.90002441406295</v>
      </c>
      <c r="K434" s="36">
        <f>'Raw Detail STI Amber'!IL427</f>
        <v>45</v>
      </c>
      <c r="L434" s="36">
        <f>'Raw Detail STI Amber'!WH427</f>
        <v>120.59999847412099</v>
      </c>
      <c r="M434" s="60">
        <f>'Raw Detail STI Amber'!EY427</f>
        <v>0.30000001192092901</v>
      </c>
      <c r="N434" s="60">
        <f>'Raw Detail STI Amber'!VC427</f>
        <v>0</v>
      </c>
      <c r="O434" s="60">
        <f>'Raw Detail STI Amber'!JO427</f>
        <v>0</v>
      </c>
      <c r="P434" s="60">
        <f>'Raw Detail STI Amber'!HG427</f>
        <v>0.80000001192092896</v>
      </c>
      <c r="Q434" s="60">
        <f>'Raw Detail STI Amber'!TY427</f>
        <v>0</v>
      </c>
      <c r="R434" s="60">
        <f>'Raw Detail STI Amber'!QM427</f>
        <v>0</v>
      </c>
      <c r="S434" s="60">
        <f>'Raw Detail STI Amber'!GC427</f>
        <v>2</v>
      </c>
      <c r="T434" s="60">
        <f>'Raw Detail STI Amber'!SU427</f>
        <v>0</v>
      </c>
      <c r="U434" s="60">
        <f>'Raw Detail STI Amber'!RQ427</f>
        <v>0</v>
      </c>
      <c r="V434" s="60">
        <f>'Raw Detail STI Amber'!KS427</f>
        <v>0</v>
      </c>
      <c r="W434" s="60">
        <f>'Raw Detail STI Amber'!XK427</f>
        <v>1.5</v>
      </c>
      <c r="X434" s="60">
        <f>'Raw Detail STI Amber'!PI427</f>
        <v>0</v>
      </c>
      <c r="Y434" s="60">
        <f>'Raw Detail STI Amber'!YO427</f>
        <v>0</v>
      </c>
      <c r="Z434" s="60">
        <f>'Raw Detail STI Amber'!NA427</f>
        <v>0</v>
      </c>
      <c r="AA434" s="60">
        <f>'Raw Detail STI Amber'!OE427</f>
        <v>0.5</v>
      </c>
      <c r="AB434" s="60">
        <f>'Raw Detail STI Amber'!ZS427</f>
        <v>0</v>
      </c>
      <c r="AC434" s="60">
        <f>'Raw Detail STI Amber'!LW427</f>
        <v>0</v>
      </c>
      <c r="AD434" s="60">
        <f>'Raw Detail STI Amber'!AAW427</f>
        <v>0</v>
      </c>
      <c r="AE434" s="36">
        <f>'Raw Detail STI Amber'!AL427</f>
        <v>0</v>
      </c>
      <c r="AF434" s="34">
        <f>'Raw Detail STI Amber'!AY427</f>
        <v>0</v>
      </c>
      <c r="AG434" s="33">
        <f>'Raw Detail STI Amber'!BB427</f>
        <v>0</v>
      </c>
      <c r="AH434" s="34">
        <f>IF(AND(SUMIF(M13:AD13,"=ME",$M$434:$AD$434) &gt; 0, F434 &gt; 0), F434/SUMIF(M13:AD13,"=ME",$M$434:$AD$434), "")</f>
        <v>19.999999205271433</v>
      </c>
      <c r="AI434" s="62" t="str">
        <f>IF( E434 &gt; 0,( SUMIF(M13:AD13,"=ME",$M$434:$AD$434)/E434)*24, "")</f>
        <v/>
      </c>
      <c r="AJ434" s="33">
        <f>'Raw Detail STI Amber'!BS427</f>
        <v>10.8999996185303</v>
      </c>
      <c r="AK434" s="61">
        <f>'Raw Detail STI Amber'!BD427</f>
        <v>0</v>
      </c>
      <c r="AL434" s="58">
        <f>'Raw Detail STI Amber'!BE427</f>
        <v>0</v>
      </c>
      <c r="AM434" s="43">
        <f>'Raw Detail STI Amber'!BW427</f>
        <v>0.10000000149011599</v>
      </c>
      <c r="AN434" s="44">
        <f>'Raw Detail STI Amber'!BP427</f>
        <v>0</v>
      </c>
      <c r="AO434" s="59">
        <f>'Raw Detail STI Amber'!BH427</f>
        <v>0</v>
      </c>
      <c r="AP434" s="37">
        <f>'Raw Detail STI Amber'!CA427</f>
        <v>0</v>
      </c>
      <c r="AQ434" s="38">
        <f>'Raw Detail STI Amber'!AO427</f>
        <v>0</v>
      </c>
      <c r="AR434" s="39" t="str">
        <f>IF('Raw Detail STI Amber'!F427=FALSE,"B","L")</f>
        <v>L</v>
      </c>
      <c r="AS434" s="40">
        <f>'Raw Detail STI Amber'!AC427</f>
        <v>7.4</v>
      </c>
      <c r="AT434" s="40">
        <f>'Raw Detail STI Amber'!AB427</f>
        <v>7.4</v>
      </c>
      <c r="AU434" s="45"/>
      <c r="AV434" s="41">
        <f>'Raw Detail STI Amber'!AI427</f>
        <v>15521</v>
      </c>
      <c r="AW434" s="38"/>
      <c r="AX434" s="40">
        <f>'Raw Detail STI Amber'!CC427</f>
        <v>28</v>
      </c>
      <c r="AY434" s="40">
        <f>'Raw Detail STI Amber'!CE427</f>
        <v>26</v>
      </c>
      <c r="AZ434" s="40">
        <f>'Raw Detail STI Amber'!CF427</f>
        <v>1008</v>
      </c>
      <c r="BA434" s="42" t="str">
        <f>'Raw Detail STI Amber'!CG427</f>
        <v>1- Vessel departed from Kakinada and bound for Haldia.</v>
      </c>
    </row>
    <row r="435" spans="2:53" s="24" customFormat="1" ht="12.75" customHeight="1" thickBot="1" x14ac:dyDescent="0.25">
      <c r="B435" s="30" t="str">
        <f>IF('Raw Detail STI Amber'!I428 = "Start Passage",'Raw Detail STI Amber'!R428,IF('Raw Detail STI Amber'!I428= "End Passage",'Raw Detail STI Amber'!S428, Utils.FormatLat('Raw Detail STI Amber'!L428) &amp;" / " &amp; Utils.FormatLon('Raw Detail STI Amber'!M428)))</f>
        <v>18-04N / 085-20E</v>
      </c>
      <c r="C435" s="69" t="str">
        <f>'Raw Detail STI Amber'!I428</f>
        <v>At Sea</v>
      </c>
      <c r="D435" s="31">
        <f>'Raw Detail STI Amber'!J428</f>
        <v>43425.270833333299</v>
      </c>
      <c r="E435" s="32">
        <f>'Raw Detail STI Amber'!AK428</f>
        <v>15</v>
      </c>
      <c r="F435" s="33">
        <f>'Raw Detail STI Amber'!AV428</f>
        <v>192</v>
      </c>
      <c r="G435" s="34">
        <f>'Raw Detail STI Amber'!AM428</f>
        <v>12.8</v>
      </c>
      <c r="H435" s="35">
        <f>'Raw Detail STI Amber'!N428</f>
        <v>51</v>
      </c>
      <c r="I435" s="46">
        <f>'Raw Detail STI Amber'!AQ428</f>
        <v>13</v>
      </c>
      <c r="J435" s="36">
        <f>'Raw Detail STI Amber'!DV428</f>
        <v>978.90002441406295</v>
      </c>
      <c r="K435" s="36">
        <f>'Raw Detail STI Amber'!IL428</f>
        <v>45</v>
      </c>
      <c r="L435" s="36">
        <f>'Raw Detail STI Amber'!WH428</f>
        <v>120.5</v>
      </c>
      <c r="M435" s="60">
        <f>'Raw Detail STI Amber'!EY428</f>
        <v>0</v>
      </c>
      <c r="N435" s="60">
        <f>'Raw Detail STI Amber'!VC428</f>
        <v>0</v>
      </c>
      <c r="O435" s="60">
        <f>'Raw Detail STI Amber'!JO428</f>
        <v>12.699999809265099</v>
      </c>
      <c r="P435" s="60">
        <f>'Raw Detail STI Amber'!HG428</f>
        <v>0</v>
      </c>
      <c r="Q435" s="60">
        <f>'Raw Detail STI Amber'!TY428</f>
        <v>0</v>
      </c>
      <c r="R435" s="60">
        <f>'Raw Detail STI Amber'!QM428</f>
        <v>0</v>
      </c>
      <c r="S435" s="60">
        <f>'Raw Detail STI Amber'!GC428</f>
        <v>3</v>
      </c>
      <c r="T435" s="60">
        <f>'Raw Detail STI Amber'!SU428</f>
        <v>0</v>
      </c>
      <c r="U435" s="60">
        <f>'Raw Detail STI Amber'!RQ428</f>
        <v>0</v>
      </c>
      <c r="V435" s="60">
        <f>'Raw Detail STI Amber'!KS428</f>
        <v>0</v>
      </c>
      <c r="W435" s="60">
        <f>'Raw Detail STI Amber'!XK428</f>
        <v>0</v>
      </c>
      <c r="X435" s="60">
        <f>'Raw Detail STI Amber'!PI428</f>
        <v>0</v>
      </c>
      <c r="Y435" s="60">
        <f>'Raw Detail STI Amber'!YO428</f>
        <v>0.10000000149011599</v>
      </c>
      <c r="Z435" s="60">
        <f>'Raw Detail STI Amber'!NA428</f>
        <v>0.30000001192092901</v>
      </c>
      <c r="AA435" s="60">
        <f>'Raw Detail STI Amber'!OE428</f>
        <v>0</v>
      </c>
      <c r="AB435" s="60">
        <f>'Raw Detail STI Amber'!ZS428</f>
        <v>0</v>
      </c>
      <c r="AC435" s="60">
        <f>'Raw Detail STI Amber'!LW428</f>
        <v>0</v>
      </c>
      <c r="AD435" s="60">
        <f>'Raw Detail STI Amber'!AAW428</f>
        <v>0</v>
      </c>
      <c r="AE435" s="36">
        <f>'Raw Detail STI Amber'!AL428</f>
        <v>81.99</v>
      </c>
      <c r="AF435" s="34">
        <f>'Raw Detail STI Amber'!AY428</f>
        <v>8.57</v>
      </c>
      <c r="AG435" s="33">
        <f>'Raw Detail STI Amber'!BB428</f>
        <v>7023.1298828125</v>
      </c>
      <c r="AH435" s="34">
        <f>IF(AND(SUMIF(M13:AD13,"=ME",$M$435:$AD$435) &gt; 0, F435 &gt; 0), F435/SUMIF(M13:AD13,"=ME",$M$435:$AD$435), "")</f>
        <v>15.118110463271755</v>
      </c>
      <c r="AI435" s="62">
        <f>IF( E435 &gt; 0,( SUMIF(M13:AD13,"=ME",$M$435:$AD$435)/E435)*24, "")</f>
        <v>20.319999694824158</v>
      </c>
      <c r="AJ435" s="33">
        <f>'Raw Detail STI Amber'!BS428</f>
        <v>16.899999618530298</v>
      </c>
      <c r="AK435" s="61">
        <f>'Raw Detail STI Amber'!BD428</f>
        <v>9.4516214370727507</v>
      </c>
      <c r="AL435" s="58">
        <f>'Raw Detail STI Amber'!BE428</f>
        <v>45.633777618408203</v>
      </c>
      <c r="AM435" s="43">
        <f>'Raw Detail STI Amber'!BW428</f>
        <v>0.80000001192092896</v>
      </c>
      <c r="AN435" s="44">
        <f>'Raw Detail STI Amber'!BP428</f>
        <v>0.96973919868469205</v>
      </c>
      <c r="AO435" s="59">
        <f>'Raw Detail STI Amber'!BH428</f>
        <v>167.32391357421901</v>
      </c>
      <c r="AP435" s="37">
        <f>'Raw Detail STI Amber'!CA428</f>
        <v>0</v>
      </c>
      <c r="AQ435" s="38">
        <f>'Raw Detail STI Amber'!AO428</f>
        <v>-0.70232584675153098</v>
      </c>
      <c r="AR435" s="39" t="str">
        <f>IF('Raw Detail STI Amber'!F428=FALSE,"B","L")</f>
        <v>L</v>
      </c>
      <c r="AS435" s="40">
        <f>'Raw Detail STI Amber'!AC428</f>
        <v>7.4</v>
      </c>
      <c r="AT435" s="40">
        <f>'Raw Detail STI Amber'!AB428</f>
        <v>7.4</v>
      </c>
      <c r="AU435" s="45"/>
      <c r="AV435" s="41">
        <f>'Raw Detail STI Amber'!AI428</f>
        <v>15521</v>
      </c>
      <c r="AW435" s="38"/>
      <c r="AX435" s="40">
        <f>'Raw Detail STI Amber'!CC428</f>
        <v>28</v>
      </c>
      <c r="AY435" s="40">
        <f>'Raw Detail STI Amber'!CE428</f>
        <v>28</v>
      </c>
      <c r="AZ435" s="40">
        <f>'Raw Detail STI Amber'!CF428</f>
        <v>1010</v>
      </c>
      <c r="BA435" s="42" t="str">
        <f>'Raw Detail STI Amber'!CG428</f>
        <v>1-HSD BS IV - 36.7
MS BS IV - 32.1
2- Vessel experiencing strong adverse current.</v>
      </c>
    </row>
    <row r="436" spans="2:53" s="24" customFormat="1" ht="12.75" customHeight="1" thickBot="1" x14ac:dyDescent="0.25">
      <c r="B436" s="30" t="str">
        <f>IF('Raw Detail STI Amber'!I429 = "Start Passage",'Raw Detail STI Amber'!R429,IF('Raw Detail STI Amber'!I429= "End Passage",'Raw Detail STI Amber'!S429, Utils.FormatLat('Raw Detail STI Amber'!L429) &amp;" / " &amp; Utils.FormatLon('Raw Detail STI Amber'!M429)))</f>
        <v>Haldia</v>
      </c>
      <c r="C436" s="69" t="str">
        <f>'Raw Detail STI Amber'!I429</f>
        <v>End Passage</v>
      </c>
      <c r="D436" s="31">
        <f>'Raw Detail STI Amber'!J429</f>
        <v>43425.908333333296</v>
      </c>
      <c r="E436" s="32">
        <f>'Raw Detail STI Amber'!AK429</f>
        <v>15.3</v>
      </c>
      <c r="F436" s="33">
        <f>'Raw Detail STI Amber'!AV429</f>
        <v>232</v>
      </c>
      <c r="G436" s="34">
        <f>'Raw Detail STI Amber'!AM429</f>
        <v>15.1633986928105</v>
      </c>
      <c r="H436" s="35">
        <f>'Raw Detail STI Amber'!N429</f>
        <v>26</v>
      </c>
      <c r="I436" s="46">
        <f>'Raw Detail STI Amber'!AQ429</f>
        <v>13</v>
      </c>
      <c r="J436" s="36">
        <f>'Raw Detail STI Amber'!DV429</f>
        <v>957.5</v>
      </c>
      <c r="K436" s="36">
        <f>'Raw Detail STI Amber'!IL429</f>
        <v>45</v>
      </c>
      <c r="L436" s="36">
        <f>'Raw Detail STI Amber'!WH429</f>
        <v>120.5</v>
      </c>
      <c r="M436" s="60">
        <f>'Raw Detail STI Amber'!EY429</f>
        <v>0</v>
      </c>
      <c r="N436" s="60">
        <f>'Raw Detail STI Amber'!VC429</f>
        <v>0</v>
      </c>
      <c r="O436" s="60">
        <f>'Raw Detail STI Amber'!JO429</f>
        <v>19.5</v>
      </c>
      <c r="P436" s="60">
        <f>'Raw Detail STI Amber'!HG429</f>
        <v>0</v>
      </c>
      <c r="Q436" s="60">
        <f>'Raw Detail STI Amber'!TY429</f>
        <v>0</v>
      </c>
      <c r="R436" s="60">
        <f>'Raw Detail STI Amber'!QM429</f>
        <v>0</v>
      </c>
      <c r="S436" s="60">
        <f>'Raw Detail STI Amber'!GC429</f>
        <v>1.8999999761581401</v>
      </c>
      <c r="T436" s="60">
        <f>'Raw Detail STI Amber'!SU429</f>
        <v>0</v>
      </c>
      <c r="U436" s="60">
        <f>'Raw Detail STI Amber'!RQ429</f>
        <v>0</v>
      </c>
      <c r="V436" s="60">
        <f>'Raw Detail STI Amber'!KS429</f>
        <v>0</v>
      </c>
      <c r="W436" s="60">
        <f>'Raw Detail STI Amber'!XK429</f>
        <v>0</v>
      </c>
      <c r="X436" s="60">
        <f>'Raw Detail STI Amber'!PI429</f>
        <v>0</v>
      </c>
      <c r="Y436" s="60">
        <f>'Raw Detail STI Amber'!YO429</f>
        <v>0</v>
      </c>
      <c r="Z436" s="60">
        <f>'Raw Detail STI Amber'!NA429</f>
        <v>0</v>
      </c>
      <c r="AA436" s="60">
        <f>'Raw Detail STI Amber'!OE429</f>
        <v>0</v>
      </c>
      <c r="AB436" s="60">
        <f>'Raw Detail STI Amber'!ZS429</f>
        <v>0</v>
      </c>
      <c r="AC436" s="60">
        <f>'Raw Detail STI Amber'!LW429</f>
        <v>0</v>
      </c>
      <c r="AD436" s="60">
        <f>'Raw Detail STI Amber'!AAW429</f>
        <v>0</v>
      </c>
      <c r="AE436" s="36">
        <f>'Raw Detail STI Amber'!AL429</f>
        <v>88.4</v>
      </c>
      <c r="AF436" s="34">
        <f>'Raw Detail STI Amber'!AY429</f>
        <v>1.69</v>
      </c>
      <c r="AG436" s="33">
        <f>'Raw Detail STI Amber'!BB429</f>
        <v>7023.06982421875</v>
      </c>
      <c r="AH436" s="34">
        <f>IF(AND(SUMIF(M13:AD13,"=ME",$M$436:$AD$436) &gt; 0, F436 &gt; 0), F436/SUMIF(M13:AD13,"=ME",$M$436:$AD$436), "")</f>
        <v>11.897435897435898</v>
      </c>
      <c r="AI436" s="62">
        <f>IF( E436 &gt; 0,( SUMIF(M13:AD13,"=ME",$M$436:$AD$436)/E436)*24, "")</f>
        <v>30.588235294117645</v>
      </c>
      <c r="AJ436" s="33">
        <f>'Raw Detail STI Amber'!BS429</f>
        <v>10.8999996185303</v>
      </c>
      <c r="AK436" s="61">
        <f>'Raw Detail STI Amber'!BD429</f>
        <v>4.8053606974533203</v>
      </c>
      <c r="AL436" s="58">
        <f>'Raw Detail STI Amber'!BE429</f>
        <v>289.01382446289102</v>
      </c>
      <c r="AM436" s="43">
        <f>'Raw Detail STI Amber'!BW429</f>
        <v>0.5</v>
      </c>
      <c r="AN436" s="44">
        <f>'Raw Detail STI Amber'!BP429</f>
        <v>0.62554693222045898</v>
      </c>
      <c r="AO436" s="59">
        <f>'Raw Detail STI Amber'!BH429</f>
        <v>177.46463012695301</v>
      </c>
      <c r="AP436" s="37">
        <f>'Raw Detail STI Amber'!CA429</f>
        <v>0</v>
      </c>
      <c r="AQ436" s="38">
        <f>'Raw Detail STI Amber'!AO429</f>
        <v>-0.21841893496077</v>
      </c>
      <c r="AR436" s="39" t="str">
        <f>IF('Raw Detail STI Amber'!F429=FALSE,"B","L")</f>
        <v>L</v>
      </c>
      <c r="AS436" s="40">
        <f>'Raw Detail STI Amber'!AC429</f>
        <v>7.4</v>
      </c>
      <c r="AT436" s="40">
        <f>'Raw Detail STI Amber'!AB429</f>
        <v>7.4</v>
      </c>
      <c r="AU436" s="45"/>
      <c r="AV436" s="41">
        <f>'Raw Detail STI Amber'!AI429</f>
        <v>15521</v>
      </c>
      <c r="AW436" s="38"/>
      <c r="AX436" s="40">
        <f>'Raw Detail STI Amber'!CC429</f>
        <v>27</v>
      </c>
      <c r="AY436" s="40">
        <f>'Raw Detail STI Amber'!CE429</f>
        <v>22</v>
      </c>
      <c r="AZ436" s="40">
        <f>'Raw Detail STI Amber'!CF429</f>
        <v>1011</v>
      </c>
      <c r="BA436" s="42" t="str">
        <f>'Raw Detail STI Amber'!CG429</f>
        <v>1- Vessel arrived at Haldia and proceeding for Berthing.
2- Route ammended and speed increased to RPM 91 to reach Haldia pilot point as per Charterers instructions.</v>
      </c>
    </row>
    <row r="437" spans="2:53" s="24" customFormat="1" ht="12.75" customHeight="1" thickBot="1" x14ac:dyDescent="0.25">
      <c r="B437" s="30" t="str">
        <f>IF('Raw Detail STI Amber'!I430 = "Start Passage",'Raw Detail STI Amber'!R430,IF('Raw Detail STI Amber'!I430= "End Passage",'Raw Detail STI Amber'!S430, Utils.FormatLat('Raw Detail STI Amber'!L430) &amp;" / " &amp; Utils.FormatLon('Raw Detail STI Amber'!M430)))</f>
        <v>22-02N / 088-06E</v>
      </c>
      <c r="C437" s="69" t="str">
        <f>'Raw Detail STI Amber'!I430</f>
        <v>In Port</v>
      </c>
      <c r="D437" s="31">
        <f>'Raw Detail STI Amber'!J430</f>
        <v>43426.270833333299</v>
      </c>
      <c r="E437" s="32">
        <f>'Raw Detail STI Amber'!AK430</f>
        <v>8.6999999999999993</v>
      </c>
      <c r="F437" s="33">
        <f>'Raw Detail STI Amber'!AV430</f>
        <v>64</v>
      </c>
      <c r="G437" s="34">
        <f>'Raw Detail STI Amber'!AM430</f>
        <v>7.3563218390804597</v>
      </c>
      <c r="H437" s="35">
        <f>'Raw Detail STI Amber'!N430</f>
        <v>0</v>
      </c>
      <c r="I437" s="46">
        <f>'Raw Detail STI Amber'!AQ430</f>
        <v>13</v>
      </c>
      <c r="J437" s="36">
        <f>'Raw Detail STI Amber'!DV430</f>
        <v>953.40002441406295</v>
      </c>
      <c r="K437" s="36">
        <f>'Raw Detail STI Amber'!IL430</f>
        <v>45</v>
      </c>
      <c r="L437" s="36">
        <f>'Raw Detail STI Amber'!WH430</f>
        <v>120.5</v>
      </c>
      <c r="M437" s="60">
        <f>'Raw Detail STI Amber'!EY430</f>
        <v>1.6000000238418599</v>
      </c>
      <c r="N437" s="60">
        <f>'Raw Detail STI Amber'!VC430</f>
        <v>0</v>
      </c>
      <c r="O437" s="60">
        <f>'Raw Detail STI Amber'!JO430</f>
        <v>0</v>
      </c>
      <c r="P437" s="60">
        <f>'Raw Detail STI Amber'!HG430</f>
        <v>0.40000000596046398</v>
      </c>
      <c r="Q437" s="60">
        <f>'Raw Detail STI Amber'!TY430</f>
        <v>0</v>
      </c>
      <c r="R437" s="60">
        <f>'Raw Detail STI Amber'!QM430</f>
        <v>0</v>
      </c>
      <c r="S437" s="60">
        <f>'Raw Detail STI Amber'!GC430</f>
        <v>2.0999999046325701</v>
      </c>
      <c r="T437" s="60">
        <f>'Raw Detail STI Amber'!SU430</f>
        <v>0</v>
      </c>
      <c r="U437" s="60">
        <f>'Raw Detail STI Amber'!RQ430</f>
        <v>0</v>
      </c>
      <c r="V437" s="60">
        <f>'Raw Detail STI Amber'!KS430</f>
        <v>0</v>
      </c>
      <c r="W437" s="60">
        <f>'Raw Detail STI Amber'!XK430</f>
        <v>0</v>
      </c>
      <c r="X437" s="60">
        <f>'Raw Detail STI Amber'!PI430</f>
        <v>0</v>
      </c>
      <c r="Y437" s="60">
        <f>'Raw Detail STI Amber'!YO430</f>
        <v>0</v>
      </c>
      <c r="Z437" s="60">
        <f>'Raw Detail STI Amber'!NA430</f>
        <v>0</v>
      </c>
      <c r="AA437" s="60">
        <f>'Raw Detail STI Amber'!OE430</f>
        <v>0</v>
      </c>
      <c r="AB437" s="60">
        <f>'Raw Detail STI Amber'!ZS430</f>
        <v>0</v>
      </c>
      <c r="AC437" s="60">
        <f>'Raw Detail STI Amber'!LW430</f>
        <v>0</v>
      </c>
      <c r="AD437" s="60">
        <f>'Raw Detail STI Amber'!AAW430</f>
        <v>0</v>
      </c>
      <c r="AE437" s="36">
        <f>'Raw Detail STI Amber'!AL430</f>
        <v>0</v>
      </c>
      <c r="AF437" s="34">
        <f>'Raw Detail STI Amber'!AY430</f>
        <v>0</v>
      </c>
      <c r="AG437" s="33">
        <f>'Raw Detail STI Amber'!BB430</f>
        <v>1777.96997070313</v>
      </c>
      <c r="AH437" s="34">
        <f>IF(AND(SUMIF(M13:AD13,"=ME",$M$437:$AD$437) &gt; 0, F437 &gt; 0), F437/SUMIF(M13:AD13,"=ME",$M$437:$AD$437), "")</f>
        <v>39.99999940395351</v>
      </c>
      <c r="AI437" s="62">
        <f>IF( E437 &gt; 0,( SUMIF(M13:AD13,"=ME",$M$437:$AD$437)/E437)*24, "")</f>
        <v>4.4137931692189243</v>
      </c>
      <c r="AJ437" s="33">
        <f>'Raw Detail STI Amber'!BS430</f>
        <v>10.8999996185303</v>
      </c>
      <c r="AK437" s="61">
        <f>'Raw Detail STI Amber'!BD430</f>
        <v>0</v>
      </c>
      <c r="AL437" s="58">
        <f>'Raw Detail STI Amber'!BE430</f>
        <v>0</v>
      </c>
      <c r="AM437" s="43">
        <f>'Raw Detail STI Amber'!BW430</f>
        <v>0.20000000298023199</v>
      </c>
      <c r="AN437" s="44">
        <f>'Raw Detail STI Amber'!BP430</f>
        <v>0</v>
      </c>
      <c r="AO437" s="59">
        <f>'Raw Detail STI Amber'!BH430</f>
        <v>0</v>
      </c>
      <c r="AP437" s="37">
        <f>'Raw Detail STI Amber'!CA430</f>
        <v>0</v>
      </c>
      <c r="AQ437" s="38">
        <f>'Raw Detail STI Amber'!AO430</f>
        <v>0</v>
      </c>
      <c r="AR437" s="39" t="str">
        <f>IF('Raw Detail STI Amber'!F430=FALSE,"B","L")</f>
        <v>L</v>
      </c>
      <c r="AS437" s="40">
        <f>'Raw Detail STI Amber'!AC430</f>
        <v>7.4</v>
      </c>
      <c r="AT437" s="40">
        <f>'Raw Detail STI Amber'!AB430</f>
        <v>7.4</v>
      </c>
      <c r="AU437" s="45"/>
      <c r="AV437" s="41">
        <f>'Raw Detail STI Amber'!AI430</f>
        <v>15521</v>
      </c>
      <c r="AW437" s="38"/>
      <c r="AX437" s="40">
        <f>'Raw Detail STI Amber'!CC430</f>
        <v>27</v>
      </c>
      <c r="AY437" s="40">
        <f>'Raw Detail STI Amber'!CE430</f>
        <v>25</v>
      </c>
      <c r="AZ437" s="40">
        <f>'Raw Detail STI Amber'!CF430</f>
        <v>1009</v>
      </c>
      <c r="BA437" s="42" t="str">
        <f>'Raw Detail STI Amber'!CG430</f>
        <v>1-HSD BS IV - 36.7
MS BS IV - 32.1</v>
      </c>
    </row>
    <row r="438" spans="2:53" s="24" customFormat="1" ht="12.75" customHeight="1" thickBot="1" x14ac:dyDescent="0.25">
      <c r="B438" s="30" t="str">
        <f>IF('Raw Detail STI Amber'!I431 = "Start Passage",'Raw Detail STI Amber'!R431,IF('Raw Detail STI Amber'!I431= "End Passage",'Raw Detail STI Amber'!S431, Utils.FormatLat('Raw Detail STI Amber'!L431) &amp;" / " &amp; Utils.FormatLon('Raw Detail STI Amber'!M431)))</f>
        <v>22-02N / 088-06E</v>
      </c>
      <c r="C438" s="69" t="str">
        <f>'Raw Detail STI Amber'!I431</f>
        <v>In Port</v>
      </c>
      <c r="D438" s="31">
        <f>'Raw Detail STI Amber'!J431</f>
        <v>43427.270833333299</v>
      </c>
      <c r="E438" s="32">
        <f>'Raw Detail STI Amber'!AK431</f>
        <v>24</v>
      </c>
      <c r="F438" s="33">
        <f>'Raw Detail STI Amber'!AV431</f>
        <v>0</v>
      </c>
      <c r="G438" s="34">
        <f>'Raw Detail STI Amber'!AM431</f>
        <v>0</v>
      </c>
      <c r="H438" s="35">
        <f>'Raw Detail STI Amber'!N431</f>
        <v>240</v>
      </c>
      <c r="I438" s="46">
        <f>'Raw Detail STI Amber'!AQ431</f>
        <v>13</v>
      </c>
      <c r="J438" s="36">
        <f>'Raw Detail STI Amber'!DV431</f>
        <v>946.09997558593795</v>
      </c>
      <c r="K438" s="36">
        <f>'Raw Detail STI Amber'!IL431</f>
        <v>44.299999237060497</v>
      </c>
      <c r="L438" s="36">
        <f>'Raw Detail STI Amber'!WH431</f>
        <v>117.699996948242</v>
      </c>
      <c r="M438" s="60">
        <f>'Raw Detail STI Amber'!EY431</f>
        <v>0</v>
      </c>
      <c r="N438" s="60">
        <f>'Raw Detail STI Amber'!VC431</f>
        <v>0</v>
      </c>
      <c r="O438" s="60">
        <f>'Raw Detail STI Amber'!JO431</f>
        <v>0</v>
      </c>
      <c r="P438" s="60">
        <f>'Raw Detail STI Amber'!HG431</f>
        <v>0</v>
      </c>
      <c r="Q438" s="60">
        <f>'Raw Detail STI Amber'!TY431</f>
        <v>0</v>
      </c>
      <c r="R438" s="60">
        <f>'Raw Detail STI Amber'!QM431</f>
        <v>0</v>
      </c>
      <c r="S438" s="60">
        <f>'Raw Detail STI Amber'!GC431</f>
        <v>4.8000001907348597</v>
      </c>
      <c r="T438" s="60">
        <f>'Raw Detail STI Amber'!SU431</f>
        <v>0</v>
      </c>
      <c r="U438" s="60">
        <f>'Raw Detail STI Amber'!RQ431</f>
        <v>2.5</v>
      </c>
      <c r="V438" s="60">
        <f>'Raw Detail STI Amber'!KS431</f>
        <v>0</v>
      </c>
      <c r="W438" s="60">
        <f>'Raw Detail STI Amber'!XK431</f>
        <v>2.7999999523162802</v>
      </c>
      <c r="X438" s="60">
        <f>'Raw Detail STI Amber'!PI431</f>
        <v>0</v>
      </c>
      <c r="Y438" s="60">
        <f>'Raw Detail STI Amber'!YO431</f>
        <v>0</v>
      </c>
      <c r="Z438" s="60">
        <f>'Raw Detail STI Amber'!NA431</f>
        <v>0</v>
      </c>
      <c r="AA438" s="60">
        <f>'Raw Detail STI Amber'!OE431</f>
        <v>0.69999998807907104</v>
      </c>
      <c r="AB438" s="60">
        <f>'Raw Detail STI Amber'!ZS431</f>
        <v>0</v>
      </c>
      <c r="AC438" s="60">
        <f>'Raw Detail STI Amber'!LW431</f>
        <v>0</v>
      </c>
      <c r="AD438" s="60">
        <f>'Raw Detail STI Amber'!AAW431</f>
        <v>0</v>
      </c>
      <c r="AE438" s="36">
        <f>'Raw Detail STI Amber'!AL431</f>
        <v>0</v>
      </c>
      <c r="AF438" s="34">
        <f>'Raw Detail STI Amber'!AY431</f>
        <v>0</v>
      </c>
      <c r="AG438" s="33">
        <f>'Raw Detail STI Amber'!BB431</f>
        <v>0</v>
      </c>
      <c r="AH438" s="34" t="str">
        <f>IF(AND(SUMIF(M13:AD13,"=ME",$M$438:$AD$438) &gt; 0, F438 &gt; 0), F438/SUMIF(M13:AD13,"=ME",$M$438:$AD$438), "")</f>
        <v/>
      </c>
      <c r="AI438" s="62">
        <f>IF( E438 &gt; 0,( SUMIF(M13:AD13,"=ME",$M$438:$AD$438)/E438)*24, "")</f>
        <v>0</v>
      </c>
      <c r="AJ438" s="33">
        <f>'Raw Detail STI Amber'!BS431</f>
        <v>10.8999996185303</v>
      </c>
      <c r="AK438" s="61">
        <f>'Raw Detail STI Amber'!BD431</f>
        <v>0</v>
      </c>
      <c r="AL438" s="58">
        <f>'Raw Detail STI Amber'!BE431</f>
        <v>0</v>
      </c>
      <c r="AM438" s="43">
        <f>'Raw Detail STI Amber'!BW431</f>
        <v>0.20000000298023199</v>
      </c>
      <c r="AN438" s="44">
        <f>'Raw Detail STI Amber'!BP431</f>
        <v>0</v>
      </c>
      <c r="AO438" s="59">
        <f>'Raw Detail STI Amber'!BH431</f>
        <v>0</v>
      </c>
      <c r="AP438" s="37">
        <f>'Raw Detail STI Amber'!CA431</f>
        <v>0</v>
      </c>
      <c r="AQ438" s="38">
        <f>'Raw Detail STI Amber'!AO431</f>
        <v>0</v>
      </c>
      <c r="AR438" s="39" t="str">
        <f>IF('Raw Detail STI Amber'!F431=FALSE,"B","L")</f>
        <v>L</v>
      </c>
      <c r="AS438" s="40">
        <f>'Raw Detail STI Amber'!AC431</f>
        <v>7.4</v>
      </c>
      <c r="AT438" s="40">
        <f>'Raw Detail STI Amber'!AB431</f>
        <v>7.4</v>
      </c>
      <c r="AU438" s="45"/>
      <c r="AV438" s="41">
        <f>'Raw Detail STI Amber'!AI431</f>
        <v>15521</v>
      </c>
      <c r="AW438" s="38"/>
      <c r="AX438" s="40">
        <f>'Raw Detail STI Amber'!CC431</f>
        <v>28</v>
      </c>
      <c r="AY438" s="40">
        <f>'Raw Detail STI Amber'!CE431</f>
        <v>26</v>
      </c>
      <c r="AZ438" s="40">
        <f>'Raw Detail STI Amber'!CF431</f>
        <v>1009</v>
      </c>
      <c r="BA438" s="42">
        <f>'Raw Detail STI Amber'!CG431</f>
        <v>0</v>
      </c>
    </row>
    <row r="439" spans="2:53" s="24" customFormat="1" ht="12.75" customHeight="1" thickBot="1" x14ac:dyDescent="0.25">
      <c r="B439" s="30" t="str">
        <f>IF('Raw Detail STI Amber'!I432 = "Start Passage",'Raw Detail STI Amber'!R432,IF('Raw Detail STI Amber'!I432= "End Passage",'Raw Detail STI Amber'!S432, Utils.FormatLat('Raw Detail STI Amber'!L432) &amp;" / " &amp; Utils.FormatLon('Raw Detail STI Amber'!M432)))</f>
        <v>Haldia</v>
      </c>
      <c r="C439" s="69" t="str">
        <f>'Raw Detail STI Amber'!I432</f>
        <v>Start Passage</v>
      </c>
      <c r="D439" s="31">
        <f>'Raw Detail STI Amber'!J432</f>
        <v>43427.854166666701</v>
      </c>
      <c r="E439" s="32">
        <f>'Raw Detail STI Amber'!AK432</f>
        <v>0</v>
      </c>
      <c r="F439" s="33">
        <f>'Raw Detail STI Amber'!AV432</f>
        <v>64</v>
      </c>
      <c r="G439" s="34">
        <f>'Raw Detail STI Amber'!AM432</f>
        <v>0</v>
      </c>
      <c r="H439" s="35">
        <f>'Raw Detail STI Amber'!N432</f>
        <v>0</v>
      </c>
      <c r="I439" s="46">
        <f>'Raw Detail STI Amber'!AQ432</f>
        <v>13.5</v>
      </c>
      <c r="J439" s="36">
        <f>'Raw Detail STI Amber'!DV432</f>
        <v>940.20001220703102</v>
      </c>
      <c r="K439" s="36">
        <f>'Raw Detail STI Amber'!IL432</f>
        <v>44.299999237060497</v>
      </c>
      <c r="L439" s="36">
        <f>'Raw Detail STI Amber'!WH432</f>
        <v>117.699996948242</v>
      </c>
      <c r="M439" s="60">
        <f>'Raw Detail STI Amber'!EY432</f>
        <v>3</v>
      </c>
      <c r="N439" s="60">
        <f>'Raw Detail STI Amber'!VC432</f>
        <v>0</v>
      </c>
      <c r="O439" s="60">
        <f>'Raw Detail STI Amber'!JO432</f>
        <v>0</v>
      </c>
      <c r="P439" s="60">
        <f>'Raw Detail STI Amber'!HG432</f>
        <v>1</v>
      </c>
      <c r="Q439" s="60">
        <f>'Raw Detail STI Amber'!TY432</f>
        <v>0</v>
      </c>
      <c r="R439" s="60">
        <f>'Raw Detail STI Amber'!QM432</f>
        <v>0</v>
      </c>
      <c r="S439" s="60">
        <f>'Raw Detail STI Amber'!GC432</f>
        <v>1.8999999761581401</v>
      </c>
      <c r="T439" s="60">
        <f>'Raw Detail STI Amber'!SU432</f>
        <v>0</v>
      </c>
      <c r="U439" s="60">
        <f>'Raw Detail STI Amber'!RQ432</f>
        <v>0</v>
      </c>
      <c r="V439" s="60">
        <f>'Raw Detail STI Amber'!KS432</f>
        <v>0</v>
      </c>
      <c r="W439" s="60">
        <f>'Raw Detail STI Amber'!XK432</f>
        <v>0</v>
      </c>
      <c r="X439" s="60">
        <f>'Raw Detail STI Amber'!PI432</f>
        <v>0</v>
      </c>
      <c r="Y439" s="60">
        <f>'Raw Detail STI Amber'!YO432</f>
        <v>0</v>
      </c>
      <c r="Z439" s="60">
        <f>'Raw Detail STI Amber'!NA432</f>
        <v>0</v>
      </c>
      <c r="AA439" s="60">
        <f>'Raw Detail STI Amber'!OE432</f>
        <v>0</v>
      </c>
      <c r="AB439" s="60">
        <f>'Raw Detail STI Amber'!ZS432</f>
        <v>0</v>
      </c>
      <c r="AC439" s="60">
        <f>'Raw Detail STI Amber'!LW432</f>
        <v>0</v>
      </c>
      <c r="AD439" s="60">
        <f>'Raw Detail STI Amber'!AAW432</f>
        <v>0</v>
      </c>
      <c r="AE439" s="36">
        <f>'Raw Detail STI Amber'!AL432</f>
        <v>0</v>
      </c>
      <c r="AF439" s="34">
        <f>'Raw Detail STI Amber'!AY432</f>
        <v>0</v>
      </c>
      <c r="AG439" s="33">
        <f>'Raw Detail STI Amber'!BB432</f>
        <v>0</v>
      </c>
      <c r="AH439" s="34">
        <f>IF(AND(SUMIF(M13:AD13,"=ME",$M$439:$AD$439) &gt; 0, F439 &gt; 0), F439/SUMIF(M13:AD13,"=ME",$M$439:$AD$439), "")</f>
        <v>21.333333333333332</v>
      </c>
      <c r="AI439" s="62" t="str">
        <f>IF( E439 &gt; 0,( SUMIF(M13:AD13,"=ME",$M$439:$AD$439)/E439)*24, "")</f>
        <v/>
      </c>
      <c r="AJ439" s="33">
        <f>'Raw Detail STI Amber'!BS432</f>
        <v>10.8999996185303</v>
      </c>
      <c r="AK439" s="61">
        <f>'Raw Detail STI Amber'!BD432</f>
        <v>0</v>
      </c>
      <c r="AL439" s="58">
        <f>'Raw Detail STI Amber'!BE432</f>
        <v>0</v>
      </c>
      <c r="AM439" s="43">
        <f>'Raw Detail STI Amber'!BW432</f>
        <v>0.20000000298023199</v>
      </c>
      <c r="AN439" s="44">
        <f>'Raw Detail STI Amber'!BP432</f>
        <v>0</v>
      </c>
      <c r="AO439" s="59">
        <f>'Raw Detail STI Amber'!BH432</f>
        <v>0</v>
      </c>
      <c r="AP439" s="37">
        <f>'Raw Detail STI Amber'!CA432</f>
        <v>0</v>
      </c>
      <c r="AQ439" s="38">
        <f>'Raw Detail STI Amber'!AO432</f>
        <v>0</v>
      </c>
      <c r="AR439" s="39" t="str">
        <f>IF('Raw Detail STI Amber'!F432=FALSE,"B","L")</f>
        <v>B</v>
      </c>
      <c r="AS439" s="40">
        <f>'Raw Detail STI Amber'!AC432</f>
        <v>7</v>
      </c>
      <c r="AT439" s="40">
        <f>'Raw Detail STI Amber'!AB432</f>
        <v>7</v>
      </c>
      <c r="AU439" s="45"/>
      <c r="AV439" s="41">
        <f>'Raw Detail STI Amber'!AI432</f>
        <v>0</v>
      </c>
      <c r="AW439" s="38"/>
      <c r="AX439" s="40">
        <f>'Raw Detail STI Amber'!CC432</f>
        <v>27</v>
      </c>
      <c r="AY439" s="40">
        <f>'Raw Detail STI Amber'!CE432</f>
        <v>24</v>
      </c>
      <c r="AZ439" s="40">
        <f>'Raw Detail STI Amber'!CF432</f>
        <v>1008</v>
      </c>
      <c r="BA439" s="42" t="str">
        <f>'Raw Detail STI Amber'!CG432</f>
        <v>1- Vessel departed from Haldia and bound for Sikka.</v>
      </c>
    </row>
    <row r="440" spans="2:53" s="24" customFormat="1" ht="12.75" customHeight="1" thickBot="1" x14ac:dyDescent="0.25">
      <c r="B440" s="30" t="str">
        <f>IF('Raw Detail STI Amber'!I433 = "Start Passage",'Raw Detail STI Amber'!R433,IF('Raw Detail STI Amber'!I433= "End Passage",'Raw Detail STI Amber'!S433, Utils.FormatLat('Raw Detail STI Amber'!L433) &amp;" / " &amp; Utils.FormatLon('Raw Detail STI Amber'!M433)))</f>
        <v>18-56N / 086-59E</v>
      </c>
      <c r="C440" s="69" t="str">
        <f>'Raw Detail STI Amber'!I433</f>
        <v>At Sea</v>
      </c>
      <c r="D440" s="31">
        <f>'Raw Detail STI Amber'!J433</f>
        <v>43428.270833333299</v>
      </c>
      <c r="E440" s="32">
        <f>'Raw Detail STI Amber'!AK433</f>
        <v>10</v>
      </c>
      <c r="F440" s="33">
        <f>'Raw Detail STI Amber'!AV433</f>
        <v>135</v>
      </c>
      <c r="G440" s="34">
        <f>'Raw Detail STI Amber'!AM433</f>
        <v>13.5</v>
      </c>
      <c r="H440" s="35">
        <f>'Raw Detail STI Amber'!N433</f>
        <v>201</v>
      </c>
      <c r="I440" s="46">
        <f>'Raw Detail STI Amber'!AQ433</f>
        <v>13.5</v>
      </c>
      <c r="J440" s="36">
        <f>'Raw Detail STI Amber'!DV433</f>
        <v>932.40002441406295</v>
      </c>
      <c r="K440" s="36">
        <f>'Raw Detail STI Amber'!IL433</f>
        <v>44.299999237060497</v>
      </c>
      <c r="L440" s="36">
        <f>'Raw Detail STI Amber'!WH433</f>
        <v>117.699996948242</v>
      </c>
      <c r="M440" s="60">
        <f>'Raw Detail STI Amber'!EY433</f>
        <v>0</v>
      </c>
      <c r="N440" s="60">
        <f>'Raw Detail STI Amber'!VC433</f>
        <v>0</v>
      </c>
      <c r="O440" s="60">
        <f>'Raw Detail STI Amber'!JO433</f>
        <v>6.5</v>
      </c>
      <c r="P440" s="60">
        <f>'Raw Detail STI Amber'!HG433</f>
        <v>0</v>
      </c>
      <c r="Q440" s="60">
        <f>'Raw Detail STI Amber'!TY433</f>
        <v>0</v>
      </c>
      <c r="R440" s="60">
        <f>'Raw Detail STI Amber'!QM433</f>
        <v>0</v>
      </c>
      <c r="S440" s="60">
        <f>'Raw Detail STI Amber'!GC433</f>
        <v>1.29999995231628</v>
      </c>
      <c r="T440" s="60">
        <f>'Raw Detail STI Amber'!SU433</f>
        <v>0</v>
      </c>
      <c r="U440" s="60">
        <f>'Raw Detail STI Amber'!RQ433</f>
        <v>0</v>
      </c>
      <c r="V440" s="60">
        <f>'Raw Detail STI Amber'!KS433</f>
        <v>0</v>
      </c>
      <c r="W440" s="60">
        <f>'Raw Detail STI Amber'!XK433</f>
        <v>0</v>
      </c>
      <c r="X440" s="60">
        <f>'Raw Detail STI Amber'!PI433</f>
        <v>0</v>
      </c>
      <c r="Y440" s="60">
        <f>'Raw Detail STI Amber'!YO433</f>
        <v>0</v>
      </c>
      <c r="Z440" s="60">
        <f>'Raw Detail STI Amber'!NA433</f>
        <v>0</v>
      </c>
      <c r="AA440" s="60">
        <f>'Raw Detail STI Amber'!OE433</f>
        <v>0</v>
      </c>
      <c r="AB440" s="60">
        <f>'Raw Detail STI Amber'!ZS433</f>
        <v>0</v>
      </c>
      <c r="AC440" s="60">
        <f>'Raw Detail STI Amber'!LW433</f>
        <v>0</v>
      </c>
      <c r="AD440" s="60">
        <f>'Raw Detail STI Amber'!AAW433</f>
        <v>0</v>
      </c>
      <c r="AE440" s="36">
        <f>'Raw Detail STI Amber'!AL433</f>
        <v>75.52</v>
      </c>
      <c r="AF440" s="34">
        <f>'Raw Detail STI Amber'!AY433</f>
        <v>-4.6500000000000004</v>
      </c>
      <c r="AG440" s="33">
        <f>'Raw Detail STI Amber'!BB433</f>
        <v>3556</v>
      </c>
      <c r="AH440" s="34">
        <f>IF(AND(SUMIF(M13:AD13,"=ME",$M$440:$AD$440) &gt; 0, F440 &gt; 0), F440/SUMIF(M13:AD13,"=ME",$M$440:$AD$440), "")</f>
        <v>20.76923076923077</v>
      </c>
      <c r="AI440" s="62">
        <f>IF( E440 &gt; 0,( SUMIF(M13:AD13,"=ME",$M$440:$AD$440)/E440)*24, "")</f>
        <v>15.600000000000001</v>
      </c>
      <c r="AJ440" s="33">
        <f>'Raw Detail STI Amber'!BS433</f>
        <v>10.8999996185303</v>
      </c>
      <c r="AK440" s="61">
        <f>'Raw Detail STI Amber'!BD433</f>
        <v>7.0119297742843596</v>
      </c>
      <c r="AL440" s="58">
        <f>'Raw Detail STI Amber'!BE433</f>
        <v>314.36535644531301</v>
      </c>
      <c r="AM440" s="43">
        <f>'Raw Detail STI Amber'!BW433</f>
        <v>0.20000000298023199</v>
      </c>
      <c r="AN440" s="44">
        <f>'Raw Detail STI Amber'!BP433</f>
        <v>0.97107559442520097</v>
      </c>
      <c r="AO440" s="59">
        <f>'Raw Detail STI Amber'!BH433</f>
        <v>182.53509521484401</v>
      </c>
      <c r="AP440" s="37">
        <f>'Raw Detail STI Amber'!CA433</f>
        <v>0</v>
      </c>
      <c r="AQ440" s="38">
        <f>'Raw Detail STI Amber'!AO433</f>
        <v>-8.1054585054516806E-2</v>
      </c>
      <c r="AR440" s="39" t="str">
        <f>IF('Raw Detail STI Amber'!F433=FALSE,"B","L")</f>
        <v>B</v>
      </c>
      <c r="AS440" s="40">
        <f>'Raw Detail STI Amber'!AC433</f>
        <v>7</v>
      </c>
      <c r="AT440" s="40">
        <f>'Raw Detail STI Amber'!AB433</f>
        <v>7</v>
      </c>
      <c r="AU440" s="45"/>
      <c r="AV440" s="41">
        <f>'Raw Detail STI Amber'!AI433</f>
        <v>0</v>
      </c>
      <c r="AW440" s="38"/>
      <c r="AX440" s="40">
        <f>'Raw Detail STI Amber'!CC433</f>
        <v>28</v>
      </c>
      <c r="AY440" s="40">
        <f>'Raw Detail STI Amber'!CE433</f>
        <v>28</v>
      </c>
      <c r="AZ440" s="40">
        <f>'Raw Detail STI Amber'!CF433</f>
        <v>1011</v>
      </c>
      <c r="BA440" s="42">
        <f>'Raw Detail STI Amber'!CG433</f>
        <v>0</v>
      </c>
    </row>
    <row r="441" spans="2:53" s="24" customFormat="1" ht="12.75" customHeight="1" thickBot="1" x14ac:dyDescent="0.25">
      <c r="B441" s="30" t="str">
        <f>IF('Raw Detail STI Amber'!I434 = "Start Passage",'Raw Detail STI Amber'!R434,IF('Raw Detail STI Amber'!I434= "End Passage",'Raw Detail STI Amber'!S434, Utils.FormatLat('Raw Detail STI Amber'!L434) &amp;" / " &amp; Utils.FormatLon('Raw Detail STI Amber'!M434)))</f>
        <v>13-56N / 085-02E</v>
      </c>
      <c r="C441" s="69" t="str">
        <f>'Raw Detail STI Amber'!I434</f>
        <v>At Sea</v>
      </c>
      <c r="D441" s="31">
        <f>'Raw Detail STI Amber'!J434</f>
        <v>43429.270833333299</v>
      </c>
      <c r="E441" s="32">
        <f>'Raw Detail STI Amber'!AK434</f>
        <v>24</v>
      </c>
      <c r="F441" s="33">
        <f>'Raw Detail STI Amber'!AV434</f>
        <v>319</v>
      </c>
      <c r="G441" s="34">
        <f>'Raw Detail STI Amber'!AM434</f>
        <v>13.2916666666667</v>
      </c>
      <c r="H441" s="35">
        <f>'Raw Detail STI Amber'!N434</f>
        <v>201</v>
      </c>
      <c r="I441" s="46">
        <f>'Raw Detail STI Amber'!AQ434</f>
        <v>13.5</v>
      </c>
      <c r="J441" s="36">
        <f>'Raw Detail STI Amber'!DV434</f>
        <v>911.20001220703102</v>
      </c>
      <c r="K441" s="36">
        <f>'Raw Detail STI Amber'!IL434</f>
        <v>44.299999237060497</v>
      </c>
      <c r="L441" s="36">
        <f>'Raw Detail STI Amber'!WH434</f>
        <v>117.699996948242</v>
      </c>
      <c r="M441" s="60">
        <f>'Raw Detail STI Amber'!EY434</f>
        <v>0</v>
      </c>
      <c r="N441" s="60">
        <f>'Raw Detail STI Amber'!VC434</f>
        <v>0</v>
      </c>
      <c r="O441" s="60">
        <f>'Raw Detail STI Amber'!JO434</f>
        <v>15.800000190734901</v>
      </c>
      <c r="P441" s="60">
        <f>'Raw Detail STI Amber'!HG434</f>
        <v>0</v>
      </c>
      <c r="Q441" s="60">
        <f>'Raw Detail STI Amber'!TY434</f>
        <v>0</v>
      </c>
      <c r="R441" s="60">
        <f>'Raw Detail STI Amber'!QM434</f>
        <v>2.4000000953674299</v>
      </c>
      <c r="S441" s="60">
        <f>'Raw Detail STI Amber'!GC434</f>
        <v>3</v>
      </c>
      <c r="T441" s="60">
        <f>'Raw Detail STI Amber'!SU434</f>
        <v>0</v>
      </c>
      <c r="U441" s="60">
        <f>'Raw Detail STI Amber'!RQ434</f>
        <v>0</v>
      </c>
      <c r="V441" s="60">
        <f>'Raw Detail STI Amber'!KS434</f>
        <v>0</v>
      </c>
      <c r="W441" s="60">
        <f>'Raw Detail STI Amber'!XK434</f>
        <v>0</v>
      </c>
      <c r="X441" s="60">
        <f>'Raw Detail STI Amber'!PI434</f>
        <v>0</v>
      </c>
      <c r="Y441" s="60">
        <f>'Raw Detail STI Amber'!YO434</f>
        <v>0</v>
      </c>
      <c r="Z441" s="60">
        <f>'Raw Detail STI Amber'!NA434</f>
        <v>0</v>
      </c>
      <c r="AA441" s="60">
        <f>'Raw Detail STI Amber'!OE434</f>
        <v>0</v>
      </c>
      <c r="AB441" s="60">
        <f>'Raw Detail STI Amber'!ZS434</f>
        <v>0</v>
      </c>
      <c r="AC441" s="60">
        <f>'Raw Detail STI Amber'!LW434</f>
        <v>0</v>
      </c>
      <c r="AD441" s="60">
        <f>'Raw Detail STI Amber'!AAW434</f>
        <v>0</v>
      </c>
      <c r="AE441" s="36">
        <f>'Raw Detail STI Amber'!AL434</f>
        <v>77.19</v>
      </c>
      <c r="AF441" s="34">
        <f>'Raw Detail STI Amber'!AY434</f>
        <v>-0.95</v>
      </c>
      <c r="AG441" s="33">
        <f>'Raw Detail STI Amber'!BB434</f>
        <v>3733.7900390625</v>
      </c>
      <c r="AH441" s="34">
        <f>IF(AND(SUMIF(M13:AD13,"=ME",$M$441:$AD$441) &gt; 0, F441 &gt; 0), F441/SUMIF(M13:AD13,"=ME",$M$441:$AD$441), "")</f>
        <v>20.189873173992819</v>
      </c>
      <c r="AI441" s="62">
        <f>IF( E441 &gt; 0,( SUMIF(M13:AD13,"=ME",$M$441:$AD$441)/E441)*24, "")</f>
        <v>15.800000190734899</v>
      </c>
      <c r="AJ441" s="33">
        <f>'Raw Detail STI Amber'!BS434</f>
        <v>10.8999996185303</v>
      </c>
      <c r="AK441" s="61">
        <f>'Raw Detail STI Amber'!BD434</f>
        <v>10.3942152659098</v>
      </c>
      <c r="AL441" s="58">
        <f>'Raw Detail STI Amber'!BE434</f>
        <v>30.422435760498001</v>
      </c>
      <c r="AM441" s="43">
        <f>'Raw Detail STI Amber'!BW434</f>
        <v>0.20000000298023199</v>
      </c>
      <c r="AN441" s="44">
        <f>'Raw Detail STI Amber'!BP434</f>
        <v>0.87792152166366599</v>
      </c>
      <c r="AO441" s="59">
        <f>'Raw Detail STI Amber'!BH434</f>
        <v>40.5633735656738</v>
      </c>
      <c r="AP441" s="37">
        <f>'Raw Detail STI Amber'!CA434</f>
        <v>0</v>
      </c>
      <c r="AQ441" s="38">
        <f>'Raw Detail STI Amber'!AO434</f>
        <v>-0.19364396505989101</v>
      </c>
      <c r="AR441" s="39" t="str">
        <f>IF('Raw Detail STI Amber'!F434=FALSE,"B","L")</f>
        <v>B</v>
      </c>
      <c r="AS441" s="40">
        <f>'Raw Detail STI Amber'!AC434</f>
        <v>7</v>
      </c>
      <c r="AT441" s="40">
        <f>'Raw Detail STI Amber'!AB434</f>
        <v>7</v>
      </c>
      <c r="AU441" s="45"/>
      <c r="AV441" s="41">
        <f>'Raw Detail STI Amber'!AI434</f>
        <v>0</v>
      </c>
      <c r="AW441" s="38"/>
      <c r="AX441" s="40">
        <f>'Raw Detail STI Amber'!CC434</f>
        <v>29</v>
      </c>
      <c r="AY441" s="40">
        <f>'Raw Detail STI Amber'!CE434</f>
        <v>28</v>
      </c>
      <c r="AZ441" s="40">
        <f>'Raw Detail STI Amber'!CF434</f>
        <v>1010</v>
      </c>
      <c r="BA441" s="42" t="str">
        <f>'Raw Detail STI Amber'!CG434</f>
        <v>1- Vessel experiencing adverse current.</v>
      </c>
    </row>
    <row r="442" spans="2:53" s="24" customFormat="1" ht="12.75" customHeight="1" thickBot="1" x14ac:dyDescent="0.25">
      <c r="B442" s="30" t="str">
        <f>IF('Raw Detail STI Amber'!I435 = "Start Passage",'Raw Detail STI Amber'!R435,IF('Raw Detail STI Amber'!I435= "End Passage",'Raw Detail STI Amber'!S435, Utils.FormatLat('Raw Detail STI Amber'!L435) &amp;" / " &amp; Utils.FormatLon('Raw Detail STI Amber'!M435)))</f>
        <v>09-00N / 083-08E</v>
      </c>
      <c r="C442" s="69" t="str">
        <f>'Raw Detail STI Amber'!I435</f>
        <v>At Sea</v>
      </c>
      <c r="D442" s="31">
        <f>'Raw Detail STI Amber'!J435</f>
        <v>43430.270833333299</v>
      </c>
      <c r="E442" s="32">
        <f>'Raw Detail STI Amber'!AK435</f>
        <v>24</v>
      </c>
      <c r="F442" s="33">
        <f>'Raw Detail STI Amber'!AV435</f>
        <v>315</v>
      </c>
      <c r="G442" s="34">
        <f>'Raw Detail STI Amber'!AM435</f>
        <v>13.125</v>
      </c>
      <c r="H442" s="35">
        <f>'Raw Detail STI Amber'!N435</f>
        <v>201</v>
      </c>
      <c r="I442" s="46">
        <f>'Raw Detail STI Amber'!AQ435</f>
        <v>13.5</v>
      </c>
      <c r="J442" s="36">
        <f>'Raw Detail STI Amber'!DV435</f>
        <v>888.5</v>
      </c>
      <c r="K442" s="36">
        <f>'Raw Detail STI Amber'!IL435</f>
        <v>44.299999237060497</v>
      </c>
      <c r="L442" s="36">
        <f>'Raw Detail STI Amber'!WH435</f>
        <v>117.699996948242</v>
      </c>
      <c r="M442" s="60">
        <f>'Raw Detail STI Amber'!EY435</f>
        <v>0</v>
      </c>
      <c r="N442" s="60">
        <f>'Raw Detail STI Amber'!VC435</f>
        <v>0</v>
      </c>
      <c r="O442" s="60">
        <f>'Raw Detail STI Amber'!JO435</f>
        <v>18.200000762939499</v>
      </c>
      <c r="P442" s="60">
        <f>'Raw Detail STI Amber'!HG435</f>
        <v>0</v>
      </c>
      <c r="Q442" s="60">
        <f>'Raw Detail STI Amber'!TY435</f>
        <v>0</v>
      </c>
      <c r="R442" s="60">
        <f>'Raw Detail STI Amber'!QM435</f>
        <v>1.5</v>
      </c>
      <c r="S442" s="60">
        <f>'Raw Detail STI Amber'!GC435</f>
        <v>3</v>
      </c>
      <c r="T442" s="60">
        <f>'Raw Detail STI Amber'!SU435</f>
        <v>0</v>
      </c>
      <c r="U442" s="60">
        <f>'Raw Detail STI Amber'!RQ435</f>
        <v>0</v>
      </c>
      <c r="V442" s="60">
        <f>'Raw Detail STI Amber'!KS435</f>
        <v>0</v>
      </c>
      <c r="W442" s="60">
        <f>'Raw Detail STI Amber'!XK435</f>
        <v>0</v>
      </c>
      <c r="X442" s="60">
        <f>'Raw Detail STI Amber'!PI435</f>
        <v>0</v>
      </c>
      <c r="Y442" s="60">
        <f>'Raw Detail STI Amber'!YO435</f>
        <v>0</v>
      </c>
      <c r="Z442" s="60">
        <f>'Raw Detail STI Amber'!NA435</f>
        <v>0</v>
      </c>
      <c r="AA442" s="60">
        <f>'Raw Detail STI Amber'!OE435</f>
        <v>0</v>
      </c>
      <c r="AB442" s="60">
        <f>'Raw Detail STI Amber'!ZS435</f>
        <v>0</v>
      </c>
      <c r="AC442" s="60">
        <f>'Raw Detail STI Amber'!LW435</f>
        <v>0</v>
      </c>
      <c r="AD442" s="60">
        <f>'Raw Detail STI Amber'!AAW435</f>
        <v>0</v>
      </c>
      <c r="AE442" s="36">
        <f>'Raw Detail STI Amber'!AL435</f>
        <v>80.16</v>
      </c>
      <c r="AF442" s="34">
        <f>'Raw Detail STI Amber'!AY435</f>
        <v>3.96</v>
      </c>
      <c r="AG442" s="33">
        <f>'Raw Detail STI Amber'!BB435</f>
        <v>4087.669921875</v>
      </c>
      <c r="AH442" s="34">
        <f>IF(AND(SUMIF(M13:AD13,"=ME",$M$442:$AD$442) &gt; 0, F442 &gt; 0), F442/SUMIF(M13:AD13,"=ME",$M$442:$AD$442), "")</f>
        <v>17.307691582158157</v>
      </c>
      <c r="AI442" s="62">
        <f>IF( E442 &gt; 0,( SUMIF(M13:AD13,"=ME",$M$442:$AD$442)/E442)*24, "")</f>
        <v>18.200000762939499</v>
      </c>
      <c r="AJ442" s="33">
        <f>'Raw Detail STI Amber'!BS435</f>
        <v>16.899999618530298</v>
      </c>
      <c r="AK442" s="61">
        <f>'Raw Detail STI Amber'!BD435</f>
        <v>13.5396195451419</v>
      </c>
      <c r="AL442" s="58">
        <f>'Raw Detail STI Amber'!BE435</f>
        <v>30.422443389892599</v>
      </c>
      <c r="AM442" s="43">
        <f>'Raw Detail STI Amber'!BW435</f>
        <v>1</v>
      </c>
      <c r="AN442" s="44">
        <f>'Raw Detail STI Amber'!BP435</f>
        <v>1.3271795511245701</v>
      </c>
      <c r="AO442" s="59">
        <f>'Raw Detail STI Amber'!BH435</f>
        <v>177.46455383300801</v>
      </c>
      <c r="AP442" s="37">
        <f>'Raw Detail STI Amber'!CA435</f>
        <v>0</v>
      </c>
      <c r="AQ442" s="38">
        <f>'Raw Detail STI Amber'!AO435</f>
        <v>-0.34175011515617398</v>
      </c>
      <c r="AR442" s="39" t="str">
        <f>IF('Raw Detail STI Amber'!F435=FALSE,"B","L")</f>
        <v>B</v>
      </c>
      <c r="AS442" s="40">
        <f>'Raw Detail STI Amber'!AC435</f>
        <v>7</v>
      </c>
      <c r="AT442" s="40">
        <f>'Raw Detail STI Amber'!AB435</f>
        <v>7</v>
      </c>
      <c r="AU442" s="45"/>
      <c r="AV442" s="41">
        <f>'Raw Detail STI Amber'!AI435</f>
        <v>0</v>
      </c>
      <c r="AW442" s="38"/>
      <c r="AX442" s="40">
        <f>'Raw Detail STI Amber'!CC435</f>
        <v>29</v>
      </c>
      <c r="AY442" s="40">
        <f>'Raw Detail STI Amber'!CE435</f>
        <v>29</v>
      </c>
      <c r="AZ442" s="40">
        <f>'Raw Detail STI Amber'!CF435</f>
        <v>1007</v>
      </c>
      <c r="BA442" s="42" t="str">
        <f>'Raw Detail STI Amber'!CG435</f>
        <v>1- Vessel experiencing adverse current.</v>
      </c>
    </row>
    <row r="443" spans="2:53" s="24" customFormat="1" ht="12.75" customHeight="1" thickBot="1" x14ac:dyDescent="0.25">
      <c r="B443" s="30" t="str">
        <f>IF('Raw Detail STI Amber'!I436 = "Start Passage",'Raw Detail STI Amber'!R436,IF('Raw Detail STI Amber'!I436= "End Passage",'Raw Detail STI Amber'!S436, Utils.FormatLat('Raw Detail STI Amber'!L436) &amp;" / " &amp; Utils.FormatLon('Raw Detail STI Amber'!M436)))</f>
        <v>06-04N / 079-31E</v>
      </c>
      <c r="C443" s="69" t="str">
        <f>'Raw Detail STI Amber'!I436</f>
        <v>At Sea</v>
      </c>
      <c r="D443" s="31">
        <f>'Raw Detail STI Amber'!J436</f>
        <v>43431.270833333299</v>
      </c>
      <c r="E443" s="32">
        <f>'Raw Detail STI Amber'!AK436</f>
        <v>24</v>
      </c>
      <c r="F443" s="33">
        <f>'Raw Detail STI Amber'!AV436</f>
        <v>327</v>
      </c>
      <c r="G443" s="34">
        <f>'Raw Detail STI Amber'!AM436</f>
        <v>13.625</v>
      </c>
      <c r="H443" s="35">
        <f>'Raw Detail STI Amber'!N436</f>
        <v>297</v>
      </c>
      <c r="I443" s="46">
        <f>'Raw Detail STI Amber'!AQ436</f>
        <v>13.5</v>
      </c>
      <c r="J443" s="36">
        <f>'Raw Detail STI Amber'!DV436</f>
        <v>869.90002441406295</v>
      </c>
      <c r="K443" s="36">
        <f>'Raw Detail STI Amber'!IL436</f>
        <v>44.299999237060497</v>
      </c>
      <c r="L443" s="36">
        <f>'Raw Detail STI Amber'!WH436</f>
        <v>117.59999847412099</v>
      </c>
      <c r="M443" s="60">
        <f>'Raw Detail STI Amber'!EY436</f>
        <v>0</v>
      </c>
      <c r="N443" s="60">
        <f>'Raw Detail STI Amber'!VC436</f>
        <v>0</v>
      </c>
      <c r="O443" s="60">
        <f>'Raw Detail STI Amber'!JO436</f>
        <v>15.6000003814697</v>
      </c>
      <c r="P443" s="60">
        <f>'Raw Detail STI Amber'!HG436</f>
        <v>0</v>
      </c>
      <c r="Q443" s="60">
        <f>'Raw Detail STI Amber'!TY436</f>
        <v>0</v>
      </c>
      <c r="R443" s="60">
        <f>'Raw Detail STI Amber'!QM436</f>
        <v>0</v>
      </c>
      <c r="S443" s="60">
        <f>'Raw Detail STI Amber'!GC436</f>
        <v>3</v>
      </c>
      <c r="T443" s="60">
        <f>'Raw Detail STI Amber'!SU436</f>
        <v>0</v>
      </c>
      <c r="U443" s="60">
        <f>'Raw Detail STI Amber'!RQ436</f>
        <v>0</v>
      </c>
      <c r="V443" s="60">
        <f>'Raw Detail STI Amber'!KS436</f>
        <v>0</v>
      </c>
      <c r="W443" s="60">
        <f>'Raw Detail STI Amber'!XK436</f>
        <v>0</v>
      </c>
      <c r="X443" s="60">
        <f>'Raw Detail STI Amber'!PI436</f>
        <v>0</v>
      </c>
      <c r="Y443" s="60">
        <f>'Raw Detail STI Amber'!YO436</f>
        <v>0.10000000149011599</v>
      </c>
      <c r="Z443" s="60">
        <f>'Raw Detail STI Amber'!NA436</f>
        <v>0</v>
      </c>
      <c r="AA443" s="60">
        <f>'Raw Detail STI Amber'!OE436</f>
        <v>0</v>
      </c>
      <c r="AB443" s="60">
        <f>'Raw Detail STI Amber'!ZS436</f>
        <v>0</v>
      </c>
      <c r="AC443" s="60">
        <f>'Raw Detail STI Amber'!LW436</f>
        <v>0</v>
      </c>
      <c r="AD443" s="60">
        <f>'Raw Detail STI Amber'!AAW436</f>
        <v>0</v>
      </c>
      <c r="AE443" s="36">
        <f>'Raw Detail STI Amber'!AL436</f>
        <v>71.08</v>
      </c>
      <c r="AF443" s="34">
        <f>'Raw Detail STI Amber'!AY436</f>
        <v>-12.37</v>
      </c>
      <c r="AG443" s="33">
        <f>'Raw Detail STI Amber'!BB436</f>
        <v>3556</v>
      </c>
      <c r="AH443" s="34">
        <f>IF(AND(SUMIF(M13:AD13,"=ME",$M$443:$AD$443) &gt; 0, F443 &gt; 0), F443/SUMIF(M13:AD13,"=ME",$M$443:$AD$443), "")</f>
        <v>20.961537948962079</v>
      </c>
      <c r="AI443" s="62">
        <f>IF( E443 &gt; 0,( SUMIF(M13:AD13,"=ME",$M$443:$AD$443)/E443)*24, "")</f>
        <v>15.600000381469698</v>
      </c>
      <c r="AJ443" s="33">
        <f>'Raw Detail STI Amber'!BS436</f>
        <v>16.899999618530298</v>
      </c>
      <c r="AK443" s="61">
        <f>'Raw Detail STI Amber'!BD436</f>
        <v>11.6807484030724</v>
      </c>
      <c r="AL443" s="58">
        <f>'Raw Detail STI Amber'!BE436</f>
        <v>15.211231231689499</v>
      </c>
      <c r="AM443" s="43">
        <f>'Raw Detail STI Amber'!BW436</f>
        <v>0.89999997615814198</v>
      </c>
      <c r="AN443" s="44">
        <f>'Raw Detail STI Amber'!BP436</f>
        <v>1.4614495038986199</v>
      </c>
      <c r="AO443" s="59">
        <f>'Raw Detail STI Amber'!BH436</f>
        <v>228.16812133789099</v>
      </c>
      <c r="AP443" s="37">
        <f>'Raw Detail STI Amber'!CA436</f>
        <v>0</v>
      </c>
      <c r="AQ443" s="38">
        <f>'Raw Detail STI Amber'!AO436</f>
        <v>0.662534476568302</v>
      </c>
      <c r="AR443" s="39" t="str">
        <f>IF('Raw Detail STI Amber'!F436=FALSE,"B","L")</f>
        <v>B</v>
      </c>
      <c r="AS443" s="40">
        <f>'Raw Detail STI Amber'!AC436</f>
        <v>7</v>
      </c>
      <c r="AT443" s="40">
        <f>'Raw Detail STI Amber'!AB436</f>
        <v>7</v>
      </c>
      <c r="AU443" s="45"/>
      <c r="AV443" s="41">
        <f>'Raw Detail STI Amber'!AI436</f>
        <v>0</v>
      </c>
      <c r="AW443" s="38"/>
      <c r="AX443" s="40">
        <f>'Raw Detail STI Amber'!CC436</f>
        <v>29</v>
      </c>
      <c r="AY443" s="40">
        <f>'Raw Detail STI Amber'!CE436</f>
        <v>28</v>
      </c>
      <c r="AZ443" s="40">
        <f>'Raw Detail STI Amber'!CF436</f>
        <v>1008</v>
      </c>
      <c r="BA443" s="42">
        <f>'Raw Detail STI Amber'!CG436</f>
        <v>0</v>
      </c>
    </row>
    <row r="444" spans="2:53" s="24" customFormat="1" ht="12.75" customHeight="1" thickBot="1" x14ac:dyDescent="0.25">
      <c r="B444" s="30" t="str">
        <f>IF('Raw Detail STI Amber'!I437 = "Start Passage",'Raw Detail STI Amber'!R437,IF('Raw Detail STI Amber'!I437= "End Passage",'Raw Detail STI Amber'!S437, Utils.FormatLat('Raw Detail STI Amber'!L437) &amp;" / " &amp; Utils.FormatLon('Raw Detail STI Amber'!M437)))</f>
        <v>09-25N / 075-25E</v>
      </c>
      <c r="C444" s="69" t="str">
        <f>'Raw Detail STI Amber'!I437</f>
        <v>At Sea</v>
      </c>
      <c r="D444" s="31">
        <f>'Raw Detail STI Amber'!J437</f>
        <v>43432.270833333299</v>
      </c>
      <c r="E444" s="32">
        <f>'Raw Detail STI Amber'!AK437</f>
        <v>24</v>
      </c>
      <c r="F444" s="33">
        <f>'Raw Detail STI Amber'!AV437</f>
        <v>328</v>
      </c>
      <c r="G444" s="34">
        <f>'Raw Detail STI Amber'!AM437</f>
        <v>13.6666666666667</v>
      </c>
      <c r="H444" s="35">
        <f>'Raw Detail STI Amber'!N437</f>
        <v>337</v>
      </c>
      <c r="I444" s="46">
        <f>'Raw Detail STI Amber'!AQ437</f>
        <v>13.5</v>
      </c>
      <c r="J444" s="36">
        <f>'Raw Detail STI Amber'!DV437</f>
        <v>849.70001220703102</v>
      </c>
      <c r="K444" s="36">
        <f>'Raw Detail STI Amber'!IL437</f>
        <v>44.299999237060497</v>
      </c>
      <c r="L444" s="36">
        <f>'Raw Detail STI Amber'!WH437</f>
        <v>117.5</v>
      </c>
      <c r="M444" s="60">
        <f>'Raw Detail STI Amber'!EY437</f>
        <v>0</v>
      </c>
      <c r="N444" s="60">
        <f>'Raw Detail STI Amber'!VC437</f>
        <v>0</v>
      </c>
      <c r="O444" s="60">
        <f>'Raw Detail STI Amber'!JO437</f>
        <v>16.899999618530298</v>
      </c>
      <c r="P444" s="60">
        <f>'Raw Detail STI Amber'!HG437</f>
        <v>0</v>
      </c>
      <c r="Q444" s="60">
        <f>'Raw Detail STI Amber'!TY437</f>
        <v>0</v>
      </c>
      <c r="R444" s="60">
        <f>'Raw Detail STI Amber'!QM437</f>
        <v>0.30000001192092901</v>
      </c>
      <c r="S444" s="60">
        <f>'Raw Detail STI Amber'!GC437</f>
        <v>3</v>
      </c>
      <c r="T444" s="60">
        <f>'Raw Detail STI Amber'!SU437</f>
        <v>0</v>
      </c>
      <c r="U444" s="60">
        <f>'Raw Detail STI Amber'!RQ437</f>
        <v>0</v>
      </c>
      <c r="V444" s="60">
        <f>'Raw Detail STI Amber'!KS437</f>
        <v>0</v>
      </c>
      <c r="W444" s="60">
        <f>'Raw Detail STI Amber'!XK437</f>
        <v>0</v>
      </c>
      <c r="X444" s="60">
        <f>'Raw Detail STI Amber'!PI437</f>
        <v>0</v>
      </c>
      <c r="Y444" s="60">
        <f>'Raw Detail STI Amber'!YO437</f>
        <v>0.10000000149011599</v>
      </c>
      <c r="Z444" s="60">
        <f>'Raw Detail STI Amber'!NA437</f>
        <v>0</v>
      </c>
      <c r="AA444" s="60">
        <f>'Raw Detail STI Amber'!OE437</f>
        <v>0</v>
      </c>
      <c r="AB444" s="60">
        <f>'Raw Detail STI Amber'!ZS437</f>
        <v>0</v>
      </c>
      <c r="AC444" s="60">
        <f>'Raw Detail STI Amber'!LW437</f>
        <v>0</v>
      </c>
      <c r="AD444" s="60">
        <f>'Raw Detail STI Amber'!AAW437</f>
        <v>0</v>
      </c>
      <c r="AE444" s="36">
        <f>'Raw Detail STI Amber'!AL437</f>
        <v>75.81</v>
      </c>
      <c r="AF444" s="34">
        <f>'Raw Detail STI Amber'!AY437</f>
        <v>-5.81</v>
      </c>
      <c r="AG444" s="33">
        <f>'Raw Detail STI Amber'!BB437</f>
        <v>4089.419921875</v>
      </c>
      <c r="AH444" s="34">
        <f>IF(AND(SUMIF(M13:AD13,"=ME",$M$444:$AD$444) &gt; 0, F444 &gt; 0), F444/SUMIF(M13:AD13,"=ME",$M$444:$AD$444), "")</f>
        <v>19.40828446175577</v>
      </c>
      <c r="AI444" s="62">
        <f>IF( E444 &gt; 0,( SUMIF(M13:AD13,"=ME",$M$444:$AD$444)/E444)*24, "")</f>
        <v>16.899999618530298</v>
      </c>
      <c r="AJ444" s="33">
        <f>'Raw Detail STI Amber'!BS437</f>
        <v>10.8999996185303</v>
      </c>
      <c r="AK444" s="61">
        <f>'Raw Detail STI Amber'!BD437</f>
        <v>13.5755874017874</v>
      </c>
      <c r="AL444" s="58">
        <f>'Raw Detail STI Amber'!BE437</f>
        <v>55.774566650390597</v>
      </c>
      <c r="AM444" s="43">
        <f>'Raw Detail STI Amber'!BW437</f>
        <v>0.30000001192092901</v>
      </c>
      <c r="AN444" s="44">
        <f>'Raw Detail STI Amber'!BP437</f>
        <v>1.51038110256195</v>
      </c>
      <c r="AO444" s="59">
        <f>'Raw Detail STI Amber'!BH437</f>
        <v>81.126335144042997</v>
      </c>
      <c r="AP444" s="37">
        <f>'Raw Detail STI Amber'!CA437</f>
        <v>0</v>
      </c>
      <c r="AQ444" s="38">
        <f>'Raw Detail STI Amber'!AO437</f>
        <v>0.52492962125688802</v>
      </c>
      <c r="AR444" s="39" t="str">
        <f>IF('Raw Detail STI Amber'!F437=FALSE,"B","L")</f>
        <v>B</v>
      </c>
      <c r="AS444" s="40">
        <f>'Raw Detail STI Amber'!AC437</f>
        <v>7</v>
      </c>
      <c r="AT444" s="40">
        <f>'Raw Detail STI Amber'!AB437</f>
        <v>7</v>
      </c>
      <c r="AU444" s="45"/>
      <c r="AV444" s="41">
        <f>'Raw Detail STI Amber'!AI437</f>
        <v>0</v>
      </c>
      <c r="AW444" s="38"/>
      <c r="AX444" s="40">
        <f>'Raw Detail STI Amber'!CC437</f>
        <v>30</v>
      </c>
      <c r="AY444" s="40">
        <f>'Raw Detail STI Amber'!CE437</f>
        <v>29</v>
      </c>
      <c r="AZ444" s="40">
        <f>'Raw Detail STI Amber'!CF437</f>
        <v>1007</v>
      </c>
      <c r="BA444" s="42">
        <f>'Raw Detail STI Amber'!CG437</f>
        <v>0</v>
      </c>
    </row>
    <row r="445" spans="2:53" s="24" customFormat="1" ht="12.75" customHeight="1" thickBot="1" x14ac:dyDescent="0.25">
      <c r="B445" s="30" t="str">
        <f>IF('Raw Detail STI Amber'!I438 = "Start Passage",'Raw Detail STI Amber'!R438,IF('Raw Detail STI Amber'!I438= "End Passage",'Raw Detail STI Amber'!S438, Utils.FormatLat('Raw Detail STI Amber'!L438) &amp;" / " &amp; Utils.FormatLon('Raw Detail STI Amber'!M438)))</f>
        <v>13-49N / 072-25E</v>
      </c>
      <c r="C445" s="69" t="str">
        <f>'Raw Detail STI Amber'!I438</f>
        <v>At Sea</v>
      </c>
      <c r="D445" s="31">
        <f>'Raw Detail STI Amber'!J438</f>
        <v>43433.270833333299</v>
      </c>
      <c r="E445" s="32">
        <f>'Raw Detail STI Amber'!AK438</f>
        <v>24</v>
      </c>
      <c r="F445" s="33">
        <f>'Raw Detail STI Amber'!AV438</f>
        <v>326</v>
      </c>
      <c r="G445" s="34">
        <f>'Raw Detail STI Amber'!AM438</f>
        <v>13.5833333333333</v>
      </c>
      <c r="H445" s="35">
        <f>'Raw Detail STI Amber'!N438</f>
        <v>306</v>
      </c>
      <c r="I445" s="46">
        <f>'Raw Detail STI Amber'!AQ438</f>
        <v>13.5</v>
      </c>
      <c r="J445" s="36">
        <f>'Raw Detail STI Amber'!DV438</f>
        <v>828.5</v>
      </c>
      <c r="K445" s="36">
        <f>'Raw Detail STI Amber'!IL438</f>
        <v>44.299999237060497</v>
      </c>
      <c r="L445" s="36">
        <f>'Raw Detail STI Amber'!WH438</f>
        <v>112.699996948242</v>
      </c>
      <c r="M445" s="60">
        <f>'Raw Detail STI Amber'!EY438</f>
        <v>0</v>
      </c>
      <c r="N445" s="60">
        <f>'Raw Detail STI Amber'!VC438</f>
        <v>0</v>
      </c>
      <c r="O445" s="60">
        <f>'Raw Detail STI Amber'!JO438</f>
        <v>15.8999996185303</v>
      </c>
      <c r="P445" s="60">
        <f>'Raw Detail STI Amber'!HG438</f>
        <v>0</v>
      </c>
      <c r="Q445" s="60">
        <f>'Raw Detail STI Amber'!TY438</f>
        <v>0</v>
      </c>
      <c r="R445" s="60">
        <f>'Raw Detail STI Amber'!QM438</f>
        <v>0</v>
      </c>
      <c r="S445" s="60">
        <f>'Raw Detail STI Amber'!GC438</f>
        <v>3</v>
      </c>
      <c r="T445" s="60">
        <f>'Raw Detail STI Amber'!SU438</f>
        <v>0</v>
      </c>
      <c r="U445" s="60">
        <f>'Raw Detail STI Amber'!RQ438</f>
        <v>0</v>
      </c>
      <c r="V445" s="60">
        <f>'Raw Detail STI Amber'!KS438</f>
        <v>0</v>
      </c>
      <c r="W445" s="60">
        <f>'Raw Detail STI Amber'!XK438</f>
        <v>2.7999999523162802</v>
      </c>
      <c r="X445" s="60">
        <f>'Raw Detail STI Amber'!PI438</f>
        <v>0</v>
      </c>
      <c r="Y445" s="60">
        <f>'Raw Detail STI Amber'!YO438</f>
        <v>0.10000000149011599</v>
      </c>
      <c r="Z445" s="60">
        <f>'Raw Detail STI Amber'!NA438</f>
        <v>0</v>
      </c>
      <c r="AA445" s="60">
        <f>'Raw Detail STI Amber'!OE438</f>
        <v>0</v>
      </c>
      <c r="AB445" s="60">
        <f>'Raw Detail STI Amber'!ZS438</f>
        <v>0</v>
      </c>
      <c r="AC445" s="60">
        <f>'Raw Detail STI Amber'!LW438</f>
        <v>2.2999999523162802</v>
      </c>
      <c r="AD445" s="60">
        <f>'Raw Detail STI Amber'!AAW438</f>
        <v>1.8999999761581401</v>
      </c>
      <c r="AE445" s="36">
        <f>'Raw Detail STI Amber'!AL438</f>
        <v>76.34</v>
      </c>
      <c r="AF445" s="34">
        <f>'Raw Detail STI Amber'!AY438</f>
        <v>-4.49</v>
      </c>
      <c r="AG445" s="33">
        <f>'Raw Detail STI Amber'!BB438</f>
        <v>3467.330078125</v>
      </c>
      <c r="AH445" s="34">
        <f>IF(AND(SUMIF(M13:AD13,"=ME",$M$445:$AD$445) &gt; 0, F445 &gt; 0), F445/SUMIF(M13:AD13,"=ME",$M$445:$AD$445), "")</f>
        <v>20.503145145995511</v>
      </c>
      <c r="AI445" s="62">
        <f>IF( E445 &gt; 0,( SUMIF(M13:AD13,"=ME",$M$445:$AD$445)/E445)*24, "")</f>
        <v>15.899999618530302</v>
      </c>
      <c r="AJ445" s="33">
        <f>'Raw Detail STI Amber'!BS438</f>
        <v>16.899999618530298</v>
      </c>
      <c r="AK445" s="61">
        <f>'Raw Detail STI Amber'!BD438</f>
        <v>6.0878164966901096</v>
      </c>
      <c r="AL445" s="58">
        <f>'Raw Detail STI Amber'!BE438</f>
        <v>50.704151153564503</v>
      </c>
      <c r="AM445" s="43">
        <f>'Raw Detail STI Amber'!BW438</f>
        <v>0.5</v>
      </c>
      <c r="AN445" s="44">
        <f>'Raw Detail STI Amber'!BP438</f>
        <v>0.54772818088531505</v>
      </c>
      <c r="AO445" s="59">
        <f>'Raw Detail STI Amber'!BH438</f>
        <v>197.74641418457</v>
      </c>
      <c r="AP445" s="37">
        <f>'Raw Detail STI Amber'!CA438</f>
        <v>0</v>
      </c>
      <c r="AQ445" s="38">
        <f>'Raw Detail STI Amber'!AO438</f>
        <v>0.43212085713942799</v>
      </c>
      <c r="AR445" s="39" t="str">
        <f>IF('Raw Detail STI Amber'!F438=FALSE,"B","L")</f>
        <v>B</v>
      </c>
      <c r="AS445" s="40">
        <f>'Raw Detail STI Amber'!AC438</f>
        <v>7</v>
      </c>
      <c r="AT445" s="40">
        <f>'Raw Detail STI Amber'!AB438</f>
        <v>7</v>
      </c>
      <c r="AU445" s="45"/>
      <c r="AV445" s="41">
        <f>'Raw Detail STI Amber'!AI438</f>
        <v>0</v>
      </c>
      <c r="AW445" s="38"/>
      <c r="AX445" s="40">
        <f>'Raw Detail STI Amber'!CC438</f>
        <v>29</v>
      </c>
      <c r="AY445" s="40">
        <f>'Raw Detail STI Amber'!CE438</f>
        <v>29</v>
      </c>
      <c r="AZ445" s="40">
        <f>'Raw Detail STI Amber'!CF438</f>
        <v>1007</v>
      </c>
      <c r="BA445" s="42">
        <f>'Raw Detail STI Amber'!CG438</f>
        <v>0</v>
      </c>
    </row>
    <row r="446" spans="2:53" s="24" customFormat="1" ht="12.75" customHeight="1" thickBot="1" x14ac:dyDescent="0.25">
      <c r="B446" s="30" t="str">
        <f>IF('Raw Detail STI Amber'!I439 = "Start Passage",'Raw Detail STI Amber'!R439,IF('Raw Detail STI Amber'!I439= "End Passage",'Raw Detail STI Amber'!S439, Utils.FormatLat('Raw Detail STI Amber'!L439) &amp;" / " &amp; Utils.FormatLon('Raw Detail STI Amber'!M439)))</f>
        <v>18-33N / 070-10E</v>
      </c>
      <c r="C446" s="69" t="str">
        <f>'Raw Detail STI Amber'!I439</f>
        <v>At Sea</v>
      </c>
      <c r="D446" s="31">
        <f>'Raw Detail STI Amber'!J439</f>
        <v>43434.270833333299</v>
      </c>
      <c r="E446" s="32">
        <f>'Raw Detail STI Amber'!AK439</f>
        <v>24</v>
      </c>
      <c r="F446" s="33">
        <f>'Raw Detail STI Amber'!AV439</f>
        <v>324</v>
      </c>
      <c r="G446" s="34">
        <f>'Raw Detail STI Amber'!AM439</f>
        <v>13.5</v>
      </c>
      <c r="H446" s="35">
        <f>'Raw Detail STI Amber'!N439</f>
        <v>340</v>
      </c>
      <c r="I446" s="46">
        <f>'Raw Detail STI Amber'!AQ439</f>
        <v>13.5</v>
      </c>
      <c r="J446" s="36">
        <f>'Raw Detail STI Amber'!DV439</f>
        <v>809.29998779296898</v>
      </c>
      <c r="K446" s="36">
        <f>'Raw Detail STI Amber'!IL439</f>
        <v>44.299999237060497</v>
      </c>
      <c r="L446" s="36">
        <f>'Raw Detail STI Amber'!WH439</f>
        <v>111.699996948242</v>
      </c>
      <c r="M446" s="60">
        <f>'Raw Detail STI Amber'!EY439</f>
        <v>0</v>
      </c>
      <c r="N446" s="60">
        <f>'Raw Detail STI Amber'!VC439</f>
        <v>0</v>
      </c>
      <c r="O446" s="60">
        <f>'Raw Detail STI Amber'!JO439</f>
        <v>15.8999996185303</v>
      </c>
      <c r="P446" s="60">
        <f>'Raw Detail STI Amber'!HG439</f>
        <v>0</v>
      </c>
      <c r="Q446" s="60">
        <f>'Raw Detail STI Amber'!TY439</f>
        <v>0</v>
      </c>
      <c r="R446" s="60">
        <f>'Raw Detail STI Amber'!QM439</f>
        <v>0</v>
      </c>
      <c r="S446" s="60">
        <f>'Raw Detail STI Amber'!GC439</f>
        <v>3</v>
      </c>
      <c r="T446" s="60">
        <f>'Raw Detail STI Amber'!SU439</f>
        <v>0</v>
      </c>
      <c r="U446" s="60">
        <f>'Raw Detail STI Amber'!RQ439</f>
        <v>0</v>
      </c>
      <c r="V446" s="60">
        <f>'Raw Detail STI Amber'!KS439</f>
        <v>0</v>
      </c>
      <c r="W446" s="60">
        <f>'Raw Detail STI Amber'!XK439</f>
        <v>0.89999997615814198</v>
      </c>
      <c r="X446" s="60">
        <f>'Raw Detail STI Amber'!PI439</f>
        <v>0</v>
      </c>
      <c r="Y446" s="60">
        <f>'Raw Detail STI Amber'!YO439</f>
        <v>0.10000000149011599</v>
      </c>
      <c r="Z446" s="60">
        <f>'Raw Detail STI Amber'!NA439</f>
        <v>0</v>
      </c>
      <c r="AA446" s="60">
        <f>'Raw Detail STI Amber'!OE439</f>
        <v>0</v>
      </c>
      <c r="AB446" s="60">
        <f>'Raw Detail STI Amber'!ZS439</f>
        <v>0</v>
      </c>
      <c r="AC446" s="60">
        <f>'Raw Detail STI Amber'!LW439</f>
        <v>0.30000001192092901</v>
      </c>
      <c r="AD446" s="60">
        <f>'Raw Detail STI Amber'!AAW439</f>
        <v>0</v>
      </c>
      <c r="AE446" s="36">
        <f>'Raw Detail STI Amber'!AL439</f>
        <v>76.34</v>
      </c>
      <c r="AF446" s="34">
        <f>'Raw Detail STI Amber'!AY439</f>
        <v>-3.85</v>
      </c>
      <c r="AG446" s="33">
        <f>'Raw Detail STI Amber'!BB439</f>
        <v>3467.080078125</v>
      </c>
      <c r="AH446" s="34">
        <f>IF(AND(SUMIF(M13:AD13,"=ME",$M$446:$AD$446) &gt; 0, F446 &gt; 0), F446/SUMIF(M13:AD13,"=ME",$M$446:$AD$446), "")</f>
        <v>20.377358979455661</v>
      </c>
      <c r="AI446" s="62">
        <f>IF( E446 &gt; 0,( SUMIF(M13:AD13,"=ME",$M$446:$AD$446)/E446)*24, "")</f>
        <v>15.899999618530302</v>
      </c>
      <c r="AJ446" s="33">
        <f>'Raw Detail STI Amber'!BS439</f>
        <v>16.899999618530298</v>
      </c>
      <c r="AK446" s="61">
        <f>'Raw Detail STI Amber'!BD439</f>
        <v>10.008933107058199</v>
      </c>
      <c r="AL446" s="58">
        <f>'Raw Detail STI Amber'!BE439</f>
        <v>40.5632934570313</v>
      </c>
      <c r="AM446" s="43">
        <f>'Raw Detail STI Amber'!BW439</f>
        <v>0.40000000596046398</v>
      </c>
      <c r="AN446" s="44">
        <f>'Raw Detail STI Amber'!BP439</f>
        <v>0.75923311710357699</v>
      </c>
      <c r="AO446" s="59">
        <f>'Raw Detail STI Amber'!BH439</f>
        <v>35.492916107177699</v>
      </c>
      <c r="AP446" s="37">
        <f>'Raw Detail STI Amber'!CA439</f>
        <v>0</v>
      </c>
      <c r="AQ446" s="38">
        <f>'Raw Detail STI Amber'!AO439</f>
        <v>0.28551153025909998</v>
      </c>
      <c r="AR446" s="39" t="str">
        <f>IF('Raw Detail STI Amber'!F439=FALSE,"B","L")</f>
        <v>B</v>
      </c>
      <c r="AS446" s="40">
        <f>'Raw Detail STI Amber'!AC439</f>
        <v>7</v>
      </c>
      <c r="AT446" s="40">
        <f>'Raw Detail STI Amber'!AB439</f>
        <v>7</v>
      </c>
      <c r="AU446" s="45"/>
      <c r="AV446" s="41">
        <f>'Raw Detail STI Amber'!AI439</f>
        <v>0</v>
      </c>
      <c r="AW446" s="38"/>
      <c r="AX446" s="40">
        <f>'Raw Detail STI Amber'!CC439</f>
        <v>29</v>
      </c>
      <c r="AY446" s="40">
        <f>'Raw Detail STI Amber'!CE439</f>
        <v>29</v>
      </c>
      <c r="AZ446" s="40">
        <f>'Raw Detail STI Amber'!CF439</f>
        <v>1010</v>
      </c>
      <c r="BA446" s="42">
        <f>'Raw Detail STI Amber'!CG439</f>
        <v>0</v>
      </c>
    </row>
    <row r="447" spans="2:53" s="24" customFormat="1" ht="12.75" customHeight="1" thickBot="1" x14ac:dyDescent="0.25">
      <c r="B447" s="30" t="str">
        <f>IF('Raw Detail STI Amber'!I440 = "Start Passage",'Raw Detail STI Amber'!R440,IF('Raw Detail STI Amber'!I440= "End Passage",'Raw Detail STI Amber'!S440, Utils.FormatLat('Raw Detail STI Amber'!L440) &amp;" / " &amp; Utils.FormatLon('Raw Detail STI Amber'!M440)))</f>
        <v>SIKKA</v>
      </c>
      <c r="C447" s="69" t="str">
        <f>'Raw Detail STI Amber'!I440</f>
        <v>End Passage</v>
      </c>
      <c r="D447" s="31">
        <f>'Raw Detail STI Amber'!J440</f>
        <v>43435.195833333302</v>
      </c>
      <c r="E447" s="32">
        <f>'Raw Detail STI Amber'!AK440</f>
        <v>22.2</v>
      </c>
      <c r="F447" s="33">
        <f>'Raw Detail STI Amber'!AV440</f>
        <v>295</v>
      </c>
      <c r="G447" s="34">
        <f>'Raw Detail STI Amber'!AM440</f>
        <v>13.2882882882883</v>
      </c>
      <c r="H447" s="35">
        <f>'Raw Detail STI Amber'!N440</f>
        <v>108</v>
      </c>
      <c r="I447" s="46">
        <f>'Raw Detail STI Amber'!AQ440</f>
        <v>13.5</v>
      </c>
      <c r="J447" s="36">
        <f>'Raw Detail STI Amber'!DV440</f>
        <v>791.90002441406295</v>
      </c>
      <c r="K447" s="36">
        <f>'Raw Detail STI Amber'!IL440</f>
        <v>44.299999237060497</v>
      </c>
      <c r="L447" s="36">
        <f>'Raw Detail STI Amber'!WH440</f>
        <v>111.59999847412099</v>
      </c>
      <c r="M447" s="60">
        <f>'Raw Detail STI Amber'!EY440</f>
        <v>0</v>
      </c>
      <c r="N447" s="60">
        <f>'Raw Detail STI Amber'!VC440</f>
        <v>0</v>
      </c>
      <c r="O447" s="60">
        <f>'Raw Detail STI Amber'!JO440</f>
        <v>14.800000190734901</v>
      </c>
      <c r="P447" s="60">
        <f>'Raw Detail STI Amber'!HG440</f>
        <v>0</v>
      </c>
      <c r="Q447" s="60">
        <f>'Raw Detail STI Amber'!TY440</f>
        <v>0</v>
      </c>
      <c r="R447" s="60">
        <f>'Raw Detail STI Amber'!QM440</f>
        <v>0</v>
      </c>
      <c r="S447" s="60">
        <f>'Raw Detail STI Amber'!GC440</f>
        <v>2.5999999046325701</v>
      </c>
      <c r="T447" s="60">
        <f>'Raw Detail STI Amber'!SU440</f>
        <v>0</v>
      </c>
      <c r="U447" s="60">
        <f>'Raw Detail STI Amber'!RQ440</f>
        <v>0</v>
      </c>
      <c r="V447" s="60">
        <f>'Raw Detail STI Amber'!KS440</f>
        <v>0</v>
      </c>
      <c r="W447" s="60">
        <f>'Raw Detail STI Amber'!XK440</f>
        <v>0</v>
      </c>
      <c r="X447" s="60">
        <f>'Raw Detail STI Amber'!PI440</f>
        <v>0</v>
      </c>
      <c r="Y447" s="60">
        <f>'Raw Detail STI Amber'!YO440</f>
        <v>0.10000000149011599</v>
      </c>
      <c r="Z447" s="60">
        <f>'Raw Detail STI Amber'!NA440</f>
        <v>0</v>
      </c>
      <c r="AA447" s="60">
        <f>'Raw Detail STI Amber'!OE440</f>
        <v>0</v>
      </c>
      <c r="AB447" s="60">
        <f>'Raw Detail STI Amber'!ZS440</f>
        <v>0</v>
      </c>
      <c r="AC447" s="60">
        <f>'Raw Detail STI Amber'!LW440</f>
        <v>0</v>
      </c>
      <c r="AD447" s="60">
        <f>'Raw Detail STI Amber'!AAW440</f>
        <v>0</v>
      </c>
      <c r="AE447" s="36">
        <f>'Raw Detail STI Amber'!AL440</f>
        <v>77.260000000000005</v>
      </c>
      <c r="AF447" s="34">
        <f>'Raw Detail STI Amber'!AY440</f>
        <v>-3.15</v>
      </c>
      <c r="AG447" s="33">
        <f>'Raw Detail STI Amber'!BB440</f>
        <v>3467.10009765625</v>
      </c>
      <c r="AH447" s="34">
        <f>IF(AND(SUMIF(M13:AD13,"=ME",$M$447:$AD$447) &gt; 0, F447 &gt; 0), F447/SUMIF(M13:AD13,"=ME",$M$447:$AD$447), "")</f>
        <v>19.932432175553348</v>
      </c>
      <c r="AI447" s="62">
        <f>IF( E447 &gt; 0,( SUMIF(M13:AD13,"=ME",$M$447:$AD$447)/E447)*24, "")</f>
        <v>16.000000206199893</v>
      </c>
      <c r="AJ447" s="33">
        <f>'Raw Detail STI Amber'!BS440</f>
        <v>10.8999996185303</v>
      </c>
      <c r="AK447" s="61">
        <f>'Raw Detail STI Amber'!BD440</f>
        <v>10.415098327774199</v>
      </c>
      <c r="AL447" s="58">
        <f>'Raw Detail STI Amber'!BE440</f>
        <v>65.915458679199205</v>
      </c>
      <c r="AM447" s="43">
        <f>'Raw Detail STI Amber'!BW440</f>
        <v>0.30000001192092901</v>
      </c>
      <c r="AN447" s="44">
        <f>'Raw Detail STI Amber'!BP440</f>
        <v>0.31109353899955799</v>
      </c>
      <c r="AO447" s="59">
        <f>'Raw Detail STI Amber'!BH440</f>
        <v>60.844871520996101</v>
      </c>
      <c r="AP447" s="37">
        <f>'Raw Detail STI Amber'!CA440</f>
        <v>0</v>
      </c>
      <c r="AQ447" s="38">
        <f>'Raw Detail STI Amber'!AO440</f>
        <v>0.24673944389497901</v>
      </c>
      <c r="AR447" s="39" t="str">
        <f>IF('Raw Detail STI Amber'!F440=FALSE,"B","L")</f>
        <v>B</v>
      </c>
      <c r="AS447" s="40">
        <f>'Raw Detail STI Amber'!AC440</f>
        <v>7</v>
      </c>
      <c r="AT447" s="40">
        <f>'Raw Detail STI Amber'!AB440</f>
        <v>7</v>
      </c>
      <c r="AU447" s="45"/>
      <c r="AV447" s="41">
        <f>'Raw Detail STI Amber'!AI440</f>
        <v>0</v>
      </c>
      <c r="AW447" s="38"/>
      <c r="AX447" s="40">
        <f>'Raw Detail STI Amber'!CC440</f>
        <v>27</v>
      </c>
      <c r="AY447" s="40">
        <f>'Raw Detail STI Amber'!CE440</f>
        <v>25</v>
      </c>
      <c r="AZ447" s="40">
        <f>'Raw Detail STI Amber'!CF440</f>
        <v>1010</v>
      </c>
      <c r="BA447" s="42" t="str">
        <f>'Raw Detail STI Amber'!CG440</f>
        <v>1) Vsl arrived at Sikka and proceeding to drop anchor as per port control instructions.</v>
      </c>
    </row>
    <row r="448" spans="2:53" s="24" customFormat="1" ht="12.75" customHeight="1" thickBot="1" x14ac:dyDescent="0.25">
      <c r="B448" s="30" t="str">
        <f>IF('Raw Detail STI Amber'!I441 = "Start Passage",'Raw Detail STI Amber'!R441,IF('Raw Detail STI Amber'!I441= "End Passage",'Raw Detail STI Amber'!S441, Utils.FormatLat('Raw Detail STI Amber'!L441) &amp;" / " &amp; Utils.FormatLon('Raw Detail STI Amber'!M441)))</f>
        <v>22-31N / 069-48E</v>
      </c>
      <c r="C448" s="69" t="str">
        <f>'Raw Detail STI Amber'!I441</f>
        <v>In Port</v>
      </c>
      <c r="D448" s="31">
        <f>'Raw Detail STI Amber'!J441</f>
        <v>43435.270833333299</v>
      </c>
      <c r="E448" s="32">
        <f>'Raw Detail STI Amber'!AK441</f>
        <v>1.8</v>
      </c>
      <c r="F448" s="33">
        <f>'Raw Detail STI Amber'!AV441</f>
        <v>20</v>
      </c>
      <c r="G448" s="34">
        <f>'Raw Detail STI Amber'!AM441</f>
        <v>11.1111111111111</v>
      </c>
      <c r="H448" s="35">
        <f>'Raw Detail STI Amber'!N441</f>
        <v>50</v>
      </c>
      <c r="I448" s="46">
        <f>'Raw Detail STI Amber'!AQ441</f>
        <v>13.5</v>
      </c>
      <c r="J448" s="36">
        <f>'Raw Detail STI Amber'!DV441</f>
        <v>790.59997558593795</v>
      </c>
      <c r="K448" s="36">
        <f>'Raw Detail STI Amber'!IL441</f>
        <v>44.299999237060497</v>
      </c>
      <c r="L448" s="36">
        <f>'Raw Detail STI Amber'!WH441</f>
        <v>111.59999847412099</v>
      </c>
      <c r="M448" s="60">
        <f>'Raw Detail STI Amber'!EY441</f>
        <v>0.60000002384185802</v>
      </c>
      <c r="N448" s="60">
        <f>'Raw Detail STI Amber'!VC441</f>
        <v>0</v>
      </c>
      <c r="O448" s="60">
        <f>'Raw Detail STI Amber'!JO441</f>
        <v>0</v>
      </c>
      <c r="P448" s="60">
        <f>'Raw Detail STI Amber'!HG441</f>
        <v>0.20000000298023199</v>
      </c>
      <c r="Q448" s="60">
        <f>'Raw Detail STI Amber'!TY441</f>
        <v>0</v>
      </c>
      <c r="R448" s="60">
        <f>'Raw Detail STI Amber'!QM441</f>
        <v>0</v>
      </c>
      <c r="S448" s="60">
        <f>'Raw Detail STI Amber'!GC441</f>
        <v>0.5</v>
      </c>
      <c r="T448" s="60">
        <f>'Raw Detail STI Amber'!SU441</f>
        <v>0</v>
      </c>
      <c r="U448" s="60">
        <f>'Raw Detail STI Amber'!RQ441</f>
        <v>0</v>
      </c>
      <c r="V448" s="60">
        <f>'Raw Detail STI Amber'!KS441</f>
        <v>0</v>
      </c>
      <c r="W448" s="60">
        <f>'Raw Detail STI Amber'!XK441</f>
        <v>0</v>
      </c>
      <c r="X448" s="60">
        <f>'Raw Detail STI Amber'!PI441</f>
        <v>0</v>
      </c>
      <c r="Y448" s="60">
        <f>'Raw Detail STI Amber'!YO441</f>
        <v>0</v>
      </c>
      <c r="Z448" s="60">
        <f>'Raw Detail STI Amber'!NA441</f>
        <v>0</v>
      </c>
      <c r="AA448" s="60">
        <f>'Raw Detail STI Amber'!OE441</f>
        <v>0</v>
      </c>
      <c r="AB448" s="60">
        <f>'Raw Detail STI Amber'!ZS441</f>
        <v>0</v>
      </c>
      <c r="AC448" s="60">
        <f>'Raw Detail STI Amber'!LW441</f>
        <v>0</v>
      </c>
      <c r="AD448" s="60">
        <f>'Raw Detail STI Amber'!AAW441</f>
        <v>0</v>
      </c>
      <c r="AE448" s="36">
        <f>'Raw Detail STI Amber'!AL441</f>
        <v>0</v>
      </c>
      <c r="AF448" s="34">
        <f>'Raw Detail STI Amber'!AY441</f>
        <v>-5.26</v>
      </c>
      <c r="AG448" s="33">
        <f>'Raw Detail STI Amber'!BB441</f>
        <v>434.77999877929699</v>
      </c>
      <c r="AH448" s="34">
        <f>IF(AND(SUMIF(M13:AD13,"=ME",$M$448:$AD$448) &gt; 0, F448 &gt; 0), F448/SUMIF(M13:AD13,"=ME",$M$448:$AD$448), "")</f>
        <v>33.333332008785717</v>
      </c>
      <c r="AI448" s="62">
        <f>IF( E448 &gt; 0,( SUMIF(M13:AD13,"=ME",$M$448:$AD$448)/E448)*24, "")</f>
        <v>8.0000003178914412</v>
      </c>
      <c r="AJ448" s="33">
        <f>'Raw Detail STI Amber'!BS441</f>
        <v>10.8999996185303</v>
      </c>
      <c r="AK448" s="61">
        <f>'Raw Detail STI Amber'!BD441</f>
        <v>0</v>
      </c>
      <c r="AL448" s="58">
        <f>'Raw Detail STI Amber'!BE441</f>
        <v>0</v>
      </c>
      <c r="AM448" s="43">
        <f>'Raw Detail STI Amber'!BW441</f>
        <v>0.20000000298023199</v>
      </c>
      <c r="AN448" s="44">
        <f>'Raw Detail STI Amber'!BP441</f>
        <v>0</v>
      </c>
      <c r="AO448" s="59">
        <f>'Raw Detail STI Amber'!BH441</f>
        <v>0</v>
      </c>
      <c r="AP448" s="37">
        <f>'Raw Detail STI Amber'!CA441</f>
        <v>0</v>
      </c>
      <c r="AQ448" s="38">
        <f>'Raw Detail STI Amber'!AO441</f>
        <v>0</v>
      </c>
      <c r="AR448" s="39" t="str">
        <f>IF('Raw Detail STI Amber'!F441=FALSE,"B","L")</f>
        <v>B</v>
      </c>
      <c r="AS448" s="40">
        <f>'Raw Detail STI Amber'!AC441</f>
        <v>7</v>
      </c>
      <c r="AT448" s="40">
        <f>'Raw Detail STI Amber'!AB441</f>
        <v>7</v>
      </c>
      <c r="AU448" s="45"/>
      <c r="AV448" s="41">
        <f>'Raw Detail STI Amber'!AI441</f>
        <v>0</v>
      </c>
      <c r="AW448" s="38"/>
      <c r="AX448" s="40">
        <f>'Raw Detail STI Amber'!CC441</f>
        <v>27</v>
      </c>
      <c r="AY448" s="40">
        <f>'Raw Detail STI Amber'!CE441</f>
        <v>26</v>
      </c>
      <c r="AZ448" s="40">
        <f>'Raw Detail STI Amber'!CF441</f>
        <v>1010</v>
      </c>
      <c r="BA448" s="42">
        <f>'Raw Detail STI Amber'!CG441</f>
        <v>0</v>
      </c>
    </row>
    <row r="449" spans="2:53" s="24" customFormat="1" ht="12.75" customHeight="1" thickBot="1" x14ac:dyDescent="0.25">
      <c r="B449" s="30" t="str">
        <f>IF('Raw Detail STI Amber'!I442 = "Start Passage",'Raw Detail STI Amber'!R442,IF('Raw Detail STI Amber'!I442= "End Passage",'Raw Detail STI Amber'!S442, Utils.FormatLat('Raw Detail STI Amber'!L442) &amp;" / " &amp; Utils.FormatLon('Raw Detail STI Amber'!M442)))</f>
        <v>22-31N / 069-48E</v>
      </c>
      <c r="C449" s="69" t="str">
        <f>'Raw Detail STI Amber'!I442</f>
        <v>In Port</v>
      </c>
      <c r="D449" s="31">
        <f>'Raw Detail STI Amber'!J442</f>
        <v>43436.270833333299</v>
      </c>
      <c r="E449" s="32">
        <f>'Raw Detail STI Amber'!AK442</f>
        <v>24</v>
      </c>
      <c r="F449" s="33">
        <f>'Raw Detail STI Amber'!AV442</f>
        <v>0</v>
      </c>
      <c r="G449" s="34">
        <f>'Raw Detail STI Amber'!AM442</f>
        <v>0</v>
      </c>
      <c r="H449" s="35">
        <f>'Raw Detail STI Amber'!N442</f>
        <v>49</v>
      </c>
      <c r="I449" s="46">
        <f>'Raw Detail STI Amber'!AQ442</f>
        <v>13.5</v>
      </c>
      <c r="J449" s="36">
        <f>'Raw Detail STI Amber'!DV442</f>
        <v>785.5</v>
      </c>
      <c r="K449" s="36">
        <f>'Raw Detail STI Amber'!IL442</f>
        <v>44.299999237060497</v>
      </c>
      <c r="L449" s="36">
        <f>'Raw Detail STI Amber'!WH442</f>
        <v>111.59999847412099</v>
      </c>
      <c r="M449" s="60">
        <f>'Raw Detail STI Amber'!EY442</f>
        <v>0.10000000149011599</v>
      </c>
      <c r="N449" s="60">
        <f>'Raw Detail STI Amber'!VC442</f>
        <v>0</v>
      </c>
      <c r="O449" s="60">
        <f>'Raw Detail STI Amber'!JO442</f>
        <v>0</v>
      </c>
      <c r="P449" s="60">
        <f>'Raw Detail STI Amber'!HG442</f>
        <v>2.5</v>
      </c>
      <c r="Q449" s="60">
        <f>'Raw Detail STI Amber'!TY442</f>
        <v>0</v>
      </c>
      <c r="R449" s="60">
        <f>'Raw Detail STI Amber'!QM442</f>
        <v>0</v>
      </c>
      <c r="S449" s="60">
        <f>'Raw Detail STI Amber'!GC442</f>
        <v>2.5</v>
      </c>
      <c r="T449" s="60">
        <f>'Raw Detail STI Amber'!SU442</f>
        <v>0</v>
      </c>
      <c r="U449" s="60">
        <f>'Raw Detail STI Amber'!RQ442</f>
        <v>0</v>
      </c>
      <c r="V449" s="60">
        <f>'Raw Detail STI Amber'!KS442</f>
        <v>0</v>
      </c>
      <c r="W449" s="60">
        <f>'Raw Detail STI Amber'!XK442</f>
        <v>0</v>
      </c>
      <c r="X449" s="60">
        <f>'Raw Detail STI Amber'!PI442</f>
        <v>0</v>
      </c>
      <c r="Y449" s="60">
        <f>'Raw Detail STI Amber'!YO442</f>
        <v>0</v>
      </c>
      <c r="Z449" s="60">
        <f>'Raw Detail STI Amber'!NA442</f>
        <v>0</v>
      </c>
      <c r="AA449" s="60">
        <f>'Raw Detail STI Amber'!OE442</f>
        <v>0</v>
      </c>
      <c r="AB449" s="60">
        <f>'Raw Detail STI Amber'!ZS442</f>
        <v>0</v>
      </c>
      <c r="AC449" s="60">
        <f>'Raw Detail STI Amber'!LW442</f>
        <v>0</v>
      </c>
      <c r="AD449" s="60">
        <f>'Raw Detail STI Amber'!AAW442</f>
        <v>0</v>
      </c>
      <c r="AE449" s="36">
        <f>'Raw Detail STI Amber'!AL442</f>
        <v>0</v>
      </c>
      <c r="AF449" s="34">
        <f>'Raw Detail STI Amber'!AY442</f>
        <v>0</v>
      </c>
      <c r="AG449" s="33">
        <f>'Raw Detail STI Amber'!BB442</f>
        <v>0</v>
      </c>
      <c r="AH449" s="34" t="str">
        <f>IF(AND(SUMIF(M13:AD13,"=ME",$M$449:$AD$449) &gt; 0, F449 &gt; 0), F449/SUMIF(M13:AD13,"=ME",$M$449:$AD$449), "")</f>
        <v/>
      </c>
      <c r="AI449" s="62">
        <f>IF( E449 &gt; 0,( SUMIF(M13:AD13,"=ME",$M$449:$AD$449)/E449)*24, "")</f>
        <v>0.10000000149011598</v>
      </c>
      <c r="AJ449" s="33">
        <f>'Raw Detail STI Amber'!BS442</f>
        <v>10.8999996185303</v>
      </c>
      <c r="AK449" s="61">
        <f>'Raw Detail STI Amber'!BD442</f>
        <v>0</v>
      </c>
      <c r="AL449" s="58">
        <f>'Raw Detail STI Amber'!BE442</f>
        <v>0</v>
      </c>
      <c r="AM449" s="43">
        <f>'Raw Detail STI Amber'!BW442</f>
        <v>0.20000000298023199</v>
      </c>
      <c r="AN449" s="44">
        <f>'Raw Detail STI Amber'!BP442</f>
        <v>0</v>
      </c>
      <c r="AO449" s="59">
        <f>'Raw Detail STI Amber'!BH442</f>
        <v>0</v>
      </c>
      <c r="AP449" s="37">
        <f>'Raw Detail STI Amber'!CA442</f>
        <v>0</v>
      </c>
      <c r="AQ449" s="38">
        <f>'Raw Detail STI Amber'!AO442</f>
        <v>0</v>
      </c>
      <c r="AR449" s="39" t="str">
        <f>IF('Raw Detail STI Amber'!F442=FALSE,"B","L")</f>
        <v>B</v>
      </c>
      <c r="AS449" s="40">
        <f>'Raw Detail STI Amber'!AC442</f>
        <v>7</v>
      </c>
      <c r="AT449" s="40">
        <f>'Raw Detail STI Amber'!AB442</f>
        <v>7</v>
      </c>
      <c r="AU449" s="45"/>
      <c r="AV449" s="41">
        <f>'Raw Detail STI Amber'!AI442</f>
        <v>0</v>
      </c>
      <c r="AW449" s="38"/>
      <c r="AX449" s="40">
        <f>'Raw Detail STI Amber'!CC442</f>
        <v>27</v>
      </c>
      <c r="AY449" s="40">
        <f>'Raw Detail STI Amber'!CE442</f>
        <v>26</v>
      </c>
      <c r="AZ449" s="40">
        <f>'Raw Detail STI Amber'!CF442</f>
        <v>1010</v>
      </c>
      <c r="BA449" s="42">
        <f>'Raw Detail STI Amber'!CG442</f>
        <v>0</v>
      </c>
    </row>
    <row r="450" spans="2:53" s="24" customFormat="1" ht="12.75" customHeight="1" thickBot="1" x14ac:dyDescent="0.25">
      <c r="B450" s="30" t="str">
        <f>IF('Raw Detail STI Amber'!I443 = "Start Passage",'Raw Detail STI Amber'!R443,IF('Raw Detail STI Amber'!I443= "End Passage",'Raw Detail STI Amber'!S443, Utils.FormatLat('Raw Detail STI Amber'!L443) &amp;" / " &amp; Utils.FormatLon('Raw Detail STI Amber'!M443)))</f>
        <v>22-31N / 069-48E</v>
      </c>
      <c r="C450" s="69" t="str">
        <f>'Raw Detail STI Amber'!I443</f>
        <v>In Port</v>
      </c>
      <c r="D450" s="31">
        <f>'Raw Detail STI Amber'!J443</f>
        <v>43437.270833333299</v>
      </c>
      <c r="E450" s="32">
        <f>'Raw Detail STI Amber'!AK443</f>
        <v>24</v>
      </c>
      <c r="F450" s="33">
        <f>'Raw Detail STI Amber'!AV443</f>
        <v>0</v>
      </c>
      <c r="G450" s="34">
        <f>'Raw Detail STI Amber'!AM443</f>
        <v>0</v>
      </c>
      <c r="H450" s="35">
        <f>'Raw Detail STI Amber'!N443</f>
        <v>50</v>
      </c>
      <c r="I450" s="46">
        <f>'Raw Detail STI Amber'!AQ443</f>
        <v>13.5</v>
      </c>
      <c r="J450" s="36">
        <f>'Raw Detail STI Amber'!DV443</f>
        <v>780.5</v>
      </c>
      <c r="K450" s="36">
        <f>'Raw Detail STI Amber'!IL443</f>
        <v>44.299999237060497</v>
      </c>
      <c r="L450" s="36">
        <f>'Raw Detail STI Amber'!WH443</f>
        <v>111.59999847412099</v>
      </c>
      <c r="M450" s="60">
        <f>'Raw Detail STI Amber'!EY443</f>
        <v>0</v>
      </c>
      <c r="N450" s="60">
        <f>'Raw Detail STI Amber'!VC443</f>
        <v>0</v>
      </c>
      <c r="O450" s="60">
        <f>'Raw Detail STI Amber'!JO443</f>
        <v>0</v>
      </c>
      <c r="P450" s="60">
        <f>'Raw Detail STI Amber'!HG443</f>
        <v>2.5</v>
      </c>
      <c r="Q450" s="60">
        <f>'Raw Detail STI Amber'!TY443</f>
        <v>0</v>
      </c>
      <c r="R450" s="60">
        <f>'Raw Detail STI Amber'!QM443</f>
        <v>0</v>
      </c>
      <c r="S450" s="60">
        <f>'Raw Detail STI Amber'!GC443</f>
        <v>2.5</v>
      </c>
      <c r="T450" s="60">
        <f>'Raw Detail STI Amber'!SU443</f>
        <v>0</v>
      </c>
      <c r="U450" s="60">
        <f>'Raw Detail STI Amber'!RQ443</f>
        <v>0</v>
      </c>
      <c r="V450" s="60">
        <f>'Raw Detail STI Amber'!KS443</f>
        <v>0</v>
      </c>
      <c r="W450" s="60">
        <f>'Raw Detail STI Amber'!XK443</f>
        <v>0</v>
      </c>
      <c r="X450" s="60">
        <f>'Raw Detail STI Amber'!PI443</f>
        <v>0</v>
      </c>
      <c r="Y450" s="60">
        <f>'Raw Detail STI Amber'!YO443</f>
        <v>0</v>
      </c>
      <c r="Z450" s="60">
        <f>'Raw Detail STI Amber'!NA443</f>
        <v>0</v>
      </c>
      <c r="AA450" s="60">
        <f>'Raw Detail STI Amber'!OE443</f>
        <v>0</v>
      </c>
      <c r="AB450" s="60">
        <f>'Raw Detail STI Amber'!ZS443</f>
        <v>0</v>
      </c>
      <c r="AC450" s="60">
        <f>'Raw Detail STI Amber'!LW443</f>
        <v>0</v>
      </c>
      <c r="AD450" s="60">
        <f>'Raw Detail STI Amber'!AAW443</f>
        <v>0</v>
      </c>
      <c r="AE450" s="36">
        <f>'Raw Detail STI Amber'!AL443</f>
        <v>0</v>
      </c>
      <c r="AF450" s="34">
        <f>'Raw Detail STI Amber'!AY443</f>
        <v>0</v>
      </c>
      <c r="AG450" s="33">
        <f>'Raw Detail STI Amber'!BB443</f>
        <v>0</v>
      </c>
      <c r="AH450" s="34" t="str">
        <f>IF(AND(SUMIF(M13:AD13,"=ME",$M$450:$AD$450) &gt; 0, F450 &gt; 0), F450/SUMIF(M13:AD13,"=ME",$M$450:$AD$450), "")</f>
        <v/>
      </c>
      <c r="AI450" s="62">
        <f>IF( E450 &gt; 0,( SUMIF(M13:AD13,"=ME",$M$450:$AD$450)/E450)*24, "")</f>
        <v>0</v>
      </c>
      <c r="AJ450" s="33">
        <f>'Raw Detail STI Amber'!BS443</f>
        <v>10.8999996185303</v>
      </c>
      <c r="AK450" s="61">
        <f>'Raw Detail STI Amber'!BD443</f>
        <v>0</v>
      </c>
      <c r="AL450" s="58">
        <f>'Raw Detail STI Amber'!BE443</f>
        <v>0</v>
      </c>
      <c r="AM450" s="43">
        <f>'Raw Detail STI Amber'!BW443</f>
        <v>0.20000000298023199</v>
      </c>
      <c r="AN450" s="44">
        <f>'Raw Detail STI Amber'!BP443</f>
        <v>0</v>
      </c>
      <c r="AO450" s="59">
        <f>'Raw Detail STI Amber'!BH443</f>
        <v>0</v>
      </c>
      <c r="AP450" s="37">
        <f>'Raw Detail STI Amber'!CA443</f>
        <v>0</v>
      </c>
      <c r="AQ450" s="38">
        <f>'Raw Detail STI Amber'!AO443</f>
        <v>0</v>
      </c>
      <c r="AR450" s="39" t="str">
        <f>IF('Raw Detail STI Amber'!F443=FALSE,"B","L")</f>
        <v>B</v>
      </c>
      <c r="AS450" s="40">
        <f>'Raw Detail STI Amber'!AC443</f>
        <v>7</v>
      </c>
      <c r="AT450" s="40">
        <f>'Raw Detail STI Amber'!AB443</f>
        <v>7</v>
      </c>
      <c r="AU450" s="45"/>
      <c r="AV450" s="41">
        <f>'Raw Detail STI Amber'!AI443</f>
        <v>0</v>
      </c>
      <c r="AW450" s="38"/>
      <c r="AX450" s="40">
        <f>'Raw Detail STI Amber'!CC443</f>
        <v>26</v>
      </c>
      <c r="AY450" s="40">
        <f>'Raw Detail STI Amber'!CE443</f>
        <v>24</v>
      </c>
      <c r="AZ450" s="40">
        <f>'Raw Detail STI Amber'!CF443</f>
        <v>1009</v>
      </c>
      <c r="BA450" s="42">
        <f>'Raw Detail STI Amber'!CG443</f>
        <v>0</v>
      </c>
    </row>
    <row r="451" spans="2:53" s="24" customFormat="1" ht="12.75" customHeight="1" thickBot="1" x14ac:dyDescent="0.25">
      <c r="B451" s="30" t="str">
        <f>IF('Raw Detail STI Amber'!I444 = "Start Passage",'Raw Detail STI Amber'!R444,IF('Raw Detail STI Amber'!I444= "End Passage",'Raw Detail STI Amber'!S444, Utils.FormatLat('Raw Detail STI Amber'!L444) &amp;" / " &amp; Utils.FormatLon('Raw Detail STI Amber'!M444)))</f>
        <v>22-31N / 069-48E</v>
      </c>
      <c r="C451" s="69" t="str">
        <f>'Raw Detail STI Amber'!I444</f>
        <v>In Port</v>
      </c>
      <c r="D451" s="31">
        <f>'Raw Detail STI Amber'!J444</f>
        <v>43438.270833333299</v>
      </c>
      <c r="E451" s="32">
        <f>'Raw Detail STI Amber'!AK444</f>
        <v>24</v>
      </c>
      <c r="F451" s="33">
        <f>'Raw Detail STI Amber'!AV444</f>
        <v>21</v>
      </c>
      <c r="G451" s="34">
        <f>'Raw Detail STI Amber'!AM444</f>
        <v>0.875</v>
      </c>
      <c r="H451" s="35">
        <f>'Raw Detail STI Amber'!N444</f>
        <v>310</v>
      </c>
      <c r="I451" s="46">
        <f>'Raw Detail STI Amber'!AQ444</f>
        <v>13.5</v>
      </c>
      <c r="J451" s="36">
        <f>'Raw Detail STI Amber'!DV444</f>
        <v>774.5</v>
      </c>
      <c r="K451" s="36">
        <f>'Raw Detail STI Amber'!IL444</f>
        <v>44.299999237060497</v>
      </c>
      <c r="L451" s="36">
        <f>'Raw Detail STI Amber'!WH444</f>
        <v>111.59999847412099</v>
      </c>
      <c r="M451" s="60">
        <f>'Raw Detail STI Amber'!EY444</f>
        <v>1</v>
      </c>
      <c r="N451" s="60">
        <f>'Raw Detail STI Amber'!VC444</f>
        <v>0</v>
      </c>
      <c r="O451" s="60">
        <f>'Raw Detail STI Amber'!JO444</f>
        <v>0</v>
      </c>
      <c r="P451" s="60">
        <f>'Raw Detail STI Amber'!HG444</f>
        <v>2.2999999523162802</v>
      </c>
      <c r="Q451" s="60">
        <f>'Raw Detail STI Amber'!TY444</f>
        <v>0</v>
      </c>
      <c r="R451" s="60">
        <f>'Raw Detail STI Amber'!QM444</f>
        <v>0</v>
      </c>
      <c r="S451" s="60">
        <f>'Raw Detail STI Amber'!GC444</f>
        <v>2.7000000476837198</v>
      </c>
      <c r="T451" s="60">
        <f>'Raw Detail STI Amber'!SU444</f>
        <v>0</v>
      </c>
      <c r="U451" s="60">
        <f>'Raw Detail STI Amber'!RQ444</f>
        <v>0</v>
      </c>
      <c r="V451" s="60">
        <f>'Raw Detail STI Amber'!KS444</f>
        <v>0</v>
      </c>
      <c r="W451" s="60">
        <f>'Raw Detail STI Amber'!XK444</f>
        <v>0</v>
      </c>
      <c r="X451" s="60">
        <f>'Raw Detail STI Amber'!PI444</f>
        <v>0</v>
      </c>
      <c r="Y451" s="60">
        <f>'Raw Detail STI Amber'!YO444</f>
        <v>0</v>
      </c>
      <c r="Z451" s="60">
        <f>'Raw Detail STI Amber'!NA444</f>
        <v>0</v>
      </c>
      <c r="AA451" s="60">
        <f>'Raw Detail STI Amber'!OE444</f>
        <v>0</v>
      </c>
      <c r="AB451" s="60">
        <f>'Raw Detail STI Amber'!ZS444</f>
        <v>0</v>
      </c>
      <c r="AC451" s="60">
        <f>'Raw Detail STI Amber'!LW444</f>
        <v>0</v>
      </c>
      <c r="AD451" s="60">
        <f>'Raw Detail STI Amber'!AAW444</f>
        <v>0</v>
      </c>
      <c r="AE451" s="36">
        <f>'Raw Detail STI Amber'!AL444</f>
        <v>0</v>
      </c>
      <c r="AF451" s="34">
        <f>'Raw Detail STI Amber'!AY444</f>
        <v>0</v>
      </c>
      <c r="AG451" s="33">
        <f>'Raw Detail STI Amber'!BB444</f>
        <v>0</v>
      </c>
      <c r="AH451" s="34">
        <f>IF(AND(SUMIF(M13:AD13,"=ME",$M$451:$AD$451) &gt; 0, F451 &gt; 0), F451/SUMIF(M13:AD13,"=ME",$M$451:$AD$451), "")</f>
        <v>21</v>
      </c>
      <c r="AI451" s="62">
        <f>IF( E451 &gt; 0,( SUMIF(M13:AD13,"=ME",$M$451:$AD$451)/E451)*24, "")</f>
        <v>1</v>
      </c>
      <c r="AJ451" s="33">
        <f>'Raw Detail STI Amber'!BS444</f>
        <v>16.899999618530298</v>
      </c>
      <c r="AK451" s="61">
        <f>'Raw Detail STI Amber'!BD444</f>
        <v>0</v>
      </c>
      <c r="AL451" s="58">
        <f>'Raw Detail STI Amber'!BE444</f>
        <v>0</v>
      </c>
      <c r="AM451" s="43">
        <f>'Raw Detail STI Amber'!BW444</f>
        <v>0.30000001192092901</v>
      </c>
      <c r="AN451" s="44">
        <f>'Raw Detail STI Amber'!BP444</f>
        <v>0</v>
      </c>
      <c r="AO451" s="59">
        <f>'Raw Detail STI Amber'!BH444</f>
        <v>0</v>
      </c>
      <c r="AP451" s="37">
        <f>'Raw Detail STI Amber'!CA444</f>
        <v>0</v>
      </c>
      <c r="AQ451" s="38">
        <f>'Raw Detail STI Amber'!AO444</f>
        <v>0</v>
      </c>
      <c r="AR451" s="39" t="str">
        <f>IF('Raw Detail STI Amber'!F444=FALSE,"B","L")</f>
        <v>B</v>
      </c>
      <c r="AS451" s="40">
        <f>'Raw Detail STI Amber'!AC444</f>
        <v>7</v>
      </c>
      <c r="AT451" s="40">
        <f>'Raw Detail STI Amber'!AB444</f>
        <v>7</v>
      </c>
      <c r="AU451" s="45"/>
      <c r="AV451" s="41">
        <f>'Raw Detail STI Amber'!AI444</f>
        <v>0</v>
      </c>
      <c r="AW451" s="38"/>
      <c r="AX451" s="40">
        <f>'Raw Detail STI Amber'!CC444</f>
        <v>27</v>
      </c>
      <c r="AY451" s="40">
        <f>'Raw Detail STI Amber'!CE444</f>
        <v>26</v>
      </c>
      <c r="AZ451" s="40">
        <f>'Raw Detail STI Amber'!CF444</f>
        <v>1009</v>
      </c>
      <c r="BA451" s="42">
        <f>'Raw Detail STI Amber'!CG444</f>
        <v>0</v>
      </c>
    </row>
    <row r="452" spans="2:53" s="24" customFormat="1" ht="12.75" customHeight="1" thickBot="1" x14ac:dyDescent="0.25">
      <c r="B452" s="30" t="str">
        <f>IF('Raw Detail STI Amber'!I445 = "Start Passage",'Raw Detail STI Amber'!R445,IF('Raw Detail STI Amber'!I445= "End Passage",'Raw Detail STI Amber'!S445, Utils.FormatLat('Raw Detail STI Amber'!L445) &amp;" / " &amp; Utils.FormatLon('Raw Detail STI Amber'!M445)))</f>
        <v>22-31N / 069-48E</v>
      </c>
      <c r="C452" s="69" t="str">
        <f>'Raw Detail STI Amber'!I445</f>
        <v>In Port</v>
      </c>
      <c r="D452" s="31">
        <f>'Raw Detail STI Amber'!J445</f>
        <v>43439.270833333299</v>
      </c>
      <c r="E452" s="32">
        <f>'Raw Detail STI Amber'!AK445</f>
        <v>24</v>
      </c>
      <c r="F452" s="33">
        <f>'Raw Detail STI Amber'!AV445</f>
        <v>0</v>
      </c>
      <c r="G452" s="34">
        <f>'Raw Detail STI Amber'!AM445</f>
        <v>0</v>
      </c>
      <c r="H452" s="35">
        <f>'Raw Detail STI Amber'!N445</f>
        <v>310</v>
      </c>
      <c r="I452" s="46">
        <f>'Raw Detail STI Amber'!AQ445</f>
        <v>13.5</v>
      </c>
      <c r="J452" s="36">
        <f>'Raw Detail STI Amber'!DV445</f>
        <v>766.79998779296898</v>
      </c>
      <c r="K452" s="36">
        <f>'Raw Detail STI Amber'!IL445</f>
        <v>44.299999237060497</v>
      </c>
      <c r="L452" s="36">
        <f>'Raw Detail STI Amber'!WH445</f>
        <v>111.59999847412099</v>
      </c>
      <c r="M452" s="60">
        <f>'Raw Detail STI Amber'!EY445</f>
        <v>0</v>
      </c>
      <c r="N452" s="60">
        <f>'Raw Detail STI Amber'!VC445</f>
        <v>0</v>
      </c>
      <c r="O452" s="60">
        <f>'Raw Detail STI Amber'!JO445</f>
        <v>0</v>
      </c>
      <c r="P452" s="60">
        <f>'Raw Detail STI Amber'!HG445</f>
        <v>2.5</v>
      </c>
      <c r="Q452" s="60">
        <f>'Raw Detail STI Amber'!TY445</f>
        <v>0</v>
      </c>
      <c r="R452" s="60">
        <f>'Raw Detail STI Amber'!QM445</f>
        <v>0</v>
      </c>
      <c r="S452" s="60">
        <f>'Raw Detail STI Amber'!GC445</f>
        <v>5.1999998092651403</v>
      </c>
      <c r="T452" s="60">
        <f>'Raw Detail STI Amber'!SU445</f>
        <v>0</v>
      </c>
      <c r="U452" s="60">
        <f>'Raw Detail STI Amber'!RQ445</f>
        <v>0</v>
      </c>
      <c r="V452" s="60">
        <f>'Raw Detail STI Amber'!KS445</f>
        <v>0</v>
      </c>
      <c r="W452" s="60">
        <f>'Raw Detail STI Amber'!XK445</f>
        <v>0</v>
      </c>
      <c r="X452" s="60">
        <f>'Raw Detail STI Amber'!PI445</f>
        <v>0</v>
      </c>
      <c r="Y452" s="60">
        <f>'Raw Detail STI Amber'!YO445</f>
        <v>0</v>
      </c>
      <c r="Z452" s="60">
        <f>'Raw Detail STI Amber'!NA445</f>
        <v>0</v>
      </c>
      <c r="AA452" s="60">
        <f>'Raw Detail STI Amber'!OE445</f>
        <v>0</v>
      </c>
      <c r="AB452" s="60">
        <f>'Raw Detail STI Amber'!ZS445</f>
        <v>0</v>
      </c>
      <c r="AC452" s="60">
        <f>'Raw Detail STI Amber'!LW445</f>
        <v>0</v>
      </c>
      <c r="AD452" s="60">
        <f>'Raw Detail STI Amber'!AAW445</f>
        <v>0</v>
      </c>
      <c r="AE452" s="36">
        <f>'Raw Detail STI Amber'!AL445</f>
        <v>0</v>
      </c>
      <c r="AF452" s="34">
        <f>'Raw Detail STI Amber'!AY445</f>
        <v>0</v>
      </c>
      <c r="AG452" s="33">
        <f>'Raw Detail STI Amber'!BB445</f>
        <v>0</v>
      </c>
      <c r="AH452" s="34" t="str">
        <f>IF(AND(SUMIF(M13:AD13,"=ME",$M$452:$AD$452) &gt; 0, F452 &gt; 0), F452/SUMIF(M13:AD13,"=ME",$M$452:$AD$452), "")</f>
        <v/>
      </c>
      <c r="AI452" s="62">
        <f>IF( E452 &gt; 0,( SUMIF(M13:AD13,"=ME",$M$452:$AD$452)/E452)*24, "")</f>
        <v>0</v>
      </c>
      <c r="AJ452" s="33">
        <f>'Raw Detail STI Amber'!BS445</f>
        <v>10.8999996185303</v>
      </c>
      <c r="AK452" s="61">
        <f>'Raw Detail STI Amber'!BD445</f>
        <v>0</v>
      </c>
      <c r="AL452" s="58">
        <f>'Raw Detail STI Amber'!BE445</f>
        <v>0</v>
      </c>
      <c r="AM452" s="43">
        <f>'Raw Detail STI Amber'!BW445</f>
        <v>0.20000000298023199</v>
      </c>
      <c r="AN452" s="44">
        <f>'Raw Detail STI Amber'!BP445</f>
        <v>0</v>
      </c>
      <c r="AO452" s="59">
        <f>'Raw Detail STI Amber'!BH445</f>
        <v>0</v>
      </c>
      <c r="AP452" s="37">
        <f>'Raw Detail STI Amber'!CA445</f>
        <v>0</v>
      </c>
      <c r="AQ452" s="38">
        <f>'Raw Detail STI Amber'!AO445</f>
        <v>0</v>
      </c>
      <c r="AR452" s="39" t="str">
        <f>IF('Raw Detail STI Amber'!F445=FALSE,"B","L")</f>
        <v>B</v>
      </c>
      <c r="AS452" s="40">
        <f>'Raw Detail STI Amber'!AC445</f>
        <v>7</v>
      </c>
      <c r="AT452" s="40">
        <f>'Raw Detail STI Amber'!AB445</f>
        <v>7</v>
      </c>
      <c r="AU452" s="45"/>
      <c r="AV452" s="41">
        <f>'Raw Detail STI Amber'!AI445</f>
        <v>0</v>
      </c>
      <c r="AW452" s="38"/>
      <c r="AX452" s="40">
        <f>'Raw Detail STI Amber'!CC445</f>
        <v>26</v>
      </c>
      <c r="AY452" s="40">
        <f>'Raw Detail STI Amber'!CE445</f>
        <v>27</v>
      </c>
      <c r="AZ452" s="40">
        <f>'Raw Detail STI Amber'!CF445</f>
        <v>1008</v>
      </c>
      <c r="BA452" s="42">
        <f>'Raw Detail STI Amber'!CG445</f>
        <v>0</v>
      </c>
    </row>
    <row r="453" spans="2:53" s="24" customFormat="1" ht="12.75" customHeight="1" thickBot="1" x14ac:dyDescent="0.25">
      <c r="B453" s="30" t="str">
        <f>IF('Raw Detail STI Amber'!I446 = "Start Passage",'Raw Detail STI Amber'!R446,IF('Raw Detail STI Amber'!I446= "End Passage",'Raw Detail STI Amber'!S446, Utils.FormatLat('Raw Detail STI Amber'!L446) &amp;" / " &amp; Utils.FormatLon('Raw Detail STI Amber'!M446)))</f>
        <v>SIKKA</v>
      </c>
      <c r="C453" s="69" t="str">
        <f>'Raw Detail STI Amber'!I446</f>
        <v>Start Passage</v>
      </c>
      <c r="D453" s="31">
        <f>'Raw Detail STI Amber'!J446</f>
        <v>43439.862500000003</v>
      </c>
      <c r="E453" s="32">
        <f>'Raw Detail STI Amber'!AK446</f>
        <v>0</v>
      </c>
      <c r="F453" s="33">
        <f>'Raw Detail STI Amber'!AV446</f>
        <v>8</v>
      </c>
      <c r="G453" s="34">
        <f>'Raw Detail STI Amber'!AM446</f>
        <v>0</v>
      </c>
      <c r="H453" s="35">
        <f>'Raw Detail STI Amber'!N446</f>
        <v>0</v>
      </c>
      <c r="I453" s="46">
        <f>'Raw Detail STI Amber'!AQ446</f>
        <v>14</v>
      </c>
      <c r="J453" s="36">
        <f>'Raw Detail STI Amber'!DV446</f>
        <v>762.59997558593795</v>
      </c>
      <c r="K453" s="36">
        <f>'Raw Detail STI Amber'!IL446</f>
        <v>44.299999237060497</v>
      </c>
      <c r="L453" s="36">
        <f>'Raw Detail STI Amber'!WH446</f>
        <v>111.59999847412099</v>
      </c>
      <c r="M453" s="60">
        <f>'Raw Detail STI Amber'!EY446</f>
        <v>0.5</v>
      </c>
      <c r="N453" s="60">
        <f>'Raw Detail STI Amber'!VC446</f>
        <v>0</v>
      </c>
      <c r="O453" s="60">
        <f>'Raw Detail STI Amber'!JO446</f>
        <v>0</v>
      </c>
      <c r="P453" s="60">
        <f>'Raw Detail STI Amber'!HG446</f>
        <v>1.5</v>
      </c>
      <c r="Q453" s="60">
        <f>'Raw Detail STI Amber'!TY446</f>
        <v>0</v>
      </c>
      <c r="R453" s="60">
        <f>'Raw Detail STI Amber'!QM446</f>
        <v>0</v>
      </c>
      <c r="S453" s="60">
        <f>'Raw Detail STI Amber'!GC446</f>
        <v>2.2000000476837198</v>
      </c>
      <c r="T453" s="60">
        <f>'Raw Detail STI Amber'!SU446</f>
        <v>0</v>
      </c>
      <c r="U453" s="60">
        <f>'Raw Detail STI Amber'!RQ446</f>
        <v>0</v>
      </c>
      <c r="V453" s="60">
        <f>'Raw Detail STI Amber'!KS446</f>
        <v>0</v>
      </c>
      <c r="W453" s="60">
        <f>'Raw Detail STI Amber'!XK446</f>
        <v>0</v>
      </c>
      <c r="X453" s="60">
        <f>'Raw Detail STI Amber'!PI446</f>
        <v>0</v>
      </c>
      <c r="Y453" s="60">
        <f>'Raw Detail STI Amber'!YO446</f>
        <v>0</v>
      </c>
      <c r="Z453" s="60">
        <f>'Raw Detail STI Amber'!NA446</f>
        <v>0</v>
      </c>
      <c r="AA453" s="60">
        <f>'Raw Detail STI Amber'!OE446</f>
        <v>0</v>
      </c>
      <c r="AB453" s="60">
        <f>'Raw Detail STI Amber'!ZS446</f>
        <v>0</v>
      </c>
      <c r="AC453" s="60">
        <f>'Raw Detail STI Amber'!LW446</f>
        <v>0</v>
      </c>
      <c r="AD453" s="60">
        <f>'Raw Detail STI Amber'!AAW446</f>
        <v>0</v>
      </c>
      <c r="AE453" s="36">
        <f>'Raw Detail STI Amber'!AL446</f>
        <v>0</v>
      </c>
      <c r="AF453" s="34">
        <f>'Raw Detail STI Amber'!AY446</f>
        <v>0</v>
      </c>
      <c r="AG453" s="33">
        <f>'Raw Detail STI Amber'!BB446</f>
        <v>0</v>
      </c>
      <c r="AH453" s="34">
        <f>IF(AND(SUMIF(M13:AD13,"=ME",$M$453:$AD$453) &gt; 0, F453 &gt; 0), F453/SUMIF(M13:AD13,"=ME",$M$453:$AD$453), "")</f>
        <v>16</v>
      </c>
      <c r="AI453" s="62" t="str">
        <f>IF( E453 &gt; 0,( SUMIF(M13:AD13,"=ME",$M$453:$AD$453)/E453)*24, "")</f>
        <v/>
      </c>
      <c r="AJ453" s="33">
        <f>'Raw Detail STI Amber'!BS446</f>
        <v>10.8999996185303</v>
      </c>
      <c r="AK453" s="61">
        <f>'Raw Detail STI Amber'!BD446</f>
        <v>0</v>
      </c>
      <c r="AL453" s="58">
        <f>'Raw Detail STI Amber'!BE446</f>
        <v>0</v>
      </c>
      <c r="AM453" s="43">
        <f>'Raw Detail STI Amber'!BW446</f>
        <v>0.10000000149011599</v>
      </c>
      <c r="AN453" s="44">
        <f>'Raw Detail STI Amber'!BP446</f>
        <v>0</v>
      </c>
      <c r="AO453" s="59">
        <f>'Raw Detail STI Amber'!BH446</f>
        <v>0</v>
      </c>
      <c r="AP453" s="37">
        <f>'Raw Detail STI Amber'!CA446</f>
        <v>0</v>
      </c>
      <c r="AQ453" s="38">
        <f>'Raw Detail STI Amber'!AO446</f>
        <v>0</v>
      </c>
      <c r="AR453" s="39" t="str">
        <f>IF('Raw Detail STI Amber'!F446=FALSE,"B","L")</f>
        <v>L</v>
      </c>
      <c r="AS453" s="40">
        <f>'Raw Detail STI Amber'!AC446</f>
        <v>12.4</v>
      </c>
      <c r="AT453" s="40">
        <f>'Raw Detail STI Amber'!AB446</f>
        <v>12.4</v>
      </c>
      <c r="AU453" s="45"/>
      <c r="AV453" s="41">
        <f>'Raw Detail STI Amber'!AI446</f>
        <v>42487</v>
      </c>
      <c r="AW453" s="38"/>
      <c r="AX453" s="40">
        <f>'Raw Detail STI Amber'!CC446</f>
        <v>26</v>
      </c>
      <c r="AY453" s="40">
        <f>'Raw Detail STI Amber'!CE446</f>
        <v>22</v>
      </c>
      <c r="AZ453" s="40">
        <f>'Raw Detail STI Amber'!CF446</f>
        <v>1007</v>
      </c>
      <c r="BA453" s="42" t="str">
        <f>'Raw Detail STI Amber'!CG446</f>
        <v>1- Vessel departed from Sikka and bound for Ennore.</v>
      </c>
    </row>
    <row r="454" spans="2:53" s="24" customFormat="1" ht="12.75" customHeight="1" thickBot="1" x14ac:dyDescent="0.25">
      <c r="B454" s="30" t="str">
        <f>IF('Raw Detail STI Amber'!I447 = "Start Passage",'Raw Detail STI Amber'!R447,IF('Raw Detail STI Amber'!I447= "End Passage",'Raw Detail STI Amber'!S447, Utils.FormatLat('Raw Detail STI Amber'!L447) &amp;" / " &amp; Utils.FormatLon('Raw Detail STI Amber'!M447)))</f>
        <v>21-09N / 069-11E</v>
      </c>
      <c r="C454" s="69" t="str">
        <f>'Raw Detail STI Amber'!I447</f>
        <v>At Sea</v>
      </c>
      <c r="D454" s="31">
        <f>'Raw Detail STI Amber'!J447</f>
        <v>43440.270833333299</v>
      </c>
      <c r="E454" s="32">
        <f>'Raw Detail STI Amber'!AK447</f>
        <v>9.8000000000000007</v>
      </c>
      <c r="F454" s="33">
        <f>'Raw Detail STI Amber'!AV447</f>
        <v>138</v>
      </c>
      <c r="G454" s="34">
        <f>'Raw Detail STI Amber'!AM447</f>
        <v>14.081632653061201</v>
      </c>
      <c r="H454" s="35">
        <f>'Raw Detail STI Amber'!N447</f>
        <v>156</v>
      </c>
      <c r="I454" s="46">
        <f>'Raw Detail STI Amber'!AQ447</f>
        <v>14</v>
      </c>
      <c r="J454" s="36">
        <f>'Raw Detail STI Amber'!DV447</f>
        <v>750.40002441406295</v>
      </c>
      <c r="K454" s="36">
        <f>'Raw Detail STI Amber'!IL447</f>
        <v>44.299999237060497</v>
      </c>
      <c r="L454" s="36">
        <f>'Raw Detail STI Amber'!WH447</f>
        <v>111.59999847412099</v>
      </c>
      <c r="M454" s="60">
        <f>'Raw Detail STI Amber'!EY447</f>
        <v>0</v>
      </c>
      <c r="N454" s="60">
        <f>'Raw Detail STI Amber'!VC447</f>
        <v>0</v>
      </c>
      <c r="O454" s="60">
        <f>'Raw Detail STI Amber'!JO447</f>
        <v>11</v>
      </c>
      <c r="P454" s="60">
        <f>'Raw Detail STI Amber'!HG447</f>
        <v>0</v>
      </c>
      <c r="Q454" s="60">
        <f>'Raw Detail STI Amber'!TY447</f>
        <v>0</v>
      </c>
      <c r="R454" s="60">
        <f>'Raw Detail STI Amber'!QM447</f>
        <v>0</v>
      </c>
      <c r="S454" s="60">
        <f>'Raw Detail STI Amber'!GC447</f>
        <v>1.20000004768372</v>
      </c>
      <c r="T454" s="60">
        <f>'Raw Detail STI Amber'!SU447</f>
        <v>0</v>
      </c>
      <c r="U454" s="60">
        <f>'Raw Detail STI Amber'!RQ447</f>
        <v>0</v>
      </c>
      <c r="V454" s="60">
        <f>'Raw Detail STI Amber'!KS447</f>
        <v>0</v>
      </c>
      <c r="W454" s="60">
        <f>'Raw Detail STI Amber'!XK447</f>
        <v>0</v>
      </c>
      <c r="X454" s="60">
        <f>'Raw Detail STI Amber'!PI447</f>
        <v>0</v>
      </c>
      <c r="Y454" s="60">
        <f>'Raw Detail STI Amber'!YO447</f>
        <v>0</v>
      </c>
      <c r="Z454" s="60">
        <f>'Raw Detail STI Amber'!NA447</f>
        <v>0</v>
      </c>
      <c r="AA454" s="60">
        <f>'Raw Detail STI Amber'!OE447</f>
        <v>0</v>
      </c>
      <c r="AB454" s="60">
        <f>'Raw Detail STI Amber'!ZS447</f>
        <v>0</v>
      </c>
      <c r="AC454" s="60">
        <f>'Raw Detail STI Amber'!LW447</f>
        <v>0</v>
      </c>
      <c r="AD454" s="60">
        <f>'Raw Detail STI Amber'!AAW447</f>
        <v>0</v>
      </c>
      <c r="AE454" s="36">
        <f>'Raw Detail STI Amber'!AL447</f>
        <v>89.29</v>
      </c>
      <c r="AF454" s="34">
        <f>'Raw Detail STI Amber'!AY447</f>
        <v>7.38</v>
      </c>
      <c r="AG454" s="33">
        <f>'Raw Detail STI Amber'!BB447</f>
        <v>5245.10009765625</v>
      </c>
      <c r="AH454" s="34">
        <f>IF(AND(SUMIF(M13:AD13,"=ME",$M$454:$AD$454) &gt; 0, F454 &gt; 0), F454/SUMIF(M13:AD13,"=ME",$M$454:$AD$454), "")</f>
        <v>12.545454545454545</v>
      </c>
      <c r="AI454" s="62">
        <f>IF( E454 &gt; 0,( SUMIF(M13:AD13,"=ME",$M$454:$AD$454)/E454)*24, "")</f>
        <v>26.938775510204081</v>
      </c>
      <c r="AJ454" s="33">
        <f>'Raw Detail STI Amber'!BS447</f>
        <v>6.9000000953674299</v>
      </c>
      <c r="AK454" s="61">
        <f>'Raw Detail STI Amber'!BD447</f>
        <v>7.9295813258813403</v>
      </c>
      <c r="AL454" s="58">
        <f>'Raw Detail STI Amber'!BE447</f>
        <v>20.2816352844238</v>
      </c>
      <c r="AM454" s="43">
        <f>'Raw Detail STI Amber'!BW447</f>
        <v>0.10000000149011599</v>
      </c>
      <c r="AN454" s="44">
        <f>'Raw Detail STI Amber'!BP447</f>
        <v>0.44447839260101302</v>
      </c>
      <c r="AO454" s="59">
        <f>'Raw Detail STI Amber'!BH447</f>
        <v>207.88711547851599</v>
      </c>
      <c r="AP454" s="37">
        <f>'Raw Detail STI Amber'!CA447</f>
        <v>0</v>
      </c>
      <c r="AQ454" s="38">
        <f>'Raw Detail STI Amber'!AO447</f>
        <v>-8.0991421579098208E-3</v>
      </c>
      <c r="AR454" s="39" t="str">
        <f>IF('Raw Detail STI Amber'!F447=FALSE,"B","L")</f>
        <v>L</v>
      </c>
      <c r="AS454" s="40">
        <f>'Raw Detail STI Amber'!AC447</f>
        <v>12.4</v>
      </c>
      <c r="AT454" s="40">
        <f>'Raw Detail STI Amber'!AB447</f>
        <v>12.4</v>
      </c>
      <c r="AU454" s="45"/>
      <c r="AV454" s="41">
        <f>'Raw Detail STI Amber'!AI447</f>
        <v>42487</v>
      </c>
      <c r="AW454" s="38"/>
      <c r="AX454" s="40">
        <f>'Raw Detail STI Amber'!CC447</f>
        <v>28</v>
      </c>
      <c r="AY454" s="40">
        <f>'Raw Detail STI Amber'!CE447</f>
        <v>26</v>
      </c>
      <c r="AZ454" s="40">
        <f>'Raw Detail STI Amber'!CF447</f>
        <v>1009</v>
      </c>
      <c r="BA454" s="42" t="str">
        <f>'Raw Detail STI Amber'!CG447</f>
        <v>1- HSD BS IV - 30.9
MS BS IV - 27</v>
      </c>
    </row>
    <row r="455" spans="2:53" s="24" customFormat="1" ht="12.75" customHeight="1" thickBot="1" x14ac:dyDescent="0.25">
      <c r="B455" s="30" t="str">
        <f>IF('Raw Detail STI Amber'!I448 = "Start Passage",'Raw Detail STI Amber'!R448,IF('Raw Detail STI Amber'!I448= "End Passage",'Raw Detail STI Amber'!S448, Utils.FormatLat('Raw Detail STI Amber'!L448) &amp;" / " &amp; Utils.FormatLon('Raw Detail STI Amber'!M448)))</f>
        <v>16-02N / 071-07E</v>
      </c>
      <c r="C455" s="69" t="str">
        <f>'Raw Detail STI Amber'!I448</f>
        <v>At Sea</v>
      </c>
      <c r="D455" s="31">
        <f>'Raw Detail STI Amber'!J448</f>
        <v>43441.270833333299</v>
      </c>
      <c r="E455" s="32">
        <f>'Raw Detail STI Amber'!AK448</f>
        <v>24</v>
      </c>
      <c r="F455" s="33">
        <f>'Raw Detail STI Amber'!AV448</f>
        <v>329</v>
      </c>
      <c r="G455" s="34">
        <f>'Raw Detail STI Amber'!AM448</f>
        <v>13.7083333333333</v>
      </c>
      <c r="H455" s="35">
        <f>'Raw Detail STI Amber'!N448</f>
        <v>157</v>
      </c>
      <c r="I455" s="46">
        <f>'Raw Detail STI Amber'!AQ448</f>
        <v>14</v>
      </c>
      <c r="J455" s="36">
        <f>'Raw Detail STI Amber'!DV448</f>
        <v>722.09997558593795</v>
      </c>
      <c r="K455" s="36">
        <f>'Raw Detail STI Amber'!IL448</f>
        <v>44.299999237060497</v>
      </c>
      <c r="L455" s="36">
        <f>'Raw Detail STI Amber'!WH448</f>
        <v>111.5</v>
      </c>
      <c r="M455" s="60">
        <f>'Raw Detail STI Amber'!EY448</f>
        <v>0</v>
      </c>
      <c r="N455" s="60">
        <f>'Raw Detail STI Amber'!VC448</f>
        <v>0</v>
      </c>
      <c r="O455" s="60">
        <f>'Raw Detail STI Amber'!JO448</f>
        <v>25.299999237060501</v>
      </c>
      <c r="P455" s="60">
        <f>'Raw Detail STI Amber'!HG448</f>
        <v>0</v>
      </c>
      <c r="Q455" s="60">
        <f>'Raw Detail STI Amber'!TY448</f>
        <v>0</v>
      </c>
      <c r="R455" s="60">
        <f>'Raw Detail STI Amber'!QM448</f>
        <v>0</v>
      </c>
      <c r="S455" s="60">
        <f>'Raw Detail STI Amber'!GC448</f>
        <v>3</v>
      </c>
      <c r="T455" s="60">
        <f>'Raw Detail STI Amber'!SU448</f>
        <v>0</v>
      </c>
      <c r="U455" s="60">
        <f>'Raw Detail STI Amber'!RQ448</f>
        <v>0</v>
      </c>
      <c r="V455" s="60">
        <f>'Raw Detail STI Amber'!KS448</f>
        <v>0</v>
      </c>
      <c r="W455" s="60">
        <f>'Raw Detail STI Amber'!XK448</f>
        <v>0</v>
      </c>
      <c r="X455" s="60">
        <f>'Raw Detail STI Amber'!PI448</f>
        <v>0</v>
      </c>
      <c r="Y455" s="60">
        <f>'Raw Detail STI Amber'!YO448</f>
        <v>0.10000000149011599</v>
      </c>
      <c r="Z455" s="60">
        <f>'Raw Detail STI Amber'!NA448</f>
        <v>0</v>
      </c>
      <c r="AA455" s="60">
        <f>'Raw Detail STI Amber'!OE448</f>
        <v>0</v>
      </c>
      <c r="AB455" s="60">
        <f>'Raw Detail STI Amber'!ZS448</f>
        <v>0</v>
      </c>
      <c r="AC455" s="60">
        <f>'Raw Detail STI Amber'!LW448</f>
        <v>0</v>
      </c>
      <c r="AD455" s="60">
        <f>'Raw Detail STI Amber'!AAW448</f>
        <v>0</v>
      </c>
      <c r="AE455" s="36">
        <f>'Raw Detail STI Amber'!AL448</f>
        <v>86.99</v>
      </c>
      <c r="AF455" s="34">
        <f>'Raw Detail STI Amber'!AY448</f>
        <v>7.58</v>
      </c>
      <c r="AG455" s="33">
        <f>'Raw Detail STI Amber'!BB448</f>
        <v>5245.080078125</v>
      </c>
      <c r="AH455" s="34">
        <f>IF(AND(SUMIF(M13:AD13,"=ME",$M$455:$AD$455) &gt; 0, F455 &gt; 0), F455/SUMIF(M13:AD13,"=ME",$M$455:$AD$455), "")</f>
        <v>13.003952961313413</v>
      </c>
      <c r="AI455" s="62">
        <f>IF( E455 &gt; 0,( SUMIF(M13:AD13,"=ME",$M$455:$AD$455)/E455)*24, "")</f>
        <v>25.299999237060504</v>
      </c>
      <c r="AJ455" s="33">
        <f>'Raw Detail STI Amber'!BS448</f>
        <v>16.899999618530298</v>
      </c>
      <c r="AK455" s="61">
        <f>'Raw Detail STI Amber'!BD448</f>
        <v>8.7439456880092603</v>
      </c>
      <c r="AL455" s="58">
        <f>'Raw Detail STI Amber'!BE448</f>
        <v>354.92883300781301</v>
      </c>
      <c r="AM455" s="43">
        <f>'Raw Detail STI Amber'!BW448</f>
        <v>0.30000001192092901</v>
      </c>
      <c r="AN455" s="44">
        <f>'Raw Detail STI Amber'!BP448</f>
        <v>0.93161165714263905</v>
      </c>
      <c r="AO455" s="59">
        <f>'Raw Detail STI Amber'!BH448</f>
        <v>10.140811920166</v>
      </c>
      <c r="AP455" s="37">
        <f>'Raw Detail STI Amber'!CA448</f>
        <v>0</v>
      </c>
      <c r="AQ455" s="38">
        <f>'Raw Detail STI Amber'!AO448</f>
        <v>-0.24698210911204399</v>
      </c>
      <c r="AR455" s="39" t="str">
        <f>IF('Raw Detail STI Amber'!F448=FALSE,"B","L")</f>
        <v>L</v>
      </c>
      <c r="AS455" s="40">
        <f>'Raw Detail STI Amber'!AC448</f>
        <v>12.4</v>
      </c>
      <c r="AT455" s="40">
        <f>'Raw Detail STI Amber'!AB448</f>
        <v>12.4</v>
      </c>
      <c r="AU455" s="45"/>
      <c r="AV455" s="41">
        <f>'Raw Detail STI Amber'!AI448</f>
        <v>42487</v>
      </c>
      <c r="AW455" s="38"/>
      <c r="AX455" s="40">
        <f>'Raw Detail STI Amber'!CC448</f>
        <v>29</v>
      </c>
      <c r="AY455" s="40">
        <f>'Raw Detail STI Amber'!CE448</f>
        <v>25</v>
      </c>
      <c r="AZ455" s="40">
        <f>'Raw Detail STI Amber'!CF448</f>
        <v>1008</v>
      </c>
      <c r="BA455" s="42" t="str">
        <f>'Raw Detail STI Amber'!CG448</f>
        <v>1- HSD BS IV - 30.9
MS BS IV - 27
2- Vessel experiencing adverse current.</v>
      </c>
    </row>
    <row r="456" spans="2:53" s="24" customFormat="1" ht="12.75" customHeight="1" thickBot="1" x14ac:dyDescent="0.25">
      <c r="B456" s="30" t="str">
        <f>IF('Raw Detail STI Amber'!I449 = "Start Passage",'Raw Detail STI Amber'!R449,IF('Raw Detail STI Amber'!I449= "End Passage",'Raw Detail STI Amber'!S449, Utils.FormatLat('Raw Detail STI Amber'!L449) &amp;" / " &amp; Utils.FormatLon('Raw Detail STI Amber'!M449)))</f>
        <v>NEW MANGALORE</v>
      </c>
      <c r="C456" s="69" t="str">
        <f>'Raw Detail STI Amber'!I449</f>
        <v>End Passage</v>
      </c>
      <c r="D456" s="31">
        <f>'Raw Detail STI Amber'!J449</f>
        <v>43442.15</v>
      </c>
      <c r="E456" s="32">
        <f>'Raw Detail STI Amber'!AK449</f>
        <v>21.1</v>
      </c>
      <c r="F456" s="33">
        <f>'Raw Detail STI Amber'!AV449</f>
        <v>288</v>
      </c>
      <c r="G456" s="34">
        <f>'Raw Detail STI Amber'!AM449</f>
        <v>13.649289099526101</v>
      </c>
      <c r="H456" s="35">
        <f>'Raw Detail STI Amber'!N449</f>
        <v>110</v>
      </c>
      <c r="I456" s="46">
        <f>'Raw Detail STI Amber'!AQ449</f>
        <v>14</v>
      </c>
      <c r="J456" s="36">
        <f>'Raw Detail STI Amber'!DV449</f>
        <v>698.29998779296898</v>
      </c>
      <c r="K456" s="36">
        <f>'Raw Detail STI Amber'!IL449</f>
        <v>44.299999237060497</v>
      </c>
      <c r="L456" s="36">
        <f>'Raw Detail STI Amber'!WH449</f>
        <v>111.40000152587901</v>
      </c>
      <c r="M456" s="60">
        <f>'Raw Detail STI Amber'!EY449</f>
        <v>0</v>
      </c>
      <c r="N456" s="60">
        <f>'Raw Detail STI Amber'!VC449</f>
        <v>0</v>
      </c>
      <c r="O456" s="60">
        <f>'Raw Detail STI Amber'!JO449</f>
        <v>21.200000762939499</v>
      </c>
      <c r="P456" s="60">
        <f>'Raw Detail STI Amber'!HG449</f>
        <v>0</v>
      </c>
      <c r="Q456" s="60">
        <f>'Raw Detail STI Amber'!TY449</f>
        <v>0</v>
      </c>
      <c r="R456" s="60">
        <f>'Raw Detail STI Amber'!QM449</f>
        <v>0</v>
      </c>
      <c r="S456" s="60">
        <f>'Raw Detail STI Amber'!GC449</f>
        <v>2.5999999046325701</v>
      </c>
      <c r="T456" s="60">
        <f>'Raw Detail STI Amber'!SU449</f>
        <v>0</v>
      </c>
      <c r="U456" s="60">
        <f>'Raw Detail STI Amber'!RQ449</f>
        <v>0</v>
      </c>
      <c r="V456" s="60">
        <f>'Raw Detail STI Amber'!KS449</f>
        <v>0</v>
      </c>
      <c r="W456" s="60">
        <f>'Raw Detail STI Amber'!XK449</f>
        <v>0</v>
      </c>
      <c r="X456" s="60">
        <f>'Raw Detail STI Amber'!PI449</f>
        <v>0</v>
      </c>
      <c r="Y456" s="60">
        <f>'Raw Detail STI Amber'!YO449</f>
        <v>0.10000000149011599</v>
      </c>
      <c r="Z456" s="60">
        <f>'Raw Detail STI Amber'!NA449</f>
        <v>0</v>
      </c>
      <c r="AA456" s="60">
        <f>'Raw Detail STI Amber'!OE449</f>
        <v>0</v>
      </c>
      <c r="AB456" s="60">
        <f>'Raw Detail STI Amber'!ZS449</f>
        <v>0</v>
      </c>
      <c r="AC456" s="60">
        <f>'Raw Detail STI Amber'!LW449</f>
        <v>0</v>
      </c>
      <c r="AD456" s="60">
        <f>'Raw Detail STI Amber'!AAW449</f>
        <v>0</v>
      </c>
      <c r="AE456" s="36">
        <f>'Raw Detail STI Amber'!AL449</f>
        <v>89.09</v>
      </c>
      <c r="AF456" s="34">
        <f>'Raw Detail STI Amber'!AY449</f>
        <v>10</v>
      </c>
      <c r="AG456" s="33">
        <f>'Raw Detail STI Amber'!BB449</f>
        <v>5245.1201171875</v>
      </c>
      <c r="AH456" s="34">
        <f>IF(AND(SUMIF(M13:AD13,"=ME",$M$456:$AD$456) &gt; 0, F456 &gt; 0), F456/SUMIF(M13:AD13,"=ME",$M$456:$AD$456), "")</f>
        <v>13.5849051714877</v>
      </c>
      <c r="AI456" s="62">
        <f>IF( E456 &gt; 0,( SUMIF(M13:AD13,"=ME",$M$456:$AD$456)/E456)*24, "")</f>
        <v>24.113744943627864</v>
      </c>
      <c r="AJ456" s="33">
        <f>'Raw Detail STI Amber'!BS449</f>
        <v>10.8999996185303</v>
      </c>
      <c r="AK456" s="61">
        <f>'Raw Detail STI Amber'!BD449</f>
        <v>10.7530613804316</v>
      </c>
      <c r="AL456" s="58">
        <f>'Raw Detail STI Amber'!BE449</f>
        <v>111.54905700683599</v>
      </c>
      <c r="AM456" s="43">
        <f>'Raw Detail STI Amber'!BW449</f>
        <v>0.20000000298023199</v>
      </c>
      <c r="AN456" s="44">
        <f>'Raw Detail STI Amber'!BP449</f>
        <v>0.69185131788253795</v>
      </c>
      <c r="AO456" s="59">
        <f>'Raw Detail STI Amber'!BH449</f>
        <v>207.88725280761699</v>
      </c>
      <c r="AP456" s="37">
        <f>'Raw Detail STI Amber'!CA449</f>
        <v>0</v>
      </c>
      <c r="AQ456" s="38">
        <f>'Raw Detail STI Amber'!AO449</f>
        <v>-2.3864997436085E-2</v>
      </c>
      <c r="AR456" s="39" t="str">
        <f>IF('Raw Detail STI Amber'!F449=FALSE,"B","L")</f>
        <v>L</v>
      </c>
      <c r="AS456" s="40">
        <f>'Raw Detail STI Amber'!AC449</f>
        <v>12.4</v>
      </c>
      <c r="AT456" s="40">
        <f>'Raw Detail STI Amber'!AB449</f>
        <v>12.4</v>
      </c>
      <c r="AU456" s="45"/>
      <c r="AV456" s="41">
        <f>'Raw Detail STI Amber'!AI449</f>
        <v>42487</v>
      </c>
      <c r="AW456" s="38"/>
      <c r="AX456" s="40">
        <f>'Raw Detail STI Amber'!CC449</f>
        <v>30</v>
      </c>
      <c r="AY456" s="40">
        <f>'Raw Detail STI Amber'!CE449</f>
        <v>30</v>
      </c>
      <c r="AZ456" s="40">
        <f>'Raw Detail STI Amber'!CF449</f>
        <v>1008</v>
      </c>
      <c r="BA456" s="42" t="str">
        <f>'Raw Detail STI Amber'!CG449</f>
        <v>1) 07 Dec 2018 1924 LT/1354 UTC - Vessel received instructions from charterers to proceed to New Mangalore for discharging.
2) Vessel arrived at New Mangalore and proceeding to drop anchor as per port control instructions.</v>
      </c>
    </row>
    <row r="457" spans="2:53" s="24" customFormat="1" ht="12.75" customHeight="1" thickBot="1" x14ac:dyDescent="0.25">
      <c r="B457" s="30" t="str">
        <f>IF('Raw Detail STI Amber'!I450 = "Start Passage",'Raw Detail STI Amber'!R450,IF('Raw Detail STI Amber'!I450= "End Passage",'Raw Detail STI Amber'!S450, Utils.FormatLat('Raw Detail STI Amber'!L450) &amp;" / " &amp; Utils.FormatLon('Raw Detail STI Amber'!M450)))</f>
        <v>12-55N / 074-50E</v>
      </c>
      <c r="C457" s="69" t="str">
        <f>'Raw Detail STI Amber'!I450</f>
        <v>In Port</v>
      </c>
      <c r="D457" s="31">
        <f>'Raw Detail STI Amber'!J450</f>
        <v>43442.270833333299</v>
      </c>
      <c r="E457" s="32">
        <f>'Raw Detail STI Amber'!AK450</f>
        <v>2.9</v>
      </c>
      <c r="F457" s="33">
        <f>'Raw Detail STI Amber'!AV450</f>
        <v>10</v>
      </c>
      <c r="G457" s="34">
        <f>'Raw Detail STI Amber'!AM450</f>
        <v>3.4482758620689702</v>
      </c>
      <c r="H457" s="35">
        <f>'Raw Detail STI Amber'!N450</f>
        <v>50</v>
      </c>
      <c r="I457" s="46">
        <f>'Raw Detail STI Amber'!AQ450</f>
        <v>14</v>
      </c>
      <c r="J457" s="36">
        <f>'Raw Detail STI Amber'!DV450</f>
        <v>697.40002441406295</v>
      </c>
      <c r="K457" s="36">
        <f>'Raw Detail STI Amber'!IL450</f>
        <v>44.299999237060497</v>
      </c>
      <c r="L457" s="36">
        <f>'Raw Detail STI Amber'!WH450</f>
        <v>111.40000152587901</v>
      </c>
      <c r="M457" s="60">
        <f>'Raw Detail STI Amber'!EY450</f>
        <v>0.30000001192092901</v>
      </c>
      <c r="N457" s="60">
        <f>'Raw Detail STI Amber'!VC450</f>
        <v>0</v>
      </c>
      <c r="O457" s="60">
        <f>'Raw Detail STI Amber'!JO450</f>
        <v>0</v>
      </c>
      <c r="P457" s="60">
        <f>'Raw Detail STI Amber'!HG450</f>
        <v>0.20000000298023199</v>
      </c>
      <c r="Q457" s="60">
        <f>'Raw Detail STI Amber'!TY450</f>
        <v>0</v>
      </c>
      <c r="R457" s="60">
        <f>'Raw Detail STI Amber'!QM450</f>
        <v>0</v>
      </c>
      <c r="S457" s="60">
        <f>'Raw Detail STI Amber'!GC450</f>
        <v>0.40000000596046398</v>
      </c>
      <c r="T457" s="60">
        <f>'Raw Detail STI Amber'!SU450</f>
        <v>0</v>
      </c>
      <c r="U457" s="60">
        <f>'Raw Detail STI Amber'!RQ450</f>
        <v>0</v>
      </c>
      <c r="V457" s="60">
        <f>'Raw Detail STI Amber'!KS450</f>
        <v>0</v>
      </c>
      <c r="W457" s="60">
        <f>'Raw Detail STI Amber'!XK450</f>
        <v>0</v>
      </c>
      <c r="X457" s="60">
        <f>'Raw Detail STI Amber'!PI450</f>
        <v>0</v>
      </c>
      <c r="Y457" s="60">
        <f>'Raw Detail STI Amber'!YO450</f>
        <v>0</v>
      </c>
      <c r="Z457" s="60">
        <f>'Raw Detail STI Amber'!NA450</f>
        <v>0</v>
      </c>
      <c r="AA457" s="60">
        <f>'Raw Detail STI Amber'!OE450</f>
        <v>0</v>
      </c>
      <c r="AB457" s="60">
        <f>'Raw Detail STI Amber'!ZS450</f>
        <v>0</v>
      </c>
      <c r="AC457" s="60">
        <f>'Raw Detail STI Amber'!LW450</f>
        <v>0</v>
      </c>
      <c r="AD457" s="60">
        <f>'Raw Detail STI Amber'!AAW450</f>
        <v>0</v>
      </c>
      <c r="AE457" s="36">
        <f>'Raw Detail STI Amber'!AL450</f>
        <v>0</v>
      </c>
      <c r="AF457" s="34">
        <f>'Raw Detail STI Amber'!AY450</f>
        <v>-8.6999999999999993</v>
      </c>
      <c r="AG457" s="33">
        <f>'Raw Detail STI Amber'!BB450</f>
        <v>428.57000732421898</v>
      </c>
      <c r="AH457" s="34">
        <f>IF(AND(SUMIF(M13:AD13,"=ME",$M$457:$AD$457) &gt; 0, F457 &gt; 0), F457/SUMIF(M13:AD13,"=ME",$M$457:$AD$457), "")</f>
        <v>33.333332008785717</v>
      </c>
      <c r="AI457" s="62">
        <f>IF( E457 &gt; 0,( SUMIF(M13:AD13,"=ME",$M$457:$AD$457)/E457)*24, "")</f>
        <v>2.4827587193456195</v>
      </c>
      <c r="AJ457" s="33">
        <f>'Raw Detail STI Amber'!BS450</f>
        <v>10.8999996185303</v>
      </c>
      <c r="AK457" s="61">
        <f>'Raw Detail STI Amber'!BD450</f>
        <v>0</v>
      </c>
      <c r="AL457" s="58">
        <f>'Raw Detail STI Amber'!BE450</f>
        <v>0</v>
      </c>
      <c r="AM457" s="43">
        <f>'Raw Detail STI Amber'!BW450</f>
        <v>0.30000001192092901</v>
      </c>
      <c r="AN457" s="44">
        <f>'Raw Detail STI Amber'!BP450</f>
        <v>0</v>
      </c>
      <c r="AO457" s="59">
        <f>'Raw Detail STI Amber'!BH450</f>
        <v>0</v>
      </c>
      <c r="AP457" s="37">
        <f>'Raw Detail STI Amber'!CA450</f>
        <v>0</v>
      </c>
      <c r="AQ457" s="38">
        <f>'Raw Detail STI Amber'!AO450</f>
        <v>0</v>
      </c>
      <c r="AR457" s="39" t="str">
        <f>IF('Raw Detail STI Amber'!F450=FALSE,"B","L")</f>
        <v>L</v>
      </c>
      <c r="AS457" s="40">
        <f>'Raw Detail STI Amber'!AC450</f>
        <v>12.4</v>
      </c>
      <c r="AT457" s="40">
        <f>'Raw Detail STI Amber'!AB450</f>
        <v>12.4</v>
      </c>
      <c r="AU457" s="45"/>
      <c r="AV457" s="41">
        <f>'Raw Detail STI Amber'!AI450</f>
        <v>42487</v>
      </c>
      <c r="AW457" s="38"/>
      <c r="AX457" s="40">
        <f>'Raw Detail STI Amber'!CC450</f>
        <v>30</v>
      </c>
      <c r="AY457" s="40">
        <f>'Raw Detail STI Amber'!CE450</f>
        <v>30</v>
      </c>
      <c r="AZ457" s="40">
        <f>'Raw Detail STI Amber'!CF450</f>
        <v>1008</v>
      </c>
      <c r="BA457" s="42" t="str">
        <f>'Raw Detail STI Amber'!CG450</f>
        <v>1- HSD BS IV - 30.9
MS BS IV - 27
2- Vessel dropped anchor at New Mangalore anchorage area as per Port control instructions.</v>
      </c>
    </row>
    <row r="458" spans="2:53" s="24" customFormat="1" ht="12.75" customHeight="1" thickBot="1" x14ac:dyDescent="0.25">
      <c r="B458" s="30" t="str">
        <f>IF('Raw Detail STI Amber'!I451 = "Start Passage",'Raw Detail STI Amber'!R451,IF('Raw Detail STI Amber'!I451= "End Passage",'Raw Detail STI Amber'!S451, Utils.FormatLat('Raw Detail STI Amber'!L451) &amp;" / " &amp; Utils.FormatLon('Raw Detail STI Amber'!M451)))</f>
        <v>12-55N / 074-50E</v>
      </c>
      <c r="C458" s="69" t="str">
        <f>'Raw Detail STI Amber'!I451</f>
        <v>In Port</v>
      </c>
      <c r="D458" s="31">
        <f>'Raw Detail STI Amber'!J451</f>
        <v>43443.270833333299</v>
      </c>
      <c r="E458" s="32">
        <f>'Raw Detail STI Amber'!AK451</f>
        <v>24</v>
      </c>
      <c r="F458" s="33">
        <f>'Raw Detail STI Amber'!AV451</f>
        <v>0</v>
      </c>
      <c r="G458" s="34">
        <f>'Raw Detail STI Amber'!AM451</f>
        <v>0</v>
      </c>
      <c r="H458" s="35">
        <f>'Raw Detail STI Amber'!N451</f>
        <v>106</v>
      </c>
      <c r="I458" s="46">
        <f>'Raw Detail STI Amber'!AQ451</f>
        <v>14</v>
      </c>
      <c r="J458" s="36">
        <f>'Raw Detail STI Amber'!DV451</f>
        <v>692.40002441406295</v>
      </c>
      <c r="K458" s="36">
        <f>'Raw Detail STI Amber'!IL451</f>
        <v>44.299999237060497</v>
      </c>
      <c r="L458" s="36">
        <f>'Raw Detail STI Amber'!WH451</f>
        <v>111.40000152587901</v>
      </c>
      <c r="M458" s="60">
        <f>'Raw Detail STI Amber'!EY451</f>
        <v>0</v>
      </c>
      <c r="N458" s="60">
        <f>'Raw Detail STI Amber'!VC451</f>
        <v>0</v>
      </c>
      <c r="O458" s="60">
        <f>'Raw Detail STI Amber'!JO451</f>
        <v>0</v>
      </c>
      <c r="P458" s="60">
        <f>'Raw Detail STI Amber'!HG451</f>
        <v>2.5</v>
      </c>
      <c r="Q458" s="60">
        <f>'Raw Detail STI Amber'!TY451</f>
        <v>0</v>
      </c>
      <c r="R458" s="60">
        <f>'Raw Detail STI Amber'!QM451</f>
        <v>0</v>
      </c>
      <c r="S458" s="60">
        <f>'Raw Detail STI Amber'!GC451</f>
        <v>2.5</v>
      </c>
      <c r="T458" s="60">
        <f>'Raw Detail STI Amber'!SU451</f>
        <v>0</v>
      </c>
      <c r="U458" s="60">
        <f>'Raw Detail STI Amber'!RQ451</f>
        <v>0</v>
      </c>
      <c r="V458" s="60">
        <f>'Raw Detail STI Amber'!KS451</f>
        <v>0</v>
      </c>
      <c r="W458" s="60">
        <f>'Raw Detail STI Amber'!XK451</f>
        <v>0</v>
      </c>
      <c r="X458" s="60">
        <f>'Raw Detail STI Amber'!PI451</f>
        <v>0</v>
      </c>
      <c r="Y458" s="60">
        <f>'Raw Detail STI Amber'!YO451</f>
        <v>0</v>
      </c>
      <c r="Z458" s="60">
        <f>'Raw Detail STI Amber'!NA451</f>
        <v>0</v>
      </c>
      <c r="AA458" s="60">
        <f>'Raw Detail STI Amber'!OE451</f>
        <v>0</v>
      </c>
      <c r="AB458" s="60">
        <f>'Raw Detail STI Amber'!ZS451</f>
        <v>0</v>
      </c>
      <c r="AC458" s="60">
        <f>'Raw Detail STI Amber'!LW451</f>
        <v>0</v>
      </c>
      <c r="AD458" s="60">
        <f>'Raw Detail STI Amber'!AAW451</f>
        <v>0</v>
      </c>
      <c r="AE458" s="36">
        <f>'Raw Detail STI Amber'!AL451</f>
        <v>0</v>
      </c>
      <c r="AF458" s="34">
        <f>'Raw Detail STI Amber'!AY451</f>
        <v>0</v>
      </c>
      <c r="AG458" s="33">
        <f>'Raw Detail STI Amber'!BB451</f>
        <v>0</v>
      </c>
      <c r="AH458" s="34" t="str">
        <f>IF(AND(SUMIF(M13:AD13,"=ME",$M$458:$AD$458) &gt; 0, F458 &gt; 0), F458/SUMIF(M13:AD13,"=ME",$M$458:$AD$458), "")</f>
        <v/>
      </c>
      <c r="AI458" s="62">
        <f>IF( E458 &gt; 0,( SUMIF(M13:AD13,"=ME",$M$458:$AD$458)/E458)*24, "")</f>
        <v>0</v>
      </c>
      <c r="AJ458" s="33">
        <f>'Raw Detail STI Amber'!BS451</f>
        <v>6.9000000953674299</v>
      </c>
      <c r="AK458" s="61">
        <f>'Raw Detail STI Amber'!BD451</f>
        <v>0</v>
      </c>
      <c r="AL458" s="58">
        <f>'Raw Detail STI Amber'!BE451</f>
        <v>0</v>
      </c>
      <c r="AM458" s="43">
        <f>'Raw Detail STI Amber'!BW451</f>
        <v>0.10000000149011599</v>
      </c>
      <c r="AN458" s="44">
        <f>'Raw Detail STI Amber'!BP451</f>
        <v>0</v>
      </c>
      <c r="AO458" s="59">
        <f>'Raw Detail STI Amber'!BH451</f>
        <v>0</v>
      </c>
      <c r="AP458" s="37">
        <f>'Raw Detail STI Amber'!CA451</f>
        <v>0</v>
      </c>
      <c r="AQ458" s="38">
        <f>'Raw Detail STI Amber'!AO451</f>
        <v>0</v>
      </c>
      <c r="AR458" s="39" t="str">
        <f>IF('Raw Detail STI Amber'!F451=FALSE,"B","L")</f>
        <v>L</v>
      </c>
      <c r="AS458" s="40">
        <f>'Raw Detail STI Amber'!AC451</f>
        <v>12.4</v>
      </c>
      <c r="AT458" s="40">
        <f>'Raw Detail STI Amber'!AB451</f>
        <v>12.4</v>
      </c>
      <c r="AU458" s="45"/>
      <c r="AV458" s="41">
        <f>'Raw Detail STI Amber'!AI451</f>
        <v>42487</v>
      </c>
      <c r="AW458" s="38"/>
      <c r="AX458" s="40">
        <f>'Raw Detail STI Amber'!CC451</f>
        <v>30</v>
      </c>
      <c r="AY458" s="40">
        <f>'Raw Detail STI Amber'!CE451</f>
        <v>28</v>
      </c>
      <c r="AZ458" s="40">
        <f>'Raw Detail STI Amber'!CF451</f>
        <v>1008</v>
      </c>
      <c r="BA458" s="42" t="str">
        <f>'Raw Detail STI Amber'!CG451</f>
        <v>1- HSD BS IV - 30.9
MS BS IV - 27</v>
      </c>
    </row>
    <row r="459" spans="2:53" s="24" customFormat="1" ht="12.75" customHeight="1" thickBot="1" x14ac:dyDescent="0.25">
      <c r="B459" s="30" t="str">
        <f>IF('Raw Detail STI Amber'!I452 = "Start Passage",'Raw Detail STI Amber'!R452,IF('Raw Detail STI Amber'!I452= "End Passage",'Raw Detail STI Amber'!S452, Utils.FormatLat('Raw Detail STI Amber'!L452) &amp;" / " &amp; Utils.FormatLon('Raw Detail STI Amber'!M452)))</f>
        <v>12-55N / 074-50E</v>
      </c>
      <c r="C459" s="69" t="str">
        <f>'Raw Detail STI Amber'!I452</f>
        <v>In Port</v>
      </c>
      <c r="D459" s="31">
        <f>'Raw Detail STI Amber'!J452</f>
        <v>43444.270833333299</v>
      </c>
      <c r="E459" s="32">
        <f>'Raw Detail STI Amber'!AK452</f>
        <v>24</v>
      </c>
      <c r="F459" s="33">
        <f>'Raw Detail STI Amber'!AV452</f>
        <v>0</v>
      </c>
      <c r="G459" s="34">
        <f>'Raw Detail STI Amber'!AM452</f>
        <v>0</v>
      </c>
      <c r="H459" s="35">
        <f>'Raw Detail STI Amber'!N452</f>
        <v>150</v>
      </c>
      <c r="I459" s="46">
        <f>'Raw Detail STI Amber'!AQ452</f>
        <v>14</v>
      </c>
      <c r="J459" s="36">
        <f>'Raw Detail STI Amber'!DV452</f>
        <v>687.40002441406295</v>
      </c>
      <c r="K459" s="36">
        <f>'Raw Detail STI Amber'!IL452</f>
        <v>44.299999237060497</v>
      </c>
      <c r="L459" s="36">
        <f>'Raw Detail STI Amber'!WH452</f>
        <v>111.40000152587901</v>
      </c>
      <c r="M459" s="60">
        <f>'Raw Detail STI Amber'!EY452</f>
        <v>0</v>
      </c>
      <c r="N459" s="60">
        <f>'Raw Detail STI Amber'!VC452</f>
        <v>0</v>
      </c>
      <c r="O459" s="60">
        <f>'Raw Detail STI Amber'!JO452</f>
        <v>0</v>
      </c>
      <c r="P459" s="60">
        <f>'Raw Detail STI Amber'!HG452</f>
        <v>2.5</v>
      </c>
      <c r="Q459" s="60">
        <f>'Raw Detail STI Amber'!TY452</f>
        <v>0</v>
      </c>
      <c r="R459" s="60">
        <f>'Raw Detail STI Amber'!QM452</f>
        <v>0</v>
      </c>
      <c r="S459" s="60">
        <f>'Raw Detail STI Amber'!GC452</f>
        <v>2.5</v>
      </c>
      <c r="T459" s="60">
        <f>'Raw Detail STI Amber'!SU452</f>
        <v>0</v>
      </c>
      <c r="U459" s="60">
        <f>'Raw Detail STI Amber'!RQ452</f>
        <v>0</v>
      </c>
      <c r="V459" s="60">
        <f>'Raw Detail STI Amber'!KS452</f>
        <v>0</v>
      </c>
      <c r="W459" s="60">
        <f>'Raw Detail STI Amber'!XK452</f>
        <v>0</v>
      </c>
      <c r="X459" s="60">
        <f>'Raw Detail STI Amber'!PI452</f>
        <v>0</v>
      </c>
      <c r="Y459" s="60">
        <f>'Raw Detail STI Amber'!YO452</f>
        <v>0</v>
      </c>
      <c r="Z459" s="60">
        <f>'Raw Detail STI Amber'!NA452</f>
        <v>0</v>
      </c>
      <c r="AA459" s="60">
        <f>'Raw Detail STI Amber'!OE452</f>
        <v>0</v>
      </c>
      <c r="AB459" s="60">
        <f>'Raw Detail STI Amber'!ZS452</f>
        <v>0</v>
      </c>
      <c r="AC459" s="60">
        <f>'Raw Detail STI Amber'!LW452</f>
        <v>0</v>
      </c>
      <c r="AD459" s="60">
        <f>'Raw Detail STI Amber'!AAW452</f>
        <v>0</v>
      </c>
      <c r="AE459" s="36">
        <f>'Raw Detail STI Amber'!AL452</f>
        <v>0</v>
      </c>
      <c r="AF459" s="34">
        <f>'Raw Detail STI Amber'!AY452</f>
        <v>0</v>
      </c>
      <c r="AG459" s="33">
        <f>'Raw Detail STI Amber'!BB452</f>
        <v>0</v>
      </c>
      <c r="AH459" s="34" t="str">
        <f>IF(AND(SUMIF(M13:AD13,"=ME",$M$459:$AD$459) &gt; 0, F459 &gt; 0), F459/SUMIF(M13:AD13,"=ME",$M$459:$AD$459), "")</f>
        <v/>
      </c>
      <c r="AI459" s="62">
        <f>IF( E459 &gt; 0,( SUMIF(M13:AD13,"=ME",$M$459:$AD$459)/E459)*24, "")</f>
        <v>0</v>
      </c>
      <c r="AJ459" s="33">
        <f>'Raw Detail STI Amber'!BS452</f>
        <v>10.8999996185303</v>
      </c>
      <c r="AK459" s="61">
        <f>'Raw Detail STI Amber'!BD452</f>
        <v>0</v>
      </c>
      <c r="AL459" s="58">
        <f>'Raw Detail STI Amber'!BE452</f>
        <v>0</v>
      </c>
      <c r="AM459" s="43">
        <f>'Raw Detail STI Amber'!BW452</f>
        <v>0.10000000149011599</v>
      </c>
      <c r="AN459" s="44">
        <f>'Raw Detail STI Amber'!BP452</f>
        <v>0</v>
      </c>
      <c r="AO459" s="59">
        <f>'Raw Detail STI Amber'!BH452</f>
        <v>0</v>
      </c>
      <c r="AP459" s="37">
        <f>'Raw Detail STI Amber'!CA452</f>
        <v>0</v>
      </c>
      <c r="AQ459" s="38">
        <f>'Raw Detail STI Amber'!AO452</f>
        <v>0</v>
      </c>
      <c r="AR459" s="39" t="str">
        <f>IF('Raw Detail STI Amber'!F452=FALSE,"B","L")</f>
        <v>L</v>
      </c>
      <c r="AS459" s="40">
        <f>'Raw Detail STI Amber'!AC452</f>
        <v>12.4</v>
      </c>
      <c r="AT459" s="40">
        <f>'Raw Detail STI Amber'!AB452</f>
        <v>12.4</v>
      </c>
      <c r="AU459" s="45"/>
      <c r="AV459" s="41">
        <f>'Raw Detail STI Amber'!AI452</f>
        <v>42487</v>
      </c>
      <c r="AW459" s="38"/>
      <c r="AX459" s="40">
        <f>'Raw Detail STI Amber'!CC452</f>
        <v>30</v>
      </c>
      <c r="AY459" s="40">
        <f>'Raw Detail STI Amber'!CE452</f>
        <v>28</v>
      </c>
      <c r="AZ459" s="40">
        <f>'Raw Detail STI Amber'!CF452</f>
        <v>1008</v>
      </c>
      <c r="BA459" s="42" t="str">
        <f>'Raw Detail STI Amber'!CG452</f>
        <v>1- HSD BS IV - 30.9
MS BS IV - 27</v>
      </c>
    </row>
    <row r="460" spans="2:53" s="24" customFormat="1" ht="12.75" customHeight="1" thickBot="1" x14ac:dyDescent="0.25">
      <c r="B460" s="30" t="str">
        <f>IF('Raw Detail STI Amber'!I453 = "Start Passage",'Raw Detail STI Amber'!R453,IF('Raw Detail STI Amber'!I453= "End Passage",'Raw Detail STI Amber'!S453, Utils.FormatLat('Raw Detail STI Amber'!L453) &amp;" / " &amp; Utils.FormatLon('Raw Detail STI Amber'!M453)))</f>
        <v>12-55N / 074-50E</v>
      </c>
      <c r="C460" s="69" t="str">
        <f>'Raw Detail STI Amber'!I453</f>
        <v>In Port</v>
      </c>
      <c r="D460" s="31">
        <f>'Raw Detail STI Amber'!J453</f>
        <v>43445.270833333299</v>
      </c>
      <c r="E460" s="32">
        <f>'Raw Detail STI Amber'!AK453</f>
        <v>24</v>
      </c>
      <c r="F460" s="33">
        <f>'Raw Detail STI Amber'!AV453</f>
        <v>0</v>
      </c>
      <c r="G460" s="34">
        <f>'Raw Detail STI Amber'!AM453</f>
        <v>0</v>
      </c>
      <c r="H460" s="35">
        <f>'Raw Detail STI Amber'!N453</f>
        <v>150</v>
      </c>
      <c r="I460" s="46">
        <f>'Raw Detail STI Amber'!AQ453</f>
        <v>14</v>
      </c>
      <c r="J460" s="36">
        <f>'Raw Detail STI Amber'!DV453</f>
        <v>682.40002441406295</v>
      </c>
      <c r="K460" s="36">
        <f>'Raw Detail STI Amber'!IL453</f>
        <v>44.299999237060497</v>
      </c>
      <c r="L460" s="36">
        <f>'Raw Detail STI Amber'!WH453</f>
        <v>111.40000152587901</v>
      </c>
      <c r="M460" s="60">
        <f>'Raw Detail STI Amber'!EY453</f>
        <v>0</v>
      </c>
      <c r="N460" s="60">
        <f>'Raw Detail STI Amber'!VC453</f>
        <v>0</v>
      </c>
      <c r="O460" s="60">
        <f>'Raw Detail STI Amber'!JO453</f>
        <v>0</v>
      </c>
      <c r="P460" s="60">
        <f>'Raw Detail STI Amber'!HG453</f>
        <v>2.5</v>
      </c>
      <c r="Q460" s="60">
        <f>'Raw Detail STI Amber'!TY453</f>
        <v>0</v>
      </c>
      <c r="R460" s="60">
        <f>'Raw Detail STI Amber'!QM453</f>
        <v>0</v>
      </c>
      <c r="S460" s="60">
        <f>'Raw Detail STI Amber'!GC453</f>
        <v>2.5</v>
      </c>
      <c r="T460" s="60">
        <f>'Raw Detail STI Amber'!SU453</f>
        <v>0</v>
      </c>
      <c r="U460" s="60">
        <f>'Raw Detail STI Amber'!RQ453</f>
        <v>0</v>
      </c>
      <c r="V460" s="60">
        <f>'Raw Detail STI Amber'!KS453</f>
        <v>0</v>
      </c>
      <c r="W460" s="60">
        <f>'Raw Detail STI Amber'!XK453</f>
        <v>0</v>
      </c>
      <c r="X460" s="60">
        <f>'Raw Detail STI Amber'!PI453</f>
        <v>0</v>
      </c>
      <c r="Y460" s="60">
        <f>'Raw Detail STI Amber'!YO453</f>
        <v>0</v>
      </c>
      <c r="Z460" s="60">
        <f>'Raw Detail STI Amber'!NA453</f>
        <v>0</v>
      </c>
      <c r="AA460" s="60">
        <f>'Raw Detail STI Amber'!OE453</f>
        <v>0</v>
      </c>
      <c r="AB460" s="60">
        <f>'Raw Detail STI Amber'!ZS453</f>
        <v>0</v>
      </c>
      <c r="AC460" s="60">
        <f>'Raw Detail STI Amber'!LW453</f>
        <v>0</v>
      </c>
      <c r="AD460" s="60">
        <f>'Raw Detail STI Amber'!AAW453</f>
        <v>0</v>
      </c>
      <c r="AE460" s="36">
        <f>'Raw Detail STI Amber'!AL453</f>
        <v>0</v>
      </c>
      <c r="AF460" s="34">
        <f>'Raw Detail STI Amber'!AY453</f>
        <v>0</v>
      </c>
      <c r="AG460" s="33">
        <f>'Raw Detail STI Amber'!BB453</f>
        <v>0</v>
      </c>
      <c r="AH460" s="34" t="str">
        <f>IF(AND(SUMIF(M13:AD13,"=ME",$M$460:$AD$460) &gt; 0, F460 &gt; 0), F460/SUMIF(M13:AD13,"=ME",$M$460:$AD$460), "")</f>
        <v/>
      </c>
      <c r="AI460" s="62">
        <f>IF( E460 &gt; 0,( SUMIF(M13:AD13,"=ME",$M$460:$AD$460)/E460)*24, "")</f>
        <v>0</v>
      </c>
      <c r="AJ460" s="33">
        <f>'Raw Detail STI Amber'!BS453</f>
        <v>10.8999996185303</v>
      </c>
      <c r="AK460" s="61">
        <f>'Raw Detail STI Amber'!BD453</f>
        <v>0</v>
      </c>
      <c r="AL460" s="58">
        <f>'Raw Detail STI Amber'!BE453</f>
        <v>0</v>
      </c>
      <c r="AM460" s="43">
        <f>'Raw Detail STI Amber'!BW453</f>
        <v>0.10000000149011599</v>
      </c>
      <c r="AN460" s="44">
        <f>'Raw Detail STI Amber'!BP453</f>
        <v>0</v>
      </c>
      <c r="AO460" s="59">
        <f>'Raw Detail STI Amber'!BH453</f>
        <v>0</v>
      </c>
      <c r="AP460" s="37">
        <f>'Raw Detail STI Amber'!CA453</f>
        <v>0</v>
      </c>
      <c r="AQ460" s="38">
        <f>'Raw Detail STI Amber'!AO453</f>
        <v>0</v>
      </c>
      <c r="AR460" s="39" t="str">
        <f>IF('Raw Detail STI Amber'!F453=FALSE,"B","L")</f>
        <v>L</v>
      </c>
      <c r="AS460" s="40">
        <f>'Raw Detail STI Amber'!AC453</f>
        <v>12.4</v>
      </c>
      <c r="AT460" s="40">
        <f>'Raw Detail STI Amber'!AB453</f>
        <v>12.4</v>
      </c>
      <c r="AU460" s="45"/>
      <c r="AV460" s="41">
        <f>'Raw Detail STI Amber'!AI453</f>
        <v>42487</v>
      </c>
      <c r="AW460" s="38"/>
      <c r="AX460" s="40">
        <f>'Raw Detail STI Amber'!CC453</f>
        <v>30</v>
      </c>
      <c r="AY460" s="40">
        <f>'Raw Detail STI Amber'!CE453</f>
        <v>28</v>
      </c>
      <c r="AZ460" s="40">
        <f>'Raw Detail STI Amber'!CF453</f>
        <v>1008</v>
      </c>
      <c r="BA460" s="42" t="str">
        <f>'Raw Detail STI Amber'!CG453</f>
        <v>1- HSD BS IV - 30.9
MS BS IV - 27</v>
      </c>
    </row>
    <row r="461" spans="2:53" s="24" customFormat="1" ht="12.75" customHeight="1" thickBot="1" x14ac:dyDescent="0.25">
      <c r="B461" s="30" t="str">
        <f>IF('Raw Detail STI Amber'!I454 = "Start Passage",'Raw Detail STI Amber'!R454,IF('Raw Detail STI Amber'!I454= "End Passage",'Raw Detail STI Amber'!S454, Utils.FormatLat('Raw Detail STI Amber'!L454) &amp;" / " &amp; Utils.FormatLon('Raw Detail STI Amber'!M454)))</f>
        <v>NEW MANGALORE</v>
      </c>
      <c r="C461" s="69" t="str">
        <f>'Raw Detail STI Amber'!I454</f>
        <v>Start Passage</v>
      </c>
      <c r="D461" s="31">
        <f>'Raw Detail STI Amber'!J454</f>
        <v>43445.979166666701</v>
      </c>
      <c r="E461" s="32">
        <f>'Raw Detail STI Amber'!AK454</f>
        <v>0</v>
      </c>
      <c r="F461" s="33">
        <f>'Raw Detail STI Amber'!AV454</f>
        <v>11</v>
      </c>
      <c r="G461" s="34">
        <f>'Raw Detail STI Amber'!AM454</f>
        <v>0</v>
      </c>
      <c r="H461" s="35">
        <f>'Raw Detail STI Amber'!N454</f>
        <v>0</v>
      </c>
      <c r="I461" s="46">
        <f>'Raw Detail STI Amber'!AQ454</f>
        <v>14</v>
      </c>
      <c r="J461" s="36">
        <f>'Raw Detail STI Amber'!DV454</f>
        <v>677.90002441406295</v>
      </c>
      <c r="K461" s="36">
        <f>'Raw Detail STI Amber'!IL454</f>
        <v>44.299999237060497</v>
      </c>
      <c r="L461" s="36">
        <f>'Raw Detail STI Amber'!WH454</f>
        <v>109.300003051758</v>
      </c>
      <c r="M461" s="60">
        <f>'Raw Detail STI Amber'!EY454</f>
        <v>0.60000002384185802</v>
      </c>
      <c r="N461" s="60">
        <f>'Raw Detail STI Amber'!VC454</f>
        <v>0</v>
      </c>
      <c r="O461" s="60">
        <f>'Raw Detail STI Amber'!JO454</f>
        <v>0</v>
      </c>
      <c r="P461" s="60">
        <f>'Raw Detail STI Amber'!HG454</f>
        <v>1.20000004768372</v>
      </c>
      <c r="Q461" s="60">
        <f>'Raw Detail STI Amber'!TY454</f>
        <v>0</v>
      </c>
      <c r="R461" s="60">
        <f>'Raw Detail STI Amber'!QM454</f>
        <v>0</v>
      </c>
      <c r="S461" s="60">
        <f>'Raw Detail STI Amber'!GC454</f>
        <v>2.7000000476837198</v>
      </c>
      <c r="T461" s="60">
        <f>'Raw Detail STI Amber'!SU454</f>
        <v>0</v>
      </c>
      <c r="U461" s="60">
        <f>'Raw Detail STI Amber'!RQ454</f>
        <v>0</v>
      </c>
      <c r="V461" s="60">
        <f>'Raw Detail STI Amber'!KS454</f>
        <v>0</v>
      </c>
      <c r="W461" s="60">
        <f>'Raw Detail STI Amber'!XK454</f>
        <v>2.0999999046325701</v>
      </c>
      <c r="X461" s="60">
        <f>'Raw Detail STI Amber'!PI454</f>
        <v>0</v>
      </c>
      <c r="Y461" s="60">
        <f>'Raw Detail STI Amber'!YO454</f>
        <v>0</v>
      </c>
      <c r="Z461" s="60">
        <f>'Raw Detail STI Amber'!NA454</f>
        <v>0</v>
      </c>
      <c r="AA461" s="60">
        <f>'Raw Detail STI Amber'!OE454</f>
        <v>0</v>
      </c>
      <c r="AB461" s="60">
        <f>'Raw Detail STI Amber'!ZS454</f>
        <v>0</v>
      </c>
      <c r="AC461" s="60">
        <f>'Raw Detail STI Amber'!LW454</f>
        <v>0</v>
      </c>
      <c r="AD461" s="60">
        <f>'Raw Detail STI Amber'!AAW454</f>
        <v>0</v>
      </c>
      <c r="AE461" s="36">
        <f>'Raw Detail STI Amber'!AL454</f>
        <v>0</v>
      </c>
      <c r="AF461" s="34">
        <f>'Raw Detail STI Amber'!AY454</f>
        <v>0</v>
      </c>
      <c r="AG461" s="33">
        <f>'Raw Detail STI Amber'!BB454</f>
        <v>0</v>
      </c>
      <c r="AH461" s="34">
        <f>IF(AND(SUMIF(M13:AD13,"=ME",$M$461:$AD$461) &gt; 0, F461 &gt; 0), F461/SUMIF(M13:AD13,"=ME",$M$461:$AD$461), "")</f>
        <v>18.333332604832144</v>
      </c>
      <c r="AI461" s="62" t="str">
        <f>IF( E461 &gt; 0,( SUMIF(M13:AD13,"=ME",$M$461:$AD$461)/E461)*24, "")</f>
        <v/>
      </c>
      <c r="AJ461" s="33">
        <f>'Raw Detail STI Amber'!BS454</f>
        <v>10.8999996185303</v>
      </c>
      <c r="AK461" s="61">
        <f>'Raw Detail STI Amber'!BD454</f>
        <v>0</v>
      </c>
      <c r="AL461" s="58">
        <f>'Raw Detail STI Amber'!BE454</f>
        <v>0</v>
      </c>
      <c r="AM461" s="43">
        <f>'Raw Detail STI Amber'!BW454</f>
        <v>0.10000000149011599</v>
      </c>
      <c r="AN461" s="44">
        <f>'Raw Detail STI Amber'!BP454</f>
        <v>0</v>
      </c>
      <c r="AO461" s="59">
        <f>'Raw Detail STI Amber'!BH454</f>
        <v>0</v>
      </c>
      <c r="AP461" s="37">
        <f>'Raw Detail STI Amber'!CA454</f>
        <v>0</v>
      </c>
      <c r="AQ461" s="38">
        <f>'Raw Detail STI Amber'!AO454</f>
        <v>0</v>
      </c>
      <c r="AR461" s="39" t="str">
        <f>IF('Raw Detail STI Amber'!F454=FALSE,"B","L")</f>
        <v>L</v>
      </c>
      <c r="AS461" s="40">
        <f>'Raw Detail STI Amber'!AC454</f>
        <v>11.3</v>
      </c>
      <c r="AT461" s="40">
        <f>'Raw Detail STI Amber'!AB454</f>
        <v>11.3</v>
      </c>
      <c r="AU461" s="45"/>
      <c r="AV461" s="41">
        <f>'Raw Detail STI Amber'!AI454</f>
        <v>37231</v>
      </c>
      <c r="AW461" s="38"/>
      <c r="AX461" s="40">
        <f>'Raw Detail STI Amber'!CC454</f>
        <v>28</v>
      </c>
      <c r="AY461" s="40">
        <f>'Raw Detail STI Amber'!CE454</f>
        <v>26</v>
      </c>
      <c r="AZ461" s="40">
        <f>'Raw Detail STI Amber'!CF454</f>
        <v>1008</v>
      </c>
      <c r="BA461" s="42" t="str">
        <f>'Raw Detail STI Amber'!CG454</f>
        <v>1- Vessel departed from New Mangalore and bound for Kakinada.
2- HSD BS IV - 30.9
MS BS IV - 28.7</v>
      </c>
    </row>
    <row r="462" spans="2:53" s="24" customFormat="1" ht="12.75" customHeight="1" thickBot="1" x14ac:dyDescent="0.25">
      <c r="B462" s="30" t="str">
        <f>IF('Raw Detail STI Amber'!I455 = "Start Passage",'Raw Detail STI Amber'!R455,IF('Raw Detail STI Amber'!I455= "End Passage",'Raw Detail STI Amber'!S455, Utils.FormatLat('Raw Detail STI Amber'!L455) &amp;" / " &amp; Utils.FormatLon('Raw Detail STI Amber'!M455)))</f>
        <v>11-22N / 074-58E</v>
      </c>
      <c r="C462" s="69" t="str">
        <f>'Raw Detail STI Amber'!I455</f>
        <v>At Sea</v>
      </c>
      <c r="D462" s="31">
        <f>'Raw Detail STI Amber'!J455</f>
        <v>43446.270833333299</v>
      </c>
      <c r="E462" s="32">
        <f>'Raw Detail STI Amber'!AK455</f>
        <v>7</v>
      </c>
      <c r="F462" s="33">
        <f>'Raw Detail STI Amber'!AV455</f>
        <v>97</v>
      </c>
      <c r="G462" s="34">
        <f>'Raw Detail STI Amber'!AM455</f>
        <v>13.8571428571429</v>
      </c>
      <c r="H462" s="35">
        <f>'Raw Detail STI Amber'!N455</f>
        <v>162</v>
      </c>
      <c r="I462" s="46">
        <f>'Raw Detail STI Amber'!AQ455</f>
        <v>14</v>
      </c>
      <c r="J462" s="36">
        <f>'Raw Detail STI Amber'!DV455</f>
        <v>670.29998779296898</v>
      </c>
      <c r="K462" s="36">
        <f>'Raw Detail STI Amber'!IL455</f>
        <v>44.299999237060497</v>
      </c>
      <c r="L462" s="36">
        <f>'Raw Detail STI Amber'!WH455</f>
        <v>109.300003051758</v>
      </c>
      <c r="M462" s="60">
        <f>'Raw Detail STI Amber'!EY455</f>
        <v>0</v>
      </c>
      <c r="N462" s="60">
        <f>'Raw Detail STI Amber'!VC455</f>
        <v>0</v>
      </c>
      <c r="O462" s="60">
        <f>'Raw Detail STI Amber'!JO455</f>
        <v>6.6999998092651403</v>
      </c>
      <c r="P462" s="60">
        <f>'Raw Detail STI Amber'!HG455</f>
        <v>0</v>
      </c>
      <c r="Q462" s="60">
        <f>'Raw Detail STI Amber'!TY455</f>
        <v>0</v>
      </c>
      <c r="R462" s="60">
        <f>'Raw Detail STI Amber'!QM455</f>
        <v>0</v>
      </c>
      <c r="S462" s="60">
        <f>'Raw Detail STI Amber'!GC455</f>
        <v>0.89999997615814198</v>
      </c>
      <c r="T462" s="60">
        <f>'Raw Detail STI Amber'!SU455</f>
        <v>0</v>
      </c>
      <c r="U462" s="60">
        <f>'Raw Detail STI Amber'!RQ455</f>
        <v>0</v>
      </c>
      <c r="V462" s="60">
        <f>'Raw Detail STI Amber'!KS455</f>
        <v>0</v>
      </c>
      <c r="W462" s="60">
        <f>'Raw Detail STI Amber'!XK455</f>
        <v>0</v>
      </c>
      <c r="X462" s="60">
        <f>'Raw Detail STI Amber'!PI455</f>
        <v>0</v>
      </c>
      <c r="Y462" s="60">
        <f>'Raw Detail STI Amber'!YO455</f>
        <v>0</v>
      </c>
      <c r="Z462" s="60">
        <f>'Raw Detail STI Amber'!NA455</f>
        <v>0</v>
      </c>
      <c r="AA462" s="60">
        <f>'Raw Detail STI Amber'!OE455</f>
        <v>0</v>
      </c>
      <c r="AB462" s="60">
        <f>'Raw Detail STI Amber'!ZS455</f>
        <v>0</v>
      </c>
      <c r="AC462" s="60">
        <f>'Raw Detail STI Amber'!LW455</f>
        <v>0</v>
      </c>
      <c r="AD462" s="60">
        <f>'Raw Detail STI Amber'!AAW455</f>
        <v>0</v>
      </c>
      <c r="AE462" s="36">
        <f>'Raw Detail STI Amber'!AL455</f>
        <v>84.07</v>
      </c>
      <c r="AF462" s="34">
        <f>'Raw Detail STI Amber'!AY455</f>
        <v>3.19</v>
      </c>
      <c r="AG462" s="33">
        <f>'Raw Detail STI Amber'!BB455</f>
        <v>5245.14013671875</v>
      </c>
      <c r="AH462" s="34">
        <f>IF(AND(SUMIF(M13:AD13,"=ME",$M$462:$AD$462) &gt; 0, F462 &gt; 0), F462/SUMIF(M13:AD13,"=ME",$M$462:$AD$462), "")</f>
        <v>14.477612352445576</v>
      </c>
      <c r="AI462" s="62">
        <f>IF( E462 &gt; 0,( SUMIF(M13:AD13,"=ME",$M$462:$AD$462)/E462)*24, "")</f>
        <v>22.971427917480483</v>
      </c>
      <c r="AJ462" s="33">
        <f>'Raw Detail STI Amber'!BS455</f>
        <v>16.899999618530298</v>
      </c>
      <c r="AK462" s="61">
        <f>'Raw Detail STI Amber'!BD455</f>
        <v>12.782910415104499</v>
      </c>
      <c r="AL462" s="58">
        <f>'Raw Detail STI Amber'!BE455</f>
        <v>339.71759033203102</v>
      </c>
      <c r="AM462" s="43">
        <f>'Raw Detail STI Amber'!BW455</f>
        <v>0.5</v>
      </c>
      <c r="AN462" s="44">
        <f>'Raw Detail STI Amber'!BP455</f>
        <v>1.13014924526215</v>
      </c>
      <c r="AO462" s="59">
        <f>'Raw Detail STI Amber'!BH455</f>
        <v>182.53482055664099</v>
      </c>
      <c r="AP462" s="37">
        <f>'Raw Detail STI Amber'!CA455</f>
        <v>0</v>
      </c>
      <c r="AQ462" s="38">
        <f>'Raw Detail STI Amber'!AO455</f>
        <v>-0.41579532942601599</v>
      </c>
      <c r="AR462" s="39" t="str">
        <f>IF('Raw Detail STI Amber'!F455=FALSE,"B","L")</f>
        <v>L</v>
      </c>
      <c r="AS462" s="40">
        <f>'Raw Detail STI Amber'!AC455</f>
        <v>11.3</v>
      </c>
      <c r="AT462" s="40">
        <f>'Raw Detail STI Amber'!AB455</f>
        <v>11.3</v>
      </c>
      <c r="AU462" s="45"/>
      <c r="AV462" s="41">
        <f>'Raw Detail STI Amber'!AI455</f>
        <v>37231</v>
      </c>
      <c r="AW462" s="38"/>
      <c r="AX462" s="40">
        <f>'Raw Detail STI Amber'!CC455</f>
        <v>29</v>
      </c>
      <c r="AY462" s="40">
        <f>'Raw Detail STI Amber'!CE455</f>
        <v>28</v>
      </c>
      <c r="AZ462" s="40">
        <f>'Raw Detail STI Amber'!CF455</f>
        <v>1010</v>
      </c>
      <c r="BA462" s="42" t="str">
        <f>'Raw Detail STI Amber'!CG455</f>
        <v>1- Vessel experiencing adverse current.
2- HSD BS IV - 30.9
MS BS IV - 28.7</v>
      </c>
    </row>
    <row r="463" spans="2:53" s="24" customFormat="1" ht="12.75" customHeight="1" thickBot="1" x14ac:dyDescent="0.25">
      <c r="B463" s="30" t="str">
        <f>IF('Raw Detail STI Amber'!I456 = "Start Passage",'Raw Detail STI Amber'!R456,IF('Raw Detail STI Amber'!I456= "End Passage",'Raw Detail STI Amber'!S456, Utils.FormatLat('Raw Detail STI Amber'!L456) &amp;" / " &amp; Utils.FormatLon('Raw Detail STI Amber'!M456)))</f>
        <v>06-52N / 077-56E</v>
      </c>
      <c r="C463" s="69" t="str">
        <f>'Raw Detail STI Amber'!I456</f>
        <v>At Sea</v>
      </c>
      <c r="D463" s="31">
        <f>'Raw Detail STI Amber'!J456</f>
        <v>43447.270833333299</v>
      </c>
      <c r="E463" s="32">
        <f>'Raw Detail STI Amber'!AK456</f>
        <v>24</v>
      </c>
      <c r="F463" s="33">
        <f>'Raw Detail STI Amber'!AV456</f>
        <v>336</v>
      </c>
      <c r="G463" s="34">
        <f>'Raw Detail STI Amber'!AM456</f>
        <v>14</v>
      </c>
      <c r="H463" s="35">
        <f>'Raw Detail STI Amber'!N456</f>
        <v>116</v>
      </c>
      <c r="I463" s="46">
        <f>'Raw Detail STI Amber'!AQ456</f>
        <v>14</v>
      </c>
      <c r="J463" s="36">
        <f>'Raw Detail STI Amber'!DV456</f>
        <v>643</v>
      </c>
      <c r="K463" s="36">
        <f>'Raw Detail STI Amber'!IL456</f>
        <v>44.299999237060497</v>
      </c>
      <c r="L463" s="36">
        <f>'Raw Detail STI Amber'!WH456</f>
        <v>109.199996948242</v>
      </c>
      <c r="M463" s="60">
        <f>'Raw Detail STI Amber'!EY456</f>
        <v>0</v>
      </c>
      <c r="N463" s="60">
        <f>'Raw Detail STI Amber'!VC456</f>
        <v>0</v>
      </c>
      <c r="O463" s="60">
        <f>'Raw Detail STI Amber'!JO456</f>
        <v>24</v>
      </c>
      <c r="P463" s="60">
        <f>'Raw Detail STI Amber'!HG456</f>
        <v>0</v>
      </c>
      <c r="Q463" s="60">
        <f>'Raw Detail STI Amber'!TY456</f>
        <v>0</v>
      </c>
      <c r="R463" s="60">
        <f>'Raw Detail STI Amber'!QM456</f>
        <v>0.30000001192092901</v>
      </c>
      <c r="S463" s="60">
        <f>'Raw Detail STI Amber'!GC456</f>
        <v>3</v>
      </c>
      <c r="T463" s="60">
        <f>'Raw Detail STI Amber'!SU456</f>
        <v>0</v>
      </c>
      <c r="U463" s="60">
        <f>'Raw Detail STI Amber'!RQ456</f>
        <v>0</v>
      </c>
      <c r="V463" s="60">
        <f>'Raw Detail STI Amber'!KS456</f>
        <v>0</v>
      </c>
      <c r="W463" s="60">
        <f>'Raw Detail STI Amber'!XK456</f>
        <v>0</v>
      </c>
      <c r="X463" s="60">
        <f>'Raw Detail STI Amber'!PI456</f>
        <v>0</v>
      </c>
      <c r="Y463" s="60">
        <f>'Raw Detail STI Amber'!YO456</f>
        <v>0.10000000149011599</v>
      </c>
      <c r="Z463" s="60">
        <f>'Raw Detail STI Amber'!NA456</f>
        <v>0</v>
      </c>
      <c r="AA463" s="60">
        <f>'Raw Detail STI Amber'!OE456</f>
        <v>0</v>
      </c>
      <c r="AB463" s="60">
        <f>'Raw Detail STI Amber'!ZS456</f>
        <v>0</v>
      </c>
      <c r="AC463" s="60">
        <f>'Raw Detail STI Amber'!LW456</f>
        <v>0</v>
      </c>
      <c r="AD463" s="60">
        <f>'Raw Detail STI Amber'!AAW456</f>
        <v>0</v>
      </c>
      <c r="AE463" s="36">
        <f>'Raw Detail STI Amber'!AL456</f>
        <v>88.14</v>
      </c>
      <c r="AF463" s="34">
        <f>'Raw Detail STI Amber'!AY456</f>
        <v>6.74</v>
      </c>
      <c r="AG463" s="33">
        <f>'Raw Detail STI Amber'!BB456</f>
        <v>5334</v>
      </c>
      <c r="AH463" s="34">
        <f>IF(AND(SUMIF(M13:AD13,"=ME",$M$463:$AD$463) &gt; 0, F463 &gt; 0), F463/SUMIF(M13:AD13,"=ME",$M$463:$AD$463), "")</f>
        <v>14</v>
      </c>
      <c r="AI463" s="62">
        <f>IF( E463 &gt; 0,( SUMIF(M13:AD13,"=ME",$M$463:$AD$463)/E463)*24, "")</f>
        <v>24</v>
      </c>
      <c r="AJ463" s="33">
        <f>'Raw Detail STI Amber'!BS456</f>
        <v>16.899999618530298</v>
      </c>
      <c r="AK463" s="61">
        <f>'Raw Detail STI Amber'!BD456</f>
        <v>9.4297338326772095</v>
      </c>
      <c r="AL463" s="58">
        <f>'Raw Detail STI Amber'!BE456</f>
        <v>324.50637817382801</v>
      </c>
      <c r="AM463" s="43">
        <f>'Raw Detail STI Amber'!BW456</f>
        <v>0.5</v>
      </c>
      <c r="AN463" s="44">
        <f>'Raw Detail STI Amber'!BP456</f>
        <v>1.30039179325104</v>
      </c>
      <c r="AO463" s="59">
        <f>'Raw Detail STI Amber'!BH456</f>
        <v>167.32292175293</v>
      </c>
      <c r="AP463" s="37">
        <f>'Raw Detail STI Amber'!CA456</f>
        <v>0</v>
      </c>
      <c r="AQ463" s="38">
        <f>'Raw Detail STI Amber'!AO456</f>
        <v>-4.6157537649075202E-2</v>
      </c>
      <c r="AR463" s="39" t="str">
        <f>IF('Raw Detail STI Amber'!F456=FALSE,"B","L")</f>
        <v>L</v>
      </c>
      <c r="AS463" s="40">
        <f>'Raw Detail STI Amber'!AC456</f>
        <v>11.3</v>
      </c>
      <c r="AT463" s="40">
        <f>'Raw Detail STI Amber'!AB456</f>
        <v>11.3</v>
      </c>
      <c r="AU463" s="45"/>
      <c r="AV463" s="41">
        <f>'Raw Detail STI Amber'!AI456</f>
        <v>37231</v>
      </c>
      <c r="AW463" s="38"/>
      <c r="AX463" s="40">
        <f>'Raw Detail STI Amber'!CC456</f>
        <v>29</v>
      </c>
      <c r="AY463" s="40">
        <f>'Raw Detail STI Amber'!CE456</f>
        <v>26</v>
      </c>
      <c r="AZ463" s="40">
        <f>'Raw Detail STI Amber'!CF456</f>
        <v>1010</v>
      </c>
      <c r="BA463" s="42" t="str">
        <f>'Raw Detail STI Amber'!CG456</f>
        <v>1- HSD BS IV - 30.9
MS BS IV - 28.7</v>
      </c>
    </row>
    <row r="464" spans="2:53" s="24" customFormat="1" ht="12.75" customHeight="1" thickBot="1" x14ac:dyDescent="0.25">
      <c r="B464" s="30" t="str">
        <f>IF('Raw Detail STI Amber'!I457 = "Start Passage",'Raw Detail STI Amber'!R457,IF('Raw Detail STI Amber'!I457= "End Passage",'Raw Detail STI Amber'!S457, Utils.FormatLat('Raw Detail STI Amber'!L457) &amp;" / " &amp; Utils.FormatLon('Raw Detail STI Amber'!M457)))</f>
        <v>06-56N / 082-21E</v>
      </c>
      <c r="C464" s="69" t="str">
        <f>'Raw Detail STI Amber'!I457</f>
        <v>At Sea</v>
      </c>
      <c r="D464" s="31">
        <f>'Raw Detail STI Amber'!J457</f>
        <v>43448.270833333299</v>
      </c>
      <c r="E464" s="32">
        <f>'Raw Detail STI Amber'!AK457</f>
        <v>24</v>
      </c>
      <c r="F464" s="33">
        <f>'Raw Detail STI Amber'!AV457</f>
        <v>323</v>
      </c>
      <c r="G464" s="34">
        <f>'Raw Detail STI Amber'!AM457</f>
        <v>13.4583333333333</v>
      </c>
      <c r="H464" s="35">
        <f>'Raw Detail STI Amber'!N457</f>
        <v>13</v>
      </c>
      <c r="I464" s="46">
        <f>'Raw Detail STI Amber'!AQ457</f>
        <v>14</v>
      </c>
      <c r="J464" s="36">
        <f>'Raw Detail STI Amber'!DV457</f>
        <v>616.09997558593795</v>
      </c>
      <c r="K464" s="36">
        <f>'Raw Detail STI Amber'!IL457</f>
        <v>44.299999237060497</v>
      </c>
      <c r="L464" s="36">
        <f>'Raw Detail STI Amber'!WH457</f>
        <v>109.09999847412099</v>
      </c>
      <c r="M464" s="60">
        <f>'Raw Detail STI Amber'!EY457</f>
        <v>0</v>
      </c>
      <c r="N464" s="60">
        <f>'Raw Detail STI Amber'!VC457</f>
        <v>0</v>
      </c>
      <c r="O464" s="60">
        <f>'Raw Detail STI Amber'!JO457</f>
        <v>23.899999618530298</v>
      </c>
      <c r="P464" s="60">
        <f>'Raw Detail STI Amber'!HG457</f>
        <v>0</v>
      </c>
      <c r="Q464" s="60">
        <f>'Raw Detail STI Amber'!TY457</f>
        <v>0</v>
      </c>
      <c r="R464" s="60">
        <f>'Raw Detail STI Amber'!QM457</f>
        <v>0</v>
      </c>
      <c r="S464" s="60">
        <f>'Raw Detail STI Amber'!GC457</f>
        <v>3</v>
      </c>
      <c r="T464" s="60">
        <f>'Raw Detail STI Amber'!SU457</f>
        <v>0</v>
      </c>
      <c r="U464" s="60">
        <f>'Raw Detail STI Amber'!RQ457</f>
        <v>0</v>
      </c>
      <c r="V464" s="60">
        <f>'Raw Detail STI Amber'!KS457</f>
        <v>0</v>
      </c>
      <c r="W464" s="60">
        <f>'Raw Detail STI Amber'!XK457</f>
        <v>0</v>
      </c>
      <c r="X464" s="60">
        <f>'Raw Detail STI Amber'!PI457</f>
        <v>0</v>
      </c>
      <c r="Y464" s="60">
        <f>'Raw Detail STI Amber'!YO457</f>
        <v>0.10000000149011599</v>
      </c>
      <c r="Z464" s="60">
        <f>'Raw Detail STI Amber'!NA457</f>
        <v>0</v>
      </c>
      <c r="AA464" s="60">
        <f>'Raw Detail STI Amber'!OE457</f>
        <v>0</v>
      </c>
      <c r="AB464" s="60">
        <f>'Raw Detail STI Amber'!ZS457</f>
        <v>0</v>
      </c>
      <c r="AC464" s="60">
        <f>'Raw Detail STI Amber'!LW457</f>
        <v>0</v>
      </c>
      <c r="AD464" s="60">
        <f>'Raw Detail STI Amber'!AAW457</f>
        <v>0</v>
      </c>
      <c r="AE464" s="36">
        <f>'Raw Detail STI Amber'!AL457</f>
        <v>87.35</v>
      </c>
      <c r="AF464" s="34">
        <f>'Raw Detail STI Amber'!AY457</f>
        <v>9.5500000000000007</v>
      </c>
      <c r="AG464" s="33">
        <f>'Raw Detail STI Amber'!BB457</f>
        <v>5156.2099609375</v>
      </c>
      <c r="AH464" s="34">
        <f>IF(AND(SUMIF(M13:AD13,"=ME",$M$464:$AD$464) &gt; 0, F464 &gt; 0), F464/SUMIF(M13:AD13,"=ME",$M$464:$AD$464), "")</f>
        <v>13.514644567172695</v>
      </c>
      <c r="AI464" s="62">
        <f>IF( E464 &gt; 0,( SUMIF(M13:AD13,"=ME",$M$464:$AD$464)/E464)*24, "")</f>
        <v>23.899999618530298</v>
      </c>
      <c r="AJ464" s="33">
        <f>'Raw Detail STI Amber'!BS457</f>
        <v>27.899999618530298</v>
      </c>
      <c r="AK464" s="61">
        <f>'Raw Detail STI Amber'!BD457</f>
        <v>11.012384553750399</v>
      </c>
      <c r="AL464" s="58">
        <f>'Raw Detail STI Amber'!BE457</f>
        <v>334.646484375</v>
      </c>
      <c r="AM464" s="43">
        <f>'Raw Detail STI Amber'!BW457</f>
        <v>2.4000000953674299</v>
      </c>
      <c r="AN464" s="44">
        <f>'Raw Detail STI Amber'!BP457</f>
        <v>1.8184732198715201</v>
      </c>
      <c r="AO464" s="59">
        <f>'Raw Detail STI Amber'!BH457</f>
        <v>349.85681152343801</v>
      </c>
      <c r="AP464" s="37">
        <f>'Raw Detail STI Amber'!CA457</f>
        <v>0</v>
      </c>
      <c r="AQ464" s="38">
        <f>'Raw Detail STI Amber'!AO457</f>
        <v>-0.122715530917048</v>
      </c>
      <c r="AR464" s="39" t="str">
        <f>IF('Raw Detail STI Amber'!F457=FALSE,"B","L")</f>
        <v>L</v>
      </c>
      <c r="AS464" s="40">
        <f>'Raw Detail STI Amber'!AC457</f>
        <v>11.3</v>
      </c>
      <c r="AT464" s="40">
        <f>'Raw Detail STI Amber'!AB457</f>
        <v>11.3</v>
      </c>
      <c r="AU464" s="45"/>
      <c r="AV464" s="41">
        <f>'Raw Detail STI Amber'!AI457</f>
        <v>37231</v>
      </c>
      <c r="AW464" s="38"/>
      <c r="AX464" s="40">
        <f>'Raw Detail STI Amber'!CC457</f>
        <v>28</v>
      </c>
      <c r="AY464" s="40">
        <f>'Raw Detail STI Amber'!CE457</f>
        <v>24</v>
      </c>
      <c r="AZ464" s="40">
        <f>'Raw Detail STI Amber'!CF457</f>
        <v>1007</v>
      </c>
      <c r="BA464" s="42" t="str">
        <f>'Raw Detail STI Amber'!CG457</f>
        <v>1- Vessel experiencing adverse current/swell and shipping sprays on deck.
2- HSD BS IV - 30.9
MS BS IV - 28.7</v>
      </c>
    </row>
    <row r="465" spans="2:53" s="24" customFormat="1" ht="12.75" customHeight="1" thickBot="1" x14ac:dyDescent="0.25">
      <c r="B465" s="30" t="str">
        <f>IF('Raw Detail STI Amber'!I458 = "Start Passage",'Raw Detail STI Amber'!R458,IF('Raw Detail STI Amber'!I458= "End Passage",'Raw Detail STI Amber'!S458, Utils.FormatLat('Raw Detail STI Amber'!L458) &amp;" / " &amp; Utils.FormatLon('Raw Detail STI Amber'!M458)))</f>
        <v>11-58N / 082-32E</v>
      </c>
      <c r="C465" s="69" t="str">
        <f>'Raw Detail STI Amber'!I458</f>
        <v>At Sea</v>
      </c>
      <c r="D465" s="31">
        <f>'Raw Detail STI Amber'!J458</f>
        <v>43449.270833333299</v>
      </c>
      <c r="E465" s="32">
        <f>'Raw Detail STI Amber'!AK458</f>
        <v>24</v>
      </c>
      <c r="F465" s="33">
        <f>'Raw Detail STI Amber'!AV458</f>
        <v>301</v>
      </c>
      <c r="G465" s="34">
        <f>'Raw Detail STI Amber'!AM458</f>
        <v>12.5416666666667</v>
      </c>
      <c r="H465" s="35">
        <f>'Raw Detail STI Amber'!N458</f>
        <v>6</v>
      </c>
      <c r="I465" s="46">
        <f>'Raw Detail STI Amber'!AQ458</f>
        <v>14</v>
      </c>
      <c r="J465" s="36">
        <f>'Raw Detail STI Amber'!DV458</f>
        <v>588.90002441406295</v>
      </c>
      <c r="K465" s="36">
        <f>'Raw Detail STI Amber'!IL458</f>
        <v>44.299999237060497</v>
      </c>
      <c r="L465" s="36">
        <f>'Raw Detail STI Amber'!WH458</f>
        <v>109</v>
      </c>
      <c r="M465" s="60">
        <f>'Raw Detail STI Amber'!EY458</f>
        <v>0</v>
      </c>
      <c r="N465" s="60">
        <f>'Raw Detail STI Amber'!VC458</f>
        <v>0</v>
      </c>
      <c r="O465" s="60">
        <f>'Raw Detail STI Amber'!JO458</f>
        <v>24.200000762939499</v>
      </c>
      <c r="P465" s="60">
        <f>'Raw Detail STI Amber'!HG458</f>
        <v>0</v>
      </c>
      <c r="Q465" s="60">
        <f>'Raw Detail STI Amber'!TY458</f>
        <v>0</v>
      </c>
      <c r="R465" s="60">
        <f>'Raw Detail STI Amber'!QM458</f>
        <v>0</v>
      </c>
      <c r="S465" s="60">
        <f>'Raw Detail STI Amber'!GC458</f>
        <v>3</v>
      </c>
      <c r="T465" s="60">
        <f>'Raw Detail STI Amber'!SU458</f>
        <v>0</v>
      </c>
      <c r="U465" s="60">
        <f>'Raw Detail STI Amber'!RQ458</f>
        <v>0</v>
      </c>
      <c r="V465" s="60">
        <f>'Raw Detail STI Amber'!KS458</f>
        <v>0</v>
      </c>
      <c r="W465" s="60">
        <f>'Raw Detail STI Amber'!XK458</f>
        <v>0</v>
      </c>
      <c r="X465" s="60">
        <f>'Raw Detail STI Amber'!PI458</f>
        <v>0</v>
      </c>
      <c r="Y465" s="60">
        <f>'Raw Detail STI Amber'!YO458</f>
        <v>0.10000000149011599</v>
      </c>
      <c r="Z465" s="60">
        <f>'Raw Detail STI Amber'!NA458</f>
        <v>0</v>
      </c>
      <c r="AA465" s="60">
        <f>'Raw Detail STI Amber'!OE458</f>
        <v>0</v>
      </c>
      <c r="AB465" s="60">
        <f>'Raw Detail STI Amber'!ZS458</f>
        <v>0</v>
      </c>
      <c r="AC465" s="60">
        <f>'Raw Detail STI Amber'!LW458</f>
        <v>0</v>
      </c>
      <c r="AD465" s="60">
        <f>'Raw Detail STI Amber'!AAW458</f>
        <v>0</v>
      </c>
      <c r="AE465" s="36">
        <f>'Raw Detail STI Amber'!AL458</f>
        <v>86.96</v>
      </c>
      <c r="AF465" s="34">
        <f>'Raw Detail STI Amber'!AY458</f>
        <v>15.21</v>
      </c>
      <c r="AG465" s="33">
        <f>'Raw Detail STI Amber'!BB458</f>
        <v>5600.7099609375</v>
      </c>
      <c r="AH465" s="34">
        <f>IF(AND(SUMIF(M13:AD13,"=ME",$M$465:$AD$465) &gt; 0, F465 &gt; 0), F465/SUMIF(M13:AD13,"=ME",$M$465:$AD$465), "")</f>
        <v>12.43801613679943</v>
      </c>
      <c r="AI465" s="62">
        <f>IF( E465 &gt; 0,( SUMIF(M13:AD13,"=ME",$M$465:$AD$465)/E465)*24, "")</f>
        <v>24.200000762939496</v>
      </c>
      <c r="AJ465" s="33">
        <f>'Raw Detail STI Amber'!BS458</f>
        <v>33.900001525878899</v>
      </c>
      <c r="AK465" s="61">
        <f>'Raw Detail STI Amber'!BD458</f>
        <v>20.7015406688054</v>
      </c>
      <c r="AL465" s="58">
        <f>'Raw Detail STI Amber'!BE458</f>
        <v>20.281642913818398</v>
      </c>
      <c r="AM465" s="43">
        <f>'Raw Detail STI Amber'!BW458</f>
        <v>4.3000001907348597</v>
      </c>
      <c r="AN465" s="44">
        <f>'Raw Detail STI Amber'!BP458</f>
        <v>3.4626157283782999</v>
      </c>
      <c r="AO465" s="59">
        <f>'Raw Detail STI Amber'!BH458</f>
        <v>30.422523498535199</v>
      </c>
      <c r="AP465" s="37">
        <f>'Raw Detail STI Amber'!CA458</f>
        <v>0</v>
      </c>
      <c r="AQ465" s="38">
        <f>'Raw Detail STI Amber'!AO458</f>
        <v>-0.51105314914214695</v>
      </c>
      <c r="AR465" s="39" t="str">
        <f>IF('Raw Detail STI Amber'!F458=FALSE,"B","L")</f>
        <v>L</v>
      </c>
      <c r="AS465" s="40">
        <f>'Raw Detail STI Amber'!AC458</f>
        <v>11.3</v>
      </c>
      <c r="AT465" s="40">
        <f>'Raw Detail STI Amber'!AB458</f>
        <v>11.3</v>
      </c>
      <c r="AU465" s="45"/>
      <c r="AV465" s="41">
        <f>'Raw Detail STI Amber'!AI458</f>
        <v>37231</v>
      </c>
      <c r="AW465" s="38"/>
      <c r="AX465" s="40">
        <f>'Raw Detail STI Amber'!CC458</f>
        <v>28</v>
      </c>
      <c r="AY465" s="40">
        <f>'Raw Detail STI Amber'!CE458</f>
        <v>24</v>
      </c>
      <c r="AZ465" s="40">
        <f>'Raw Detail STI Amber'!CF458</f>
        <v>1004</v>
      </c>
      <c r="BA465" s="42" t="str">
        <f>'Raw Detail STI Amber'!CG458</f>
        <v>1- Vessel experiencing inclement weather, strong adverse current, head swell and shipping seas/sprays on deck.
2- HSD BS IV - 30.9
MS BS IV - 28.7</v>
      </c>
    </row>
    <row r="466" spans="2:53" s="24" customFormat="1" ht="12.75" customHeight="1" thickBot="1" x14ac:dyDescent="0.25">
      <c r="B466" s="30" t="str">
        <f>IF('Raw Detail STI Amber'!I459 = "Start Passage",'Raw Detail STI Amber'!R459,IF('Raw Detail STI Amber'!I459= "End Passage",'Raw Detail STI Amber'!S459, Utils.FormatLat('Raw Detail STI Amber'!L459) &amp;" / " &amp; Utils.FormatLon('Raw Detail STI Amber'!M459)))</f>
        <v>13-58N / 082-06E</v>
      </c>
      <c r="C466" s="69" t="str">
        <f>'Raw Detail STI Amber'!I459</f>
        <v>At Sea</v>
      </c>
      <c r="D466" s="31">
        <f>'Raw Detail STI Amber'!J459</f>
        <v>43450.270833333299</v>
      </c>
      <c r="E466" s="32">
        <f>'Raw Detail STI Amber'!AK459</f>
        <v>24</v>
      </c>
      <c r="F466" s="33">
        <f>'Raw Detail STI Amber'!AV459</f>
        <v>186</v>
      </c>
      <c r="G466" s="34">
        <f>'Raw Detail STI Amber'!AM459</f>
        <v>7.75</v>
      </c>
      <c r="H466" s="35">
        <f>'Raw Detail STI Amber'!N459</f>
        <v>231</v>
      </c>
      <c r="I466" s="46">
        <f>'Raw Detail STI Amber'!AQ459</f>
        <v>14</v>
      </c>
      <c r="J466" s="36">
        <f>'Raw Detail STI Amber'!DV459</f>
        <v>568.70001220703102</v>
      </c>
      <c r="K466" s="36">
        <f>'Raw Detail STI Amber'!IL459</f>
        <v>44.299999237060497</v>
      </c>
      <c r="L466" s="36">
        <f>'Raw Detail STI Amber'!WH459</f>
        <v>108.90000152587901</v>
      </c>
      <c r="M466" s="60">
        <f>'Raw Detail STI Amber'!EY459</f>
        <v>0</v>
      </c>
      <c r="N466" s="60">
        <f>'Raw Detail STI Amber'!VC459</f>
        <v>0</v>
      </c>
      <c r="O466" s="60">
        <f>'Raw Detail STI Amber'!JO459</f>
        <v>16.100000381469702</v>
      </c>
      <c r="P466" s="60">
        <f>'Raw Detail STI Amber'!HG459</f>
        <v>0</v>
      </c>
      <c r="Q466" s="60">
        <f>'Raw Detail STI Amber'!TY459</f>
        <v>0</v>
      </c>
      <c r="R466" s="60">
        <f>'Raw Detail STI Amber'!QM459</f>
        <v>0</v>
      </c>
      <c r="S466" s="60">
        <f>'Raw Detail STI Amber'!GC459</f>
        <v>3</v>
      </c>
      <c r="T466" s="60">
        <f>'Raw Detail STI Amber'!SU459</f>
        <v>0</v>
      </c>
      <c r="U466" s="60">
        <f>'Raw Detail STI Amber'!RQ459</f>
        <v>0</v>
      </c>
      <c r="V466" s="60">
        <f>'Raw Detail STI Amber'!KS459</f>
        <v>0</v>
      </c>
      <c r="W466" s="60">
        <f>'Raw Detail STI Amber'!XK459</f>
        <v>0</v>
      </c>
      <c r="X466" s="60">
        <f>'Raw Detail STI Amber'!PI459</f>
        <v>0</v>
      </c>
      <c r="Y466" s="60">
        <f>'Raw Detail STI Amber'!YO459</f>
        <v>0.10000000149011599</v>
      </c>
      <c r="Z466" s="60">
        <f>'Raw Detail STI Amber'!NA459</f>
        <v>1.1000000238418599</v>
      </c>
      <c r="AA466" s="60">
        <f>'Raw Detail STI Amber'!OE459</f>
        <v>0</v>
      </c>
      <c r="AB466" s="60">
        <f>'Raw Detail STI Amber'!ZS459</f>
        <v>0</v>
      </c>
      <c r="AC466" s="60">
        <f>'Raw Detail STI Amber'!LW459</f>
        <v>0</v>
      </c>
      <c r="AD466" s="60">
        <f>'Raw Detail STI Amber'!AAW459</f>
        <v>0</v>
      </c>
      <c r="AE466" s="36">
        <f>'Raw Detail STI Amber'!AL459</f>
        <v>68.959999999999994</v>
      </c>
      <c r="AF466" s="34">
        <f>'Raw Detail STI Amber'!AY459</f>
        <v>34.04</v>
      </c>
      <c r="AG466" s="33">
        <f>'Raw Detail STI Amber'!BB459</f>
        <v>1866.92004394531</v>
      </c>
      <c r="AH466" s="34">
        <f>IF(AND(SUMIF(M13:AD13,"=ME",$M$466:$AD$466) &gt; 0, F466 &gt; 0), F466/SUMIF(M13:AD13,"=ME",$M$466:$AD$466), "")</f>
        <v>11.552794757326636</v>
      </c>
      <c r="AI466" s="62">
        <f>IF( E466 &gt; 0,( SUMIF(M13:AD13,"=ME",$M$466:$AD$466)/E466)*24, "")</f>
        <v>16.100000381469702</v>
      </c>
      <c r="AJ466" s="33">
        <f>'Raw Detail STI Amber'!BS459</f>
        <v>40.900001525878899</v>
      </c>
      <c r="AK466" s="61">
        <f>'Raw Detail STI Amber'!BD459</f>
        <v>32.652037978172302</v>
      </c>
      <c r="AL466" s="58">
        <f>'Raw Detail STI Amber'!BE459</f>
        <v>10.140772819519</v>
      </c>
      <c r="AM466" s="43">
        <f>'Raw Detail STI Amber'!BW459</f>
        <v>6.0999999046325701</v>
      </c>
      <c r="AN466" s="44">
        <f>'Raw Detail STI Amber'!BP459</f>
        <v>5.0720415115356401</v>
      </c>
      <c r="AO466" s="59">
        <f>'Raw Detail STI Amber'!BH459</f>
        <v>30.422489166259801</v>
      </c>
      <c r="AP466" s="37">
        <f>'Raw Detail STI Amber'!CA459</f>
        <v>0</v>
      </c>
      <c r="AQ466" s="38">
        <f>'Raw Detail STI Amber'!AO459</f>
        <v>7.4970745171109798E-2</v>
      </c>
      <c r="AR466" s="39" t="str">
        <f>IF('Raw Detail STI Amber'!F459=FALSE,"B","L")</f>
        <v>L</v>
      </c>
      <c r="AS466" s="40">
        <f>'Raw Detail STI Amber'!AC459</f>
        <v>11.3</v>
      </c>
      <c r="AT466" s="40">
        <f>'Raw Detail STI Amber'!AB459</f>
        <v>11.3</v>
      </c>
      <c r="AU466" s="45"/>
      <c r="AV466" s="41">
        <f>'Raw Detail STI Amber'!AI459</f>
        <v>37231</v>
      </c>
      <c r="AW466" s="38"/>
      <c r="AX466" s="40">
        <f>'Raw Detail STI Amber'!CC459</f>
        <v>28</v>
      </c>
      <c r="AY466" s="40">
        <f>'Raw Detail STI Amber'!CE459</f>
        <v>24</v>
      </c>
      <c r="AZ466" s="40">
        <f>'Raw Detail STI Amber'!CF459</f>
        <v>1005</v>
      </c>
      <c r="BA466" s="42" t="str">
        <f>'Raw Detail STI Amber'!CG459</f>
        <v>1- Vessel deviated from original route due to Cyclone â€“ PHETHAI.
2- Vessel experiencing inclement weather, strong adverse current, head swell and shipping seas/sprays on deck.
3- HSD BS IV - 30.9
MS BS IV - 28.7</v>
      </c>
    </row>
    <row r="467" spans="2:53" s="24" customFormat="1" ht="12.75" customHeight="1" thickBot="1" x14ac:dyDescent="0.25">
      <c r="B467" s="30" t="str">
        <f>IF('Raw Detail STI Amber'!I460 = "Start Passage",'Raw Detail STI Amber'!R460,IF('Raw Detail STI Amber'!I460= "End Passage",'Raw Detail STI Amber'!S460, Utils.FormatLat('Raw Detail STI Amber'!L460) &amp;" / " &amp; Utils.FormatLon('Raw Detail STI Amber'!M460)))</f>
        <v>13-25N / 082-11E</v>
      </c>
      <c r="C467" s="69" t="str">
        <f>'Raw Detail STI Amber'!I460</f>
        <v>At Sea</v>
      </c>
      <c r="D467" s="31">
        <f>'Raw Detail STI Amber'!J460</f>
        <v>43451.270833333299</v>
      </c>
      <c r="E467" s="32">
        <f>'Raw Detail STI Amber'!AK460</f>
        <v>24</v>
      </c>
      <c r="F467" s="33">
        <f>'Raw Detail STI Amber'!AV460</f>
        <v>248</v>
      </c>
      <c r="G467" s="34">
        <f>'Raw Detail STI Amber'!AM460</f>
        <v>10.3333333333333</v>
      </c>
      <c r="H467" s="35">
        <f>'Raw Detail STI Amber'!N460</f>
        <v>8</v>
      </c>
      <c r="I467" s="46">
        <f>'Raw Detail STI Amber'!AQ460</f>
        <v>14</v>
      </c>
      <c r="J467" s="36">
        <f>'Raw Detail STI Amber'!DV460</f>
        <v>547.59997558593795</v>
      </c>
      <c r="K467" s="36">
        <f>'Raw Detail STI Amber'!IL460</f>
        <v>44.299999237060497</v>
      </c>
      <c r="L467" s="36">
        <f>'Raw Detail STI Amber'!WH460</f>
        <v>108.800003051758</v>
      </c>
      <c r="M467" s="60">
        <f>'Raw Detail STI Amber'!EY460</f>
        <v>0</v>
      </c>
      <c r="N467" s="60">
        <f>'Raw Detail STI Amber'!VC460</f>
        <v>0</v>
      </c>
      <c r="O467" s="60">
        <f>'Raw Detail STI Amber'!JO460</f>
        <v>16.899999618530298</v>
      </c>
      <c r="P467" s="60">
        <f>'Raw Detail STI Amber'!HG460</f>
        <v>0</v>
      </c>
      <c r="Q467" s="60">
        <f>'Raw Detail STI Amber'!TY460</f>
        <v>0</v>
      </c>
      <c r="R467" s="60">
        <f>'Raw Detail STI Amber'!QM460</f>
        <v>0</v>
      </c>
      <c r="S467" s="60">
        <f>'Raw Detail STI Amber'!GC460</f>
        <v>3</v>
      </c>
      <c r="T467" s="60">
        <f>'Raw Detail STI Amber'!SU460</f>
        <v>0</v>
      </c>
      <c r="U467" s="60">
        <f>'Raw Detail STI Amber'!RQ460</f>
        <v>0</v>
      </c>
      <c r="V467" s="60">
        <f>'Raw Detail STI Amber'!KS460</f>
        <v>0</v>
      </c>
      <c r="W467" s="60">
        <f>'Raw Detail STI Amber'!XK460</f>
        <v>0</v>
      </c>
      <c r="X467" s="60">
        <f>'Raw Detail STI Amber'!PI460</f>
        <v>0</v>
      </c>
      <c r="Y467" s="60">
        <f>'Raw Detail STI Amber'!YO460</f>
        <v>0.10000000149011599</v>
      </c>
      <c r="Z467" s="60">
        <f>'Raw Detail STI Amber'!NA460</f>
        <v>1.20000004768372</v>
      </c>
      <c r="AA467" s="60">
        <f>'Raw Detail STI Amber'!OE460</f>
        <v>0</v>
      </c>
      <c r="AB467" s="60">
        <f>'Raw Detail STI Amber'!ZS460</f>
        <v>0</v>
      </c>
      <c r="AC467" s="60">
        <f>'Raw Detail STI Amber'!LW460</f>
        <v>0</v>
      </c>
      <c r="AD467" s="60">
        <f>'Raw Detail STI Amber'!AAW460</f>
        <v>0</v>
      </c>
      <c r="AE467" s="36">
        <f>'Raw Detail STI Amber'!AL460</f>
        <v>72.239999999999995</v>
      </c>
      <c r="AF467" s="34">
        <f>'Raw Detail STI Amber'!AY460</f>
        <v>16.02</v>
      </c>
      <c r="AG467" s="33">
        <f>'Raw Detail STI Amber'!BB460</f>
        <v>5956.2900390625</v>
      </c>
      <c r="AH467" s="34">
        <f>IF(AND(SUMIF(M13:AD13,"=ME",$M$467:$AD$467) &gt; 0, F467 &gt; 0), F467/SUMIF(M13:AD13,"=ME",$M$467:$AD$467), "")</f>
        <v>14.674556544254362</v>
      </c>
      <c r="AI467" s="62">
        <f>IF( E467 &gt; 0,( SUMIF(M13:AD13,"=ME",$M$467:$AD$467)/E467)*24, "")</f>
        <v>16.899999618530298</v>
      </c>
      <c r="AJ467" s="33">
        <f>'Raw Detail STI Amber'!BS460</f>
        <v>27.899999618530298</v>
      </c>
      <c r="AK467" s="61">
        <f>'Raw Detail STI Amber'!BD460</f>
        <v>23.359801650047299</v>
      </c>
      <c r="AL467" s="58">
        <f>'Raw Detail STI Amber'!BE460</f>
        <v>268.73193359375</v>
      </c>
      <c r="AM467" s="43">
        <f>'Raw Detail STI Amber'!BW460</f>
        <v>3.7999999523162802</v>
      </c>
      <c r="AN467" s="44">
        <f>'Raw Detail STI Amber'!BP460</f>
        <v>2.76316213607788</v>
      </c>
      <c r="AO467" s="59">
        <f>'Raw Detail STI Amber'!BH460</f>
        <v>15.211261749267599</v>
      </c>
      <c r="AP467" s="37">
        <f>'Raw Detail STI Amber'!CA460</f>
        <v>0</v>
      </c>
      <c r="AQ467" s="38">
        <f>'Raw Detail STI Amber'!AO460</f>
        <v>0.55713925960784205</v>
      </c>
      <c r="AR467" s="39" t="str">
        <f>IF('Raw Detail STI Amber'!F460=FALSE,"B","L")</f>
        <v>L</v>
      </c>
      <c r="AS467" s="40">
        <f>'Raw Detail STI Amber'!AC460</f>
        <v>11.3</v>
      </c>
      <c r="AT467" s="40">
        <f>'Raw Detail STI Amber'!AB460</f>
        <v>11.3</v>
      </c>
      <c r="AU467" s="45"/>
      <c r="AV467" s="41">
        <f>'Raw Detail STI Amber'!AI460</f>
        <v>37231</v>
      </c>
      <c r="AW467" s="38"/>
      <c r="AX467" s="40">
        <f>'Raw Detail STI Amber'!CC460</f>
        <v>28</v>
      </c>
      <c r="AY467" s="40">
        <f>'Raw Detail STI Amber'!CE460</f>
        <v>24</v>
      </c>
      <c r="AZ467" s="40">
        <f>'Raw Detail STI Amber'!CF460</f>
        <v>1006</v>
      </c>
      <c r="BA467" s="42" t="str">
        <f>'Raw Detail STI Amber'!CG460</f>
        <v>1- Vessel deviated from original route due to Cyclone â€“ PHETHAI.
2- Vessel experiencing strong adverse current/swell and shipping sprays on deck.
3- HSD BS IV - 30.9
MS BS IV - 28.7</v>
      </c>
    </row>
    <row r="468" spans="2:53" s="24" customFormat="1" ht="12.75" customHeight="1" thickBot="1" x14ac:dyDescent="0.25">
      <c r="B468" s="30" t="str">
        <f>IF('Raw Detail STI Amber'!I461 = "Start Passage",'Raw Detail STI Amber'!R461,IF('Raw Detail STI Amber'!I461= "End Passage",'Raw Detail STI Amber'!S461, Utils.FormatLat('Raw Detail STI Amber'!L461) &amp;" / " &amp; Utils.FormatLon('Raw Detail STI Amber'!M461)))</f>
        <v>KAKINADA</v>
      </c>
      <c r="C468" s="69" t="str">
        <f>'Raw Detail STI Amber'!I461</f>
        <v>End Passage</v>
      </c>
      <c r="D468" s="31">
        <f>'Raw Detail STI Amber'!J461</f>
        <v>43452.070833333302</v>
      </c>
      <c r="E468" s="32">
        <f>'Raw Detail STI Amber'!AK461</f>
        <v>19.2</v>
      </c>
      <c r="F468" s="33">
        <f>'Raw Detail STI Amber'!AV461</f>
        <v>228</v>
      </c>
      <c r="G468" s="34">
        <f>'Raw Detail STI Amber'!AM461</f>
        <v>11.875</v>
      </c>
      <c r="H468" s="35">
        <f>'Raw Detail STI Amber'!N461</f>
        <v>314</v>
      </c>
      <c r="I468" s="46">
        <f>'Raw Detail STI Amber'!AQ461</f>
        <v>14</v>
      </c>
      <c r="J468" s="36">
        <f>'Raw Detail STI Amber'!DV461</f>
        <v>529.40002441406295</v>
      </c>
      <c r="K468" s="36">
        <f>'Raw Detail STI Amber'!IL461</f>
        <v>44.299999237060497</v>
      </c>
      <c r="L468" s="36">
        <f>'Raw Detail STI Amber'!WH461</f>
        <v>108.699996948242</v>
      </c>
      <c r="M468" s="60">
        <f>'Raw Detail STI Amber'!EY461</f>
        <v>0</v>
      </c>
      <c r="N468" s="60">
        <f>'Raw Detail STI Amber'!VC461</f>
        <v>0</v>
      </c>
      <c r="O468" s="60">
        <f>'Raw Detail STI Amber'!JO461</f>
        <v>15.6000003814697</v>
      </c>
      <c r="P468" s="60">
        <f>'Raw Detail STI Amber'!HG461</f>
        <v>0</v>
      </c>
      <c r="Q468" s="60">
        <f>'Raw Detail STI Amber'!TY461</f>
        <v>0</v>
      </c>
      <c r="R468" s="60">
        <f>'Raw Detail STI Amber'!QM461</f>
        <v>0</v>
      </c>
      <c r="S468" s="60">
        <f>'Raw Detail STI Amber'!GC461</f>
        <v>2.5999999046325701</v>
      </c>
      <c r="T468" s="60">
        <f>'Raw Detail STI Amber'!SU461</f>
        <v>0</v>
      </c>
      <c r="U468" s="60">
        <f>'Raw Detail STI Amber'!RQ461</f>
        <v>0</v>
      </c>
      <c r="V468" s="60">
        <f>'Raw Detail STI Amber'!KS461</f>
        <v>0</v>
      </c>
      <c r="W468" s="60">
        <f>'Raw Detail STI Amber'!XK461</f>
        <v>0</v>
      </c>
      <c r="X468" s="60">
        <f>'Raw Detail STI Amber'!PI461</f>
        <v>0</v>
      </c>
      <c r="Y468" s="60">
        <f>'Raw Detail STI Amber'!YO461</f>
        <v>0.10000000149011599</v>
      </c>
      <c r="Z468" s="60">
        <f>'Raw Detail STI Amber'!NA461</f>
        <v>0</v>
      </c>
      <c r="AA468" s="60">
        <f>'Raw Detail STI Amber'!OE461</f>
        <v>0</v>
      </c>
      <c r="AB468" s="60">
        <f>'Raw Detail STI Amber'!ZS461</f>
        <v>0</v>
      </c>
      <c r="AC468" s="60">
        <f>'Raw Detail STI Amber'!LW461</f>
        <v>0</v>
      </c>
      <c r="AD468" s="60">
        <f>'Raw Detail STI Amber'!AAW461</f>
        <v>0</v>
      </c>
      <c r="AE468" s="36">
        <f>'Raw Detail STI Amber'!AL461</f>
        <v>85.26</v>
      </c>
      <c r="AF468" s="34">
        <f>'Raw Detail STI Amber'!AY461</f>
        <v>17.989999999999998</v>
      </c>
      <c r="AG468" s="33">
        <f>'Raw Detail STI Amber'!BB461</f>
        <v>5334.009765625</v>
      </c>
      <c r="AH468" s="34">
        <f>IF(AND(SUMIF(M13:AD13,"=ME",$M$468:$AD$468) &gt; 0, F468 &gt; 0), F468/SUMIF(M13:AD13,"=ME",$M$468:$AD$468), "")</f>
        <v>14.615384257991908</v>
      </c>
      <c r="AI468" s="62">
        <f>IF( E468 &gt; 0,( SUMIF(M13:AD13,"=ME",$M$468:$AD$468)/E468)*24, "")</f>
        <v>19.500000476837123</v>
      </c>
      <c r="AJ468" s="33">
        <f>'Raw Detail STI Amber'!BS461</f>
        <v>21.899999618530298</v>
      </c>
      <c r="AK468" s="61">
        <f>'Raw Detail STI Amber'!BD461</f>
        <v>14.7563979278008</v>
      </c>
      <c r="AL468" s="58">
        <f>'Raw Detail STI Amber'!BE461</f>
        <v>253.52061462402301</v>
      </c>
      <c r="AM468" s="43">
        <f>'Raw Detail STI Amber'!BW461</f>
        <v>2.0999999046325701</v>
      </c>
      <c r="AN468" s="44">
        <f>'Raw Detail STI Amber'!BP461</f>
        <v>1.6804324388503999</v>
      </c>
      <c r="AO468" s="59">
        <f>'Raw Detail STI Amber'!BH461</f>
        <v>131.83090209960901</v>
      </c>
      <c r="AP468" s="37">
        <f>'Raw Detail STI Amber'!CA461</f>
        <v>0</v>
      </c>
      <c r="AQ468" s="38">
        <f>'Raw Detail STI Amber'!AO461</f>
        <v>-0.663418324353794</v>
      </c>
      <c r="AR468" s="39" t="str">
        <f>IF('Raw Detail STI Amber'!F461=FALSE,"B","L")</f>
        <v>L</v>
      </c>
      <c r="AS468" s="40">
        <f>'Raw Detail STI Amber'!AC461</f>
        <v>11.3</v>
      </c>
      <c r="AT468" s="40">
        <f>'Raw Detail STI Amber'!AB461</f>
        <v>11.3</v>
      </c>
      <c r="AU468" s="45"/>
      <c r="AV468" s="41">
        <f>'Raw Detail STI Amber'!AI461</f>
        <v>37231</v>
      </c>
      <c r="AW468" s="38"/>
      <c r="AX468" s="40">
        <f>'Raw Detail STI Amber'!CC461</f>
        <v>27</v>
      </c>
      <c r="AY468" s="40">
        <f>'Raw Detail STI Amber'!CE461</f>
        <v>25</v>
      </c>
      <c r="AZ468" s="40">
        <f>'Raw Detail STI Amber'!CF461</f>
        <v>1010</v>
      </c>
      <c r="BA468" s="42" t="str">
        <f>'Raw Detail STI Amber'!CG461</f>
        <v>1) Vessel arrived at Kakinada and proceeding to drop anchor as per port control instructions.</v>
      </c>
    </row>
    <row r="469" spans="2:53" s="24" customFormat="1" ht="12.75" customHeight="1" thickBot="1" x14ac:dyDescent="0.25">
      <c r="B469" s="30" t="str">
        <f>IF('Raw Detail STI Amber'!I462 = "Start Passage",'Raw Detail STI Amber'!R462,IF('Raw Detail STI Amber'!I462= "End Passage",'Raw Detail STI Amber'!S462, Utils.FormatLat('Raw Detail STI Amber'!L462) &amp;" / " &amp; Utils.FormatLon('Raw Detail STI Amber'!M462)))</f>
        <v>16-55N / 082-15E</v>
      </c>
      <c r="C469" s="69" t="str">
        <f>'Raw Detail STI Amber'!I462</f>
        <v>In Port</v>
      </c>
      <c r="D469" s="31">
        <f>'Raw Detail STI Amber'!J462</f>
        <v>43452.270833333299</v>
      </c>
      <c r="E469" s="32">
        <f>'Raw Detail STI Amber'!AK462</f>
        <v>4.8</v>
      </c>
      <c r="F469" s="33">
        <f>'Raw Detail STI Amber'!AV462</f>
        <v>4</v>
      </c>
      <c r="G469" s="34">
        <f>'Raw Detail STI Amber'!AM462</f>
        <v>0.83333333333333304</v>
      </c>
      <c r="H469" s="35">
        <f>'Raw Detail STI Amber'!N462</f>
        <v>194</v>
      </c>
      <c r="I469" s="46">
        <f>'Raw Detail STI Amber'!AQ462</f>
        <v>14</v>
      </c>
      <c r="J469" s="36">
        <f>'Raw Detail STI Amber'!DV462</f>
        <v>528.5</v>
      </c>
      <c r="K469" s="36">
        <f>'Raw Detail STI Amber'!IL462</f>
        <v>44.299999237060497</v>
      </c>
      <c r="L469" s="36">
        <f>'Raw Detail STI Amber'!WH462</f>
        <v>108.699996948242</v>
      </c>
      <c r="M469" s="60">
        <f>'Raw Detail STI Amber'!EY462</f>
        <v>0.20000000298023199</v>
      </c>
      <c r="N469" s="60">
        <f>'Raw Detail STI Amber'!VC462</f>
        <v>0</v>
      </c>
      <c r="O469" s="60">
        <f>'Raw Detail STI Amber'!JO462</f>
        <v>0</v>
      </c>
      <c r="P469" s="60">
        <f>'Raw Detail STI Amber'!HG462</f>
        <v>0</v>
      </c>
      <c r="Q469" s="60">
        <f>'Raw Detail STI Amber'!TY462</f>
        <v>0</v>
      </c>
      <c r="R469" s="60">
        <f>'Raw Detail STI Amber'!QM462</f>
        <v>0</v>
      </c>
      <c r="S469" s="60">
        <f>'Raw Detail STI Amber'!GC462</f>
        <v>0.69999998807907104</v>
      </c>
      <c r="T469" s="60">
        <f>'Raw Detail STI Amber'!SU462</f>
        <v>0</v>
      </c>
      <c r="U469" s="60">
        <f>'Raw Detail STI Amber'!RQ462</f>
        <v>0</v>
      </c>
      <c r="V469" s="60">
        <f>'Raw Detail STI Amber'!KS462</f>
        <v>0</v>
      </c>
      <c r="W469" s="60">
        <f>'Raw Detail STI Amber'!XK462</f>
        <v>0</v>
      </c>
      <c r="X469" s="60">
        <f>'Raw Detail STI Amber'!PI462</f>
        <v>0</v>
      </c>
      <c r="Y469" s="60">
        <f>'Raw Detail STI Amber'!YO462</f>
        <v>0</v>
      </c>
      <c r="Z469" s="60">
        <f>'Raw Detail STI Amber'!NA462</f>
        <v>0</v>
      </c>
      <c r="AA469" s="60">
        <f>'Raw Detail STI Amber'!OE462</f>
        <v>0</v>
      </c>
      <c r="AB469" s="60">
        <f>'Raw Detail STI Amber'!ZS462</f>
        <v>0</v>
      </c>
      <c r="AC469" s="60">
        <f>'Raw Detail STI Amber'!LW462</f>
        <v>0</v>
      </c>
      <c r="AD469" s="60">
        <f>'Raw Detail STI Amber'!AAW462</f>
        <v>0</v>
      </c>
      <c r="AE469" s="36">
        <f>'Raw Detail STI Amber'!AL462</f>
        <v>0</v>
      </c>
      <c r="AF469" s="34">
        <f>'Raw Detail STI Amber'!AY462</f>
        <v>-37.93</v>
      </c>
      <c r="AG469" s="33">
        <f>'Raw Detail STI Amber'!BB462</f>
        <v>888.17999267578102</v>
      </c>
      <c r="AH469" s="34">
        <f>IF(AND(SUMIF(M13:AD13,"=ME",$M$469:$AD$469) &gt; 0, F469 &gt; 0), F469/SUMIF(M13:AD13,"=ME",$M$469:$AD$469), "")</f>
        <v>19.999999701976805</v>
      </c>
      <c r="AI469" s="62">
        <f>IF( E469 &gt; 0,( SUMIF(M13:AD13,"=ME",$M$469:$AD$469)/E469)*24, "")</f>
        <v>1.0000000149011599</v>
      </c>
      <c r="AJ469" s="33">
        <f>'Raw Detail STI Amber'!BS462</f>
        <v>16.899999618530298</v>
      </c>
      <c r="AK469" s="61">
        <f>'Raw Detail STI Amber'!BD462</f>
        <v>0</v>
      </c>
      <c r="AL469" s="58">
        <f>'Raw Detail STI Amber'!BE462</f>
        <v>0</v>
      </c>
      <c r="AM469" s="43">
        <f>'Raw Detail STI Amber'!BW462</f>
        <v>1</v>
      </c>
      <c r="AN469" s="44">
        <f>'Raw Detail STI Amber'!BP462</f>
        <v>0</v>
      </c>
      <c r="AO469" s="59">
        <f>'Raw Detail STI Amber'!BH462</f>
        <v>0</v>
      </c>
      <c r="AP469" s="37">
        <f>'Raw Detail STI Amber'!CA462</f>
        <v>0</v>
      </c>
      <c r="AQ469" s="38">
        <f>'Raw Detail STI Amber'!AO462</f>
        <v>0</v>
      </c>
      <c r="AR469" s="39" t="str">
        <f>IF('Raw Detail STI Amber'!F462=FALSE,"B","L")</f>
        <v>L</v>
      </c>
      <c r="AS469" s="40">
        <f>'Raw Detail STI Amber'!AC462</f>
        <v>11.3</v>
      </c>
      <c r="AT469" s="40">
        <f>'Raw Detail STI Amber'!AB462</f>
        <v>11.3</v>
      </c>
      <c r="AU469" s="45"/>
      <c r="AV469" s="41">
        <f>'Raw Detail STI Amber'!AI462</f>
        <v>37231</v>
      </c>
      <c r="AW469" s="38"/>
      <c r="AX469" s="40">
        <f>'Raw Detail STI Amber'!CC462</f>
        <v>26</v>
      </c>
      <c r="AY469" s="40">
        <f>'Raw Detail STI Amber'!CE462</f>
        <v>26</v>
      </c>
      <c r="AZ469" s="40">
        <f>'Raw Detail STI Amber'!CF462</f>
        <v>1008</v>
      </c>
      <c r="BA469" s="42" t="str">
        <f>'Raw Detail STI Amber'!CG462</f>
        <v>1- HSD BS IV - 30.9
MS BS IV - 28.7</v>
      </c>
    </row>
    <row r="470" spans="2:53" s="24" customFormat="1" ht="12.75" customHeight="1" thickBot="1" x14ac:dyDescent="0.25">
      <c r="B470" s="30" t="str">
        <f>IF('Raw Detail STI Amber'!I463 = "Start Passage",'Raw Detail STI Amber'!R463,IF('Raw Detail STI Amber'!I463= "End Passage",'Raw Detail STI Amber'!S463, Utils.FormatLat('Raw Detail STI Amber'!L463) &amp;" / " &amp; Utils.FormatLon('Raw Detail STI Amber'!M463)))</f>
        <v>16-55N / 082-15E</v>
      </c>
      <c r="C470" s="69" t="str">
        <f>'Raw Detail STI Amber'!I463</f>
        <v>In Port</v>
      </c>
      <c r="D470" s="31">
        <f>'Raw Detail STI Amber'!J463</f>
        <v>43453.270833333299</v>
      </c>
      <c r="E470" s="32">
        <f>'Raw Detail STI Amber'!AK463</f>
        <v>24</v>
      </c>
      <c r="F470" s="33">
        <f>'Raw Detail STI Amber'!AV463</f>
        <v>10</v>
      </c>
      <c r="G470" s="34">
        <f>'Raw Detail STI Amber'!AM463</f>
        <v>0.41666666666666702</v>
      </c>
      <c r="H470" s="35">
        <f>'Raw Detail STI Amber'!N463</f>
        <v>9</v>
      </c>
      <c r="I470" s="46">
        <f>'Raw Detail STI Amber'!AQ463</f>
        <v>14</v>
      </c>
      <c r="J470" s="36">
        <f>'Raw Detail STI Amber'!DV463</f>
        <v>522</v>
      </c>
      <c r="K470" s="36">
        <f>'Raw Detail STI Amber'!IL463</f>
        <v>43.5</v>
      </c>
      <c r="L470" s="36">
        <f>'Raw Detail STI Amber'!WH463</f>
        <v>105.300003051758</v>
      </c>
      <c r="M470" s="60">
        <f>'Raw Detail STI Amber'!EY463</f>
        <v>0.40000000596046398</v>
      </c>
      <c r="N470" s="60">
        <f>'Raw Detail STI Amber'!VC463</f>
        <v>0</v>
      </c>
      <c r="O470" s="60">
        <f>'Raw Detail STI Amber'!JO463</f>
        <v>0</v>
      </c>
      <c r="P470" s="60">
        <f>'Raw Detail STI Amber'!HG463</f>
        <v>2.2000000476837198</v>
      </c>
      <c r="Q470" s="60">
        <f>'Raw Detail STI Amber'!TY463</f>
        <v>0</v>
      </c>
      <c r="R470" s="60">
        <f>'Raw Detail STI Amber'!QM463</f>
        <v>0</v>
      </c>
      <c r="S470" s="60">
        <f>'Raw Detail STI Amber'!GC463</f>
        <v>3.9000000953674299</v>
      </c>
      <c r="T470" s="60">
        <f>'Raw Detail STI Amber'!SU463</f>
        <v>0</v>
      </c>
      <c r="U470" s="60">
        <f>'Raw Detail STI Amber'!RQ463</f>
        <v>0</v>
      </c>
      <c r="V470" s="60">
        <f>'Raw Detail STI Amber'!KS463</f>
        <v>0</v>
      </c>
      <c r="W470" s="60">
        <f>'Raw Detail STI Amber'!XK463</f>
        <v>3.4000000953674299</v>
      </c>
      <c r="X470" s="60">
        <f>'Raw Detail STI Amber'!PI463</f>
        <v>0</v>
      </c>
      <c r="Y470" s="60">
        <f>'Raw Detail STI Amber'!YO463</f>
        <v>0</v>
      </c>
      <c r="Z470" s="60">
        <f>'Raw Detail STI Amber'!NA463</f>
        <v>0</v>
      </c>
      <c r="AA470" s="60">
        <f>'Raw Detail STI Amber'!OE463</f>
        <v>0.80000001192092896</v>
      </c>
      <c r="AB470" s="60">
        <f>'Raw Detail STI Amber'!ZS463</f>
        <v>0</v>
      </c>
      <c r="AC470" s="60">
        <f>'Raw Detail STI Amber'!LW463</f>
        <v>0</v>
      </c>
      <c r="AD470" s="60">
        <f>'Raw Detail STI Amber'!AAW463</f>
        <v>0</v>
      </c>
      <c r="AE470" s="36">
        <f>'Raw Detail STI Amber'!AL463</f>
        <v>0</v>
      </c>
      <c r="AF470" s="34">
        <f>'Raw Detail STI Amber'!AY463</f>
        <v>-11.11</v>
      </c>
      <c r="AG470" s="33">
        <f>'Raw Detail STI Amber'!BB463</f>
        <v>0</v>
      </c>
      <c r="AH470" s="34">
        <f>IF(AND(SUMIF(M13:AD13,"=ME",$M$470:$AD$470) &gt; 0, F470 &gt; 0), F470/SUMIF(M13:AD13,"=ME",$M$470:$AD$470), "")</f>
        <v>24.999999627471006</v>
      </c>
      <c r="AI470" s="62">
        <f>IF( E470 &gt; 0,( SUMIF(M13:AD13,"=ME",$M$470:$AD$470)/E470)*24, "")</f>
        <v>0.40000000596046392</v>
      </c>
      <c r="AJ470" s="33">
        <f>'Raw Detail STI Amber'!BS463</f>
        <v>6.9000000953674299</v>
      </c>
      <c r="AK470" s="61">
        <f>'Raw Detail STI Amber'!BD463</f>
        <v>0</v>
      </c>
      <c r="AL470" s="58">
        <f>'Raw Detail STI Amber'!BE463</f>
        <v>0</v>
      </c>
      <c r="AM470" s="43">
        <f>'Raw Detail STI Amber'!BW463</f>
        <v>0.20000000298023199</v>
      </c>
      <c r="AN470" s="44">
        <f>'Raw Detail STI Amber'!BP463</f>
        <v>0</v>
      </c>
      <c r="AO470" s="59">
        <f>'Raw Detail STI Amber'!BH463</f>
        <v>0</v>
      </c>
      <c r="AP470" s="37">
        <f>'Raw Detail STI Amber'!CA463</f>
        <v>0</v>
      </c>
      <c r="AQ470" s="38">
        <f>'Raw Detail STI Amber'!AO463</f>
        <v>0</v>
      </c>
      <c r="AR470" s="39" t="str">
        <f>IF('Raw Detail STI Amber'!F463=FALSE,"B","L")</f>
        <v>L</v>
      </c>
      <c r="AS470" s="40">
        <f>'Raw Detail STI Amber'!AC463</f>
        <v>11.3</v>
      </c>
      <c r="AT470" s="40">
        <f>'Raw Detail STI Amber'!AB463</f>
        <v>11.3</v>
      </c>
      <c r="AU470" s="45"/>
      <c r="AV470" s="41">
        <f>'Raw Detail STI Amber'!AI463</f>
        <v>37231</v>
      </c>
      <c r="AW470" s="38"/>
      <c r="AX470" s="40">
        <f>'Raw Detail STI Amber'!CC463</f>
        <v>27</v>
      </c>
      <c r="AY470" s="40">
        <f>'Raw Detail STI Amber'!CE463</f>
        <v>24</v>
      </c>
      <c r="AZ470" s="40">
        <f>'Raw Detail STI Amber'!CF463</f>
        <v>1008</v>
      </c>
      <c r="BA470" s="42" t="str">
        <f>'Raw Detail STI Amber'!CG463</f>
        <v>1- HSD BS IV - 30.9
MS BS IV - 28.7</v>
      </c>
    </row>
    <row r="471" spans="2:53" s="24" customFormat="1" ht="12.75" customHeight="1" thickBot="1" x14ac:dyDescent="0.25">
      <c r="B471" s="30" t="str">
        <f>IF('Raw Detail STI Amber'!I464 = "Start Passage",'Raw Detail STI Amber'!R464,IF('Raw Detail STI Amber'!I464= "End Passage",'Raw Detail STI Amber'!S464, Utils.FormatLat('Raw Detail STI Amber'!L464) &amp;" / " &amp; Utils.FormatLon('Raw Detail STI Amber'!M464)))</f>
        <v>KAKINADA</v>
      </c>
      <c r="C471" s="69" t="str">
        <f>'Raw Detail STI Amber'!I464</f>
        <v>Start Passage</v>
      </c>
      <c r="D471" s="31">
        <f>'Raw Detail STI Amber'!J464</f>
        <v>43453.779166666704</v>
      </c>
      <c r="E471" s="32">
        <f>'Raw Detail STI Amber'!AK464</f>
        <v>0</v>
      </c>
      <c r="F471" s="33">
        <f>'Raw Detail STI Amber'!AV464</f>
        <v>5</v>
      </c>
      <c r="G471" s="34">
        <f>'Raw Detail STI Amber'!AM464</f>
        <v>0</v>
      </c>
      <c r="H471" s="35">
        <f>'Raw Detail STI Amber'!N464</f>
        <v>0</v>
      </c>
      <c r="I471" s="46">
        <f>'Raw Detail STI Amber'!AQ464</f>
        <v>14</v>
      </c>
      <c r="J471" s="36">
        <f>'Raw Detail STI Amber'!DV464</f>
        <v>518.09997558593795</v>
      </c>
      <c r="K471" s="36">
        <f>'Raw Detail STI Amber'!IL464</f>
        <v>43.5</v>
      </c>
      <c r="L471" s="36">
        <f>'Raw Detail STI Amber'!WH464</f>
        <v>103.800003051758</v>
      </c>
      <c r="M471" s="60">
        <f>'Raw Detail STI Amber'!EY464</f>
        <v>0.30000001192092901</v>
      </c>
      <c r="N471" s="60">
        <f>'Raw Detail STI Amber'!VC464</f>
        <v>0</v>
      </c>
      <c r="O471" s="60">
        <f>'Raw Detail STI Amber'!JO464</f>
        <v>0</v>
      </c>
      <c r="P471" s="60">
        <f>'Raw Detail STI Amber'!HG464</f>
        <v>1.20000004768372</v>
      </c>
      <c r="Q471" s="60">
        <f>'Raw Detail STI Amber'!TY464</f>
        <v>0</v>
      </c>
      <c r="R471" s="60">
        <f>'Raw Detail STI Amber'!QM464</f>
        <v>0</v>
      </c>
      <c r="S471" s="60">
        <f>'Raw Detail STI Amber'!GC464</f>
        <v>2.4000000953674299</v>
      </c>
      <c r="T471" s="60">
        <f>'Raw Detail STI Amber'!SU464</f>
        <v>0</v>
      </c>
      <c r="U471" s="60">
        <f>'Raw Detail STI Amber'!RQ464</f>
        <v>0</v>
      </c>
      <c r="V471" s="60">
        <f>'Raw Detail STI Amber'!KS464</f>
        <v>0</v>
      </c>
      <c r="W471" s="60">
        <f>'Raw Detail STI Amber'!XK464</f>
        <v>1.5</v>
      </c>
      <c r="X471" s="60">
        <f>'Raw Detail STI Amber'!PI464</f>
        <v>0</v>
      </c>
      <c r="Y471" s="60">
        <f>'Raw Detail STI Amber'!YO464</f>
        <v>0</v>
      </c>
      <c r="Z471" s="60">
        <f>'Raw Detail STI Amber'!NA464</f>
        <v>0</v>
      </c>
      <c r="AA471" s="60">
        <f>'Raw Detail STI Amber'!OE464</f>
        <v>0</v>
      </c>
      <c r="AB471" s="60">
        <f>'Raw Detail STI Amber'!ZS464</f>
        <v>0</v>
      </c>
      <c r="AC471" s="60">
        <f>'Raw Detail STI Amber'!LW464</f>
        <v>0</v>
      </c>
      <c r="AD471" s="60">
        <f>'Raw Detail STI Amber'!AAW464</f>
        <v>0</v>
      </c>
      <c r="AE471" s="36">
        <f>'Raw Detail STI Amber'!AL464</f>
        <v>0</v>
      </c>
      <c r="AF471" s="34">
        <f>'Raw Detail STI Amber'!AY464</f>
        <v>0</v>
      </c>
      <c r="AG471" s="33">
        <f>'Raw Detail STI Amber'!BB464</f>
        <v>0</v>
      </c>
      <c r="AH471" s="34">
        <f>IF(AND(SUMIF(M13:AD13,"=ME",$M$471:$AD$471) &gt; 0, F471 &gt; 0), F471/SUMIF(M13:AD13,"=ME",$M$471:$AD$471), "")</f>
        <v>16.666666004392859</v>
      </c>
      <c r="AI471" s="62" t="str">
        <f>IF( E471 &gt; 0,( SUMIF(M13:AD13,"=ME",$M$471:$AD$471)/E471)*24, "")</f>
        <v/>
      </c>
      <c r="AJ471" s="33">
        <f>'Raw Detail STI Amber'!BS464</f>
        <v>10.8999996185303</v>
      </c>
      <c r="AK471" s="61">
        <f>'Raw Detail STI Amber'!BD464</f>
        <v>0</v>
      </c>
      <c r="AL471" s="58">
        <f>'Raw Detail STI Amber'!BE464</f>
        <v>0</v>
      </c>
      <c r="AM471" s="43">
        <f>'Raw Detail STI Amber'!BW464</f>
        <v>0.5</v>
      </c>
      <c r="AN471" s="44">
        <f>'Raw Detail STI Amber'!BP464</f>
        <v>0</v>
      </c>
      <c r="AO471" s="59">
        <f>'Raw Detail STI Amber'!BH464</f>
        <v>0</v>
      </c>
      <c r="AP471" s="37">
        <f>'Raw Detail STI Amber'!CA464</f>
        <v>0</v>
      </c>
      <c r="AQ471" s="38">
        <f>'Raw Detail STI Amber'!AO464</f>
        <v>0</v>
      </c>
      <c r="AR471" s="39" t="str">
        <f>IF('Raw Detail STI Amber'!F464=FALSE,"B","L")</f>
        <v>L</v>
      </c>
      <c r="AS471" s="40">
        <f>'Raw Detail STI Amber'!AC464</f>
        <v>8.8000000000000007</v>
      </c>
      <c r="AT471" s="40">
        <f>'Raw Detail STI Amber'!AB464</f>
        <v>8.8000000000000007</v>
      </c>
      <c r="AU471" s="45"/>
      <c r="AV471" s="41">
        <f>'Raw Detail STI Amber'!AI464</f>
        <v>23070</v>
      </c>
      <c r="AW471" s="38"/>
      <c r="AX471" s="40">
        <f>'Raw Detail STI Amber'!CC464</f>
        <v>25</v>
      </c>
      <c r="AY471" s="40">
        <f>'Raw Detail STI Amber'!CE464</f>
        <v>22</v>
      </c>
      <c r="AZ471" s="40">
        <f>'Raw Detail STI Amber'!CF464</f>
        <v>1007</v>
      </c>
      <c r="BA471" s="42" t="str">
        <f>'Raw Detail STI Amber'!CG464</f>
        <v>1- Vessel departed from Kakinada and bound for Vizag.
2- HSD BS IV - 29.4
MS BS IV - 28.0</v>
      </c>
    </row>
    <row r="472" spans="2:53" s="24" customFormat="1" ht="12.75" customHeight="1" thickBot="1" x14ac:dyDescent="0.25">
      <c r="B472" s="30" t="str">
        <f>IF('Raw Detail STI Amber'!I465 = "Start Passage",'Raw Detail STI Amber'!R465,IF('Raw Detail STI Amber'!I465= "End Passage",'Raw Detail STI Amber'!S465, Utils.FormatLat('Raw Detail STI Amber'!L465) &amp;" / " &amp; Utils.FormatLon('Raw Detail STI Amber'!M465)))</f>
        <v>VIZAG</v>
      </c>
      <c r="C472" s="69" t="str">
        <f>'Raw Detail STI Amber'!I465</f>
        <v>End Passage</v>
      </c>
      <c r="D472" s="31">
        <f>'Raw Detail STI Amber'!J465</f>
        <v>43454.041666666701</v>
      </c>
      <c r="E472" s="32">
        <f>'Raw Detail STI Amber'!AK465</f>
        <v>6.3</v>
      </c>
      <c r="F472" s="33">
        <f>'Raw Detail STI Amber'!AV465</f>
        <v>77</v>
      </c>
      <c r="G472" s="34">
        <f>'Raw Detail STI Amber'!AM465</f>
        <v>12.2222222222222</v>
      </c>
      <c r="H472" s="35">
        <f>'Raw Detail STI Amber'!N465</f>
        <v>355</v>
      </c>
      <c r="I472" s="46">
        <f>'Raw Detail STI Amber'!AQ465</f>
        <v>14</v>
      </c>
      <c r="J472" s="36">
        <f>'Raw Detail STI Amber'!DV465</f>
        <v>512.59997558593795</v>
      </c>
      <c r="K472" s="36">
        <f>'Raw Detail STI Amber'!IL465</f>
        <v>43.5</v>
      </c>
      <c r="L472" s="36">
        <f>'Raw Detail STI Amber'!WH465</f>
        <v>103.800003051758</v>
      </c>
      <c r="M472" s="60">
        <f>'Raw Detail STI Amber'!EY465</f>
        <v>0</v>
      </c>
      <c r="N472" s="60">
        <f>'Raw Detail STI Amber'!VC465</f>
        <v>0</v>
      </c>
      <c r="O472" s="60">
        <f>'Raw Detail STI Amber'!JO465</f>
        <v>4.8000001907348597</v>
      </c>
      <c r="P472" s="60">
        <f>'Raw Detail STI Amber'!HG465</f>
        <v>0</v>
      </c>
      <c r="Q472" s="60">
        <f>'Raw Detail STI Amber'!TY465</f>
        <v>0</v>
      </c>
      <c r="R472" s="60">
        <f>'Raw Detail STI Amber'!QM465</f>
        <v>0</v>
      </c>
      <c r="S472" s="60">
        <f>'Raw Detail STI Amber'!GC465</f>
        <v>0.69999998807907104</v>
      </c>
      <c r="T472" s="60">
        <f>'Raw Detail STI Amber'!SU465</f>
        <v>0</v>
      </c>
      <c r="U472" s="60">
        <f>'Raw Detail STI Amber'!RQ465</f>
        <v>0</v>
      </c>
      <c r="V472" s="60">
        <f>'Raw Detail STI Amber'!KS465</f>
        <v>0</v>
      </c>
      <c r="W472" s="60">
        <f>'Raw Detail STI Amber'!XK465</f>
        <v>0</v>
      </c>
      <c r="X472" s="60">
        <f>'Raw Detail STI Amber'!PI465</f>
        <v>0</v>
      </c>
      <c r="Y472" s="60">
        <f>'Raw Detail STI Amber'!YO465</f>
        <v>0</v>
      </c>
      <c r="Z472" s="60">
        <f>'Raw Detail STI Amber'!NA465</f>
        <v>0</v>
      </c>
      <c r="AA472" s="60">
        <f>'Raw Detail STI Amber'!OE465</f>
        <v>0</v>
      </c>
      <c r="AB472" s="60">
        <f>'Raw Detail STI Amber'!ZS465</f>
        <v>0</v>
      </c>
      <c r="AC472" s="60">
        <f>'Raw Detail STI Amber'!LW465</f>
        <v>0</v>
      </c>
      <c r="AD472" s="60">
        <f>'Raw Detail STI Amber'!AAW465</f>
        <v>0</v>
      </c>
      <c r="AE472" s="36">
        <f>'Raw Detail STI Amber'!AL465</f>
        <v>84.44</v>
      </c>
      <c r="AF472" s="34">
        <f>'Raw Detail STI Amber'!AY465</f>
        <v>15.01</v>
      </c>
      <c r="AG472" s="33">
        <f>'Raw Detail STI Amber'!BB465</f>
        <v>5333.97021484375</v>
      </c>
      <c r="AH472" s="34">
        <f>IF(AND(SUMIF(M13:AD13,"=ME",$M$472:$AD$472) &gt; 0, F472 &gt; 0), F472/SUMIF(M13:AD13,"=ME",$M$472:$AD$472), "")</f>
        <v>16.041666029228143</v>
      </c>
      <c r="AI472" s="62">
        <f>IF( E472 &gt; 0,( SUMIF(M13:AD13,"=ME",$M$472:$AD$472)/E472)*24, "")</f>
        <v>18.285715012323276</v>
      </c>
      <c r="AJ472" s="33">
        <f>'Raw Detail STI Amber'!BS465</f>
        <v>10.8999996185303</v>
      </c>
      <c r="AK472" s="61">
        <f>'Raw Detail STI Amber'!BD465</f>
        <v>12.675007017832</v>
      </c>
      <c r="AL472" s="58">
        <f>'Raw Detail STI Amber'!BE465</f>
        <v>30.422416687011701</v>
      </c>
      <c r="AM472" s="43">
        <f>'Raw Detail STI Amber'!BW465</f>
        <v>0.60000002384185802</v>
      </c>
      <c r="AN472" s="44">
        <f>'Raw Detail STI Amber'!BP465</f>
        <v>0.942907154560089</v>
      </c>
      <c r="AO472" s="59">
        <f>'Raw Detail STI Amber'!BH465</f>
        <v>86.197151184082003</v>
      </c>
      <c r="AP472" s="37">
        <f>'Raw Detail STI Amber'!CA465</f>
        <v>0</v>
      </c>
      <c r="AQ472" s="38">
        <f>'Raw Detail STI Amber'!AO465</f>
        <v>-0.48610404133796697</v>
      </c>
      <c r="AR472" s="39" t="str">
        <f>IF('Raw Detail STI Amber'!F465=FALSE,"B","L")</f>
        <v>L</v>
      </c>
      <c r="AS472" s="40">
        <f>'Raw Detail STI Amber'!AC465</f>
        <v>8.8000000000000007</v>
      </c>
      <c r="AT472" s="40">
        <f>'Raw Detail STI Amber'!AB465</f>
        <v>8.8000000000000007</v>
      </c>
      <c r="AU472" s="45"/>
      <c r="AV472" s="41">
        <f>'Raw Detail STI Amber'!AI465</f>
        <v>23070</v>
      </c>
      <c r="AW472" s="38"/>
      <c r="AX472" s="40">
        <f>'Raw Detail STI Amber'!CC465</f>
        <v>25</v>
      </c>
      <c r="AY472" s="40">
        <f>'Raw Detail STI Amber'!CE465</f>
        <v>22</v>
      </c>
      <c r="AZ472" s="40">
        <f>'Raw Detail STI Amber'!CF465</f>
        <v>1007</v>
      </c>
      <c r="BA472" s="42" t="str">
        <f>'Raw Detail STI Amber'!CG465</f>
        <v>1) Vessel arrived at Vizag and proceeding to drop anchor as per port control instructions.</v>
      </c>
    </row>
    <row r="473" spans="2:53" s="24" customFormat="1" ht="12.75" customHeight="1" thickBot="1" x14ac:dyDescent="0.25">
      <c r="B473" s="30" t="str">
        <f>IF('Raw Detail STI Amber'!I466 = "Start Passage",'Raw Detail STI Amber'!R466,IF('Raw Detail STI Amber'!I466= "End Passage",'Raw Detail STI Amber'!S466, Utils.FormatLat('Raw Detail STI Amber'!L466) &amp;" / " &amp; Utils.FormatLon('Raw Detail STI Amber'!M466)))</f>
        <v>17-42N / 083-20E</v>
      </c>
      <c r="C473" s="69" t="str">
        <f>'Raw Detail STI Amber'!I466</f>
        <v>In Port</v>
      </c>
      <c r="D473" s="31">
        <f>'Raw Detail STI Amber'!J466</f>
        <v>43454.270833333299</v>
      </c>
      <c r="E473" s="32">
        <f>'Raw Detail STI Amber'!AK466</f>
        <v>5.5</v>
      </c>
      <c r="F473" s="33">
        <f>'Raw Detail STI Amber'!AV466</f>
        <v>6</v>
      </c>
      <c r="G473" s="34">
        <f>'Raw Detail STI Amber'!AM466</f>
        <v>1.0909090909090899</v>
      </c>
      <c r="H473" s="35">
        <f>'Raw Detail STI Amber'!N466</f>
        <v>45</v>
      </c>
      <c r="I473" s="46">
        <f>'Raw Detail STI Amber'!AQ466</f>
        <v>14</v>
      </c>
      <c r="J473" s="36">
        <f>'Raw Detail STI Amber'!DV466</f>
        <v>511.5</v>
      </c>
      <c r="K473" s="36">
        <f>'Raw Detail STI Amber'!IL466</f>
        <v>43.5</v>
      </c>
      <c r="L473" s="36">
        <f>'Raw Detail STI Amber'!WH466</f>
        <v>103.800003051758</v>
      </c>
      <c r="M473" s="60">
        <f>'Raw Detail STI Amber'!EY466</f>
        <v>0</v>
      </c>
      <c r="N473" s="60">
        <f>'Raw Detail STI Amber'!VC466</f>
        <v>0</v>
      </c>
      <c r="O473" s="60">
        <f>'Raw Detail STI Amber'!JO466</f>
        <v>0</v>
      </c>
      <c r="P473" s="60">
        <f>'Raw Detail STI Amber'!HG466</f>
        <v>0.20000000298023199</v>
      </c>
      <c r="Q473" s="60">
        <f>'Raw Detail STI Amber'!TY466</f>
        <v>0</v>
      </c>
      <c r="R473" s="60">
        <f>'Raw Detail STI Amber'!QM466</f>
        <v>0</v>
      </c>
      <c r="S473" s="60">
        <f>'Raw Detail STI Amber'!GC466</f>
        <v>0.89999997615814198</v>
      </c>
      <c r="T473" s="60">
        <f>'Raw Detail STI Amber'!SU466</f>
        <v>0</v>
      </c>
      <c r="U473" s="60">
        <f>'Raw Detail STI Amber'!RQ466</f>
        <v>0</v>
      </c>
      <c r="V473" s="60">
        <f>'Raw Detail STI Amber'!KS466</f>
        <v>0</v>
      </c>
      <c r="W473" s="60">
        <f>'Raw Detail STI Amber'!XK466</f>
        <v>0</v>
      </c>
      <c r="X473" s="60">
        <f>'Raw Detail STI Amber'!PI466</f>
        <v>0</v>
      </c>
      <c r="Y473" s="60">
        <f>'Raw Detail STI Amber'!YO466</f>
        <v>0</v>
      </c>
      <c r="Z473" s="60">
        <f>'Raw Detail STI Amber'!NA466</f>
        <v>0</v>
      </c>
      <c r="AA473" s="60">
        <f>'Raw Detail STI Amber'!OE466</f>
        <v>0</v>
      </c>
      <c r="AB473" s="60">
        <f>'Raw Detail STI Amber'!ZS466</f>
        <v>0</v>
      </c>
      <c r="AC473" s="60">
        <f>'Raw Detail STI Amber'!LW466</f>
        <v>0</v>
      </c>
      <c r="AD473" s="60">
        <f>'Raw Detail STI Amber'!AAW466</f>
        <v>0</v>
      </c>
      <c r="AE473" s="36">
        <f>'Raw Detail STI Amber'!AL466</f>
        <v>0</v>
      </c>
      <c r="AF473" s="34">
        <f>'Raw Detail STI Amber'!AY466</f>
        <v>15.49</v>
      </c>
      <c r="AG473" s="33">
        <f>'Raw Detail STI Amber'!BB466</f>
        <v>0</v>
      </c>
      <c r="AH473" s="34" t="str">
        <f>IF(AND(SUMIF(M13:AD13,"=ME",$M$473:$AD$473) &gt; 0, F473 &gt; 0), F473/SUMIF(M13:AD13,"=ME",$M$473:$AD$473), "")</f>
        <v/>
      </c>
      <c r="AI473" s="62">
        <f>IF( E473 &gt; 0,( SUMIF(M13:AD13,"=ME",$M$473:$AD$473)/E473)*24, "")</f>
        <v>0</v>
      </c>
      <c r="AJ473" s="33">
        <f>'Raw Detail STI Amber'!BS466</f>
        <v>16.899999618530298</v>
      </c>
      <c r="AK473" s="61">
        <f>'Raw Detail STI Amber'!BD466</f>
        <v>0</v>
      </c>
      <c r="AL473" s="58">
        <f>'Raw Detail STI Amber'!BE466</f>
        <v>0</v>
      </c>
      <c r="AM473" s="43">
        <f>'Raw Detail STI Amber'!BW466</f>
        <v>0.5</v>
      </c>
      <c r="AN473" s="44">
        <f>'Raw Detail STI Amber'!BP466</f>
        <v>0</v>
      </c>
      <c r="AO473" s="59">
        <f>'Raw Detail STI Amber'!BH466</f>
        <v>0</v>
      </c>
      <c r="AP473" s="37">
        <f>'Raw Detail STI Amber'!CA466</f>
        <v>0</v>
      </c>
      <c r="AQ473" s="38">
        <f>'Raw Detail STI Amber'!AO466</f>
        <v>0</v>
      </c>
      <c r="AR473" s="39" t="str">
        <f>IF('Raw Detail STI Amber'!F466=FALSE,"B","L")</f>
        <v>L</v>
      </c>
      <c r="AS473" s="40">
        <f>'Raw Detail STI Amber'!AC466</f>
        <v>8.8000000000000007</v>
      </c>
      <c r="AT473" s="40">
        <f>'Raw Detail STI Amber'!AB466</f>
        <v>8.8000000000000007</v>
      </c>
      <c r="AU473" s="45"/>
      <c r="AV473" s="41">
        <f>'Raw Detail STI Amber'!AI466</f>
        <v>23070</v>
      </c>
      <c r="AW473" s="38"/>
      <c r="AX473" s="40">
        <f>'Raw Detail STI Amber'!CC466</f>
        <v>25</v>
      </c>
      <c r="AY473" s="40">
        <f>'Raw Detail STI Amber'!CE466</f>
        <v>23</v>
      </c>
      <c r="AZ473" s="40">
        <f>'Raw Detail STI Amber'!CF466</f>
        <v>1009</v>
      </c>
      <c r="BA473" s="42" t="str">
        <f>'Raw Detail STI Amber'!CG466</f>
        <v>HSD BS IV - 29.4
MS BS IV - 28.0
Vessel at Vizag Anchorage awaiting Berthing Instructions.</v>
      </c>
    </row>
    <row r="474" spans="2:53" s="24" customFormat="1" ht="12.75" customHeight="1" thickBot="1" x14ac:dyDescent="0.25">
      <c r="B474" s="30" t="str">
        <f>IF('Raw Detail STI Amber'!I467 = "Start Passage",'Raw Detail STI Amber'!R467,IF('Raw Detail STI Amber'!I467= "End Passage",'Raw Detail STI Amber'!S467, Utils.FormatLat('Raw Detail STI Amber'!L467) &amp;" / " &amp; Utils.FormatLon('Raw Detail STI Amber'!M467)))</f>
        <v>17-42N / 083-20E</v>
      </c>
      <c r="C474" s="69" t="str">
        <f>'Raw Detail STI Amber'!I467</f>
        <v>In Port</v>
      </c>
      <c r="D474" s="31">
        <f>'Raw Detail STI Amber'!J467</f>
        <v>43455.270833333299</v>
      </c>
      <c r="E474" s="32">
        <f>'Raw Detail STI Amber'!AK467</f>
        <v>24</v>
      </c>
      <c r="F474" s="33">
        <f>'Raw Detail STI Amber'!AV467</f>
        <v>0</v>
      </c>
      <c r="G474" s="34">
        <f>'Raw Detail STI Amber'!AM467</f>
        <v>0</v>
      </c>
      <c r="H474" s="35">
        <f>'Raw Detail STI Amber'!N467</f>
        <v>45</v>
      </c>
      <c r="I474" s="46">
        <f>'Raw Detail STI Amber'!AQ467</f>
        <v>14</v>
      </c>
      <c r="J474" s="36">
        <f>'Raw Detail STI Amber'!DV467</f>
        <v>506.5</v>
      </c>
      <c r="K474" s="36">
        <f>'Raw Detail STI Amber'!IL467</f>
        <v>43.5</v>
      </c>
      <c r="L474" s="36">
        <f>'Raw Detail STI Amber'!WH467</f>
        <v>103.800003051758</v>
      </c>
      <c r="M474" s="60">
        <f>'Raw Detail STI Amber'!EY467</f>
        <v>0</v>
      </c>
      <c r="N474" s="60">
        <f>'Raw Detail STI Amber'!VC467</f>
        <v>0</v>
      </c>
      <c r="O474" s="60">
        <f>'Raw Detail STI Amber'!JO467</f>
        <v>0</v>
      </c>
      <c r="P474" s="60">
        <f>'Raw Detail STI Amber'!HG467</f>
        <v>2.5</v>
      </c>
      <c r="Q474" s="60">
        <f>'Raw Detail STI Amber'!TY467</f>
        <v>0</v>
      </c>
      <c r="R474" s="60">
        <f>'Raw Detail STI Amber'!QM467</f>
        <v>0</v>
      </c>
      <c r="S474" s="60">
        <f>'Raw Detail STI Amber'!GC467</f>
        <v>2.5</v>
      </c>
      <c r="T474" s="60">
        <f>'Raw Detail STI Amber'!SU467</f>
        <v>0</v>
      </c>
      <c r="U474" s="60">
        <f>'Raw Detail STI Amber'!RQ467</f>
        <v>0</v>
      </c>
      <c r="V474" s="60">
        <f>'Raw Detail STI Amber'!KS467</f>
        <v>0</v>
      </c>
      <c r="W474" s="60">
        <f>'Raw Detail STI Amber'!XK467</f>
        <v>0</v>
      </c>
      <c r="X474" s="60">
        <f>'Raw Detail STI Amber'!PI467</f>
        <v>0</v>
      </c>
      <c r="Y474" s="60">
        <f>'Raw Detail STI Amber'!YO467</f>
        <v>0</v>
      </c>
      <c r="Z474" s="60">
        <f>'Raw Detail STI Amber'!NA467</f>
        <v>0</v>
      </c>
      <c r="AA474" s="60">
        <f>'Raw Detail STI Amber'!OE467</f>
        <v>0</v>
      </c>
      <c r="AB474" s="60">
        <f>'Raw Detail STI Amber'!ZS467</f>
        <v>0</v>
      </c>
      <c r="AC474" s="60">
        <f>'Raw Detail STI Amber'!LW467</f>
        <v>0</v>
      </c>
      <c r="AD474" s="60">
        <f>'Raw Detail STI Amber'!AAW467</f>
        <v>0</v>
      </c>
      <c r="AE474" s="36">
        <f>'Raw Detail STI Amber'!AL467</f>
        <v>0</v>
      </c>
      <c r="AF474" s="34">
        <f>'Raw Detail STI Amber'!AY467</f>
        <v>0</v>
      </c>
      <c r="AG474" s="33">
        <f>'Raw Detail STI Amber'!BB467</f>
        <v>0</v>
      </c>
      <c r="AH474" s="34" t="str">
        <f>IF(AND(SUMIF(M13:AD13,"=ME",$M$474:$AD$474) &gt; 0, F474 &gt; 0), F474/SUMIF(M13:AD13,"=ME",$M$474:$AD$474), "")</f>
        <v/>
      </c>
      <c r="AI474" s="62">
        <f>IF( E474 &gt; 0,( SUMIF(M13:AD13,"=ME",$M$474:$AD$474)/E474)*24, "")</f>
        <v>0</v>
      </c>
      <c r="AJ474" s="33">
        <f>'Raw Detail STI Amber'!BS467</f>
        <v>16.899999618530298</v>
      </c>
      <c r="AK474" s="61">
        <f>'Raw Detail STI Amber'!BD467</f>
        <v>0</v>
      </c>
      <c r="AL474" s="58">
        <f>'Raw Detail STI Amber'!BE467</f>
        <v>0</v>
      </c>
      <c r="AM474" s="43">
        <f>'Raw Detail STI Amber'!BW467</f>
        <v>0.40000000596046398</v>
      </c>
      <c r="AN474" s="44">
        <f>'Raw Detail STI Amber'!BP467</f>
        <v>0</v>
      </c>
      <c r="AO474" s="59">
        <f>'Raw Detail STI Amber'!BH467</f>
        <v>0</v>
      </c>
      <c r="AP474" s="37">
        <f>'Raw Detail STI Amber'!CA467</f>
        <v>0</v>
      </c>
      <c r="AQ474" s="38">
        <f>'Raw Detail STI Amber'!AO467</f>
        <v>0</v>
      </c>
      <c r="AR474" s="39" t="str">
        <f>IF('Raw Detail STI Amber'!F467=FALSE,"B","L")</f>
        <v>L</v>
      </c>
      <c r="AS474" s="40">
        <f>'Raw Detail STI Amber'!AC467</f>
        <v>8.8000000000000007</v>
      </c>
      <c r="AT474" s="40">
        <f>'Raw Detail STI Amber'!AB467</f>
        <v>8.8000000000000007</v>
      </c>
      <c r="AU474" s="45"/>
      <c r="AV474" s="41">
        <f>'Raw Detail STI Amber'!AI467</f>
        <v>23070</v>
      </c>
      <c r="AW474" s="38"/>
      <c r="AX474" s="40">
        <f>'Raw Detail STI Amber'!CC467</f>
        <v>25</v>
      </c>
      <c r="AY474" s="40">
        <f>'Raw Detail STI Amber'!CE467</f>
        <v>26</v>
      </c>
      <c r="AZ474" s="40">
        <f>'Raw Detail STI Amber'!CF467</f>
        <v>1010</v>
      </c>
      <c r="BA474" s="42" t="str">
        <f>'Raw Detail STI Amber'!CG467</f>
        <v>HSD BS IV - 29.4
MS BS IV - 28.0
Vessel at Vizag Anchorage awaiting Berthing Instructions.</v>
      </c>
    </row>
    <row r="475" spans="2:53" s="24" customFormat="1" ht="12.75" customHeight="1" thickBot="1" x14ac:dyDescent="0.25">
      <c r="B475" s="30" t="str">
        <f>IF('Raw Detail STI Amber'!I468 = "Start Passage",'Raw Detail STI Amber'!R468,IF('Raw Detail STI Amber'!I468= "End Passage",'Raw Detail STI Amber'!S468, Utils.FormatLat('Raw Detail STI Amber'!L468) &amp;" / " &amp; Utils.FormatLon('Raw Detail STI Amber'!M468)))</f>
        <v>17-42N / 083-20E</v>
      </c>
      <c r="C475" s="69" t="str">
        <f>'Raw Detail STI Amber'!I468</f>
        <v>In Port</v>
      </c>
      <c r="D475" s="31">
        <f>'Raw Detail STI Amber'!J468</f>
        <v>43455.270833333299</v>
      </c>
      <c r="E475" s="32">
        <f>'Raw Detail STI Amber'!AK468</f>
        <v>0</v>
      </c>
      <c r="F475" s="33">
        <f>'Raw Detail STI Amber'!AV468</f>
        <v>0</v>
      </c>
      <c r="G475" s="34">
        <f>'Raw Detail STI Amber'!AM468</f>
        <v>0</v>
      </c>
      <c r="H475" s="35">
        <f>'Raw Detail STI Amber'!N468</f>
        <v>45</v>
      </c>
      <c r="I475" s="46">
        <f>'Raw Detail STI Amber'!AQ468</f>
        <v>14</v>
      </c>
      <c r="J475" s="36">
        <f>'Raw Detail STI Amber'!DV468</f>
        <v>506.5</v>
      </c>
      <c r="K475" s="36">
        <f>'Raw Detail STI Amber'!IL468</f>
        <v>43.5</v>
      </c>
      <c r="L475" s="36">
        <f>'Raw Detail STI Amber'!WH468</f>
        <v>103.800003051758</v>
      </c>
      <c r="M475" s="60">
        <f>'Raw Detail STI Amber'!EY468</f>
        <v>0</v>
      </c>
      <c r="N475" s="60">
        <f>'Raw Detail STI Amber'!VC468</f>
        <v>0</v>
      </c>
      <c r="O475" s="60">
        <f>'Raw Detail STI Amber'!JO468</f>
        <v>0</v>
      </c>
      <c r="P475" s="60">
        <f>'Raw Detail STI Amber'!HG468</f>
        <v>2.5</v>
      </c>
      <c r="Q475" s="60">
        <f>'Raw Detail STI Amber'!TY468</f>
        <v>0</v>
      </c>
      <c r="R475" s="60">
        <f>'Raw Detail STI Amber'!QM468</f>
        <v>0</v>
      </c>
      <c r="S475" s="60">
        <f>'Raw Detail STI Amber'!GC468</f>
        <v>2.5</v>
      </c>
      <c r="T475" s="60">
        <f>'Raw Detail STI Amber'!SU468</f>
        <v>0</v>
      </c>
      <c r="U475" s="60">
        <f>'Raw Detail STI Amber'!RQ468</f>
        <v>0</v>
      </c>
      <c r="V475" s="60">
        <f>'Raw Detail STI Amber'!KS468</f>
        <v>0</v>
      </c>
      <c r="W475" s="60">
        <f>'Raw Detail STI Amber'!XK468</f>
        <v>0</v>
      </c>
      <c r="X475" s="60">
        <f>'Raw Detail STI Amber'!PI468</f>
        <v>0</v>
      </c>
      <c r="Y475" s="60">
        <f>'Raw Detail STI Amber'!YO468</f>
        <v>0</v>
      </c>
      <c r="Z475" s="60">
        <f>'Raw Detail STI Amber'!NA468</f>
        <v>1.1000000238418599</v>
      </c>
      <c r="AA475" s="60">
        <f>'Raw Detail STI Amber'!OE468</f>
        <v>0</v>
      </c>
      <c r="AB475" s="60">
        <f>'Raw Detail STI Amber'!ZS468</f>
        <v>0</v>
      </c>
      <c r="AC475" s="60">
        <f>'Raw Detail STI Amber'!LW468</f>
        <v>0</v>
      </c>
      <c r="AD475" s="60">
        <f>'Raw Detail STI Amber'!AAW468</f>
        <v>0</v>
      </c>
      <c r="AE475" s="36">
        <f>'Raw Detail STI Amber'!AL468</f>
        <v>0</v>
      </c>
      <c r="AF475" s="34">
        <f>'Raw Detail STI Amber'!AY468</f>
        <v>0</v>
      </c>
      <c r="AG475" s="33">
        <f>'Raw Detail STI Amber'!BB468</f>
        <v>0</v>
      </c>
      <c r="AH475" s="34" t="str">
        <f>IF(AND(SUMIF(M13:AD13,"=ME",$M$475:$AD$475) &gt; 0, F475 &gt; 0), F475/SUMIF(M13:AD13,"=ME",$M$475:$AD$475), "")</f>
        <v/>
      </c>
      <c r="AI475" s="62" t="str">
        <f>IF( E475 &gt; 0,( SUMIF(M13:AD13,"=ME",$M$475:$AD$475)/E475)*24, "")</f>
        <v/>
      </c>
      <c r="AJ475" s="33">
        <f>'Raw Detail STI Amber'!BS468</f>
        <v>16.899999618530298</v>
      </c>
      <c r="AK475" s="61">
        <f>'Raw Detail STI Amber'!BD468</f>
        <v>0</v>
      </c>
      <c r="AL475" s="58">
        <f>'Raw Detail STI Amber'!BE468</f>
        <v>0</v>
      </c>
      <c r="AM475" s="43">
        <f>'Raw Detail STI Amber'!BW468</f>
        <v>0.40000000596046398</v>
      </c>
      <c r="AN475" s="44">
        <f>'Raw Detail STI Amber'!BP468</f>
        <v>0</v>
      </c>
      <c r="AO475" s="59">
        <f>'Raw Detail STI Amber'!BH468</f>
        <v>0</v>
      </c>
      <c r="AP475" s="37">
        <f>'Raw Detail STI Amber'!CA468</f>
        <v>0</v>
      </c>
      <c r="AQ475" s="38">
        <f>'Raw Detail STI Amber'!AO468</f>
        <v>0</v>
      </c>
      <c r="AR475" s="39" t="str">
        <f>IF('Raw Detail STI Amber'!F468=FALSE,"B","L")</f>
        <v>L</v>
      </c>
      <c r="AS475" s="40">
        <f>'Raw Detail STI Amber'!AC468</f>
        <v>8.8000000000000007</v>
      </c>
      <c r="AT475" s="40">
        <f>'Raw Detail STI Amber'!AB468</f>
        <v>8.8000000000000007</v>
      </c>
      <c r="AU475" s="45"/>
      <c r="AV475" s="41">
        <f>'Raw Detail STI Amber'!AI468</f>
        <v>23070</v>
      </c>
      <c r="AW475" s="38"/>
      <c r="AX475" s="40">
        <f>'Raw Detail STI Amber'!CC468</f>
        <v>25</v>
      </c>
      <c r="AY475" s="40">
        <f>'Raw Detail STI Amber'!CE468</f>
        <v>26</v>
      </c>
      <c r="AZ475" s="40">
        <f>'Raw Detail STI Amber'!CF468</f>
        <v>1010</v>
      </c>
      <c r="BA475" s="42" t="str">
        <f>'Raw Detail STI Amber'!CG468</f>
        <v>HSD BS IV - 29.4
MS BS IV - 28.0
Vessel at Vizag Anchorage awaiting Berthing Instructions.</v>
      </c>
    </row>
    <row r="476" spans="2:53" s="24" customFormat="1" ht="12.75" customHeight="1" thickBot="1" x14ac:dyDescent="0.25">
      <c r="B476" s="30" t="str">
        <f>IF('Raw Detail STI Amber'!I469 = "Start Passage",'Raw Detail STI Amber'!R469,IF('Raw Detail STI Amber'!I469= "End Passage",'Raw Detail STI Amber'!S469, Utils.FormatLat('Raw Detail STI Amber'!L469) &amp;" / " &amp; Utils.FormatLon('Raw Detail STI Amber'!M469)))</f>
        <v>17-42N / 083-20E</v>
      </c>
      <c r="C476" s="69" t="str">
        <f>'Raw Detail STI Amber'!I469</f>
        <v>In Port</v>
      </c>
      <c r="D476" s="31">
        <f>'Raw Detail STI Amber'!J469</f>
        <v>43456.270833333299</v>
      </c>
      <c r="E476" s="32">
        <f>'Raw Detail STI Amber'!AK469</f>
        <v>24</v>
      </c>
      <c r="F476" s="33">
        <f>'Raw Detail STI Amber'!AV469</f>
        <v>0</v>
      </c>
      <c r="G476" s="34">
        <f>'Raw Detail STI Amber'!AM469</f>
        <v>0</v>
      </c>
      <c r="H476" s="35">
        <f>'Raw Detail STI Amber'!N469</f>
        <v>45</v>
      </c>
      <c r="I476" s="46">
        <f>'Raw Detail STI Amber'!AQ469</f>
        <v>14</v>
      </c>
      <c r="J476" s="36">
        <f>'Raw Detail STI Amber'!DV469</f>
        <v>501.5</v>
      </c>
      <c r="K476" s="36">
        <f>'Raw Detail STI Amber'!IL469</f>
        <v>43.5</v>
      </c>
      <c r="L476" s="36">
        <f>'Raw Detail STI Amber'!WH469</f>
        <v>103.800003051758</v>
      </c>
      <c r="M476" s="60">
        <f>'Raw Detail STI Amber'!EY469</f>
        <v>0</v>
      </c>
      <c r="N476" s="60">
        <f>'Raw Detail STI Amber'!VC469</f>
        <v>0</v>
      </c>
      <c r="O476" s="60">
        <f>'Raw Detail STI Amber'!JO469</f>
        <v>0</v>
      </c>
      <c r="P476" s="60">
        <f>'Raw Detail STI Amber'!HG469</f>
        <v>2.5</v>
      </c>
      <c r="Q476" s="60">
        <f>'Raw Detail STI Amber'!TY469</f>
        <v>0</v>
      </c>
      <c r="R476" s="60">
        <f>'Raw Detail STI Amber'!QM469</f>
        <v>0</v>
      </c>
      <c r="S476" s="60">
        <f>'Raw Detail STI Amber'!GC469</f>
        <v>2.5</v>
      </c>
      <c r="T476" s="60">
        <f>'Raw Detail STI Amber'!SU469</f>
        <v>0</v>
      </c>
      <c r="U476" s="60">
        <f>'Raw Detail STI Amber'!RQ469</f>
        <v>0</v>
      </c>
      <c r="V476" s="60">
        <f>'Raw Detail STI Amber'!KS469</f>
        <v>0</v>
      </c>
      <c r="W476" s="60">
        <f>'Raw Detail STI Amber'!XK469</f>
        <v>0</v>
      </c>
      <c r="X476" s="60">
        <f>'Raw Detail STI Amber'!PI469</f>
        <v>0</v>
      </c>
      <c r="Y476" s="60">
        <f>'Raw Detail STI Amber'!YO469</f>
        <v>0</v>
      </c>
      <c r="Z476" s="60">
        <f>'Raw Detail STI Amber'!NA469</f>
        <v>0</v>
      </c>
      <c r="AA476" s="60">
        <f>'Raw Detail STI Amber'!OE469</f>
        <v>0</v>
      </c>
      <c r="AB476" s="60">
        <f>'Raw Detail STI Amber'!ZS469</f>
        <v>0</v>
      </c>
      <c r="AC476" s="60">
        <f>'Raw Detail STI Amber'!LW469</f>
        <v>0</v>
      </c>
      <c r="AD476" s="60">
        <f>'Raw Detail STI Amber'!AAW469</f>
        <v>0</v>
      </c>
      <c r="AE476" s="36">
        <f>'Raw Detail STI Amber'!AL469</f>
        <v>0</v>
      </c>
      <c r="AF476" s="34">
        <f>'Raw Detail STI Amber'!AY469</f>
        <v>0</v>
      </c>
      <c r="AG476" s="33">
        <f>'Raw Detail STI Amber'!BB469</f>
        <v>0</v>
      </c>
      <c r="AH476" s="34" t="str">
        <f>IF(AND(SUMIF(M13:AD13,"=ME",$M$476:$AD$476) &gt; 0, F476 &gt; 0), F476/SUMIF(M13:AD13,"=ME",$M$476:$AD$476), "")</f>
        <v/>
      </c>
      <c r="AI476" s="62">
        <f>IF( E476 &gt; 0,( SUMIF(M13:AD13,"=ME",$M$476:$AD$476)/E476)*24, "")</f>
        <v>0</v>
      </c>
      <c r="AJ476" s="33">
        <f>'Raw Detail STI Amber'!BS469</f>
        <v>16.899999618530298</v>
      </c>
      <c r="AK476" s="61">
        <f>'Raw Detail STI Amber'!BD469</f>
        <v>0</v>
      </c>
      <c r="AL476" s="58">
        <f>'Raw Detail STI Amber'!BE469</f>
        <v>0</v>
      </c>
      <c r="AM476" s="43">
        <f>'Raw Detail STI Amber'!BW469</f>
        <v>0.40000000596046398</v>
      </c>
      <c r="AN476" s="44">
        <f>'Raw Detail STI Amber'!BP469</f>
        <v>0</v>
      </c>
      <c r="AO476" s="59">
        <f>'Raw Detail STI Amber'!BH469</f>
        <v>0</v>
      </c>
      <c r="AP476" s="37">
        <f>'Raw Detail STI Amber'!CA469</f>
        <v>0</v>
      </c>
      <c r="AQ476" s="38">
        <f>'Raw Detail STI Amber'!AO469</f>
        <v>0</v>
      </c>
      <c r="AR476" s="39" t="str">
        <f>IF('Raw Detail STI Amber'!F469=FALSE,"B","L")</f>
        <v>L</v>
      </c>
      <c r="AS476" s="40">
        <f>'Raw Detail STI Amber'!AC469</f>
        <v>8.8000000000000007</v>
      </c>
      <c r="AT476" s="40">
        <f>'Raw Detail STI Amber'!AB469</f>
        <v>8.8000000000000007</v>
      </c>
      <c r="AU476" s="45"/>
      <c r="AV476" s="41">
        <f>'Raw Detail STI Amber'!AI469</f>
        <v>23070</v>
      </c>
      <c r="AW476" s="38"/>
      <c r="AX476" s="40">
        <f>'Raw Detail STI Amber'!CC469</f>
        <v>25</v>
      </c>
      <c r="AY476" s="40">
        <f>'Raw Detail STI Amber'!CE469</f>
        <v>24</v>
      </c>
      <c r="AZ476" s="40">
        <f>'Raw Detail STI Amber'!CF469</f>
        <v>1009</v>
      </c>
      <c r="BA476" s="42" t="str">
        <f>'Raw Detail STI Amber'!CG469</f>
        <v>HSD BS IV - 29.4
MS BS IV - 28.0
Vessel at Vizag Anchorage awaiting Berthing Instructions.</v>
      </c>
    </row>
    <row r="477" spans="2:53" s="24" customFormat="1" ht="12.75" customHeight="1" thickBot="1" x14ac:dyDescent="0.25">
      <c r="B477" s="30" t="str">
        <f>IF('Raw Detail STI Amber'!I470 = "Start Passage",'Raw Detail STI Amber'!R470,IF('Raw Detail STI Amber'!I470= "End Passage",'Raw Detail STI Amber'!S470, Utils.FormatLat('Raw Detail STI Amber'!L470) &amp;" / " &amp; Utils.FormatLon('Raw Detail STI Amber'!M470)))</f>
        <v>17-42N / 083-20E</v>
      </c>
      <c r="C477" s="69" t="str">
        <f>'Raw Detail STI Amber'!I470</f>
        <v>In Port</v>
      </c>
      <c r="D477" s="31">
        <f>'Raw Detail STI Amber'!J470</f>
        <v>43456.270833333299</v>
      </c>
      <c r="E477" s="32">
        <f>'Raw Detail STI Amber'!AK470</f>
        <v>0</v>
      </c>
      <c r="F477" s="33">
        <f>'Raw Detail STI Amber'!AV470</f>
        <v>0</v>
      </c>
      <c r="G477" s="34">
        <f>'Raw Detail STI Amber'!AM470</f>
        <v>0</v>
      </c>
      <c r="H477" s="35">
        <f>'Raw Detail STI Amber'!N470</f>
        <v>45</v>
      </c>
      <c r="I477" s="46">
        <f>'Raw Detail STI Amber'!AQ470</f>
        <v>14</v>
      </c>
      <c r="J477" s="36">
        <f>'Raw Detail STI Amber'!DV470</f>
        <v>501.5</v>
      </c>
      <c r="K477" s="36">
        <f>'Raw Detail STI Amber'!IL470</f>
        <v>43.5</v>
      </c>
      <c r="L477" s="36">
        <f>'Raw Detail STI Amber'!WH470</f>
        <v>103.800003051758</v>
      </c>
      <c r="M477" s="60">
        <f>'Raw Detail STI Amber'!EY470</f>
        <v>0</v>
      </c>
      <c r="N477" s="60">
        <f>'Raw Detail STI Amber'!VC470</f>
        <v>0</v>
      </c>
      <c r="O477" s="60">
        <f>'Raw Detail STI Amber'!JO470</f>
        <v>0</v>
      </c>
      <c r="P477" s="60">
        <f>'Raw Detail STI Amber'!HG470</f>
        <v>2.5</v>
      </c>
      <c r="Q477" s="60">
        <f>'Raw Detail STI Amber'!TY470</f>
        <v>0</v>
      </c>
      <c r="R477" s="60">
        <f>'Raw Detail STI Amber'!QM470</f>
        <v>0</v>
      </c>
      <c r="S477" s="60">
        <f>'Raw Detail STI Amber'!GC470</f>
        <v>2.5</v>
      </c>
      <c r="T477" s="60">
        <f>'Raw Detail STI Amber'!SU470</f>
        <v>0</v>
      </c>
      <c r="U477" s="60">
        <f>'Raw Detail STI Amber'!RQ470</f>
        <v>0</v>
      </c>
      <c r="V477" s="60">
        <f>'Raw Detail STI Amber'!KS470</f>
        <v>0</v>
      </c>
      <c r="W477" s="60">
        <f>'Raw Detail STI Amber'!XK470</f>
        <v>0</v>
      </c>
      <c r="X477" s="60">
        <f>'Raw Detail STI Amber'!PI470</f>
        <v>0</v>
      </c>
      <c r="Y477" s="60">
        <f>'Raw Detail STI Amber'!YO470</f>
        <v>0</v>
      </c>
      <c r="Z477" s="60">
        <f>'Raw Detail STI Amber'!NA470</f>
        <v>0</v>
      </c>
      <c r="AA477" s="60">
        <f>'Raw Detail STI Amber'!OE470</f>
        <v>0</v>
      </c>
      <c r="AB477" s="60">
        <f>'Raw Detail STI Amber'!ZS470</f>
        <v>0</v>
      </c>
      <c r="AC477" s="60">
        <f>'Raw Detail STI Amber'!LW470</f>
        <v>0</v>
      </c>
      <c r="AD477" s="60">
        <f>'Raw Detail STI Amber'!AAW470</f>
        <v>0</v>
      </c>
      <c r="AE477" s="36">
        <f>'Raw Detail STI Amber'!AL470</f>
        <v>0</v>
      </c>
      <c r="AF477" s="34">
        <f>'Raw Detail STI Amber'!AY470</f>
        <v>0</v>
      </c>
      <c r="AG477" s="33">
        <f>'Raw Detail STI Amber'!BB470</f>
        <v>0</v>
      </c>
      <c r="AH477" s="34" t="str">
        <f>IF(AND(SUMIF(M13:AD13,"=ME",$M$477:$AD$477) &gt; 0, F477 &gt; 0), F477/SUMIF(M13:AD13,"=ME",$M$477:$AD$477), "")</f>
        <v/>
      </c>
      <c r="AI477" s="62" t="str">
        <f>IF( E477 &gt; 0,( SUMIF(M13:AD13,"=ME",$M$477:$AD$477)/E477)*24, "")</f>
        <v/>
      </c>
      <c r="AJ477" s="33">
        <f>'Raw Detail STI Amber'!BS470</f>
        <v>16.899999618530298</v>
      </c>
      <c r="AK477" s="61">
        <f>'Raw Detail STI Amber'!BD470</f>
        <v>0</v>
      </c>
      <c r="AL477" s="58">
        <f>'Raw Detail STI Amber'!BE470</f>
        <v>0</v>
      </c>
      <c r="AM477" s="43">
        <f>'Raw Detail STI Amber'!BW470</f>
        <v>0.40000000596046398</v>
      </c>
      <c r="AN477" s="44">
        <f>'Raw Detail STI Amber'!BP470</f>
        <v>0</v>
      </c>
      <c r="AO477" s="59">
        <f>'Raw Detail STI Amber'!BH470</f>
        <v>0</v>
      </c>
      <c r="AP477" s="37">
        <f>'Raw Detail STI Amber'!CA470</f>
        <v>0</v>
      </c>
      <c r="AQ477" s="38">
        <f>'Raw Detail STI Amber'!AO470</f>
        <v>0</v>
      </c>
      <c r="AR477" s="39" t="str">
        <f>IF('Raw Detail STI Amber'!F470=FALSE,"B","L")</f>
        <v>L</v>
      </c>
      <c r="AS477" s="40">
        <f>'Raw Detail STI Amber'!AC470</f>
        <v>8.8000000000000007</v>
      </c>
      <c r="AT477" s="40">
        <f>'Raw Detail STI Amber'!AB470</f>
        <v>8.8000000000000007</v>
      </c>
      <c r="AU477" s="45"/>
      <c r="AV477" s="41">
        <f>'Raw Detail STI Amber'!AI470</f>
        <v>23070</v>
      </c>
      <c r="AW477" s="38"/>
      <c r="AX477" s="40">
        <f>'Raw Detail STI Amber'!CC470</f>
        <v>25</v>
      </c>
      <c r="AY477" s="40">
        <f>'Raw Detail STI Amber'!CE470</f>
        <v>24</v>
      </c>
      <c r="AZ477" s="40">
        <f>'Raw Detail STI Amber'!CF470</f>
        <v>1009</v>
      </c>
      <c r="BA477" s="42" t="str">
        <f>'Raw Detail STI Amber'!CG470</f>
        <v>HSD BS IV - 29.4
MS BS IV - 28.0
Vessel at Vizag Anchorage awaiting Berthing Instructions.</v>
      </c>
    </row>
    <row r="478" spans="2:53" s="24" customFormat="1" ht="12.75" customHeight="1" thickBot="1" x14ac:dyDescent="0.25">
      <c r="B478" s="30" t="str">
        <f>IF('Raw Detail STI Amber'!I471 = "Start Passage",'Raw Detail STI Amber'!R471,IF('Raw Detail STI Amber'!I471= "End Passage",'Raw Detail STI Amber'!S471, Utils.FormatLat('Raw Detail STI Amber'!L471) &amp;" / " &amp; Utils.FormatLon('Raw Detail STI Amber'!M471)))</f>
        <v>17-42N / 083-20E</v>
      </c>
      <c r="C478" s="69" t="str">
        <f>'Raw Detail STI Amber'!I471</f>
        <v>In Port</v>
      </c>
      <c r="D478" s="31">
        <f>'Raw Detail STI Amber'!J471</f>
        <v>43457.270833333299</v>
      </c>
      <c r="E478" s="32">
        <f>'Raw Detail STI Amber'!AK471</f>
        <v>24</v>
      </c>
      <c r="F478" s="33">
        <f>'Raw Detail STI Amber'!AV471</f>
        <v>0</v>
      </c>
      <c r="G478" s="34">
        <f>'Raw Detail STI Amber'!AM471</f>
        <v>0</v>
      </c>
      <c r="H478" s="35">
        <f>'Raw Detail STI Amber'!N471</f>
        <v>45</v>
      </c>
      <c r="I478" s="46">
        <f>'Raw Detail STI Amber'!AQ471</f>
        <v>14</v>
      </c>
      <c r="J478" s="36">
        <f>'Raw Detail STI Amber'!DV471</f>
        <v>496.5</v>
      </c>
      <c r="K478" s="36">
        <f>'Raw Detail STI Amber'!IL471</f>
        <v>43.5</v>
      </c>
      <c r="L478" s="36">
        <f>'Raw Detail STI Amber'!WH471</f>
        <v>103.800003051758</v>
      </c>
      <c r="M478" s="60">
        <f>'Raw Detail STI Amber'!EY471</f>
        <v>0</v>
      </c>
      <c r="N478" s="60">
        <f>'Raw Detail STI Amber'!VC471</f>
        <v>0</v>
      </c>
      <c r="O478" s="60">
        <f>'Raw Detail STI Amber'!JO471</f>
        <v>0</v>
      </c>
      <c r="P478" s="60">
        <f>'Raw Detail STI Amber'!HG471</f>
        <v>2.5</v>
      </c>
      <c r="Q478" s="60">
        <f>'Raw Detail STI Amber'!TY471</f>
        <v>0</v>
      </c>
      <c r="R478" s="60">
        <f>'Raw Detail STI Amber'!QM471</f>
        <v>0</v>
      </c>
      <c r="S478" s="60">
        <f>'Raw Detail STI Amber'!GC471</f>
        <v>2.5</v>
      </c>
      <c r="T478" s="60">
        <f>'Raw Detail STI Amber'!SU471</f>
        <v>0</v>
      </c>
      <c r="U478" s="60">
        <f>'Raw Detail STI Amber'!RQ471</f>
        <v>0</v>
      </c>
      <c r="V478" s="60">
        <f>'Raw Detail STI Amber'!KS471</f>
        <v>0</v>
      </c>
      <c r="W478" s="60">
        <f>'Raw Detail STI Amber'!XK471</f>
        <v>0</v>
      </c>
      <c r="X478" s="60">
        <f>'Raw Detail STI Amber'!PI471</f>
        <v>0</v>
      </c>
      <c r="Y478" s="60">
        <f>'Raw Detail STI Amber'!YO471</f>
        <v>0</v>
      </c>
      <c r="Z478" s="60">
        <f>'Raw Detail STI Amber'!NA471</f>
        <v>0</v>
      </c>
      <c r="AA478" s="60">
        <f>'Raw Detail STI Amber'!OE471</f>
        <v>0</v>
      </c>
      <c r="AB478" s="60">
        <f>'Raw Detail STI Amber'!ZS471</f>
        <v>0</v>
      </c>
      <c r="AC478" s="60">
        <f>'Raw Detail STI Amber'!LW471</f>
        <v>0</v>
      </c>
      <c r="AD478" s="60">
        <f>'Raw Detail STI Amber'!AAW471</f>
        <v>0</v>
      </c>
      <c r="AE478" s="36">
        <f>'Raw Detail STI Amber'!AL471</f>
        <v>0</v>
      </c>
      <c r="AF478" s="34">
        <f>'Raw Detail STI Amber'!AY471</f>
        <v>0</v>
      </c>
      <c r="AG478" s="33">
        <f>'Raw Detail STI Amber'!BB471</f>
        <v>0</v>
      </c>
      <c r="AH478" s="34" t="str">
        <f>IF(AND(SUMIF(M13:AD13,"=ME",$M$478:$AD$478) &gt; 0, F478 &gt; 0), F478/SUMIF(M13:AD13,"=ME",$M$478:$AD$478), "")</f>
        <v/>
      </c>
      <c r="AI478" s="62">
        <f>IF( E478 &gt; 0,( SUMIF(M13:AD13,"=ME",$M$478:$AD$478)/E478)*24, "")</f>
        <v>0</v>
      </c>
      <c r="AJ478" s="33">
        <f>'Raw Detail STI Amber'!BS471</f>
        <v>16.899999618530298</v>
      </c>
      <c r="AK478" s="61">
        <f>'Raw Detail STI Amber'!BD471</f>
        <v>0</v>
      </c>
      <c r="AL478" s="58">
        <f>'Raw Detail STI Amber'!BE471</f>
        <v>0</v>
      </c>
      <c r="AM478" s="43">
        <f>'Raw Detail STI Amber'!BW471</f>
        <v>0.30000001192092901</v>
      </c>
      <c r="AN478" s="44">
        <f>'Raw Detail STI Amber'!BP471</f>
        <v>0</v>
      </c>
      <c r="AO478" s="59">
        <f>'Raw Detail STI Amber'!BH471</f>
        <v>0</v>
      </c>
      <c r="AP478" s="37">
        <f>'Raw Detail STI Amber'!CA471</f>
        <v>0</v>
      </c>
      <c r="AQ478" s="38">
        <f>'Raw Detail STI Amber'!AO471</f>
        <v>0</v>
      </c>
      <c r="AR478" s="39" t="str">
        <f>IF('Raw Detail STI Amber'!F471=FALSE,"B","L")</f>
        <v>L</v>
      </c>
      <c r="AS478" s="40">
        <f>'Raw Detail STI Amber'!AC471</f>
        <v>8.8000000000000007</v>
      </c>
      <c r="AT478" s="40">
        <f>'Raw Detail STI Amber'!AB471</f>
        <v>8.8000000000000007</v>
      </c>
      <c r="AU478" s="45"/>
      <c r="AV478" s="41">
        <f>'Raw Detail STI Amber'!AI471</f>
        <v>23070</v>
      </c>
      <c r="AW478" s="38"/>
      <c r="AX478" s="40">
        <f>'Raw Detail STI Amber'!CC471</f>
        <v>25</v>
      </c>
      <c r="AY478" s="40">
        <f>'Raw Detail STI Amber'!CE471</f>
        <v>24</v>
      </c>
      <c r="AZ478" s="40">
        <f>'Raw Detail STI Amber'!CF471</f>
        <v>1009</v>
      </c>
      <c r="BA478" s="42" t="str">
        <f>'Raw Detail STI Amber'!CG471</f>
        <v>HSD BS IV - 29.4
MS BS IV - 28.0
Vessel at Vizag Anchorage awaiting Berthing Instructions.</v>
      </c>
    </row>
    <row r="479" spans="2:53" s="24" customFormat="1" ht="12.75" customHeight="1" thickBot="1" x14ac:dyDescent="0.25">
      <c r="B479" s="30" t="str">
        <f>IF('Raw Detail STI Amber'!I472 = "Start Passage",'Raw Detail STI Amber'!R472,IF('Raw Detail STI Amber'!I472= "End Passage",'Raw Detail STI Amber'!S472, Utils.FormatLat('Raw Detail STI Amber'!L472) &amp;" / " &amp; Utils.FormatLon('Raw Detail STI Amber'!M472)))</f>
        <v>17-42N / 083-20E</v>
      </c>
      <c r="C479" s="69" t="str">
        <f>'Raw Detail STI Amber'!I472</f>
        <v>In Port</v>
      </c>
      <c r="D479" s="31">
        <f>'Raw Detail STI Amber'!J472</f>
        <v>43458.270833333299</v>
      </c>
      <c r="E479" s="32">
        <f>'Raw Detail STI Amber'!AK472</f>
        <v>24</v>
      </c>
      <c r="F479" s="33">
        <f>'Raw Detail STI Amber'!AV472</f>
        <v>0</v>
      </c>
      <c r="G479" s="34">
        <f>'Raw Detail STI Amber'!AM472</f>
        <v>0</v>
      </c>
      <c r="H479" s="35">
        <f>'Raw Detail STI Amber'!N472</f>
        <v>50</v>
      </c>
      <c r="I479" s="46">
        <f>'Raw Detail STI Amber'!AQ472</f>
        <v>14</v>
      </c>
      <c r="J479" s="36">
        <f>'Raw Detail STI Amber'!DV472</f>
        <v>491.5</v>
      </c>
      <c r="K479" s="36">
        <f>'Raw Detail STI Amber'!IL472</f>
        <v>43.5</v>
      </c>
      <c r="L479" s="36">
        <f>'Raw Detail STI Amber'!WH472</f>
        <v>103.800003051758</v>
      </c>
      <c r="M479" s="60">
        <f>'Raw Detail STI Amber'!EY472</f>
        <v>0</v>
      </c>
      <c r="N479" s="60">
        <f>'Raw Detail STI Amber'!VC472</f>
        <v>0</v>
      </c>
      <c r="O479" s="60">
        <f>'Raw Detail STI Amber'!JO472</f>
        <v>0</v>
      </c>
      <c r="P479" s="60">
        <f>'Raw Detail STI Amber'!HG472</f>
        <v>2.5</v>
      </c>
      <c r="Q479" s="60">
        <f>'Raw Detail STI Amber'!TY472</f>
        <v>0</v>
      </c>
      <c r="R479" s="60">
        <f>'Raw Detail STI Amber'!QM472</f>
        <v>0</v>
      </c>
      <c r="S479" s="60">
        <f>'Raw Detail STI Amber'!GC472</f>
        <v>2.5</v>
      </c>
      <c r="T479" s="60">
        <f>'Raw Detail STI Amber'!SU472</f>
        <v>0</v>
      </c>
      <c r="U479" s="60">
        <f>'Raw Detail STI Amber'!RQ472</f>
        <v>0</v>
      </c>
      <c r="V479" s="60">
        <f>'Raw Detail STI Amber'!KS472</f>
        <v>0</v>
      </c>
      <c r="W479" s="60">
        <f>'Raw Detail STI Amber'!XK472</f>
        <v>0</v>
      </c>
      <c r="X479" s="60">
        <f>'Raw Detail STI Amber'!PI472</f>
        <v>0</v>
      </c>
      <c r="Y479" s="60">
        <f>'Raw Detail STI Amber'!YO472</f>
        <v>0</v>
      </c>
      <c r="Z479" s="60">
        <f>'Raw Detail STI Amber'!NA472</f>
        <v>0</v>
      </c>
      <c r="AA479" s="60">
        <f>'Raw Detail STI Amber'!OE472</f>
        <v>0</v>
      </c>
      <c r="AB479" s="60">
        <f>'Raw Detail STI Amber'!ZS472</f>
        <v>0</v>
      </c>
      <c r="AC479" s="60">
        <f>'Raw Detail STI Amber'!LW472</f>
        <v>0</v>
      </c>
      <c r="AD479" s="60">
        <f>'Raw Detail STI Amber'!AAW472</f>
        <v>0</v>
      </c>
      <c r="AE479" s="36">
        <f>'Raw Detail STI Amber'!AL472</f>
        <v>0</v>
      </c>
      <c r="AF479" s="34">
        <f>'Raw Detail STI Amber'!AY472</f>
        <v>0</v>
      </c>
      <c r="AG479" s="33">
        <f>'Raw Detail STI Amber'!BB472</f>
        <v>0</v>
      </c>
      <c r="AH479" s="34" t="str">
        <f>IF(AND(SUMIF(M13:AD13,"=ME",$M$479:$AD$479) &gt; 0, F479 &gt; 0), F479/SUMIF(M13:AD13,"=ME",$M$479:$AD$479), "")</f>
        <v/>
      </c>
      <c r="AI479" s="62">
        <f>IF( E479 &gt; 0,( SUMIF(M13:AD13,"=ME",$M$479:$AD$479)/E479)*24, "")</f>
        <v>0</v>
      </c>
      <c r="AJ479" s="33">
        <f>'Raw Detail STI Amber'!BS472</f>
        <v>10.8999996185303</v>
      </c>
      <c r="AK479" s="61">
        <f>'Raw Detail STI Amber'!BD472</f>
        <v>0</v>
      </c>
      <c r="AL479" s="58">
        <f>'Raw Detail STI Amber'!BE472</f>
        <v>0</v>
      </c>
      <c r="AM479" s="43">
        <f>'Raw Detail STI Amber'!BW472</f>
        <v>0.30000001192092901</v>
      </c>
      <c r="AN479" s="44">
        <f>'Raw Detail STI Amber'!BP472</f>
        <v>0</v>
      </c>
      <c r="AO479" s="59">
        <f>'Raw Detail STI Amber'!BH472</f>
        <v>0</v>
      </c>
      <c r="AP479" s="37">
        <f>'Raw Detail STI Amber'!CA472</f>
        <v>0</v>
      </c>
      <c r="AQ479" s="38">
        <f>'Raw Detail STI Amber'!AO472</f>
        <v>0</v>
      </c>
      <c r="AR479" s="39" t="str">
        <f>IF('Raw Detail STI Amber'!F472=FALSE,"B","L")</f>
        <v>L</v>
      </c>
      <c r="AS479" s="40">
        <f>'Raw Detail STI Amber'!AC472</f>
        <v>8.8000000000000007</v>
      </c>
      <c r="AT479" s="40">
        <f>'Raw Detail STI Amber'!AB472</f>
        <v>8.8000000000000007</v>
      </c>
      <c r="AU479" s="45"/>
      <c r="AV479" s="41">
        <f>'Raw Detail STI Amber'!AI472</f>
        <v>23070</v>
      </c>
      <c r="AW479" s="38"/>
      <c r="AX479" s="40">
        <f>'Raw Detail STI Amber'!CC472</f>
        <v>25</v>
      </c>
      <c r="AY479" s="40">
        <f>'Raw Detail STI Amber'!CE472</f>
        <v>24</v>
      </c>
      <c r="AZ479" s="40">
        <f>'Raw Detail STI Amber'!CF472</f>
        <v>1011</v>
      </c>
      <c r="BA479" s="42" t="str">
        <f>'Raw Detail STI Amber'!CG472</f>
        <v>HSD BS IV - 29.4
MS BS IV - 28.0
Vessel at Vizag Anchorage awaiting Berthing Instructions.</v>
      </c>
    </row>
    <row r="480" spans="2:53" s="24" customFormat="1" ht="12.75" customHeight="1" thickBot="1" x14ac:dyDescent="0.25">
      <c r="B480" s="30" t="str">
        <f>IF('Raw Detail STI Amber'!I473 = "Start Passage",'Raw Detail STI Amber'!R473,IF('Raw Detail STI Amber'!I473= "End Passage",'Raw Detail STI Amber'!S473, Utils.FormatLat('Raw Detail STI Amber'!L473) &amp;" / " &amp; Utils.FormatLon('Raw Detail STI Amber'!M473)))</f>
        <v>17-42N / 083-20E</v>
      </c>
      <c r="C480" s="69" t="str">
        <f>'Raw Detail STI Amber'!I473</f>
        <v>In Port</v>
      </c>
      <c r="D480" s="31">
        <f>'Raw Detail STI Amber'!J473</f>
        <v>43459.270833333299</v>
      </c>
      <c r="E480" s="32">
        <f>'Raw Detail STI Amber'!AK473</f>
        <v>24</v>
      </c>
      <c r="F480" s="33">
        <f>'Raw Detail STI Amber'!AV473</f>
        <v>0</v>
      </c>
      <c r="G480" s="34">
        <f>'Raw Detail STI Amber'!AM473</f>
        <v>0</v>
      </c>
      <c r="H480" s="35">
        <f>'Raw Detail STI Amber'!N473</f>
        <v>50</v>
      </c>
      <c r="I480" s="46">
        <f>'Raw Detail STI Amber'!AQ473</f>
        <v>14</v>
      </c>
      <c r="J480" s="36">
        <f>'Raw Detail STI Amber'!DV473</f>
        <v>486.5</v>
      </c>
      <c r="K480" s="36">
        <f>'Raw Detail STI Amber'!IL473</f>
        <v>43.5</v>
      </c>
      <c r="L480" s="36">
        <f>'Raw Detail STI Amber'!WH473</f>
        <v>103.800003051758</v>
      </c>
      <c r="M480" s="60">
        <f>'Raw Detail STI Amber'!EY473</f>
        <v>0</v>
      </c>
      <c r="N480" s="60">
        <f>'Raw Detail STI Amber'!VC473</f>
        <v>0</v>
      </c>
      <c r="O480" s="60">
        <f>'Raw Detail STI Amber'!JO473</f>
        <v>0</v>
      </c>
      <c r="P480" s="60">
        <f>'Raw Detail STI Amber'!HG473</f>
        <v>2.5</v>
      </c>
      <c r="Q480" s="60">
        <f>'Raw Detail STI Amber'!TY473</f>
        <v>0</v>
      </c>
      <c r="R480" s="60">
        <f>'Raw Detail STI Amber'!QM473</f>
        <v>0</v>
      </c>
      <c r="S480" s="60">
        <f>'Raw Detail STI Amber'!GC473</f>
        <v>2.5</v>
      </c>
      <c r="T480" s="60">
        <f>'Raw Detail STI Amber'!SU473</f>
        <v>0</v>
      </c>
      <c r="U480" s="60">
        <f>'Raw Detail STI Amber'!RQ473</f>
        <v>0</v>
      </c>
      <c r="V480" s="60">
        <f>'Raw Detail STI Amber'!KS473</f>
        <v>0</v>
      </c>
      <c r="W480" s="60">
        <f>'Raw Detail STI Amber'!XK473</f>
        <v>0</v>
      </c>
      <c r="X480" s="60">
        <f>'Raw Detail STI Amber'!PI473</f>
        <v>0</v>
      </c>
      <c r="Y480" s="60">
        <f>'Raw Detail STI Amber'!YO473</f>
        <v>0</v>
      </c>
      <c r="Z480" s="60">
        <f>'Raw Detail STI Amber'!NA473</f>
        <v>0</v>
      </c>
      <c r="AA480" s="60">
        <f>'Raw Detail STI Amber'!OE473</f>
        <v>0</v>
      </c>
      <c r="AB480" s="60">
        <f>'Raw Detail STI Amber'!ZS473</f>
        <v>0</v>
      </c>
      <c r="AC480" s="60">
        <f>'Raw Detail STI Amber'!LW473</f>
        <v>0</v>
      </c>
      <c r="AD480" s="60">
        <f>'Raw Detail STI Amber'!AAW473</f>
        <v>0</v>
      </c>
      <c r="AE480" s="36">
        <f>'Raw Detail STI Amber'!AL473</f>
        <v>0</v>
      </c>
      <c r="AF480" s="34">
        <f>'Raw Detail STI Amber'!AY473</f>
        <v>0</v>
      </c>
      <c r="AG480" s="33">
        <f>'Raw Detail STI Amber'!BB473</f>
        <v>0</v>
      </c>
      <c r="AH480" s="34" t="str">
        <f>IF(AND(SUMIF(M13:AD13,"=ME",$M$480:$AD$480) &gt; 0, F480 &gt; 0), F480/SUMIF(M13:AD13,"=ME",$M$480:$AD$480), "")</f>
        <v/>
      </c>
      <c r="AI480" s="62">
        <f>IF( E480 &gt; 0,( SUMIF(M13:AD13,"=ME",$M$480:$AD$480)/E480)*24, "")</f>
        <v>0</v>
      </c>
      <c r="AJ480" s="33">
        <f>'Raw Detail STI Amber'!BS473</f>
        <v>10.8999996185303</v>
      </c>
      <c r="AK480" s="61">
        <f>'Raw Detail STI Amber'!BD473</f>
        <v>0</v>
      </c>
      <c r="AL480" s="58">
        <f>'Raw Detail STI Amber'!BE473</f>
        <v>0</v>
      </c>
      <c r="AM480" s="43">
        <f>'Raw Detail STI Amber'!BW473</f>
        <v>0.30000001192092901</v>
      </c>
      <c r="AN480" s="44">
        <f>'Raw Detail STI Amber'!BP473</f>
        <v>0</v>
      </c>
      <c r="AO480" s="59">
        <f>'Raw Detail STI Amber'!BH473</f>
        <v>0</v>
      </c>
      <c r="AP480" s="37">
        <f>'Raw Detail STI Amber'!CA473</f>
        <v>0</v>
      </c>
      <c r="AQ480" s="38">
        <f>'Raw Detail STI Amber'!AO473</f>
        <v>0</v>
      </c>
      <c r="AR480" s="39" t="str">
        <f>IF('Raw Detail STI Amber'!F473=FALSE,"B","L")</f>
        <v>L</v>
      </c>
      <c r="AS480" s="40">
        <f>'Raw Detail STI Amber'!AC473</f>
        <v>8.8000000000000007</v>
      </c>
      <c r="AT480" s="40">
        <f>'Raw Detail STI Amber'!AB473</f>
        <v>8.8000000000000007</v>
      </c>
      <c r="AU480" s="45"/>
      <c r="AV480" s="41">
        <f>'Raw Detail STI Amber'!AI473</f>
        <v>23070</v>
      </c>
      <c r="AW480" s="38"/>
      <c r="AX480" s="40">
        <f>'Raw Detail STI Amber'!CC473</f>
        <v>25</v>
      </c>
      <c r="AY480" s="40">
        <f>'Raw Detail STI Amber'!CE473</f>
        <v>24</v>
      </c>
      <c r="AZ480" s="40">
        <f>'Raw Detail STI Amber'!CF473</f>
        <v>1011</v>
      </c>
      <c r="BA480" s="42" t="str">
        <f>'Raw Detail STI Amber'!CG473</f>
        <v>HSD BS IV - 29.4
MS BS IV - 28.0
Vessel at Vizag Anchorage awaiting Berthing Instructions.</v>
      </c>
    </row>
    <row r="481" spans="2:53" s="24" customFormat="1" ht="12.75" customHeight="1" thickBot="1" x14ac:dyDescent="0.25">
      <c r="B481" s="30" t="str">
        <f>IF('Raw Detail STI Amber'!I474 = "Start Passage",'Raw Detail STI Amber'!R474,IF('Raw Detail STI Amber'!I474= "End Passage",'Raw Detail STI Amber'!S474, Utils.FormatLat('Raw Detail STI Amber'!L474) &amp;" / " &amp; Utils.FormatLon('Raw Detail STI Amber'!M474)))</f>
        <v>17-42N / 083-20E</v>
      </c>
      <c r="C481" s="69" t="str">
        <f>'Raw Detail STI Amber'!I474</f>
        <v>In Port</v>
      </c>
      <c r="D481" s="31">
        <f>'Raw Detail STI Amber'!J474</f>
        <v>43460.270833333299</v>
      </c>
      <c r="E481" s="32">
        <f>'Raw Detail STI Amber'!AK474</f>
        <v>24</v>
      </c>
      <c r="F481" s="33">
        <f>'Raw Detail STI Amber'!AV474</f>
        <v>0</v>
      </c>
      <c r="G481" s="34">
        <f>'Raw Detail STI Amber'!AM474</f>
        <v>0</v>
      </c>
      <c r="H481" s="35">
        <f>'Raw Detail STI Amber'!N474</f>
        <v>83</v>
      </c>
      <c r="I481" s="46">
        <f>'Raw Detail STI Amber'!AQ474</f>
        <v>14</v>
      </c>
      <c r="J481" s="36">
        <f>'Raw Detail STI Amber'!DV474</f>
        <v>481.5</v>
      </c>
      <c r="K481" s="36">
        <f>'Raw Detail STI Amber'!IL474</f>
        <v>43.5</v>
      </c>
      <c r="L481" s="36">
        <f>'Raw Detail STI Amber'!WH474</f>
        <v>103.800003051758</v>
      </c>
      <c r="M481" s="60">
        <f>'Raw Detail STI Amber'!EY474</f>
        <v>0</v>
      </c>
      <c r="N481" s="60">
        <f>'Raw Detail STI Amber'!VC474</f>
        <v>0</v>
      </c>
      <c r="O481" s="60">
        <f>'Raw Detail STI Amber'!JO474</f>
        <v>0</v>
      </c>
      <c r="P481" s="60">
        <f>'Raw Detail STI Amber'!HG474</f>
        <v>2.5</v>
      </c>
      <c r="Q481" s="60">
        <f>'Raw Detail STI Amber'!TY474</f>
        <v>0</v>
      </c>
      <c r="R481" s="60">
        <f>'Raw Detail STI Amber'!QM474</f>
        <v>0</v>
      </c>
      <c r="S481" s="60">
        <f>'Raw Detail STI Amber'!GC474</f>
        <v>2.5</v>
      </c>
      <c r="T481" s="60">
        <f>'Raw Detail STI Amber'!SU474</f>
        <v>0</v>
      </c>
      <c r="U481" s="60">
        <f>'Raw Detail STI Amber'!RQ474</f>
        <v>0</v>
      </c>
      <c r="V481" s="60">
        <f>'Raw Detail STI Amber'!KS474</f>
        <v>0</v>
      </c>
      <c r="W481" s="60">
        <f>'Raw Detail STI Amber'!XK474</f>
        <v>0</v>
      </c>
      <c r="X481" s="60">
        <f>'Raw Detail STI Amber'!PI474</f>
        <v>0</v>
      </c>
      <c r="Y481" s="60">
        <f>'Raw Detail STI Amber'!YO474</f>
        <v>0</v>
      </c>
      <c r="Z481" s="60">
        <f>'Raw Detail STI Amber'!NA474</f>
        <v>0</v>
      </c>
      <c r="AA481" s="60">
        <f>'Raw Detail STI Amber'!OE474</f>
        <v>0</v>
      </c>
      <c r="AB481" s="60">
        <f>'Raw Detail STI Amber'!ZS474</f>
        <v>0</v>
      </c>
      <c r="AC481" s="60">
        <f>'Raw Detail STI Amber'!LW474</f>
        <v>0</v>
      </c>
      <c r="AD481" s="60">
        <f>'Raw Detail STI Amber'!AAW474</f>
        <v>0</v>
      </c>
      <c r="AE481" s="36">
        <f>'Raw Detail STI Amber'!AL474</f>
        <v>0</v>
      </c>
      <c r="AF481" s="34">
        <f>'Raw Detail STI Amber'!AY474</f>
        <v>0</v>
      </c>
      <c r="AG481" s="33">
        <f>'Raw Detail STI Amber'!BB474</f>
        <v>0</v>
      </c>
      <c r="AH481" s="34" t="str">
        <f>IF(AND(SUMIF(M13:AD13,"=ME",$M$481:$AD$481) &gt; 0, F481 &gt; 0), F481/SUMIF(M13:AD13,"=ME",$M$481:$AD$481), "")</f>
        <v/>
      </c>
      <c r="AI481" s="62">
        <f>IF( E481 &gt; 0,( SUMIF(M13:AD13,"=ME",$M$481:$AD$481)/E481)*24, "")</f>
        <v>0</v>
      </c>
      <c r="AJ481" s="33">
        <f>'Raw Detail STI Amber'!BS474</f>
        <v>10.8999996185303</v>
      </c>
      <c r="AK481" s="61">
        <f>'Raw Detail STI Amber'!BD474</f>
        <v>0</v>
      </c>
      <c r="AL481" s="58">
        <f>'Raw Detail STI Amber'!BE474</f>
        <v>0</v>
      </c>
      <c r="AM481" s="43">
        <f>'Raw Detail STI Amber'!BW474</f>
        <v>0.30000001192092901</v>
      </c>
      <c r="AN481" s="44">
        <f>'Raw Detail STI Amber'!BP474</f>
        <v>0</v>
      </c>
      <c r="AO481" s="59">
        <f>'Raw Detail STI Amber'!BH474</f>
        <v>0</v>
      </c>
      <c r="AP481" s="37">
        <f>'Raw Detail STI Amber'!CA474</f>
        <v>0</v>
      </c>
      <c r="AQ481" s="38">
        <f>'Raw Detail STI Amber'!AO474</f>
        <v>0</v>
      </c>
      <c r="AR481" s="39" t="str">
        <f>IF('Raw Detail STI Amber'!F474=FALSE,"B","L")</f>
        <v>L</v>
      </c>
      <c r="AS481" s="40">
        <f>'Raw Detail STI Amber'!AC474</f>
        <v>8.8000000000000007</v>
      </c>
      <c r="AT481" s="40">
        <f>'Raw Detail STI Amber'!AB474</f>
        <v>8.8000000000000007</v>
      </c>
      <c r="AU481" s="45"/>
      <c r="AV481" s="41">
        <f>'Raw Detail STI Amber'!AI474</f>
        <v>23070</v>
      </c>
      <c r="AW481" s="38"/>
      <c r="AX481" s="40">
        <f>'Raw Detail STI Amber'!CC474</f>
        <v>25</v>
      </c>
      <c r="AY481" s="40">
        <f>'Raw Detail STI Amber'!CE474</f>
        <v>23</v>
      </c>
      <c r="AZ481" s="40">
        <f>'Raw Detail STI Amber'!CF474</f>
        <v>1010</v>
      </c>
      <c r="BA481" s="42" t="str">
        <f>'Raw Detail STI Amber'!CG474</f>
        <v>HSD BS IV - 29.4
MS BS IV - 28.0
Vessel at Vizag Anchorage awaiting Berthing Instructions.</v>
      </c>
    </row>
    <row r="482" spans="2:53" s="24" customFormat="1" ht="12.75" customHeight="1" thickBot="1" x14ac:dyDescent="0.25">
      <c r="B482" s="30" t="str">
        <f>IF('Raw Detail STI Amber'!I475 = "Start Passage",'Raw Detail STI Amber'!R475,IF('Raw Detail STI Amber'!I475= "End Passage",'Raw Detail STI Amber'!S475, Utils.FormatLat('Raw Detail STI Amber'!L475) &amp;" / " &amp; Utils.FormatLon('Raw Detail STI Amber'!M475)))</f>
        <v>17-42N / 083-20E</v>
      </c>
      <c r="C482" s="69" t="str">
        <f>'Raw Detail STI Amber'!I475</f>
        <v>In Port</v>
      </c>
      <c r="D482" s="31">
        <f>'Raw Detail STI Amber'!J475</f>
        <v>43461.270833333299</v>
      </c>
      <c r="E482" s="32">
        <f>'Raw Detail STI Amber'!AK475</f>
        <v>24</v>
      </c>
      <c r="F482" s="33">
        <f>'Raw Detail STI Amber'!AV475</f>
        <v>0</v>
      </c>
      <c r="G482" s="34">
        <f>'Raw Detail STI Amber'!AM475</f>
        <v>0</v>
      </c>
      <c r="H482" s="35">
        <f>'Raw Detail STI Amber'!N475</f>
        <v>73</v>
      </c>
      <c r="I482" s="46">
        <f>'Raw Detail STI Amber'!AQ475</f>
        <v>14</v>
      </c>
      <c r="J482" s="36">
        <f>'Raw Detail STI Amber'!DV475</f>
        <v>476.5</v>
      </c>
      <c r="K482" s="36">
        <f>'Raw Detail STI Amber'!IL475</f>
        <v>43.5</v>
      </c>
      <c r="L482" s="36">
        <f>'Raw Detail STI Amber'!WH475</f>
        <v>103.800003051758</v>
      </c>
      <c r="M482" s="60">
        <f>'Raw Detail STI Amber'!EY475</f>
        <v>0</v>
      </c>
      <c r="N482" s="60">
        <f>'Raw Detail STI Amber'!VC475</f>
        <v>0</v>
      </c>
      <c r="O482" s="60">
        <f>'Raw Detail STI Amber'!JO475</f>
        <v>0</v>
      </c>
      <c r="P482" s="60">
        <f>'Raw Detail STI Amber'!HG475</f>
        <v>2.5</v>
      </c>
      <c r="Q482" s="60">
        <f>'Raw Detail STI Amber'!TY475</f>
        <v>0</v>
      </c>
      <c r="R482" s="60">
        <f>'Raw Detail STI Amber'!QM475</f>
        <v>0</v>
      </c>
      <c r="S482" s="60">
        <f>'Raw Detail STI Amber'!GC475</f>
        <v>2.5</v>
      </c>
      <c r="T482" s="60">
        <f>'Raw Detail STI Amber'!SU475</f>
        <v>0</v>
      </c>
      <c r="U482" s="60">
        <f>'Raw Detail STI Amber'!RQ475</f>
        <v>0</v>
      </c>
      <c r="V482" s="60">
        <f>'Raw Detail STI Amber'!KS475</f>
        <v>0</v>
      </c>
      <c r="W482" s="60">
        <f>'Raw Detail STI Amber'!XK475</f>
        <v>0</v>
      </c>
      <c r="X482" s="60">
        <f>'Raw Detail STI Amber'!PI475</f>
        <v>0</v>
      </c>
      <c r="Y482" s="60">
        <f>'Raw Detail STI Amber'!YO475</f>
        <v>0</v>
      </c>
      <c r="Z482" s="60">
        <f>'Raw Detail STI Amber'!NA475</f>
        <v>0</v>
      </c>
      <c r="AA482" s="60">
        <f>'Raw Detail STI Amber'!OE475</f>
        <v>0</v>
      </c>
      <c r="AB482" s="60">
        <f>'Raw Detail STI Amber'!ZS475</f>
        <v>0</v>
      </c>
      <c r="AC482" s="60">
        <f>'Raw Detail STI Amber'!LW475</f>
        <v>0</v>
      </c>
      <c r="AD482" s="60">
        <f>'Raw Detail STI Amber'!AAW475</f>
        <v>0</v>
      </c>
      <c r="AE482" s="36">
        <f>'Raw Detail STI Amber'!AL475</f>
        <v>0</v>
      </c>
      <c r="AF482" s="34">
        <f>'Raw Detail STI Amber'!AY475</f>
        <v>0</v>
      </c>
      <c r="AG482" s="33">
        <f>'Raw Detail STI Amber'!BB475</f>
        <v>0</v>
      </c>
      <c r="AH482" s="34" t="str">
        <f>IF(AND(SUMIF(M13:AD13,"=ME",$M$482:$AD$482) &gt; 0, F482 &gt; 0), F482/SUMIF(M13:AD13,"=ME",$M$482:$AD$482), "")</f>
        <v/>
      </c>
      <c r="AI482" s="62">
        <f>IF( E482 &gt; 0,( SUMIF(M13:AD13,"=ME",$M$482:$AD$482)/E482)*24, "")</f>
        <v>0</v>
      </c>
      <c r="AJ482" s="33">
        <f>'Raw Detail STI Amber'!BS475</f>
        <v>6.9000000953674299</v>
      </c>
      <c r="AK482" s="61">
        <f>'Raw Detail STI Amber'!BD475</f>
        <v>0</v>
      </c>
      <c r="AL482" s="58">
        <f>'Raw Detail STI Amber'!BE475</f>
        <v>0</v>
      </c>
      <c r="AM482" s="43">
        <f>'Raw Detail STI Amber'!BW475</f>
        <v>0.20000000298023199</v>
      </c>
      <c r="AN482" s="44">
        <f>'Raw Detail STI Amber'!BP475</f>
        <v>0</v>
      </c>
      <c r="AO482" s="59">
        <f>'Raw Detail STI Amber'!BH475</f>
        <v>0</v>
      </c>
      <c r="AP482" s="37">
        <f>'Raw Detail STI Amber'!CA475</f>
        <v>0</v>
      </c>
      <c r="AQ482" s="38">
        <f>'Raw Detail STI Amber'!AO475</f>
        <v>0</v>
      </c>
      <c r="AR482" s="39" t="str">
        <f>IF('Raw Detail STI Amber'!F475=FALSE,"B","L")</f>
        <v>L</v>
      </c>
      <c r="AS482" s="40">
        <f>'Raw Detail STI Amber'!AC475</f>
        <v>8.8000000000000007</v>
      </c>
      <c r="AT482" s="40">
        <f>'Raw Detail STI Amber'!AB475</f>
        <v>8.8000000000000007</v>
      </c>
      <c r="AU482" s="45"/>
      <c r="AV482" s="41">
        <f>'Raw Detail STI Amber'!AI475</f>
        <v>23070</v>
      </c>
      <c r="AW482" s="38"/>
      <c r="AX482" s="40">
        <f>'Raw Detail STI Amber'!CC475</f>
        <v>25</v>
      </c>
      <c r="AY482" s="40">
        <f>'Raw Detail STI Amber'!CE475</f>
        <v>24</v>
      </c>
      <c r="AZ482" s="40">
        <f>'Raw Detail STI Amber'!CF475</f>
        <v>1010</v>
      </c>
      <c r="BA482" s="42" t="str">
        <f>'Raw Detail STI Amber'!CG475</f>
        <v>HSD BS IV - 29.4
MS BS IV - 28.0
Vessel at Vizag Anchorage awaiting Berthing Instructions.</v>
      </c>
    </row>
    <row r="483" spans="2:53" s="24" customFormat="1" ht="12.75" customHeight="1" thickBot="1" x14ac:dyDescent="0.25">
      <c r="B483" s="30" t="str">
        <f>IF('Raw Detail STI Amber'!I476 = "Start Passage",'Raw Detail STI Amber'!R476,IF('Raw Detail STI Amber'!I476= "End Passage",'Raw Detail STI Amber'!S476, Utils.FormatLat('Raw Detail STI Amber'!L476) &amp;" / " &amp; Utils.FormatLon('Raw Detail STI Amber'!M476)))</f>
        <v>17-42N / 083-20E</v>
      </c>
      <c r="C483" s="69" t="str">
        <f>'Raw Detail STI Amber'!I476</f>
        <v>In Port</v>
      </c>
      <c r="D483" s="31">
        <f>'Raw Detail STI Amber'!J476</f>
        <v>43462.270833333299</v>
      </c>
      <c r="E483" s="32">
        <f>'Raw Detail STI Amber'!AK476</f>
        <v>24</v>
      </c>
      <c r="F483" s="33">
        <f>'Raw Detail STI Amber'!AV476</f>
        <v>0</v>
      </c>
      <c r="G483" s="34">
        <f>'Raw Detail STI Amber'!AM476</f>
        <v>0</v>
      </c>
      <c r="H483" s="35">
        <f>'Raw Detail STI Amber'!N476</f>
        <v>83</v>
      </c>
      <c r="I483" s="46">
        <f>'Raw Detail STI Amber'!AQ476</f>
        <v>14</v>
      </c>
      <c r="J483" s="36">
        <f>'Raw Detail STI Amber'!DV476</f>
        <v>471.5</v>
      </c>
      <c r="K483" s="36">
        <f>'Raw Detail STI Amber'!IL476</f>
        <v>43.5</v>
      </c>
      <c r="L483" s="36">
        <f>'Raw Detail STI Amber'!WH476</f>
        <v>103.800003051758</v>
      </c>
      <c r="M483" s="60">
        <f>'Raw Detail STI Amber'!EY476</f>
        <v>0</v>
      </c>
      <c r="N483" s="60">
        <f>'Raw Detail STI Amber'!VC476</f>
        <v>0</v>
      </c>
      <c r="O483" s="60">
        <f>'Raw Detail STI Amber'!JO476</f>
        <v>0</v>
      </c>
      <c r="P483" s="60">
        <f>'Raw Detail STI Amber'!HG476</f>
        <v>2.5</v>
      </c>
      <c r="Q483" s="60">
        <f>'Raw Detail STI Amber'!TY476</f>
        <v>0</v>
      </c>
      <c r="R483" s="60">
        <f>'Raw Detail STI Amber'!QM476</f>
        <v>0</v>
      </c>
      <c r="S483" s="60">
        <f>'Raw Detail STI Amber'!GC476</f>
        <v>2.5</v>
      </c>
      <c r="T483" s="60">
        <f>'Raw Detail STI Amber'!SU476</f>
        <v>0</v>
      </c>
      <c r="U483" s="60">
        <f>'Raw Detail STI Amber'!RQ476</f>
        <v>0</v>
      </c>
      <c r="V483" s="60">
        <f>'Raw Detail STI Amber'!KS476</f>
        <v>0</v>
      </c>
      <c r="W483" s="60">
        <f>'Raw Detail STI Amber'!XK476</f>
        <v>0</v>
      </c>
      <c r="X483" s="60">
        <f>'Raw Detail STI Amber'!PI476</f>
        <v>0</v>
      </c>
      <c r="Y483" s="60">
        <f>'Raw Detail STI Amber'!YO476</f>
        <v>0</v>
      </c>
      <c r="Z483" s="60">
        <f>'Raw Detail STI Amber'!NA476</f>
        <v>0</v>
      </c>
      <c r="AA483" s="60">
        <f>'Raw Detail STI Amber'!OE476</f>
        <v>0</v>
      </c>
      <c r="AB483" s="60">
        <f>'Raw Detail STI Amber'!ZS476</f>
        <v>0</v>
      </c>
      <c r="AC483" s="60">
        <f>'Raw Detail STI Amber'!LW476</f>
        <v>0</v>
      </c>
      <c r="AD483" s="60">
        <f>'Raw Detail STI Amber'!AAW476</f>
        <v>0</v>
      </c>
      <c r="AE483" s="36">
        <f>'Raw Detail STI Amber'!AL476</f>
        <v>0</v>
      </c>
      <c r="AF483" s="34">
        <f>'Raw Detail STI Amber'!AY476</f>
        <v>0</v>
      </c>
      <c r="AG483" s="33">
        <f>'Raw Detail STI Amber'!BB476</f>
        <v>0</v>
      </c>
      <c r="AH483" s="34" t="str">
        <f>IF(AND(SUMIF(M13:AD13,"=ME",$M$483:$AD$483) &gt; 0, F483 &gt; 0), F483/SUMIF(M13:AD13,"=ME",$M$483:$AD$483), "")</f>
        <v/>
      </c>
      <c r="AI483" s="62">
        <f>IF( E483 &gt; 0,( SUMIF(M13:AD13,"=ME",$M$483:$AD$483)/E483)*24, "")</f>
        <v>0</v>
      </c>
      <c r="AJ483" s="33">
        <f>'Raw Detail STI Amber'!BS476</f>
        <v>10.8999996185303</v>
      </c>
      <c r="AK483" s="61">
        <f>'Raw Detail STI Amber'!BD476</f>
        <v>0</v>
      </c>
      <c r="AL483" s="58">
        <f>'Raw Detail STI Amber'!BE476</f>
        <v>0</v>
      </c>
      <c r="AM483" s="43">
        <f>'Raw Detail STI Amber'!BW476</f>
        <v>0.30000001192092901</v>
      </c>
      <c r="AN483" s="44">
        <f>'Raw Detail STI Amber'!BP476</f>
        <v>0</v>
      </c>
      <c r="AO483" s="59">
        <f>'Raw Detail STI Amber'!BH476</f>
        <v>0</v>
      </c>
      <c r="AP483" s="37">
        <f>'Raw Detail STI Amber'!CA476</f>
        <v>0</v>
      </c>
      <c r="AQ483" s="38">
        <f>'Raw Detail STI Amber'!AO476</f>
        <v>0</v>
      </c>
      <c r="AR483" s="39" t="str">
        <f>IF('Raw Detail STI Amber'!F476=FALSE,"B","L")</f>
        <v>L</v>
      </c>
      <c r="AS483" s="40">
        <f>'Raw Detail STI Amber'!AC476</f>
        <v>8.8000000000000007</v>
      </c>
      <c r="AT483" s="40">
        <f>'Raw Detail STI Amber'!AB476</f>
        <v>8.8000000000000007</v>
      </c>
      <c r="AU483" s="45"/>
      <c r="AV483" s="41">
        <f>'Raw Detail STI Amber'!AI476</f>
        <v>23070</v>
      </c>
      <c r="AW483" s="38"/>
      <c r="AX483" s="40">
        <f>'Raw Detail STI Amber'!CC476</f>
        <v>25</v>
      </c>
      <c r="AY483" s="40">
        <f>'Raw Detail STI Amber'!CE476</f>
        <v>24</v>
      </c>
      <c r="AZ483" s="40">
        <f>'Raw Detail STI Amber'!CF476</f>
        <v>1008</v>
      </c>
      <c r="BA483" s="42" t="str">
        <f>'Raw Detail STI Amber'!CG476</f>
        <v>HSD BS IV - 29.4
MS BS IV - 28.0
Vessel at Vizag Anchorage awaiting Berthing Instructions.</v>
      </c>
    </row>
    <row r="484" spans="2:53" s="24" customFormat="1" ht="12.75" customHeight="1" thickBot="1" x14ac:dyDescent="0.25">
      <c r="B484" s="30" t="str">
        <f>IF('Raw Detail STI Amber'!I477 = "Start Passage",'Raw Detail STI Amber'!R477,IF('Raw Detail STI Amber'!I477= "End Passage",'Raw Detail STI Amber'!S477, Utils.FormatLat('Raw Detail STI Amber'!L477) &amp;" / " &amp; Utils.FormatLon('Raw Detail STI Amber'!M477)))</f>
        <v>17-42N / 083-20E</v>
      </c>
      <c r="C484" s="69" t="str">
        <f>'Raw Detail STI Amber'!I477</f>
        <v>In Port</v>
      </c>
      <c r="D484" s="31">
        <f>'Raw Detail STI Amber'!J477</f>
        <v>43463.270833333299</v>
      </c>
      <c r="E484" s="32">
        <f>'Raw Detail STI Amber'!AK477</f>
        <v>24</v>
      </c>
      <c r="F484" s="33">
        <f>'Raw Detail STI Amber'!AV477</f>
        <v>0</v>
      </c>
      <c r="G484" s="34">
        <f>'Raw Detail STI Amber'!AM477</f>
        <v>0</v>
      </c>
      <c r="H484" s="35">
        <f>'Raw Detail STI Amber'!N477</f>
        <v>50</v>
      </c>
      <c r="I484" s="46">
        <f>'Raw Detail STI Amber'!AQ477</f>
        <v>14</v>
      </c>
      <c r="J484" s="36">
        <f>'Raw Detail STI Amber'!DV477</f>
        <v>466.5</v>
      </c>
      <c r="K484" s="36">
        <f>'Raw Detail STI Amber'!IL477</f>
        <v>43.5</v>
      </c>
      <c r="L484" s="36">
        <f>'Raw Detail STI Amber'!WH477</f>
        <v>103.800003051758</v>
      </c>
      <c r="M484" s="60">
        <f>'Raw Detail STI Amber'!EY477</f>
        <v>0</v>
      </c>
      <c r="N484" s="60">
        <f>'Raw Detail STI Amber'!VC477</f>
        <v>0</v>
      </c>
      <c r="O484" s="60">
        <f>'Raw Detail STI Amber'!JO477</f>
        <v>0</v>
      </c>
      <c r="P484" s="60">
        <f>'Raw Detail STI Amber'!HG477</f>
        <v>2.5</v>
      </c>
      <c r="Q484" s="60">
        <f>'Raw Detail STI Amber'!TY477</f>
        <v>0</v>
      </c>
      <c r="R484" s="60">
        <f>'Raw Detail STI Amber'!QM477</f>
        <v>0</v>
      </c>
      <c r="S484" s="60">
        <f>'Raw Detail STI Amber'!GC477</f>
        <v>2.5</v>
      </c>
      <c r="T484" s="60">
        <f>'Raw Detail STI Amber'!SU477</f>
        <v>0</v>
      </c>
      <c r="U484" s="60">
        <f>'Raw Detail STI Amber'!RQ477</f>
        <v>0</v>
      </c>
      <c r="V484" s="60">
        <f>'Raw Detail STI Amber'!KS477</f>
        <v>0</v>
      </c>
      <c r="W484" s="60">
        <f>'Raw Detail STI Amber'!XK477</f>
        <v>0</v>
      </c>
      <c r="X484" s="60">
        <f>'Raw Detail STI Amber'!PI477</f>
        <v>0</v>
      </c>
      <c r="Y484" s="60">
        <f>'Raw Detail STI Amber'!YO477</f>
        <v>0</v>
      </c>
      <c r="Z484" s="60">
        <f>'Raw Detail STI Amber'!NA477</f>
        <v>0</v>
      </c>
      <c r="AA484" s="60">
        <f>'Raw Detail STI Amber'!OE477</f>
        <v>0</v>
      </c>
      <c r="AB484" s="60">
        <f>'Raw Detail STI Amber'!ZS477</f>
        <v>0</v>
      </c>
      <c r="AC484" s="60">
        <f>'Raw Detail STI Amber'!LW477</f>
        <v>0</v>
      </c>
      <c r="AD484" s="60">
        <f>'Raw Detail STI Amber'!AAW477</f>
        <v>0</v>
      </c>
      <c r="AE484" s="36">
        <f>'Raw Detail STI Amber'!AL477</f>
        <v>0</v>
      </c>
      <c r="AF484" s="34">
        <f>'Raw Detail STI Amber'!AY477</f>
        <v>0</v>
      </c>
      <c r="AG484" s="33">
        <f>'Raw Detail STI Amber'!BB477</f>
        <v>0</v>
      </c>
      <c r="AH484" s="34" t="str">
        <f>IF(AND(SUMIF(M13:AD13,"=ME",$M$484:$AD$484) &gt; 0, F484 &gt; 0), F484/SUMIF(M13:AD13,"=ME",$M$484:$AD$484), "")</f>
        <v/>
      </c>
      <c r="AI484" s="62">
        <f>IF( E484 &gt; 0,( SUMIF(M13:AD13,"=ME",$M$484:$AD$484)/E484)*24, "")</f>
        <v>0</v>
      </c>
      <c r="AJ484" s="33">
        <f>'Raw Detail STI Amber'!BS477</f>
        <v>21.899999618530298</v>
      </c>
      <c r="AK484" s="61">
        <f>'Raw Detail STI Amber'!BD477</f>
        <v>0</v>
      </c>
      <c r="AL484" s="58">
        <f>'Raw Detail STI Amber'!BE477</f>
        <v>0</v>
      </c>
      <c r="AM484" s="43">
        <f>'Raw Detail STI Amber'!BW477</f>
        <v>0.60000002384185802</v>
      </c>
      <c r="AN484" s="44">
        <f>'Raw Detail STI Amber'!BP477</f>
        <v>0</v>
      </c>
      <c r="AO484" s="59">
        <f>'Raw Detail STI Amber'!BH477</f>
        <v>0</v>
      </c>
      <c r="AP484" s="37">
        <f>'Raw Detail STI Amber'!CA477</f>
        <v>0</v>
      </c>
      <c r="AQ484" s="38">
        <f>'Raw Detail STI Amber'!AO477</f>
        <v>0</v>
      </c>
      <c r="AR484" s="39" t="str">
        <f>IF('Raw Detail STI Amber'!F477=FALSE,"B","L")</f>
        <v>L</v>
      </c>
      <c r="AS484" s="40">
        <f>'Raw Detail STI Amber'!AC477</f>
        <v>8.8000000000000007</v>
      </c>
      <c r="AT484" s="40">
        <f>'Raw Detail STI Amber'!AB477</f>
        <v>8.8000000000000007</v>
      </c>
      <c r="AU484" s="45"/>
      <c r="AV484" s="41">
        <f>'Raw Detail STI Amber'!AI477</f>
        <v>23070</v>
      </c>
      <c r="AW484" s="38"/>
      <c r="AX484" s="40">
        <f>'Raw Detail STI Amber'!CC477</f>
        <v>25</v>
      </c>
      <c r="AY484" s="40">
        <f>'Raw Detail STI Amber'!CE477</f>
        <v>23</v>
      </c>
      <c r="AZ484" s="40">
        <f>'Raw Detail STI Amber'!CF477</f>
        <v>1011</v>
      </c>
      <c r="BA484" s="42" t="str">
        <f>'Raw Detail STI Amber'!CG477</f>
        <v>HSD BS IV - 29.4
MS BS IV - 28.0
Vessel at Vizag Anchorage awaiting Berthing Instructions.</v>
      </c>
    </row>
    <row r="485" spans="2:53" s="24" customFormat="1" ht="12.75" customHeight="1" thickBot="1" x14ac:dyDescent="0.25">
      <c r="B485" s="30" t="str">
        <f>IF('Raw Detail STI Amber'!I478 = "Start Passage",'Raw Detail STI Amber'!R478,IF('Raw Detail STI Amber'!I478= "End Passage",'Raw Detail STI Amber'!S478, Utils.FormatLat('Raw Detail STI Amber'!L478) &amp;" / " &amp; Utils.FormatLon('Raw Detail STI Amber'!M478)))</f>
        <v>17-42N / 083-20E</v>
      </c>
      <c r="C485" s="69" t="str">
        <f>'Raw Detail STI Amber'!I478</f>
        <v>In Port</v>
      </c>
      <c r="D485" s="31">
        <f>'Raw Detail STI Amber'!J478</f>
        <v>43464.270833333299</v>
      </c>
      <c r="E485" s="32">
        <f>'Raw Detail STI Amber'!AK478</f>
        <v>24</v>
      </c>
      <c r="F485" s="33">
        <f>'Raw Detail STI Amber'!AV478</f>
        <v>0</v>
      </c>
      <c r="G485" s="34">
        <f>'Raw Detail STI Amber'!AM478</f>
        <v>0</v>
      </c>
      <c r="H485" s="35">
        <f>'Raw Detail STI Amber'!N478</f>
        <v>33</v>
      </c>
      <c r="I485" s="46">
        <f>'Raw Detail STI Amber'!AQ478</f>
        <v>14</v>
      </c>
      <c r="J485" s="36">
        <f>'Raw Detail STI Amber'!DV478</f>
        <v>461.5</v>
      </c>
      <c r="K485" s="36">
        <f>'Raw Detail STI Amber'!IL478</f>
        <v>43.5</v>
      </c>
      <c r="L485" s="36">
        <f>'Raw Detail STI Amber'!WH478</f>
        <v>103.800003051758</v>
      </c>
      <c r="M485" s="60">
        <f>'Raw Detail STI Amber'!EY478</f>
        <v>0</v>
      </c>
      <c r="N485" s="60">
        <f>'Raw Detail STI Amber'!VC478</f>
        <v>0</v>
      </c>
      <c r="O485" s="60">
        <f>'Raw Detail STI Amber'!JO478</f>
        <v>0</v>
      </c>
      <c r="P485" s="60">
        <f>'Raw Detail STI Amber'!HG478</f>
        <v>2.5</v>
      </c>
      <c r="Q485" s="60">
        <f>'Raw Detail STI Amber'!TY478</f>
        <v>0</v>
      </c>
      <c r="R485" s="60">
        <f>'Raw Detail STI Amber'!QM478</f>
        <v>0</v>
      </c>
      <c r="S485" s="60">
        <f>'Raw Detail STI Amber'!GC478</f>
        <v>2.5</v>
      </c>
      <c r="T485" s="60">
        <f>'Raw Detail STI Amber'!SU478</f>
        <v>0</v>
      </c>
      <c r="U485" s="60">
        <f>'Raw Detail STI Amber'!RQ478</f>
        <v>0</v>
      </c>
      <c r="V485" s="60">
        <f>'Raw Detail STI Amber'!KS478</f>
        <v>0</v>
      </c>
      <c r="W485" s="60">
        <f>'Raw Detail STI Amber'!XK478</f>
        <v>0</v>
      </c>
      <c r="X485" s="60">
        <f>'Raw Detail STI Amber'!PI478</f>
        <v>0</v>
      </c>
      <c r="Y485" s="60">
        <f>'Raw Detail STI Amber'!YO478</f>
        <v>0</v>
      </c>
      <c r="Z485" s="60">
        <f>'Raw Detail STI Amber'!NA478</f>
        <v>0</v>
      </c>
      <c r="AA485" s="60">
        <f>'Raw Detail STI Amber'!OE478</f>
        <v>0</v>
      </c>
      <c r="AB485" s="60">
        <f>'Raw Detail STI Amber'!ZS478</f>
        <v>0</v>
      </c>
      <c r="AC485" s="60">
        <f>'Raw Detail STI Amber'!LW478</f>
        <v>0</v>
      </c>
      <c r="AD485" s="60">
        <f>'Raw Detail STI Amber'!AAW478</f>
        <v>0</v>
      </c>
      <c r="AE485" s="36">
        <f>'Raw Detail STI Amber'!AL478</f>
        <v>0</v>
      </c>
      <c r="AF485" s="34">
        <f>'Raw Detail STI Amber'!AY478</f>
        <v>0</v>
      </c>
      <c r="AG485" s="33">
        <f>'Raw Detail STI Amber'!BB478</f>
        <v>0</v>
      </c>
      <c r="AH485" s="34" t="str">
        <f>IF(AND(SUMIF(M13:AD13,"=ME",$M$485:$AD$485) &gt; 0, F485 &gt; 0), F485/SUMIF(M13:AD13,"=ME",$M$485:$AD$485), "")</f>
        <v/>
      </c>
      <c r="AI485" s="62">
        <f>IF( E485 &gt; 0,( SUMIF(M13:AD13,"=ME",$M$485:$AD$485)/E485)*24, "")</f>
        <v>0</v>
      </c>
      <c r="AJ485" s="33">
        <f>'Raw Detail STI Amber'!BS478</f>
        <v>16.899999618530298</v>
      </c>
      <c r="AK485" s="61">
        <f>'Raw Detail STI Amber'!BD478</f>
        <v>0</v>
      </c>
      <c r="AL485" s="58">
        <f>'Raw Detail STI Amber'!BE478</f>
        <v>0</v>
      </c>
      <c r="AM485" s="43">
        <f>'Raw Detail STI Amber'!BW478</f>
        <v>0.60000002384185802</v>
      </c>
      <c r="AN485" s="44">
        <f>'Raw Detail STI Amber'!BP478</f>
        <v>0</v>
      </c>
      <c r="AO485" s="59">
        <f>'Raw Detail STI Amber'!BH478</f>
        <v>0</v>
      </c>
      <c r="AP485" s="37">
        <f>'Raw Detail STI Amber'!CA478</f>
        <v>0</v>
      </c>
      <c r="AQ485" s="38">
        <f>'Raw Detail STI Amber'!AO478</f>
        <v>0</v>
      </c>
      <c r="AR485" s="39" t="str">
        <f>IF('Raw Detail STI Amber'!F478=FALSE,"B","L")</f>
        <v>L</v>
      </c>
      <c r="AS485" s="40">
        <f>'Raw Detail STI Amber'!AC478</f>
        <v>8.8000000000000007</v>
      </c>
      <c r="AT485" s="40">
        <f>'Raw Detail STI Amber'!AB478</f>
        <v>8.8000000000000007</v>
      </c>
      <c r="AU485" s="45"/>
      <c r="AV485" s="41">
        <f>'Raw Detail STI Amber'!AI478</f>
        <v>23070</v>
      </c>
      <c r="AW485" s="38"/>
      <c r="AX485" s="40">
        <f>'Raw Detail STI Amber'!CC478</f>
        <v>25</v>
      </c>
      <c r="AY485" s="40">
        <f>'Raw Detail STI Amber'!CE478</f>
        <v>23</v>
      </c>
      <c r="AZ485" s="40">
        <f>'Raw Detail STI Amber'!CF478</f>
        <v>1011</v>
      </c>
      <c r="BA485" s="42" t="str">
        <f>'Raw Detail STI Amber'!CG478</f>
        <v>HSD BS IV - 29.4
MS BS IV - 28.0
Vessel at Vizag Anchorage awaiting Berthing Instructions.</v>
      </c>
    </row>
    <row r="486" spans="2:53" s="24" customFormat="1" ht="12.75" customHeight="1" thickBot="1" x14ac:dyDescent="0.25">
      <c r="B486" s="30" t="str">
        <f>IF('Raw Detail STI Amber'!I479 = "Start Passage",'Raw Detail STI Amber'!R479,IF('Raw Detail STI Amber'!I479= "End Passage",'Raw Detail STI Amber'!S479, Utils.FormatLat('Raw Detail STI Amber'!L479) &amp;" / " &amp; Utils.FormatLon('Raw Detail STI Amber'!M479)))</f>
        <v>17-42N / 083-20E</v>
      </c>
      <c r="C486" s="69" t="str">
        <f>'Raw Detail STI Amber'!I479</f>
        <v>In Port</v>
      </c>
      <c r="D486" s="31">
        <f>'Raw Detail STI Amber'!J479</f>
        <v>43465.270833333299</v>
      </c>
      <c r="E486" s="32">
        <f>'Raw Detail STI Amber'!AK479</f>
        <v>24</v>
      </c>
      <c r="F486" s="33">
        <f>'Raw Detail STI Amber'!AV479</f>
        <v>13</v>
      </c>
      <c r="G486" s="34">
        <f>'Raw Detail STI Amber'!AM479</f>
        <v>0.54166666666666696</v>
      </c>
      <c r="H486" s="35">
        <f>'Raw Detail STI Amber'!N479</f>
        <v>104</v>
      </c>
      <c r="I486" s="46">
        <f>'Raw Detail STI Amber'!AQ479</f>
        <v>14</v>
      </c>
      <c r="J486" s="36">
        <f>'Raw Detail STI Amber'!DV479</f>
        <v>456.89999389648398</v>
      </c>
      <c r="K486" s="36">
        <f>'Raw Detail STI Amber'!IL479</f>
        <v>43.5</v>
      </c>
      <c r="L486" s="36">
        <f>'Raw Detail STI Amber'!WH479</f>
        <v>102.59999847412099</v>
      </c>
      <c r="M486" s="60">
        <f>'Raw Detail STI Amber'!EY479</f>
        <v>0</v>
      </c>
      <c r="N486" s="60">
        <f>'Raw Detail STI Amber'!VC479</f>
        <v>0</v>
      </c>
      <c r="O486" s="60">
        <f>'Raw Detail STI Amber'!JO479</f>
        <v>0</v>
      </c>
      <c r="P486" s="60">
        <f>'Raw Detail STI Amber'!HG479</f>
        <v>1.6000000238418599</v>
      </c>
      <c r="Q486" s="60">
        <f>'Raw Detail STI Amber'!TY479</f>
        <v>0</v>
      </c>
      <c r="R486" s="60">
        <f>'Raw Detail STI Amber'!QM479</f>
        <v>0</v>
      </c>
      <c r="S486" s="60">
        <f>'Raw Detail STI Amber'!GC479</f>
        <v>2.5999999046325701</v>
      </c>
      <c r="T486" s="60">
        <f>'Raw Detail STI Amber'!SU479</f>
        <v>0</v>
      </c>
      <c r="U486" s="60">
        <f>'Raw Detail STI Amber'!RQ479</f>
        <v>0</v>
      </c>
      <c r="V486" s="60">
        <f>'Raw Detail STI Amber'!KS479</f>
        <v>0</v>
      </c>
      <c r="W486" s="60">
        <f>'Raw Detail STI Amber'!XK479</f>
        <v>1.20000004768372</v>
      </c>
      <c r="X486" s="60">
        <f>'Raw Detail STI Amber'!PI479</f>
        <v>0</v>
      </c>
      <c r="Y486" s="60">
        <f>'Raw Detail STI Amber'!YO479</f>
        <v>0</v>
      </c>
      <c r="Z486" s="60">
        <f>'Raw Detail STI Amber'!NA479</f>
        <v>0</v>
      </c>
      <c r="AA486" s="60">
        <f>'Raw Detail STI Amber'!OE479</f>
        <v>0</v>
      </c>
      <c r="AB486" s="60">
        <f>'Raw Detail STI Amber'!ZS479</f>
        <v>0</v>
      </c>
      <c r="AC486" s="60">
        <f>'Raw Detail STI Amber'!LW479</f>
        <v>0</v>
      </c>
      <c r="AD486" s="60">
        <f>'Raw Detail STI Amber'!AAW479</f>
        <v>0</v>
      </c>
      <c r="AE486" s="36">
        <f>'Raw Detail STI Amber'!AL479</f>
        <v>0</v>
      </c>
      <c r="AF486" s="34">
        <f>'Raw Detail STI Amber'!AY479</f>
        <v>0</v>
      </c>
      <c r="AG486" s="33">
        <f>'Raw Detail STI Amber'!BB479</f>
        <v>888.969970703125</v>
      </c>
      <c r="AH486" s="34" t="str">
        <f>IF(AND(SUMIF(M13:AD13,"=ME",$M$486:$AD$486) &gt; 0, F486 &gt; 0), F486/SUMIF(M13:AD13,"=ME",$M$486:$AD$486), "")</f>
        <v/>
      </c>
      <c r="AI486" s="62">
        <f>IF( E486 &gt; 0,( SUMIF(M13:AD13,"=ME",$M$486:$AD$486)/E486)*24, "")</f>
        <v>0</v>
      </c>
      <c r="AJ486" s="33">
        <f>'Raw Detail STI Amber'!BS479</f>
        <v>6.9000000953674299</v>
      </c>
      <c r="AK486" s="61">
        <f>'Raw Detail STI Amber'!BD479</f>
        <v>0</v>
      </c>
      <c r="AL486" s="58">
        <f>'Raw Detail STI Amber'!BE479</f>
        <v>0</v>
      </c>
      <c r="AM486" s="43">
        <f>'Raw Detail STI Amber'!BW479</f>
        <v>0.10000000149011599</v>
      </c>
      <c r="AN486" s="44">
        <f>'Raw Detail STI Amber'!BP479</f>
        <v>0</v>
      </c>
      <c r="AO486" s="59">
        <f>'Raw Detail STI Amber'!BH479</f>
        <v>0</v>
      </c>
      <c r="AP486" s="37">
        <f>'Raw Detail STI Amber'!CA479</f>
        <v>0</v>
      </c>
      <c r="AQ486" s="38">
        <f>'Raw Detail STI Amber'!AO479</f>
        <v>0</v>
      </c>
      <c r="AR486" s="39" t="str">
        <f>IF('Raw Detail STI Amber'!F479=FALSE,"B","L")</f>
        <v>L</v>
      </c>
      <c r="AS486" s="40">
        <f>'Raw Detail STI Amber'!AC479</f>
        <v>8.8000000000000007</v>
      </c>
      <c r="AT486" s="40">
        <f>'Raw Detail STI Amber'!AB479</f>
        <v>8.8000000000000007</v>
      </c>
      <c r="AU486" s="45"/>
      <c r="AV486" s="41">
        <f>'Raw Detail STI Amber'!AI479</f>
        <v>23070</v>
      </c>
      <c r="AW486" s="38"/>
      <c r="AX486" s="40">
        <f>'Raw Detail STI Amber'!CC479</f>
        <v>25</v>
      </c>
      <c r="AY486" s="40">
        <f>'Raw Detail STI Amber'!CE479</f>
        <v>23</v>
      </c>
      <c r="AZ486" s="40">
        <f>'Raw Detail STI Amber'!CF479</f>
        <v>1013</v>
      </c>
      <c r="BA486" s="42" t="str">
        <f>'Raw Detail STI Amber'!CG479</f>
        <v>HSD BS IV - 29.4
MS BS IV - 28.0
Vessel at Vizag OR 2, Berth Discharging operation in progress.</v>
      </c>
    </row>
    <row r="487" spans="2:53" s="24" customFormat="1" ht="12.75" customHeight="1" thickBot="1" x14ac:dyDescent="0.25">
      <c r="B487" s="30" t="str">
        <f>IF('Raw Detail STI Amber'!I480 = "Start Passage",'Raw Detail STI Amber'!R480,IF('Raw Detail STI Amber'!I480= "End Passage",'Raw Detail STI Amber'!S480, Utils.FormatLat('Raw Detail STI Amber'!L480) &amp;" / " &amp; Utils.FormatLon('Raw Detail STI Amber'!M480)))</f>
        <v>VIZAG</v>
      </c>
      <c r="C487" s="69" t="str">
        <f>'Raw Detail STI Amber'!I480</f>
        <v>Start Passage</v>
      </c>
      <c r="D487" s="31">
        <f>'Raw Detail STI Amber'!J480</f>
        <v>43465.637499999997</v>
      </c>
      <c r="E487" s="32">
        <f>'Raw Detail STI Amber'!AK480</f>
        <v>0</v>
      </c>
      <c r="F487" s="33">
        <f>'Raw Detail STI Amber'!AV480</f>
        <v>5</v>
      </c>
      <c r="G487" s="34">
        <f>'Raw Detail STI Amber'!AM480</f>
        <v>0</v>
      </c>
      <c r="H487" s="35">
        <f>'Raw Detail STI Amber'!N480</f>
        <v>0</v>
      </c>
      <c r="I487" s="46">
        <f>'Raw Detail STI Amber'!AQ480</f>
        <v>14</v>
      </c>
      <c r="J487" s="36">
        <f>'Raw Detail STI Amber'!DV480</f>
        <v>455.10000610351602</v>
      </c>
      <c r="K487" s="36">
        <f>'Raw Detail STI Amber'!IL480</f>
        <v>43.5</v>
      </c>
      <c r="L487" s="36">
        <f>'Raw Detail STI Amber'!WH480</f>
        <v>102.09999847412099</v>
      </c>
      <c r="M487" s="60">
        <f>'Raw Detail STI Amber'!EY480</f>
        <v>0.30000001192092901</v>
      </c>
      <c r="N487" s="60">
        <f>'Raw Detail STI Amber'!VC480</f>
        <v>0</v>
      </c>
      <c r="O487" s="60">
        <f>'Raw Detail STI Amber'!JO480</f>
        <v>0</v>
      </c>
      <c r="P487" s="60">
        <f>'Raw Detail STI Amber'!HG480</f>
        <v>0.5</v>
      </c>
      <c r="Q487" s="60">
        <f>'Raw Detail STI Amber'!TY480</f>
        <v>0</v>
      </c>
      <c r="R487" s="60">
        <f>'Raw Detail STI Amber'!QM480</f>
        <v>0</v>
      </c>
      <c r="S487" s="60">
        <f>'Raw Detail STI Amber'!GC480</f>
        <v>1</v>
      </c>
      <c r="T487" s="60">
        <f>'Raw Detail STI Amber'!SU480</f>
        <v>0</v>
      </c>
      <c r="U487" s="60">
        <f>'Raw Detail STI Amber'!RQ480</f>
        <v>0</v>
      </c>
      <c r="V487" s="60">
        <f>'Raw Detail STI Amber'!KS480</f>
        <v>0</v>
      </c>
      <c r="W487" s="60">
        <f>'Raw Detail STI Amber'!XK480</f>
        <v>0.5</v>
      </c>
      <c r="X487" s="60">
        <f>'Raw Detail STI Amber'!PI480</f>
        <v>0</v>
      </c>
      <c r="Y487" s="60">
        <f>'Raw Detail STI Amber'!YO480</f>
        <v>0</v>
      </c>
      <c r="Z487" s="60">
        <f>'Raw Detail STI Amber'!NA480</f>
        <v>0</v>
      </c>
      <c r="AA487" s="60">
        <f>'Raw Detail STI Amber'!OE480</f>
        <v>0</v>
      </c>
      <c r="AB487" s="60">
        <f>'Raw Detail STI Amber'!ZS480</f>
        <v>0</v>
      </c>
      <c r="AC487" s="60">
        <f>'Raw Detail STI Amber'!LW480</f>
        <v>0</v>
      </c>
      <c r="AD487" s="60">
        <f>'Raw Detail STI Amber'!AAW480</f>
        <v>0</v>
      </c>
      <c r="AE487" s="36">
        <f>'Raw Detail STI Amber'!AL480</f>
        <v>0</v>
      </c>
      <c r="AF487" s="34">
        <f>'Raw Detail STI Amber'!AY480</f>
        <v>0</v>
      </c>
      <c r="AG487" s="33">
        <f>'Raw Detail STI Amber'!BB480</f>
        <v>0</v>
      </c>
      <c r="AH487" s="34">
        <f>IF(AND(SUMIF(M13:AD13,"=ME",$M$487:$AD$487) &gt; 0, F487 &gt; 0), F487/SUMIF(M13:AD13,"=ME",$M$487:$AD$487), "")</f>
        <v>16.666666004392859</v>
      </c>
      <c r="AI487" s="62" t="str">
        <f>IF( E487 &gt; 0,( SUMIF(M13:AD13,"=ME",$M$487:$AD$487)/E487)*24, "")</f>
        <v/>
      </c>
      <c r="AJ487" s="33">
        <f>'Raw Detail STI Amber'!BS480</f>
        <v>10.8999996185303</v>
      </c>
      <c r="AK487" s="61">
        <f>'Raw Detail STI Amber'!BD480</f>
        <v>0</v>
      </c>
      <c r="AL487" s="58">
        <f>'Raw Detail STI Amber'!BE480</f>
        <v>0</v>
      </c>
      <c r="AM487" s="43">
        <f>'Raw Detail STI Amber'!BW480</f>
        <v>0.5</v>
      </c>
      <c r="AN487" s="44">
        <f>'Raw Detail STI Amber'!BP480</f>
        <v>0</v>
      </c>
      <c r="AO487" s="59">
        <f>'Raw Detail STI Amber'!BH480</f>
        <v>0</v>
      </c>
      <c r="AP487" s="37">
        <f>'Raw Detail STI Amber'!CA480</f>
        <v>0</v>
      </c>
      <c r="AQ487" s="38">
        <f>'Raw Detail STI Amber'!AO480</f>
        <v>0</v>
      </c>
      <c r="AR487" s="39" t="str">
        <f>IF('Raw Detail STI Amber'!F480=FALSE,"B","L")</f>
        <v>L</v>
      </c>
      <c r="AS487" s="40">
        <f>'Raw Detail STI Amber'!AC480</f>
        <v>7.1</v>
      </c>
      <c r="AT487" s="40">
        <f>'Raw Detail STI Amber'!AB480</f>
        <v>7.1</v>
      </c>
      <c r="AU487" s="45"/>
      <c r="AV487" s="41">
        <f>'Raw Detail STI Amber'!AI480</f>
        <v>17535.30078125</v>
      </c>
      <c r="AW487" s="38"/>
      <c r="AX487" s="40">
        <f>'Raw Detail STI Amber'!CC480</f>
        <v>25</v>
      </c>
      <c r="AY487" s="40">
        <f>'Raw Detail STI Amber'!CE480</f>
        <v>19</v>
      </c>
      <c r="AZ487" s="40">
        <f>'Raw Detail STI Amber'!CF480</f>
        <v>1012</v>
      </c>
      <c r="BA487" s="42" t="str">
        <f>'Raw Detail STI Amber'!CG480</f>
        <v>Vessel Proceeding to Haldia.</v>
      </c>
    </row>
    <row r="488" spans="2:53" s="24" customFormat="1" ht="12.75" customHeight="1" thickBot="1" x14ac:dyDescent="0.25">
      <c r="B488" s="30" t="str">
        <f>IF('Raw Detail STI Amber'!I481 = "Start Passage",'Raw Detail STI Amber'!R481,IF('Raw Detail STI Amber'!I481= "End Passage",'Raw Detail STI Amber'!S481, Utils.FormatLat('Raw Detail STI Amber'!L481) &amp;" / " &amp; Utils.FormatLon('Raw Detail STI Amber'!M481)))</f>
        <v>19-15N / 086-41E</v>
      </c>
      <c r="C488" s="69" t="str">
        <f>'Raw Detail STI Amber'!I481</f>
        <v>At Sea</v>
      </c>
      <c r="D488" s="31">
        <f>'Raw Detail STI Amber'!J481</f>
        <v>43466.270833333299</v>
      </c>
      <c r="E488" s="32">
        <f>'Raw Detail STI Amber'!AK481</f>
        <v>15.2</v>
      </c>
      <c r="F488" s="33">
        <f>'Raw Detail STI Amber'!AV481</f>
        <v>220</v>
      </c>
      <c r="G488" s="34">
        <f>'Raw Detail STI Amber'!AM481</f>
        <v>14.473684210526301</v>
      </c>
      <c r="H488" s="35">
        <f>'Raw Detail STI Amber'!N481</f>
        <v>56</v>
      </c>
      <c r="I488" s="46">
        <f>'Raw Detail STI Amber'!AQ481</f>
        <v>14</v>
      </c>
      <c r="J488" s="36">
        <f>'Raw Detail STI Amber'!DV481</f>
        <v>441.60000610351602</v>
      </c>
      <c r="K488" s="36">
        <f>'Raw Detail STI Amber'!IL481</f>
        <v>43.5</v>
      </c>
      <c r="L488" s="36">
        <f>'Raw Detail STI Amber'!WH481</f>
        <v>102.09999847412099</v>
      </c>
      <c r="M488" s="60">
        <f>'Raw Detail STI Amber'!EY481</f>
        <v>0</v>
      </c>
      <c r="N488" s="60">
        <f>'Raw Detail STI Amber'!VC481</f>
        <v>0</v>
      </c>
      <c r="O488" s="60">
        <f>'Raw Detail STI Amber'!JO481</f>
        <v>10.5</v>
      </c>
      <c r="P488" s="60">
        <f>'Raw Detail STI Amber'!HG481</f>
        <v>0</v>
      </c>
      <c r="Q488" s="60">
        <f>'Raw Detail STI Amber'!TY481</f>
        <v>0</v>
      </c>
      <c r="R488" s="60">
        <f>'Raw Detail STI Amber'!QM481</f>
        <v>0</v>
      </c>
      <c r="S488" s="60">
        <f>'Raw Detail STI Amber'!GC481</f>
        <v>3</v>
      </c>
      <c r="T488" s="60">
        <f>'Raw Detail STI Amber'!SU481</f>
        <v>0</v>
      </c>
      <c r="U488" s="60">
        <f>'Raw Detail STI Amber'!RQ481</f>
        <v>0</v>
      </c>
      <c r="V488" s="60">
        <f>'Raw Detail STI Amber'!KS481</f>
        <v>0</v>
      </c>
      <c r="W488" s="60">
        <f>'Raw Detail STI Amber'!XK481</f>
        <v>0</v>
      </c>
      <c r="X488" s="60">
        <f>'Raw Detail STI Amber'!PI481</f>
        <v>0</v>
      </c>
      <c r="Y488" s="60">
        <f>'Raw Detail STI Amber'!YO481</f>
        <v>0</v>
      </c>
      <c r="Z488" s="60">
        <f>'Raw Detail STI Amber'!NA481</f>
        <v>0</v>
      </c>
      <c r="AA488" s="60">
        <f>'Raw Detail STI Amber'!OE481</f>
        <v>0</v>
      </c>
      <c r="AB488" s="60">
        <f>'Raw Detail STI Amber'!ZS481</f>
        <v>0</v>
      </c>
      <c r="AC488" s="60">
        <f>'Raw Detail STI Amber'!LW481</f>
        <v>0</v>
      </c>
      <c r="AD488" s="60">
        <f>'Raw Detail STI Amber'!AAW481</f>
        <v>0</v>
      </c>
      <c r="AE488" s="36">
        <f>'Raw Detail STI Amber'!AL481</f>
        <v>83.74</v>
      </c>
      <c r="AF488" s="34">
        <f>'Raw Detail STI Amber'!AY481</f>
        <v>1.74</v>
      </c>
      <c r="AG488" s="33">
        <f>'Raw Detail STI Amber'!BB481</f>
        <v>4978.41015625</v>
      </c>
      <c r="AH488" s="34">
        <f>IF(AND(SUMIF(M13:AD13,"=ME",$M$488:$AD$488) &gt; 0, F488 &gt; 0), F488/SUMIF(M13:AD13,"=ME",$M$488:$AD$488), "")</f>
        <v>20.952380952380953</v>
      </c>
      <c r="AI488" s="62">
        <f>IF( E488 &gt; 0,( SUMIF(M13:AD13,"=ME",$M$488:$AD$488)/E488)*24, "")</f>
        <v>16.578947368421051</v>
      </c>
      <c r="AJ488" s="33">
        <f>'Raw Detail STI Amber'!BS481</f>
        <v>16.899999618530298</v>
      </c>
      <c r="AK488" s="61">
        <f>'Raw Detail STI Amber'!BD481</f>
        <v>9.9800521449038904</v>
      </c>
      <c r="AL488" s="58">
        <f>'Raw Detail STI Amber'!BE481</f>
        <v>15.211223602294901</v>
      </c>
      <c r="AM488" s="43">
        <f>'Raw Detail STI Amber'!BW481</f>
        <v>0.5</v>
      </c>
      <c r="AN488" s="44">
        <f>'Raw Detail STI Amber'!BP481</f>
        <v>0.76899534463882402</v>
      </c>
      <c r="AO488" s="59">
        <f>'Raw Detail STI Amber'!BH481</f>
        <v>25.3520812988281</v>
      </c>
      <c r="AP488" s="37">
        <f>'Raw Detail STI Amber'!CA481</f>
        <v>0</v>
      </c>
      <c r="AQ488" s="38">
        <f>'Raw Detail STI Amber'!AO481</f>
        <v>0.30173670953923898</v>
      </c>
      <c r="AR488" s="39" t="str">
        <f>IF('Raw Detail STI Amber'!F481=FALSE,"B","L")</f>
        <v>L</v>
      </c>
      <c r="AS488" s="40">
        <f>'Raw Detail STI Amber'!AC481</f>
        <v>7.1</v>
      </c>
      <c r="AT488" s="40">
        <f>'Raw Detail STI Amber'!AB481</f>
        <v>7.1</v>
      </c>
      <c r="AU488" s="45"/>
      <c r="AV488" s="41">
        <f>'Raw Detail STI Amber'!AI481</f>
        <v>17535.30078125</v>
      </c>
      <c r="AW488" s="38"/>
      <c r="AX488" s="40">
        <f>'Raw Detail STI Amber'!CC481</f>
        <v>25</v>
      </c>
      <c r="AY488" s="40">
        <f>'Raw Detail STI Amber'!CE481</f>
        <v>0</v>
      </c>
      <c r="AZ488" s="40">
        <f>'Raw Detail STI Amber'!CF481</f>
        <v>0</v>
      </c>
      <c r="BA488" s="42" t="str">
        <f>'Raw Detail STI Amber'!CG481</f>
        <v>Vessel Proceeding to Haldia, Route Amended/Distances revised.
HSD BS IV - 27.4
MS BS IV - 25.5</v>
      </c>
    </row>
    <row r="489" spans="2:53" s="24" customFormat="1" ht="12.75" customHeight="1" thickBot="1" x14ac:dyDescent="0.25">
      <c r="B489" s="30" t="str">
        <f>IF('Raw Detail STI Amber'!I482 = "Start Passage",'Raw Detail STI Amber'!R482,IF('Raw Detail STI Amber'!I482= "End Passage",'Raw Detail STI Amber'!S482, Utils.FormatLat('Raw Detail STI Amber'!L482) &amp;" / " &amp; Utils.FormatLon('Raw Detail STI Amber'!M482)))</f>
        <v>Haldia</v>
      </c>
      <c r="C489" s="69" t="str">
        <f>'Raw Detail STI Amber'!I482</f>
        <v>End Passage</v>
      </c>
      <c r="D489" s="31">
        <f>'Raw Detail STI Amber'!J482</f>
        <v>43466.637499999997</v>
      </c>
      <c r="E489" s="32">
        <f>'Raw Detail STI Amber'!AK482</f>
        <v>8.8000000000000007</v>
      </c>
      <c r="F489" s="33">
        <f>'Raw Detail STI Amber'!AV482</f>
        <v>123</v>
      </c>
      <c r="G489" s="34">
        <f>'Raw Detail STI Amber'!AM482</f>
        <v>13.9772727272727</v>
      </c>
      <c r="H489" s="35">
        <f>'Raw Detail STI Amber'!N482</f>
        <v>36</v>
      </c>
      <c r="I489" s="46">
        <f>'Raw Detail STI Amber'!AQ482</f>
        <v>14</v>
      </c>
      <c r="J489" s="36">
        <f>'Raw Detail STI Amber'!DV482</f>
        <v>433.79998779296898</v>
      </c>
      <c r="K489" s="36">
        <f>'Raw Detail STI Amber'!IL482</f>
        <v>43.5</v>
      </c>
      <c r="L489" s="36">
        <f>'Raw Detail STI Amber'!WH482</f>
        <v>102.09999847412099</v>
      </c>
      <c r="M489" s="60">
        <f>'Raw Detail STI Amber'!EY482</f>
        <v>0</v>
      </c>
      <c r="N489" s="60">
        <f>'Raw Detail STI Amber'!VC482</f>
        <v>0</v>
      </c>
      <c r="O489" s="60">
        <f>'Raw Detail STI Amber'!JO482</f>
        <v>6.6999998092651403</v>
      </c>
      <c r="P489" s="60">
        <f>'Raw Detail STI Amber'!HG482</f>
        <v>0</v>
      </c>
      <c r="Q489" s="60">
        <f>'Raw Detail STI Amber'!TY482</f>
        <v>0</v>
      </c>
      <c r="R489" s="60">
        <f>'Raw Detail STI Amber'!QM482</f>
        <v>0</v>
      </c>
      <c r="S489" s="60">
        <f>'Raw Detail STI Amber'!GC482</f>
        <v>1.1000000238418599</v>
      </c>
      <c r="T489" s="60">
        <f>'Raw Detail STI Amber'!SU482</f>
        <v>0</v>
      </c>
      <c r="U489" s="60">
        <f>'Raw Detail STI Amber'!RQ482</f>
        <v>0</v>
      </c>
      <c r="V489" s="60">
        <f>'Raw Detail STI Amber'!KS482</f>
        <v>0</v>
      </c>
      <c r="W489" s="60">
        <f>'Raw Detail STI Amber'!XK482</f>
        <v>0</v>
      </c>
      <c r="X489" s="60">
        <f>'Raw Detail STI Amber'!PI482</f>
        <v>0</v>
      </c>
      <c r="Y489" s="60">
        <f>'Raw Detail STI Amber'!YO482</f>
        <v>0</v>
      </c>
      <c r="Z489" s="60">
        <f>'Raw Detail STI Amber'!NA482</f>
        <v>0</v>
      </c>
      <c r="AA489" s="60">
        <f>'Raw Detail STI Amber'!OE482</f>
        <v>0</v>
      </c>
      <c r="AB489" s="60">
        <f>'Raw Detail STI Amber'!ZS482</f>
        <v>0</v>
      </c>
      <c r="AC489" s="60">
        <f>'Raw Detail STI Amber'!LW482</f>
        <v>0</v>
      </c>
      <c r="AD489" s="60">
        <f>'Raw Detail STI Amber'!AAW482</f>
        <v>0</v>
      </c>
      <c r="AE489" s="36">
        <f>'Raw Detail STI Amber'!AL482</f>
        <v>88.01</v>
      </c>
      <c r="AF489" s="34">
        <f>'Raw Detail STI Amber'!AY482</f>
        <v>6.82</v>
      </c>
      <c r="AG489" s="33">
        <f>'Raw Detail STI Amber'!BB482</f>
        <v>4978.41015625</v>
      </c>
      <c r="AH489" s="34">
        <f>IF(AND(SUMIF(M13:AD13,"=ME",$M$489:$AD$489) &gt; 0, F489 &gt; 0), F489/SUMIF(M13:AD13,"=ME",$M$489:$AD$489), "")</f>
        <v>18.35820947784336</v>
      </c>
      <c r="AI489" s="62">
        <f>IF( E489 &gt; 0,( SUMIF(M13:AD13,"=ME",$M$489:$AD$489)/E489)*24, "")</f>
        <v>18.272726752541288</v>
      </c>
      <c r="AJ489" s="33">
        <f>'Raw Detail STI Amber'!BS482</f>
        <v>16.899999618530298</v>
      </c>
      <c r="AK489" s="61">
        <f>'Raw Detail STI Amber'!BD482</f>
        <v>11.4816832975908</v>
      </c>
      <c r="AL489" s="58">
        <f>'Raw Detail STI Amber'!BE482</f>
        <v>0</v>
      </c>
      <c r="AM489" s="43">
        <f>'Raw Detail STI Amber'!BW482</f>
        <v>0.60000002384185802</v>
      </c>
      <c r="AN489" s="44">
        <f>'Raw Detail STI Amber'!BP482</f>
        <v>0.43977797031402599</v>
      </c>
      <c r="AO489" s="59">
        <f>'Raw Detail STI Amber'!BH482</f>
        <v>5.0704140663146999</v>
      </c>
      <c r="AP489" s="37">
        <f>'Raw Detail STI Amber'!CA482</f>
        <v>0</v>
      </c>
      <c r="AQ489" s="38">
        <f>'Raw Detail STI Amber'!AO482</f>
        <v>-0.107094296233051</v>
      </c>
      <c r="AR489" s="39" t="str">
        <f>IF('Raw Detail STI Amber'!F482=FALSE,"B","L")</f>
        <v>L</v>
      </c>
      <c r="AS489" s="40">
        <f>'Raw Detail STI Amber'!AC482</f>
        <v>7.4</v>
      </c>
      <c r="AT489" s="40">
        <f>'Raw Detail STI Amber'!AB482</f>
        <v>7.4</v>
      </c>
      <c r="AU489" s="45"/>
      <c r="AV489" s="41">
        <f>'Raw Detail STI Amber'!AI482</f>
        <v>17535.30078125</v>
      </c>
      <c r="AW489" s="38"/>
      <c r="AX489" s="40">
        <f>'Raw Detail STI Amber'!CC482</f>
        <v>24</v>
      </c>
      <c r="AY489" s="40">
        <f>'Raw Detail STI Amber'!CE482</f>
        <v>19</v>
      </c>
      <c r="AZ489" s="40">
        <f>'Raw Detail STI Amber'!CF482</f>
        <v>1012</v>
      </c>
      <c r="BA489" s="42" t="str">
        <f>'Raw Detail STI Amber'!CG482</f>
        <v>Vessel arrived Haldia, Port Control advised to drop Anchor.</v>
      </c>
    </row>
    <row r="490" spans="2:53" s="24" customFormat="1" ht="12.75" customHeight="1" thickBot="1" x14ac:dyDescent="0.25">
      <c r="B490" s="30" t="str">
        <f>IF('Raw Detail STI Amber'!I483 = "Start Passage",'Raw Detail STI Amber'!R483,IF('Raw Detail STI Amber'!I483= "End Passage",'Raw Detail STI Amber'!S483, Utils.FormatLat('Raw Detail STI Amber'!L483) &amp;" / " &amp; Utils.FormatLon('Raw Detail STI Amber'!M483)))</f>
        <v>22-02N / 088-06E</v>
      </c>
      <c r="C490" s="69" t="str">
        <f>'Raw Detail STI Amber'!I483</f>
        <v>In Port</v>
      </c>
      <c r="D490" s="31">
        <f>'Raw Detail STI Amber'!J483</f>
        <v>43467.270833333299</v>
      </c>
      <c r="E490" s="32">
        <f>'Raw Detail STI Amber'!AK483</f>
        <v>15.2</v>
      </c>
      <c r="F490" s="33">
        <f>'Raw Detail STI Amber'!AV483</f>
        <v>4</v>
      </c>
      <c r="G490" s="34">
        <f>'Raw Detail STI Amber'!AM483</f>
        <v>0.26315789473684198</v>
      </c>
      <c r="H490" s="35">
        <f>'Raw Detail STI Amber'!N483</f>
        <v>30</v>
      </c>
      <c r="I490" s="46">
        <f>'Raw Detail STI Amber'!AQ483</f>
        <v>14</v>
      </c>
      <c r="J490" s="36">
        <f>'Raw Detail STI Amber'!DV483</f>
        <v>430.60000610351602</v>
      </c>
      <c r="K490" s="36">
        <f>'Raw Detail STI Amber'!IL483</f>
        <v>43.5</v>
      </c>
      <c r="L490" s="36">
        <f>'Raw Detail STI Amber'!WH483</f>
        <v>102.09999847412099</v>
      </c>
      <c r="M490" s="60">
        <f>'Raw Detail STI Amber'!EY483</f>
        <v>0.20000000298023199</v>
      </c>
      <c r="N490" s="60">
        <f>'Raw Detail STI Amber'!VC483</f>
        <v>0</v>
      </c>
      <c r="O490" s="60">
        <f>'Raw Detail STI Amber'!JO483</f>
        <v>0</v>
      </c>
      <c r="P490" s="60">
        <f>'Raw Detail STI Amber'!HG483</f>
        <v>1.5</v>
      </c>
      <c r="Q490" s="60">
        <f>'Raw Detail STI Amber'!TY483</f>
        <v>0</v>
      </c>
      <c r="R490" s="60">
        <f>'Raw Detail STI Amber'!QM483</f>
        <v>0</v>
      </c>
      <c r="S490" s="60">
        <f>'Raw Detail STI Amber'!GC483</f>
        <v>1.5</v>
      </c>
      <c r="T490" s="60">
        <f>'Raw Detail STI Amber'!SU483</f>
        <v>0</v>
      </c>
      <c r="U490" s="60">
        <f>'Raw Detail STI Amber'!RQ483</f>
        <v>0</v>
      </c>
      <c r="V490" s="60">
        <f>'Raw Detail STI Amber'!KS483</f>
        <v>0</v>
      </c>
      <c r="W490" s="60">
        <f>'Raw Detail STI Amber'!XK483</f>
        <v>0</v>
      </c>
      <c r="X490" s="60">
        <f>'Raw Detail STI Amber'!PI483</f>
        <v>0</v>
      </c>
      <c r="Y490" s="60">
        <f>'Raw Detail STI Amber'!YO483</f>
        <v>0</v>
      </c>
      <c r="Z490" s="60">
        <f>'Raw Detail STI Amber'!NA483</f>
        <v>0</v>
      </c>
      <c r="AA490" s="60">
        <f>'Raw Detail STI Amber'!OE483</f>
        <v>0</v>
      </c>
      <c r="AB490" s="60">
        <f>'Raw Detail STI Amber'!ZS483</f>
        <v>0</v>
      </c>
      <c r="AC490" s="60">
        <f>'Raw Detail STI Amber'!LW483</f>
        <v>0</v>
      </c>
      <c r="AD490" s="60">
        <f>'Raw Detail STI Amber'!AAW483</f>
        <v>0</v>
      </c>
      <c r="AE490" s="36">
        <f>'Raw Detail STI Amber'!AL483</f>
        <v>0</v>
      </c>
      <c r="AF490" s="34">
        <f>'Raw Detail STI Amber'!AY483</f>
        <v>-2.56</v>
      </c>
      <c r="AG490" s="33">
        <f>'Raw Detail STI Amber'!BB483</f>
        <v>5450</v>
      </c>
      <c r="AH490" s="34">
        <f>IF(AND(SUMIF(M13:AD13,"=ME",$M$490:$AD$490) &gt; 0, F490 &gt; 0), F490/SUMIF(M13:AD13,"=ME",$M$490:$AD$490), "")</f>
        <v>19.999999701976805</v>
      </c>
      <c r="AI490" s="62">
        <f>IF( E490 &gt; 0,( SUMIF(M13:AD13,"=ME",$M$490:$AD$490)/E490)*24, "")</f>
        <v>0.31578947838983995</v>
      </c>
      <c r="AJ490" s="33">
        <f>'Raw Detail STI Amber'!BS483</f>
        <v>16.899999618530298</v>
      </c>
      <c r="AK490" s="61">
        <f>'Raw Detail STI Amber'!BD483</f>
        <v>0</v>
      </c>
      <c r="AL490" s="58">
        <f>'Raw Detail STI Amber'!BE483</f>
        <v>0</v>
      </c>
      <c r="AM490" s="43">
        <f>'Raw Detail STI Amber'!BW483</f>
        <v>0.5</v>
      </c>
      <c r="AN490" s="44">
        <f>'Raw Detail STI Amber'!BP483</f>
        <v>0</v>
      </c>
      <c r="AO490" s="59">
        <f>'Raw Detail STI Amber'!BH483</f>
        <v>0</v>
      </c>
      <c r="AP490" s="37">
        <f>'Raw Detail STI Amber'!CA483</f>
        <v>0</v>
      </c>
      <c r="AQ490" s="38">
        <f>'Raw Detail STI Amber'!AO483</f>
        <v>0</v>
      </c>
      <c r="AR490" s="39" t="str">
        <f>IF('Raw Detail STI Amber'!F483=FALSE,"B","L")</f>
        <v>L</v>
      </c>
      <c r="AS490" s="40">
        <f>'Raw Detail STI Amber'!AC483</f>
        <v>7.4</v>
      </c>
      <c r="AT490" s="40">
        <f>'Raw Detail STI Amber'!AB483</f>
        <v>7.4</v>
      </c>
      <c r="AU490" s="45"/>
      <c r="AV490" s="41">
        <f>'Raw Detail STI Amber'!AI483</f>
        <v>17535.30078125</v>
      </c>
      <c r="AW490" s="38"/>
      <c r="AX490" s="40">
        <f>'Raw Detail STI Amber'!CC483</f>
        <v>24</v>
      </c>
      <c r="AY490" s="40">
        <f>'Raw Detail STI Amber'!CE483</f>
        <v>21</v>
      </c>
      <c r="AZ490" s="40">
        <f>'Raw Detail STI Amber'!CF483</f>
        <v>1012</v>
      </c>
      <c r="BA490" s="42" t="str">
        <f>'Raw Detail STI Amber'!CG483</f>
        <v>Vessel at Haldia Anchorage, Awaiting berthing Instructions.
HSD BS IV - 27.4
MS BS IV - 25.5</v>
      </c>
    </row>
    <row r="491" spans="2:53" s="24" customFormat="1" ht="12.75" customHeight="1" thickBot="1" x14ac:dyDescent="0.25">
      <c r="B491" s="30" t="str">
        <f>IF('Raw Detail STI Amber'!I484 = "Start Passage",'Raw Detail STI Amber'!R484,IF('Raw Detail STI Amber'!I484= "End Passage",'Raw Detail STI Amber'!S484, Utils.FormatLat('Raw Detail STI Amber'!L484) &amp;" / " &amp; Utils.FormatLon('Raw Detail STI Amber'!M484)))</f>
        <v>22-02N / 088-06E</v>
      </c>
      <c r="C491" s="69" t="str">
        <f>'Raw Detail STI Amber'!I484</f>
        <v>In Port</v>
      </c>
      <c r="D491" s="31">
        <f>'Raw Detail STI Amber'!J484</f>
        <v>43468.270833333299</v>
      </c>
      <c r="E491" s="32">
        <f>'Raw Detail STI Amber'!AK484</f>
        <v>24</v>
      </c>
      <c r="F491" s="33">
        <f>'Raw Detail STI Amber'!AV484</f>
        <v>66</v>
      </c>
      <c r="G491" s="34">
        <f>'Raw Detail STI Amber'!AM484</f>
        <v>2.75</v>
      </c>
      <c r="H491" s="35">
        <f>'Raw Detail STI Amber'!N484</f>
        <v>240</v>
      </c>
      <c r="I491" s="46">
        <f>'Raw Detail STI Amber'!AQ484</f>
        <v>14</v>
      </c>
      <c r="J491" s="36">
        <f>'Raw Detail STI Amber'!DV484</f>
        <v>424</v>
      </c>
      <c r="K491" s="36">
        <f>'Raw Detail STI Amber'!IL484</f>
        <v>43.5</v>
      </c>
      <c r="L491" s="36">
        <f>'Raw Detail STI Amber'!WH484</f>
        <v>102.09999847412099</v>
      </c>
      <c r="M491" s="60">
        <f>'Raw Detail STI Amber'!EY484</f>
        <v>0</v>
      </c>
      <c r="N491" s="60">
        <f>'Raw Detail STI Amber'!VC484</f>
        <v>0</v>
      </c>
      <c r="O491" s="60">
        <f>'Raw Detail STI Amber'!JO484</f>
        <v>1.6000000238418599</v>
      </c>
      <c r="P491" s="60">
        <f>'Raw Detail STI Amber'!HG484</f>
        <v>1.6000000238418599</v>
      </c>
      <c r="Q491" s="60">
        <f>'Raw Detail STI Amber'!TY484</f>
        <v>0</v>
      </c>
      <c r="R491" s="60">
        <f>'Raw Detail STI Amber'!QM484</f>
        <v>0</v>
      </c>
      <c r="S491" s="60">
        <f>'Raw Detail STI Amber'!GC484</f>
        <v>3.4000000953674299</v>
      </c>
      <c r="T491" s="60">
        <f>'Raw Detail STI Amber'!SU484</f>
        <v>0</v>
      </c>
      <c r="U491" s="60">
        <f>'Raw Detail STI Amber'!RQ484</f>
        <v>0</v>
      </c>
      <c r="V491" s="60">
        <f>'Raw Detail STI Amber'!KS484</f>
        <v>0</v>
      </c>
      <c r="W491" s="60">
        <f>'Raw Detail STI Amber'!XK484</f>
        <v>0</v>
      </c>
      <c r="X491" s="60">
        <f>'Raw Detail STI Amber'!PI484</f>
        <v>0</v>
      </c>
      <c r="Y491" s="60">
        <f>'Raw Detail STI Amber'!YO484</f>
        <v>0</v>
      </c>
      <c r="Z491" s="60">
        <f>'Raw Detail STI Amber'!NA484</f>
        <v>0</v>
      </c>
      <c r="AA491" s="60">
        <f>'Raw Detail STI Amber'!OE484</f>
        <v>0</v>
      </c>
      <c r="AB491" s="60">
        <f>'Raw Detail STI Amber'!ZS484</f>
        <v>0</v>
      </c>
      <c r="AC491" s="60">
        <f>'Raw Detail STI Amber'!LW484</f>
        <v>0</v>
      </c>
      <c r="AD491" s="60">
        <f>'Raw Detail STI Amber'!AAW484</f>
        <v>0</v>
      </c>
      <c r="AE491" s="36">
        <f>'Raw Detail STI Amber'!AL484</f>
        <v>39.6</v>
      </c>
      <c r="AF491" s="34">
        <f>'Raw Detail STI Amber'!AY484</f>
        <v>-16.399999999999999</v>
      </c>
      <c r="AG491" s="33">
        <f>'Raw Detail STI Amber'!BB484</f>
        <v>1777.97998046875</v>
      </c>
      <c r="AH491" s="34">
        <f>IF(AND(SUMIF(M13:AD13,"=ME",$M$491:$AD$491) &gt; 0, F491 &gt; 0), F491/SUMIF(M13:AD13,"=ME",$M$491:$AD$491), "")</f>
        <v>41.249999385327058</v>
      </c>
      <c r="AI491" s="62">
        <f>IF( E491 &gt; 0,( SUMIF(M13:AD13,"=ME",$M$491:$AD$491)/E491)*24, "")</f>
        <v>1.6000000238418597</v>
      </c>
      <c r="AJ491" s="33">
        <f>'Raw Detail STI Amber'!BS484</f>
        <v>6.9000000953674299</v>
      </c>
      <c r="AK491" s="61">
        <f>'Raw Detail STI Amber'!BD484</f>
        <v>0</v>
      </c>
      <c r="AL491" s="58">
        <f>'Raw Detail STI Amber'!BE484</f>
        <v>0</v>
      </c>
      <c r="AM491" s="43">
        <f>'Raw Detail STI Amber'!BW484</f>
        <v>0.20000000298023199</v>
      </c>
      <c r="AN491" s="44">
        <f>'Raw Detail STI Amber'!BP484</f>
        <v>0</v>
      </c>
      <c r="AO491" s="59">
        <f>'Raw Detail STI Amber'!BH484</f>
        <v>0</v>
      </c>
      <c r="AP491" s="37">
        <f>'Raw Detail STI Amber'!CA484</f>
        <v>0</v>
      </c>
      <c r="AQ491" s="38">
        <f>'Raw Detail STI Amber'!AO484</f>
        <v>0</v>
      </c>
      <c r="AR491" s="39" t="str">
        <f>IF('Raw Detail STI Amber'!F484=FALSE,"B","L")</f>
        <v>L</v>
      </c>
      <c r="AS491" s="40">
        <f>'Raw Detail STI Amber'!AC484</f>
        <v>7.4</v>
      </c>
      <c r="AT491" s="40">
        <f>'Raw Detail STI Amber'!AB484</f>
        <v>7.4</v>
      </c>
      <c r="AU491" s="45"/>
      <c r="AV491" s="41">
        <f>'Raw Detail STI Amber'!AI484</f>
        <v>17535.30078125</v>
      </c>
      <c r="AW491" s="38"/>
      <c r="AX491" s="40">
        <f>'Raw Detail STI Amber'!CC484</f>
        <v>24</v>
      </c>
      <c r="AY491" s="40">
        <f>'Raw Detail STI Amber'!CE484</f>
        <v>21</v>
      </c>
      <c r="AZ491" s="40">
        <f>'Raw Detail STI Amber'!CF484</f>
        <v>1014</v>
      </c>
      <c r="BA491" s="42" t="str">
        <f>'Raw Detail STI Amber'!CG484</f>
        <v>Vessel at Haldia HOJ-3 Berth.</v>
      </c>
    </row>
    <row r="492" spans="2:53" s="24" customFormat="1" ht="12.75" customHeight="1" thickBot="1" x14ac:dyDescent="0.25">
      <c r="B492" s="30" t="str">
        <f>IF('Raw Detail STI Amber'!I485 = "Start Passage",'Raw Detail STI Amber'!R485,IF('Raw Detail STI Amber'!I485= "End Passage",'Raw Detail STI Amber'!S485, Utils.FormatLat('Raw Detail STI Amber'!L485) &amp;" / " &amp; Utils.FormatLon('Raw Detail STI Amber'!M485)))</f>
        <v>22-02N / 088-06E</v>
      </c>
      <c r="C492" s="69" t="str">
        <f>'Raw Detail STI Amber'!I485</f>
        <v>In Port</v>
      </c>
      <c r="D492" s="31">
        <f>'Raw Detail STI Amber'!J485</f>
        <v>43469.270833333299</v>
      </c>
      <c r="E492" s="32">
        <f>'Raw Detail STI Amber'!AK485</f>
        <v>24</v>
      </c>
      <c r="F492" s="33">
        <f>'Raw Detail STI Amber'!AV485</f>
        <v>0</v>
      </c>
      <c r="G492" s="34">
        <f>'Raw Detail STI Amber'!AM485</f>
        <v>0</v>
      </c>
      <c r="H492" s="35">
        <f>'Raw Detail STI Amber'!N485</f>
        <v>240</v>
      </c>
      <c r="I492" s="46">
        <f>'Raw Detail STI Amber'!AQ485</f>
        <v>14</v>
      </c>
      <c r="J492" s="36">
        <f>'Raw Detail STI Amber'!DV485</f>
        <v>417.79998779296898</v>
      </c>
      <c r="K492" s="36">
        <f>'Raw Detail STI Amber'!IL485</f>
        <v>43</v>
      </c>
      <c r="L492" s="36">
        <f>'Raw Detail STI Amber'!WH485</f>
        <v>98</v>
      </c>
      <c r="M492" s="60">
        <f>'Raw Detail STI Amber'!EY485</f>
        <v>0</v>
      </c>
      <c r="N492" s="60">
        <f>'Raw Detail STI Amber'!VC485</f>
        <v>0</v>
      </c>
      <c r="O492" s="60">
        <f>'Raw Detail STI Amber'!JO485</f>
        <v>0</v>
      </c>
      <c r="P492" s="60">
        <f>'Raw Detail STI Amber'!HG485</f>
        <v>2.2999999523162802</v>
      </c>
      <c r="Q492" s="60">
        <f>'Raw Detail STI Amber'!TY485</f>
        <v>0</v>
      </c>
      <c r="R492" s="60">
        <f>'Raw Detail STI Amber'!QM485</f>
        <v>0</v>
      </c>
      <c r="S492" s="60">
        <f>'Raw Detail STI Amber'!GC485</f>
        <v>3.9000000953674299</v>
      </c>
      <c r="T492" s="60">
        <f>'Raw Detail STI Amber'!SU485</f>
        <v>0</v>
      </c>
      <c r="U492" s="60">
        <f>'Raw Detail STI Amber'!RQ485</f>
        <v>0</v>
      </c>
      <c r="V492" s="60">
        <f>'Raw Detail STI Amber'!KS485</f>
        <v>0</v>
      </c>
      <c r="W492" s="60">
        <f>'Raw Detail STI Amber'!XK485</f>
        <v>4.0999999046325701</v>
      </c>
      <c r="X492" s="60">
        <f>'Raw Detail STI Amber'!PI485</f>
        <v>0</v>
      </c>
      <c r="Y492" s="60">
        <f>'Raw Detail STI Amber'!YO485</f>
        <v>0</v>
      </c>
      <c r="Z492" s="60">
        <f>'Raw Detail STI Amber'!NA485</f>
        <v>0</v>
      </c>
      <c r="AA492" s="60">
        <f>'Raw Detail STI Amber'!OE485</f>
        <v>0.5</v>
      </c>
      <c r="AB492" s="60">
        <f>'Raw Detail STI Amber'!ZS485</f>
        <v>0</v>
      </c>
      <c r="AC492" s="60">
        <f>'Raw Detail STI Amber'!LW485</f>
        <v>0</v>
      </c>
      <c r="AD492" s="60">
        <f>'Raw Detail STI Amber'!AAW485</f>
        <v>0</v>
      </c>
      <c r="AE492" s="36">
        <f>'Raw Detail STI Amber'!AL485</f>
        <v>0</v>
      </c>
      <c r="AF492" s="34">
        <f>'Raw Detail STI Amber'!AY485</f>
        <v>0</v>
      </c>
      <c r="AG492" s="33">
        <f>'Raw Detail STI Amber'!BB485</f>
        <v>0</v>
      </c>
      <c r="AH492" s="34" t="str">
        <f>IF(AND(SUMIF(M13:AD13,"=ME",$M$492:$AD$492) &gt; 0, F492 &gt; 0), F492/SUMIF(M13:AD13,"=ME",$M$492:$AD$492), "")</f>
        <v/>
      </c>
      <c r="AI492" s="62">
        <f>IF( E492 &gt; 0,( SUMIF(M13:AD13,"=ME",$M$492:$AD$492)/E492)*24, "")</f>
        <v>0</v>
      </c>
      <c r="AJ492" s="33">
        <f>'Raw Detail STI Amber'!BS485</f>
        <v>6.9000000953674299</v>
      </c>
      <c r="AK492" s="61">
        <f>'Raw Detail STI Amber'!BD485</f>
        <v>0</v>
      </c>
      <c r="AL492" s="58">
        <f>'Raw Detail STI Amber'!BE485</f>
        <v>0</v>
      </c>
      <c r="AM492" s="43">
        <f>'Raw Detail STI Amber'!BW485</f>
        <v>0.20000000298023199</v>
      </c>
      <c r="AN492" s="44">
        <f>'Raw Detail STI Amber'!BP485</f>
        <v>0</v>
      </c>
      <c r="AO492" s="59">
        <f>'Raw Detail STI Amber'!BH485</f>
        <v>0</v>
      </c>
      <c r="AP492" s="37">
        <f>'Raw Detail STI Amber'!CA485</f>
        <v>0</v>
      </c>
      <c r="AQ492" s="38">
        <f>'Raw Detail STI Amber'!AO485</f>
        <v>0</v>
      </c>
      <c r="AR492" s="39" t="str">
        <f>IF('Raw Detail STI Amber'!F485=FALSE,"B","L")</f>
        <v>L</v>
      </c>
      <c r="AS492" s="40">
        <f>'Raw Detail STI Amber'!AC485</f>
        <v>7.4</v>
      </c>
      <c r="AT492" s="40">
        <f>'Raw Detail STI Amber'!AB485</f>
        <v>7.4</v>
      </c>
      <c r="AU492" s="45"/>
      <c r="AV492" s="41">
        <f>'Raw Detail STI Amber'!AI485</f>
        <v>17535.30078125</v>
      </c>
      <c r="AW492" s="38"/>
      <c r="AX492" s="40">
        <f>'Raw Detail STI Amber'!CC485</f>
        <v>24</v>
      </c>
      <c r="AY492" s="40">
        <f>'Raw Detail STI Amber'!CE485</f>
        <v>21</v>
      </c>
      <c r="AZ492" s="40">
        <f>'Raw Detail STI Amber'!CF485</f>
        <v>1014</v>
      </c>
      <c r="BA492" s="42" t="str">
        <f>'Raw Detail STI Amber'!CG485</f>
        <v>Vessel at Haldia HOJ-3 Berth, Discharging operation in progress.</v>
      </c>
    </row>
    <row r="493" spans="2:53" s="24" customFormat="1" ht="12.75" customHeight="1" x14ac:dyDescent="0.2">
      <c r="B493" s="30" t="str">
        <f>IF('Raw Detail STI Amber'!I486 = "Start Passage",'Raw Detail STI Amber'!R486,IF('Raw Detail STI Amber'!I486= "End Passage",'Raw Detail STI Amber'!S486, Utils.FormatLat('Raw Detail STI Amber'!L486) &amp;" / " &amp; Utils.FormatLon('Raw Detail STI Amber'!M486)))</f>
        <v>22-02N / 088-06E</v>
      </c>
      <c r="C493" s="69" t="str">
        <f>'Raw Detail STI Amber'!I486</f>
        <v>In Port</v>
      </c>
      <c r="D493" s="31">
        <f>'Raw Detail STI Amber'!J486</f>
        <v>43470.270833333299</v>
      </c>
      <c r="E493" s="32">
        <f>'Raw Detail STI Amber'!AK486</f>
        <v>24</v>
      </c>
      <c r="F493" s="33">
        <f>'Raw Detail STI Amber'!AV486</f>
        <v>40</v>
      </c>
      <c r="G493" s="34">
        <f>'Raw Detail STI Amber'!AM486</f>
        <v>1.6666666666666701</v>
      </c>
      <c r="H493" s="35">
        <f>'Raw Detail STI Amber'!N486</f>
        <v>180</v>
      </c>
      <c r="I493" s="46">
        <f>'Raw Detail STI Amber'!AQ486</f>
        <v>14</v>
      </c>
      <c r="J493" s="36">
        <f>'Raw Detail STI Amber'!DV486</f>
        <v>411.5</v>
      </c>
      <c r="K493" s="36">
        <f>'Raw Detail STI Amber'!IL486</f>
        <v>43</v>
      </c>
      <c r="L493" s="36">
        <f>'Raw Detail STI Amber'!WH486</f>
        <v>97</v>
      </c>
      <c r="M493" s="60">
        <f>'Raw Detail STI Amber'!EY486</f>
        <v>1.5</v>
      </c>
      <c r="N493" s="60">
        <f>'Raw Detail STI Amber'!VC486</f>
        <v>0</v>
      </c>
      <c r="O493" s="60">
        <f>'Raw Detail STI Amber'!JO486</f>
        <v>0</v>
      </c>
      <c r="P493" s="60">
        <f>'Raw Detail STI Amber'!HG486</f>
        <v>1.8999999761581401</v>
      </c>
      <c r="Q493" s="60">
        <f>'Raw Detail STI Amber'!TY486</f>
        <v>0</v>
      </c>
      <c r="R493" s="60">
        <f>'Raw Detail STI Amber'!QM486</f>
        <v>0</v>
      </c>
      <c r="S493" s="60">
        <f>'Raw Detail STI Amber'!GC486</f>
        <v>2.9000000953674299</v>
      </c>
      <c r="T493" s="60">
        <f>'Raw Detail STI Amber'!SU486</f>
        <v>0</v>
      </c>
      <c r="U493" s="60">
        <f>'Raw Detail STI Amber'!RQ486</f>
        <v>0</v>
      </c>
      <c r="V493" s="60">
        <f>'Raw Detail STI Amber'!KS486</f>
        <v>0</v>
      </c>
      <c r="W493" s="60">
        <f>'Raw Detail STI Amber'!XK486</f>
        <v>1</v>
      </c>
      <c r="X493" s="60">
        <f>'Raw Detail STI Amber'!PI486</f>
        <v>0</v>
      </c>
      <c r="Y493" s="60">
        <f>'Raw Detail STI Amber'!YO486</f>
        <v>0</v>
      </c>
      <c r="Z493" s="60">
        <f>'Raw Detail STI Amber'!NA486</f>
        <v>0</v>
      </c>
      <c r="AA493" s="60">
        <f>'Raw Detail STI Amber'!OE486</f>
        <v>0</v>
      </c>
      <c r="AB493" s="60">
        <f>'Raw Detail STI Amber'!ZS486</f>
        <v>0</v>
      </c>
      <c r="AC493" s="60">
        <f>'Raw Detail STI Amber'!LW486</f>
        <v>0</v>
      </c>
      <c r="AD493" s="60">
        <f>'Raw Detail STI Amber'!AAW486</f>
        <v>0</v>
      </c>
      <c r="AE493" s="36">
        <f>'Raw Detail STI Amber'!AL486</f>
        <v>60</v>
      </c>
      <c r="AF493" s="34">
        <f>'Raw Detail STI Amber'!AY486</f>
        <v>-8.11</v>
      </c>
      <c r="AG493" s="33">
        <f>'Raw Detail STI Amber'!BB486</f>
        <v>6400.830078125</v>
      </c>
      <c r="AH493" s="34">
        <f>IF(AND(SUMIF(M13:AD13,"=ME",$M$493:$AD$493) &gt; 0, F493 &gt; 0), F493/SUMIF(M13:AD13,"=ME",$M$493:$AD$493), "")</f>
        <v>26.666666666666668</v>
      </c>
      <c r="AI493" s="62">
        <f>IF( E493 &gt; 0,( SUMIF(M13:AD13,"=ME",$M$493:$AD$493)/E493)*24, "")</f>
        <v>1.5</v>
      </c>
      <c r="AJ493" s="33">
        <f>'Raw Detail STI Amber'!BS486</f>
        <v>6.9000000953674299</v>
      </c>
      <c r="AK493" s="61">
        <f>'Raw Detail STI Amber'!BD486</f>
        <v>0</v>
      </c>
      <c r="AL493" s="58">
        <f>'Raw Detail STI Amber'!BE486</f>
        <v>0</v>
      </c>
      <c r="AM493" s="43">
        <f>'Raw Detail STI Amber'!BW486</f>
        <v>0.20000000298023199</v>
      </c>
      <c r="AN493" s="44">
        <f>'Raw Detail STI Amber'!BP486</f>
        <v>0</v>
      </c>
      <c r="AO493" s="59">
        <f>'Raw Detail STI Amber'!BH486</f>
        <v>0</v>
      </c>
      <c r="AP493" s="37">
        <f>'Raw Detail STI Amber'!CA486</f>
        <v>0</v>
      </c>
      <c r="AQ493" s="38">
        <f>'Raw Detail STI Amber'!AO486</f>
        <v>0</v>
      </c>
      <c r="AR493" s="39" t="str">
        <f>IF('Raw Detail STI Amber'!F486=FALSE,"B","L")</f>
        <v>L</v>
      </c>
      <c r="AS493" s="40">
        <f>'Raw Detail STI Amber'!AC486</f>
        <v>7</v>
      </c>
      <c r="AT493" s="40">
        <f>'Raw Detail STI Amber'!AB486</f>
        <v>5.55</v>
      </c>
      <c r="AU493" s="45"/>
      <c r="AV493" s="41">
        <f>'Raw Detail STI Amber'!AI486</f>
        <v>17535.30078125</v>
      </c>
      <c r="AW493" s="38"/>
      <c r="AX493" s="40">
        <f>'Raw Detail STI Amber'!CC486</f>
        <v>24</v>
      </c>
      <c r="AY493" s="40">
        <f>'Raw Detail STI Amber'!CE486</f>
        <v>24</v>
      </c>
      <c r="AZ493" s="40">
        <f>'Raw Detail STI Amber'!CF486</f>
        <v>1014</v>
      </c>
      <c r="BA493" s="42" t="str">
        <f>'Raw Detail STI Amber'!CG486</f>
        <v>Vessel on outbound passage from Haldia, Transiting western channel.</v>
      </c>
    </row>
  </sheetData>
  <mergeCells count="10">
    <mergeCell ref="AM10:AO10"/>
    <mergeCell ref="AP10:AQ10"/>
    <mergeCell ref="AR10:AU10"/>
    <mergeCell ref="AV10:AW10"/>
    <mergeCell ref="G2:I2"/>
    <mergeCell ref="G3:I3"/>
    <mergeCell ref="G4:I4"/>
    <mergeCell ref="F10:I10"/>
    <mergeCell ref="AE10:AI10"/>
    <mergeCell ref="AJ10:AL10"/>
  </mergeCells>
  <conditionalFormatting sqref="BB14:XFD14 AT14:AZ14 E14:J14 M14 AE14:AR14">
    <cfRule type="expression" dxfId="52" priority="46">
      <formula>$G14&lt;&gt;""</formula>
    </cfRule>
  </conditionalFormatting>
  <conditionalFormatting sqref="A14:C14">
    <cfRule type="expression" dxfId="51" priority="48">
      <formula>$G14&lt;&gt;""</formula>
    </cfRule>
  </conditionalFormatting>
  <conditionalFormatting sqref="D14">
    <cfRule type="expression" dxfId="50" priority="47">
      <formula>$G14&lt;&gt;""</formula>
    </cfRule>
  </conditionalFormatting>
  <conditionalFormatting sqref="BA14">
    <cfRule type="expression" dxfId="49" priority="45">
      <formula>$G14&lt;&gt;""</formula>
    </cfRule>
  </conditionalFormatting>
  <conditionalFormatting sqref="AS14">
    <cfRule type="expression" dxfId="48" priority="44">
      <formula>$G14&lt;&gt;""</formula>
    </cfRule>
  </conditionalFormatting>
  <conditionalFormatting sqref="K14">
    <cfRule type="expression" dxfId="47" priority="43">
      <formula>$G14&lt;&gt;""</formula>
    </cfRule>
  </conditionalFormatting>
  <conditionalFormatting sqref="L14">
    <cfRule type="expression" dxfId="46" priority="42">
      <formula>$G14&lt;&gt;""</formula>
    </cfRule>
  </conditionalFormatting>
  <conditionalFormatting sqref="N14">
    <cfRule type="expression" dxfId="45" priority="41">
      <formula>$G14&lt;&gt;""</formula>
    </cfRule>
  </conditionalFormatting>
  <conditionalFormatting sqref="O14">
    <cfRule type="expression" dxfId="44" priority="40">
      <formula>$G14&lt;&gt;""</formula>
    </cfRule>
  </conditionalFormatting>
  <conditionalFormatting sqref="P14">
    <cfRule type="expression" dxfId="43" priority="39">
      <formula>$G14&lt;&gt;""</formula>
    </cfRule>
  </conditionalFormatting>
  <conditionalFormatting sqref="Q14">
    <cfRule type="expression" dxfId="42" priority="38">
      <formula>$G14&lt;&gt;""</formula>
    </cfRule>
  </conditionalFormatting>
  <conditionalFormatting sqref="R14">
    <cfRule type="expression" dxfId="41" priority="37">
      <formula>$G14&lt;&gt;""</formula>
    </cfRule>
  </conditionalFormatting>
  <conditionalFormatting sqref="S14">
    <cfRule type="expression" dxfId="40" priority="36">
      <formula>$G14&lt;&gt;""</formula>
    </cfRule>
  </conditionalFormatting>
  <conditionalFormatting sqref="T14">
    <cfRule type="expression" dxfId="39" priority="35">
      <formula>$G14&lt;&gt;""</formula>
    </cfRule>
  </conditionalFormatting>
  <conditionalFormatting sqref="U14">
    <cfRule type="expression" dxfId="38" priority="34">
      <formula>$G14&lt;&gt;""</formula>
    </cfRule>
  </conditionalFormatting>
  <conditionalFormatting sqref="V14">
    <cfRule type="expression" dxfId="37" priority="33">
      <formula>$G14&lt;&gt;""</formula>
    </cfRule>
  </conditionalFormatting>
  <conditionalFormatting sqref="W14">
    <cfRule type="expression" dxfId="36" priority="32">
      <formula>$G14&lt;&gt;""</formula>
    </cfRule>
  </conditionalFormatting>
  <conditionalFormatting sqref="X14">
    <cfRule type="expression" dxfId="35" priority="31">
      <formula>$G14&lt;&gt;""</formula>
    </cfRule>
  </conditionalFormatting>
  <conditionalFormatting sqref="Y14">
    <cfRule type="expression" dxfId="34" priority="30">
      <formula>$G14&lt;&gt;""</formula>
    </cfRule>
  </conditionalFormatting>
  <conditionalFormatting sqref="Z14">
    <cfRule type="expression" dxfId="33" priority="29">
      <formula>$G14&lt;&gt;""</formula>
    </cfRule>
  </conditionalFormatting>
  <conditionalFormatting sqref="AA14">
    <cfRule type="expression" dxfId="32" priority="28">
      <formula>$G14&lt;&gt;""</formula>
    </cfRule>
  </conditionalFormatting>
  <conditionalFormatting sqref="AB14">
    <cfRule type="expression" dxfId="31" priority="27">
      <formula>$G14&lt;&gt;""</formula>
    </cfRule>
  </conditionalFormatting>
  <conditionalFormatting sqref="AC14">
    <cfRule type="expression" dxfId="30" priority="26">
      <formula>$G14&lt;&gt;""</formula>
    </cfRule>
  </conditionalFormatting>
  <conditionalFormatting sqref="AD14">
    <cfRule type="expression" dxfId="29" priority="25">
      <formula>$G14&lt;&gt;""</formula>
    </cfRule>
  </conditionalFormatting>
  <conditionalFormatting sqref="BB15:XFD493 AT15:AZ493 E15:J493 M15:M493 AE15:AR493">
    <cfRule type="expression" dxfId="23" priority="22">
      <formula>$G15&lt;&gt;""</formula>
    </cfRule>
  </conditionalFormatting>
  <conditionalFormatting sqref="A15:C493">
    <cfRule type="expression" dxfId="22" priority="24">
      <formula>$G15&lt;&gt;""</formula>
    </cfRule>
  </conditionalFormatting>
  <conditionalFormatting sqref="D15:D493">
    <cfRule type="expression" dxfId="21" priority="23">
      <formula>$G15&lt;&gt;""</formula>
    </cfRule>
  </conditionalFormatting>
  <conditionalFormatting sqref="BA15:BA493">
    <cfRule type="expression" dxfId="20" priority="21">
      <formula>$G15&lt;&gt;""</formula>
    </cfRule>
  </conditionalFormatting>
  <conditionalFormatting sqref="AS15:AS493">
    <cfRule type="expression" dxfId="19" priority="20">
      <formula>$G15&lt;&gt;""</formula>
    </cfRule>
  </conditionalFormatting>
  <conditionalFormatting sqref="K15:K493">
    <cfRule type="expression" dxfId="18" priority="19">
      <formula>$G15&lt;&gt;""</formula>
    </cfRule>
  </conditionalFormatting>
  <conditionalFormatting sqref="L15:L493">
    <cfRule type="expression" dxfId="17" priority="18">
      <formula>$G15&lt;&gt;""</formula>
    </cfRule>
  </conditionalFormatting>
  <conditionalFormatting sqref="N15:N493">
    <cfRule type="expression" dxfId="16" priority="17">
      <formula>$G15&lt;&gt;""</formula>
    </cfRule>
  </conditionalFormatting>
  <conditionalFormatting sqref="O15:O493">
    <cfRule type="expression" dxfId="15" priority="16">
      <formula>$G15&lt;&gt;""</formula>
    </cfRule>
  </conditionalFormatting>
  <conditionalFormatting sqref="P15:P493">
    <cfRule type="expression" dxfId="14" priority="15">
      <formula>$G15&lt;&gt;""</formula>
    </cfRule>
  </conditionalFormatting>
  <conditionalFormatting sqref="Q15:Q493">
    <cfRule type="expression" dxfId="13" priority="14">
      <formula>$G15&lt;&gt;""</formula>
    </cfRule>
  </conditionalFormatting>
  <conditionalFormatting sqref="R15:R493">
    <cfRule type="expression" dxfId="12" priority="13">
      <formula>$G15&lt;&gt;""</formula>
    </cfRule>
  </conditionalFormatting>
  <conditionalFormatting sqref="S15:S493">
    <cfRule type="expression" dxfId="11" priority="12">
      <formula>$G15&lt;&gt;""</formula>
    </cfRule>
  </conditionalFormatting>
  <conditionalFormatting sqref="T15:T493">
    <cfRule type="expression" dxfId="10" priority="11">
      <formula>$G15&lt;&gt;""</formula>
    </cfRule>
  </conditionalFormatting>
  <conditionalFormatting sqref="U15:U493">
    <cfRule type="expression" dxfId="9" priority="10">
      <formula>$G15&lt;&gt;""</formula>
    </cfRule>
  </conditionalFormatting>
  <conditionalFormatting sqref="V15:V493">
    <cfRule type="expression" dxfId="8" priority="9">
      <formula>$G15&lt;&gt;""</formula>
    </cfRule>
  </conditionalFormatting>
  <conditionalFormatting sqref="W15:W493">
    <cfRule type="expression" dxfId="7" priority="8">
      <formula>$G15&lt;&gt;""</formula>
    </cfRule>
  </conditionalFormatting>
  <conditionalFormatting sqref="X15:X493">
    <cfRule type="expression" dxfId="6" priority="7">
      <formula>$G15&lt;&gt;""</formula>
    </cfRule>
  </conditionalFormatting>
  <conditionalFormatting sqref="Y15:Y493">
    <cfRule type="expression" dxfId="5" priority="6">
      <formula>$G15&lt;&gt;""</formula>
    </cfRule>
  </conditionalFormatting>
  <conditionalFormatting sqref="Z15:Z493">
    <cfRule type="expression" dxfId="4" priority="5">
      <formula>$G15&lt;&gt;""</formula>
    </cfRule>
  </conditionalFormatting>
  <conditionalFormatting sqref="AA15:AA493">
    <cfRule type="expression" dxfId="3" priority="4">
      <formula>$G15&lt;&gt;""</formula>
    </cfRule>
  </conditionalFormatting>
  <conditionalFormatting sqref="AB15:AB493">
    <cfRule type="expression" dxfId="2" priority="3">
      <formula>$G15&lt;&gt;""</formula>
    </cfRule>
  </conditionalFormatting>
  <conditionalFormatting sqref="AC15:AC493">
    <cfRule type="expression" dxfId="1" priority="2">
      <formula>$G15&lt;&gt;""</formula>
    </cfRule>
  </conditionalFormatting>
  <conditionalFormatting sqref="AD15:AD493">
    <cfRule type="expression" dxfId="0" priority="1">
      <formula>$G15&lt;&gt;""</formula>
    </cfRule>
  </conditionalFormatting>
  <hyperlinks>
    <hyperlink ref="K3" r:id="rId1" xr:uid="{7A636456-A99F-41F5-B20F-E0E658497C28}"/>
    <hyperlink ref="K4" r:id="rId2" xr:uid="{7CA4C3DB-E9BE-4F1F-A484-D45675F48126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6" name="Button 1">
              <controlPr defaultSize="0" print="0" autoFill="0" autoPict="0" macro="[0]!MainReport">
                <anchor moveWithCells="1" sizeWithCells="1">
                  <from>
                    <xdr:col>1</xdr:col>
                    <xdr:colOff>447675</xdr:colOff>
                    <xdr:row>5</xdr:row>
                    <xdr:rowOff>57150</xdr:rowOff>
                  </from>
                  <to>
                    <xdr:col>2</xdr:col>
                    <xdr:colOff>600075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L14"/>
  <sheetViews>
    <sheetView showZeros="0" workbookViewId="0"/>
  </sheetViews>
  <sheetFormatPr defaultRowHeight="15" x14ac:dyDescent="0.25"/>
  <cols>
    <col min="1" max="1" width="2.5703125" customWidth="1"/>
    <col min="2" max="4" width="14.5703125" customWidth="1"/>
    <col min="5" max="5" width="5.7109375" customWidth="1"/>
    <col min="7" max="9" width="5.7109375" customWidth="1"/>
    <col min="10" max="11" width="6.42578125" customWidth="1"/>
    <col min="12" max="12" width="5.7109375" customWidth="1"/>
    <col min="13" max="14" width="6.42578125" customWidth="1"/>
    <col min="15" max="16" width="7.140625" customWidth="1"/>
    <col min="17" max="19" width="5" customWidth="1"/>
    <col min="20" max="22" width="5.7109375" customWidth="1"/>
    <col min="23" max="24" width="6.42578125" customWidth="1"/>
    <col min="25" max="25" width="3.28515625" customWidth="1"/>
    <col min="26" max="27" width="5.7109375" customWidth="1"/>
    <col min="28" max="28" width="6.85546875" customWidth="1"/>
    <col min="29" max="29" width="7.42578125" customWidth="1"/>
    <col min="34" max="34" width="86" customWidth="1"/>
  </cols>
  <sheetData>
    <row r="1" spans="1:64" ht="21" customHeight="1" x14ac:dyDescent="0.25">
      <c r="B1" s="63"/>
      <c r="C1" s="9"/>
      <c r="D1" s="9"/>
      <c r="E1" s="14" t="s">
        <v>79</v>
      </c>
      <c r="F1" s="14"/>
      <c r="G1" s="14"/>
      <c r="H1" s="14"/>
      <c r="I1" s="15"/>
      <c r="J1" s="16" t="s">
        <v>35</v>
      </c>
      <c r="K1" s="8"/>
      <c r="L1" s="56"/>
      <c r="M1" s="51"/>
      <c r="N1" s="51"/>
      <c r="O1" s="51"/>
      <c r="P1" s="52"/>
    </row>
    <row r="2" spans="1:64" ht="18.75" x14ac:dyDescent="0.25">
      <c r="B2" s="7"/>
      <c r="C2" s="9"/>
      <c r="D2" s="9"/>
      <c r="E2" s="17"/>
      <c r="F2" s="17" t="s">
        <v>36</v>
      </c>
      <c r="G2" s="2239" t="s">
        <v>37</v>
      </c>
      <c r="H2" s="2239"/>
      <c r="I2" s="2239"/>
      <c r="J2" s="18"/>
      <c r="K2" s="10"/>
      <c r="L2" s="55"/>
      <c r="M2" s="49"/>
      <c r="N2" s="49"/>
      <c r="O2" s="49"/>
      <c r="P2" s="50"/>
    </row>
    <row r="3" spans="1:64" ht="18.75" x14ac:dyDescent="0.25">
      <c r="B3" s="7"/>
      <c r="C3" s="9"/>
      <c r="D3" s="9"/>
      <c r="E3" s="17"/>
      <c r="F3" s="17" t="s">
        <v>38</v>
      </c>
      <c r="G3" s="2239" t="s">
        <v>39</v>
      </c>
      <c r="H3" s="2239"/>
      <c r="I3" s="2239"/>
      <c r="J3" s="19" t="s">
        <v>40</v>
      </c>
      <c r="K3" s="64" t="s">
        <v>105</v>
      </c>
      <c r="L3" s="55"/>
      <c r="M3" s="49"/>
      <c r="N3" s="49"/>
      <c r="O3" s="49"/>
      <c r="P3" s="50"/>
    </row>
    <row r="4" spans="1:64" ht="18.75" x14ac:dyDescent="0.25">
      <c r="B4" s="7"/>
      <c r="C4" s="9"/>
      <c r="D4" s="9"/>
      <c r="E4" s="17"/>
      <c r="F4" s="17" t="s">
        <v>41</v>
      </c>
      <c r="G4" s="2239" t="s">
        <v>42</v>
      </c>
      <c r="H4" s="2239"/>
      <c r="I4" s="2239"/>
      <c r="J4" s="19" t="s">
        <v>43</v>
      </c>
      <c r="K4" s="64" t="s">
        <v>106</v>
      </c>
      <c r="L4" s="50"/>
      <c r="M4" s="53"/>
      <c r="N4" s="49"/>
      <c r="O4" s="49"/>
      <c r="P4" s="50"/>
    </row>
    <row r="5" spans="1:64" ht="15.75" thickBot="1" x14ac:dyDescent="0.3">
      <c r="B5" s="11"/>
      <c r="C5" s="12"/>
      <c r="D5" s="12"/>
      <c r="E5" s="20"/>
      <c r="F5" s="20"/>
      <c r="G5" s="21"/>
      <c r="H5" s="21"/>
      <c r="I5" s="22"/>
      <c r="J5" s="22"/>
      <c r="K5" s="13"/>
      <c r="L5" s="13"/>
      <c r="M5" s="12"/>
      <c r="N5" s="12"/>
      <c r="O5" s="12"/>
      <c r="P5" s="54"/>
    </row>
    <row r="8" spans="1:64" x14ac:dyDescent="0.25">
      <c r="B8" s="57" t="s">
        <v>77</v>
      </c>
      <c r="C8" t="s">
        <v>78</v>
      </c>
    </row>
    <row r="9" spans="1:64" ht="15.75" thickBot="1" x14ac:dyDescent="0.3">
      <c r="A9" t="s">
        <v>44</v>
      </c>
      <c r="J9" s="27" t="s">
        <v>86</v>
      </c>
      <c r="K9" s="27" t="s">
        <v>87</v>
      </c>
      <c r="O9" s="27"/>
    </row>
    <row r="10" spans="1:64" ht="15.75" thickBot="1" x14ac:dyDescent="0.3">
      <c r="B10" s="1"/>
      <c r="C10" s="68"/>
      <c r="D10" s="3"/>
      <c r="E10" s="4"/>
      <c r="F10" s="2240" t="s">
        <v>0</v>
      </c>
      <c r="G10" s="2242"/>
      <c r="H10" s="2242"/>
      <c r="I10" s="2241"/>
      <c r="J10" s="48" t="s">
        <v>66</v>
      </c>
      <c r="K10" s="2" t="s">
        <v>46</v>
      </c>
      <c r="L10" s="2240" t="s">
        <v>1</v>
      </c>
      <c r="M10" s="2242"/>
      <c r="N10" s="2242"/>
      <c r="O10" s="2242"/>
      <c r="P10" s="2243"/>
      <c r="Q10" s="2240" t="s">
        <v>2</v>
      </c>
      <c r="R10" s="2242"/>
      <c r="S10" s="2243"/>
      <c r="T10" s="2240" t="s">
        <v>3</v>
      </c>
      <c r="U10" s="2242"/>
      <c r="V10" s="2243"/>
      <c r="W10" s="2240" t="s">
        <v>4</v>
      </c>
      <c r="X10" s="2243"/>
      <c r="Y10" s="2240" t="s">
        <v>5</v>
      </c>
      <c r="Z10" s="2242"/>
      <c r="AA10" s="2242"/>
      <c r="AB10" s="2243"/>
      <c r="AC10" s="2240" t="s">
        <v>6</v>
      </c>
      <c r="AD10" s="2241"/>
      <c r="AE10" s="65"/>
      <c r="AF10" s="67"/>
      <c r="AG10" s="67"/>
      <c r="AH10" s="23" t="s">
        <v>45</v>
      </c>
    </row>
    <row r="11" spans="1:64" ht="105" thickBot="1" x14ac:dyDescent="0.3">
      <c r="B11" s="25" t="s">
        <v>7</v>
      </c>
      <c r="C11" s="26" t="s">
        <v>117</v>
      </c>
      <c r="D11" s="26" t="s">
        <v>8</v>
      </c>
      <c r="E11" s="26" t="s">
        <v>9</v>
      </c>
      <c r="F11" s="26" t="s">
        <v>10</v>
      </c>
      <c r="G11" s="26" t="s">
        <v>11</v>
      </c>
      <c r="H11" s="26" t="s">
        <v>12</v>
      </c>
      <c r="I11" s="26" t="s">
        <v>13</v>
      </c>
      <c r="J11" s="26" t="s">
        <v>67</v>
      </c>
      <c r="K11" s="47" t="s">
        <v>65</v>
      </c>
      <c r="L11" s="26" t="s">
        <v>14</v>
      </c>
      <c r="M11" s="26" t="s">
        <v>15</v>
      </c>
      <c r="N11" s="26" t="s">
        <v>16</v>
      </c>
      <c r="O11" s="26" t="s">
        <v>17</v>
      </c>
      <c r="P11" s="26" t="s">
        <v>18</v>
      </c>
      <c r="Q11" s="26" t="s">
        <v>19</v>
      </c>
      <c r="R11" s="66" t="s">
        <v>109</v>
      </c>
      <c r="S11" s="26" t="s">
        <v>80</v>
      </c>
      <c r="T11" s="26" t="s">
        <v>19</v>
      </c>
      <c r="U11" s="26" t="s">
        <v>109</v>
      </c>
      <c r="V11" s="26" t="s">
        <v>80</v>
      </c>
      <c r="W11" s="26" t="s">
        <v>19</v>
      </c>
      <c r="X11" s="47" t="s">
        <v>84</v>
      </c>
      <c r="Y11" s="26" t="s">
        <v>20</v>
      </c>
      <c r="Z11" s="26" t="s">
        <v>99</v>
      </c>
      <c r="AA11" s="26" t="s">
        <v>98</v>
      </c>
      <c r="AB11" s="26" t="s">
        <v>21</v>
      </c>
      <c r="AC11" s="26" t="s">
        <v>6</v>
      </c>
      <c r="AD11" s="26" t="s">
        <v>22</v>
      </c>
      <c r="AE11" s="26" t="s">
        <v>115</v>
      </c>
      <c r="AF11" s="26" t="s">
        <v>114</v>
      </c>
      <c r="AG11" s="26" t="s">
        <v>116</v>
      </c>
      <c r="AH11" s="26"/>
    </row>
    <row r="12" spans="1:64" ht="15.75" thickBot="1" x14ac:dyDescent="0.3">
      <c r="B12" s="5"/>
      <c r="C12" s="6"/>
      <c r="D12" s="6" t="s">
        <v>23</v>
      </c>
      <c r="E12" s="6" t="s">
        <v>24</v>
      </c>
      <c r="F12" s="6" t="s">
        <v>25</v>
      </c>
      <c r="G12" s="6" t="s">
        <v>26</v>
      </c>
      <c r="H12" s="6" t="s">
        <v>27</v>
      </c>
      <c r="I12" s="6" t="s">
        <v>26</v>
      </c>
      <c r="J12" s="6" t="s">
        <v>68</v>
      </c>
      <c r="K12" s="6" t="s">
        <v>73</v>
      </c>
      <c r="L12" s="6"/>
      <c r="M12" s="6" t="s">
        <v>29</v>
      </c>
      <c r="N12" s="6" t="s">
        <v>71</v>
      </c>
      <c r="O12" s="6" t="s">
        <v>30</v>
      </c>
      <c r="P12" s="6" t="s">
        <v>31</v>
      </c>
      <c r="Q12" s="6" t="s">
        <v>70</v>
      </c>
      <c r="R12" s="6" t="s">
        <v>107</v>
      </c>
      <c r="S12" s="6" t="s">
        <v>82</v>
      </c>
      <c r="T12" s="6" t="s">
        <v>72</v>
      </c>
      <c r="U12" s="6" t="s">
        <v>111</v>
      </c>
      <c r="V12" s="6" t="s">
        <v>89</v>
      </c>
      <c r="W12" s="6" t="s">
        <v>88</v>
      </c>
      <c r="X12" s="6" t="s">
        <v>74</v>
      </c>
      <c r="Y12" s="6" t="s">
        <v>33</v>
      </c>
      <c r="Z12" s="6" t="s">
        <v>100</v>
      </c>
      <c r="AA12" s="6" t="s">
        <v>76</v>
      </c>
      <c r="AB12" s="6" t="s">
        <v>28</v>
      </c>
      <c r="AC12" s="6" t="s">
        <v>75</v>
      </c>
      <c r="AD12" s="6" t="s">
        <v>34</v>
      </c>
      <c r="AE12" s="6" t="s">
        <v>112</v>
      </c>
      <c r="AF12" s="6" t="s">
        <v>112</v>
      </c>
      <c r="AG12" s="6" t="s">
        <v>119</v>
      </c>
      <c r="AH12" s="6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</row>
    <row r="13" spans="1:64" ht="15" customHeight="1" thickBot="1" x14ac:dyDescent="0.3">
      <c r="B13" s="5"/>
      <c r="C13" s="6"/>
      <c r="D13" s="6"/>
      <c r="E13" s="6"/>
      <c r="F13" s="6"/>
      <c r="G13" s="6"/>
      <c r="H13" s="6"/>
      <c r="I13" s="6"/>
      <c r="J13" s="6"/>
      <c r="K13" s="6" t="s">
        <v>94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</row>
    <row r="14" spans="1:64" s="24" customFormat="1" ht="12.75" customHeight="1" x14ac:dyDescent="0.2">
      <c r="A14" s="24" t="s">
        <v>95</v>
      </c>
      <c r="B14" s="30" t="s">
        <v>102</v>
      </c>
      <c r="C14" s="69" t="s">
        <v>118</v>
      </c>
      <c r="D14" s="31" t="s">
        <v>90</v>
      </c>
      <c r="E14" s="32" t="s">
        <v>91</v>
      </c>
      <c r="F14" s="33" t="s">
        <v>92</v>
      </c>
      <c r="G14" s="34" t="s">
        <v>53</v>
      </c>
      <c r="H14" s="35" t="s">
        <v>60</v>
      </c>
      <c r="I14" s="46" t="s">
        <v>54</v>
      </c>
      <c r="J14" s="36" t="s">
        <v>103</v>
      </c>
      <c r="K14" s="60" t="s">
        <v>104</v>
      </c>
      <c r="L14" s="36" t="s">
        <v>55</v>
      </c>
      <c r="M14" s="34" t="s">
        <v>56</v>
      </c>
      <c r="N14" s="33" t="s">
        <v>61</v>
      </c>
      <c r="O14" s="34" t="s">
        <v>96</v>
      </c>
      <c r="P14" s="62" t="s">
        <v>97</v>
      </c>
      <c r="Q14" s="33" t="s">
        <v>57</v>
      </c>
      <c r="R14" s="61" t="s">
        <v>108</v>
      </c>
      <c r="S14" s="58" t="s">
        <v>81</v>
      </c>
      <c r="T14" s="43" t="s">
        <v>58</v>
      </c>
      <c r="U14" s="44" t="s">
        <v>110</v>
      </c>
      <c r="V14" s="59" t="s">
        <v>83</v>
      </c>
      <c r="W14" s="37" t="s">
        <v>59</v>
      </c>
      <c r="X14" s="38" t="s">
        <v>64</v>
      </c>
      <c r="Y14" s="39" t="s">
        <v>85</v>
      </c>
      <c r="Z14" s="40" t="s">
        <v>101</v>
      </c>
      <c r="AA14" s="40" t="s">
        <v>62</v>
      </c>
      <c r="AB14" s="45"/>
      <c r="AC14" s="41" t="s">
        <v>63</v>
      </c>
      <c r="AD14" s="38"/>
      <c r="AE14" s="40" t="s">
        <v>113</v>
      </c>
      <c r="AF14" s="40" t="s">
        <v>120</v>
      </c>
      <c r="AG14" s="40" t="s">
        <v>121</v>
      </c>
      <c r="AH14" s="42" t="s">
        <v>93</v>
      </c>
    </row>
  </sheetData>
  <mergeCells count="10">
    <mergeCell ref="G2:I2"/>
    <mergeCell ref="G3:I3"/>
    <mergeCell ref="G4:I4"/>
    <mergeCell ref="AC10:AD10"/>
    <mergeCell ref="F10:I10"/>
    <mergeCell ref="L10:P10"/>
    <mergeCell ref="W10:X10"/>
    <mergeCell ref="Y10:AB10"/>
    <mergeCell ref="Q10:S10"/>
    <mergeCell ref="T10:V10"/>
  </mergeCells>
  <conditionalFormatting sqref="AI14:XFD14 E14:Y14 AA14:AG14">
    <cfRule type="expression" dxfId="28" priority="3">
      <formula>$G14&lt;&gt;""</formula>
    </cfRule>
  </conditionalFormatting>
  <conditionalFormatting sqref="A14:C14">
    <cfRule type="expression" dxfId="27" priority="5">
      <formula>$G14&lt;&gt;""</formula>
    </cfRule>
  </conditionalFormatting>
  <conditionalFormatting sqref="D14">
    <cfRule type="expression" dxfId="26" priority="4">
      <formula>$G14&lt;&gt;""</formula>
    </cfRule>
  </conditionalFormatting>
  <conditionalFormatting sqref="AH14">
    <cfRule type="expression" dxfId="25" priority="2">
      <formula>$G14&lt;&gt;""</formula>
    </cfRule>
  </conditionalFormatting>
  <conditionalFormatting sqref="Z14">
    <cfRule type="expression" dxfId="24" priority="1">
      <formula>$G14&lt;&gt;""</formula>
    </cfRule>
  </conditionalFormatting>
  <hyperlinks>
    <hyperlink ref="K3" r:id="rId1" xr:uid="{00000000-0004-0000-0000-000000000000}"/>
    <hyperlink ref="K4" r:id="rId2" xr:uid="{00000000-0004-0000-0000-000001000000}"/>
  </hyperlinks>
  <pageMargins left="0.7" right="0.7" top="0.75" bottom="0.75" header="0.3" footer="0.3"/>
  <pageSetup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MainReport">
                <anchor moveWithCells="1" sizeWithCells="1">
                  <from>
                    <xdr:col>1</xdr:col>
                    <xdr:colOff>447675</xdr:colOff>
                    <xdr:row>5</xdr:row>
                    <xdr:rowOff>57150</xdr:rowOff>
                  </from>
                  <to>
                    <xdr:col>2</xdr:col>
                    <xdr:colOff>600075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AS7"/>
  <sheetViews>
    <sheetView workbookViewId="0"/>
  </sheetViews>
  <sheetFormatPr defaultRowHeight="15" x14ac:dyDescent="0.25"/>
  <sheetData>
    <row r="1" spans="1:721" x14ac:dyDescent="0.25">
      <c r="A1" t="s">
        <v>122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129</v>
      </c>
      <c r="I1" t="s">
        <v>130</v>
      </c>
      <c r="J1" t="s">
        <v>131</v>
      </c>
      <c r="K1" t="s">
        <v>132</v>
      </c>
      <c r="L1" t="s">
        <v>133</v>
      </c>
      <c r="M1" t="s">
        <v>134</v>
      </c>
      <c r="N1" t="s">
        <v>135</v>
      </c>
      <c r="O1" t="s">
        <v>136</v>
      </c>
      <c r="P1" t="s">
        <v>137</v>
      </c>
      <c r="Q1" t="s">
        <v>138</v>
      </c>
      <c r="R1" t="s">
        <v>139</v>
      </c>
      <c r="S1" t="s">
        <v>140</v>
      </c>
      <c r="T1" t="s">
        <v>6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10</v>
      </c>
      <c r="AB1" t="s">
        <v>147</v>
      </c>
      <c r="AC1" t="s">
        <v>148</v>
      </c>
      <c r="AD1" t="s">
        <v>149</v>
      </c>
      <c r="AE1" t="s">
        <v>150</v>
      </c>
      <c r="AF1" t="s">
        <v>151</v>
      </c>
      <c r="AG1" t="s">
        <v>152</v>
      </c>
      <c r="AH1" t="s">
        <v>153</v>
      </c>
      <c r="AI1" t="s">
        <v>154</v>
      </c>
      <c r="AJ1" t="s">
        <v>155</v>
      </c>
      <c r="AK1" t="s">
        <v>156</v>
      </c>
      <c r="AL1" t="s">
        <v>157</v>
      </c>
      <c r="AM1" t="s">
        <v>158</v>
      </c>
      <c r="AN1" t="s">
        <v>159</v>
      </c>
      <c r="AO1" t="s">
        <v>160</v>
      </c>
      <c r="AP1" t="s">
        <v>161</v>
      </c>
      <c r="AQ1" t="s">
        <v>162</v>
      </c>
      <c r="AR1" t="s">
        <v>163</v>
      </c>
      <c r="AS1" t="s">
        <v>164</v>
      </c>
      <c r="AT1" t="s">
        <v>165</v>
      </c>
      <c r="AU1" t="s">
        <v>166</v>
      </c>
      <c r="AV1" t="s">
        <v>167</v>
      </c>
      <c r="AW1" t="s">
        <v>168</v>
      </c>
      <c r="AX1" t="s">
        <v>169</v>
      </c>
      <c r="AY1" t="s">
        <v>170</v>
      </c>
      <c r="AZ1" t="s">
        <v>171</v>
      </c>
      <c r="BA1" t="s">
        <v>172</v>
      </c>
      <c r="BB1" t="s">
        <v>173</v>
      </c>
      <c r="BC1" t="s">
        <v>174</v>
      </c>
      <c r="BD1" t="s">
        <v>175</v>
      </c>
      <c r="BE1" t="s">
        <v>176</v>
      </c>
      <c r="BF1" t="s">
        <v>177</v>
      </c>
      <c r="BG1" t="s">
        <v>178</v>
      </c>
      <c r="BH1" t="s">
        <v>179</v>
      </c>
      <c r="BI1" t="s">
        <v>180</v>
      </c>
      <c r="BJ1" t="s">
        <v>181</v>
      </c>
      <c r="BK1" t="s">
        <v>182</v>
      </c>
      <c r="BL1" t="s">
        <v>183</v>
      </c>
      <c r="BM1" t="s">
        <v>184</v>
      </c>
      <c r="BN1" t="s">
        <v>185</v>
      </c>
      <c r="BO1" t="s">
        <v>186</v>
      </c>
      <c r="BP1" t="s">
        <v>187</v>
      </c>
      <c r="BQ1" t="s">
        <v>188</v>
      </c>
      <c r="BR1" t="s">
        <v>189</v>
      </c>
      <c r="BS1" t="s">
        <v>190</v>
      </c>
      <c r="BT1" t="s">
        <v>191</v>
      </c>
      <c r="BU1" t="s">
        <v>192</v>
      </c>
      <c r="BV1" t="s">
        <v>193</v>
      </c>
      <c r="BW1" t="s">
        <v>194</v>
      </c>
      <c r="BX1" t="s">
        <v>195</v>
      </c>
      <c r="BY1" t="s">
        <v>196</v>
      </c>
      <c r="BZ1" t="s">
        <v>197</v>
      </c>
      <c r="CA1" t="s">
        <v>198</v>
      </c>
      <c r="CB1" t="s">
        <v>199</v>
      </c>
      <c r="CC1" t="s">
        <v>200</v>
      </c>
      <c r="CD1" t="s">
        <v>201</v>
      </c>
      <c r="CE1" t="s">
        <v>202</v>
      </c>
      <c r="CF1" t="s">
        <v>203</v>
      </c>
      <c r="CG1" t="s">
        <v>204</v>
      </c>
      <c r="CH1" t="s">
        <v>205</v>
      </c>
      <c r="CI1" t="s">
        <v>176</v>
      </c>
      <c r="CJ1" t="s">
        <v>206</v>
      </c>
      <c r="CK1" t="s">
        <v>207</v>
      </c>
      <c r="CL1" t="s">
        <v>208</v>
      </c>
      <c r="CM1" t="s">
        <v>209</v>
      </c>
      <c r="CN1" t="s">
        <v>188</v>
      </c>
      <c r="CO1" t="s">
        <v>189</v>
      </c>
      <c r="CP1" t="s">
        <v>210</v>
      </c>
      <c r="CQ1" t="s">
        <v>66</v>
      </c>
      <c r="CR1" t="s">
        <v>211</v>
      </c>
      <c r="CS1" t="s">
        <v>212</v>
      </c>
      <c r="CT1" t="s">
        <v>213</v>
      </c>
      <c r="CU1" t="s">
        <v>214</v>
      </c>
      <c r="CV1" t="s">
        <v>215</v>
      </c>
      <c r="CW1" t="s">
        <v>216</v>
      </c>
      <c r="CX1" t="s">
        <v>217</v>
      </c>
      <c r="CY1" t="s">
        <v>218</v>
      </c>
      <c r="CZ1" t="s">
        <v>219</v>
      </c>
      <c r="DA1" t="s">
        <v>220</v>
      </c>
      <c r="DB1" t="s">
        <v>221</v>
      </c>
      <c r="DC1" t="s">
        <v>222</v>
      </c>
      <c r="DD1" t="s">
        <v>173</v>
      </c>
      <c r="DE1" t="s">
        <v>223</v>
      </c>
      <c r="DF1" t="s">
        <v>224</v>
      </c>
      <c r="DG1" t="s">
        <v>225</v>
      </c>
      <c r="DH1" t="s">
        <v>226</v>
      </c>
      <c r="DI1" t="s">
        <v>187</v>
      </c>
      <c r="DJ1" t="s">
        <v>227</v>
      </c>
      <c r="DK1" t="s">
        <v>228</v>
      </c>
      <c r="DL1" t="s">
        <v>229</v>
      </c>
      <c r="DM1" t="s">
        <v>230</v>
      </c>
      <c r="DN1" t="s">
        <v>231</v>
      </c>
      <c r="DO1" t="s">
        <v>232</v>
      </c>
      <c r="DP1" t="s">
        <v>233</v>
      </c>
      <c r="DQ1" t="s">
        <v>234</v>
      </c>
      <c r="DR1" t="s">
        <v>188</v>
      </c>
      <c r="DS1" t="s">
        <v>189</v>
      </c>
      <c r="DT1" t="s">
        <v>210</v>
      </c>
      <c r="DU1" t="s">
        <v>66</v>
      </c>
      <c r="DV1" t="s">
        <v>211</v>
      </c>
      <c r="DW1" t="s">
        <v>212</v>
      </c>
      <c r="DX1" t="s">
        <v>213</v>
      </c>
      <c r="DY1" t="s">
        <v>214</v>
      </c>
      <c r="DZ1" t="s">
        <v>215</v>
      </c>
      <c r="EA1" t="s">
        <v>216</v>
      </c>
      <c r="EB1" t="s">
        <v>217</v>
      </c>
      <c r="EC1" t="s">
        <v>218</v>
      </c>
      <c r="ED1" t="s">
        <v>219</v>
      </c>
      <c r="EE1" t="s">
        <v>220</v>
      </c>
      <c r="EF1" t="s">
        <v>221</v>
      </c>
      <c r="EG1" t="s">
        <v>222</v>
      </c>
      <c r="EH1" t="s">
        <v>173</v>
      </c>
      <c r="EI1" t="s">
        <v>223</v>
      </c>
      <c r="EJ1" t="s">
        <v>224</v>
      </c>
      <c r="EK1" t="s">
        <v>225</v>
      </c>
      <c r="EL1" t="s">
        <v>226</v>
      </c>
      <c r="EM1" t="s">
        <v>187</v>
      </c>
      <c r="EN1" t="s">
        <v>227</v>
      </c>
      <c r="EO1" t="s">
        <v>228</v>
      </c>
      <c r="EP1" t="s">
        <v>229</v>
      </c>
      <c r="EQ1" t="s">
        <v>230</v>
      </c>
      <c r="ER1" t="s">
        <v>231</v>
      </c>
      <c r="ES1" t="s">
        <v>232</v>
      </c>
      <c r="ET1" t="s">
        <v>233</v>
      </c>
      <c r="EU1" t="s">
        <v>234</v>
      </c>
      <c r="EV1" t="s">
        <v>188</v>
      </c>
      <c r="EW1" t="s">
        <v>189</v>
      </c>
      <c r="EX1" t="s">
        <v>210</v>
      </c>
      <c r="EY1" t="s">
        <v>66</v>
      </c>
      <c r="EZ1" t="s">
        <v>211</v>
      </c>
      <c r="FA1" t="s">
        <v>212</v>
      </c>
      <c r="FB1" t="s">
        <v>213</v>
      </c>
      <c r="FC1" t="s">
        <v>214</v>
      </c>
      <c r="FD1" t="s">
        <v>215</v>
      </c>
      <c r="FE1" t="s">
        <v>216</v>
      </c>
      <c r="FF1" t="s">
        <v>217</v>
      </c>
      <c r="FG1" t="s">
        <v>218</v>
      </c>
      <c r="FH1" t="s">
        <v>219</v>
      </c>
      <c r="FI1" t="s">
        <v>220</v>
      </c>
      <c r="FJ1" t="s">
        <v>221</v>
      </c>
      <c r="FK1" t="s">
        <v>222</v>
      </c>
      <c r="FL1" t="s">
        <v>173</v>
      </c>
      <c r="FM1" t="s">
        <v>223</v>
      </c>
      <c r="FN1" t="s">
        <v>224</v>
      </c>
      <c r="FO1" t="s">
        <v>225</v>
      </c>
      <c r="FP1" t="s">
        <v>226</v>
      </c>
      <c r="FQ1" t="s">
        <v>187</v>
      </c>
      <c r="FR1" t="s">
        <v>227</v>
      </c>
      <c r="FS1" t="s">
        <v>228</v>
      </c>
      <c r="FT1" t="s">
        <v>229</v>
      </c>
      <c r="FU1" t="s">
        <v>230</v>
      </c>
      <c r="FV1" t="s">
        <v>231</v>
      </c>
      <c r="FW1" t="s">
        <v>232</v>
      </c>
      <c r="FX1" t="s">
        <v>233</v>
      </c>
      <c r="FY1" t="s">
        <v>234</v>
      </c>
      <c r="FZ1" t="s">
        <v>188</v>
      </c>
      <c r="GA1" t="s">
        <v>189</v>
      </c>
      <c r="GB1" t="s">
        <v>210</v>
      </c>
      <c r="GC1" t="s">
        <v>66</v>
      </c>
      <c r="GD1" t="s">
        <v>211</v>
      </c>
      <c r="GE1" t="s">
        <v>212</v>
      </c>
      <c r="GF1" t="s">
        <v>213</v>
      </c>
      <c r="GG1" t="s">
        <v>214</v>
      </c>
      <c r="GH1" t="s">
        <v>215</v>
      </c>
      <c r="GI1" t="s">
        <v>216</v>
      </c>
      <c r="GJ1" t="s">
        <v>217</v>
      </c>
      <c r="GK1" t="s">
        <v>218</v>
      </c>
      <c r="GL1" t="s">
        <v>219</v>
      </c>
      <c r="GM1" t="s">
        <v>220</v>
      </c>
      <c r="GN1" t="s">
        <v>221</v>
      </c>
      <c r="GO1" t="s">
        <v>222</v>
      </c>
      <c r="GP1" t="s">
        <v>173</v>
      </c>
      <c r="GQ1" t="s">
        <v>223</v>
      </c>
      <c r="GR1" t="s">
        <v>224</v>
      </c>
      <c r="GS1" t="s">
        <v>225</v>
      </c>
      <c r="GT1" t="s">
        <v>226</v>
      </c>
      <c r="GU1" t="s">
        <v>187</v>
      </c>
      <c r="GV1" t="s">
        <v>227</v>
      </c>
      <c r="GW1" t="s">
        <v>228</v>
      </c>
      <c r="GX1" t="s">
        <v>229</v>
      </c>
      <c r="GY1" t="s">
        <v>230</v>
      </c>
      <c r="GZ1" t="s">
        <v>231</v>
      </c>
      <c r="HA1" t="s">
        <v>232</v>
      </c>
      <c r="HB1" t="s">
        <v>233</v>
      </c>
      <c r="HC1" t="s">
        <v>234</v>
      </c>
      <c r="HD1" t="s">
        <v>188</v>
      </c>
      <c r="HE1" t="s">
        <v>189</v>
      </c>
      <c r="HF1" t="s">
        <v>210</v>
      </c>
      <c r="HG1" t="s">
        <v>66</v>
      </c>
      <c r="HH1" t="s">
        <v>211</v>
      </c>
      <c r="HI1" t="s">
        <v>212</v>
      </c>
      <c r="HJ1" t="s">
        <v>213</v>
      </c>
      <c r="HK1" t="s">
        <v>214</v>
      </c>
      <c r="HL1" t="s">
        <v>215</v>
      </c>
      <c r="HM1" t="s">
        <v>216</v>
      </c>
      <c r="HN1" t="s">
        <v>217</v>
      </c>
      <c r="HO1" t="s">
        <v>218</v>
      </c>
      <c r="HP1" t="s">
        <v>219</v>
      </c>
      <c r="HQ1" t="s">
        <v>220</v>
      </c>
      <c r="HR1" t="s">
        <v>221</v>
      </c>
      <c r="HS1" t="s">
        <v>222</v>
      </c>
      <c r="HT1" t="s">
        <v>173</v>
      </c>
      <c r="HU1" t="s">
        <v>223</v>
      </c>
      <c r="HV1" t="s">
        <v>224</v>
      </c>
      <c r="HW1" t="s">
        <v>225</v>
      </c>
      <c r="HX1" t="s">
        <v>226</v>
      </c>
      <c r="HY1" t="s">
        <v>187</v>
      </c>
      <c r="HZ1" t="s">
        <v>227</v>
      </c>
      <c r="IA1" t="s">
        <v>228</v>
      </c>
      <c r="IB1" t="s">
        <v>229</v>
      </c>
      <c r="IC1" t="s">
        <v>230</v>
      </c>
      <c r="ID1" t="s">
        <v>231</v>
      </c>
      <c r="IE1" t="s">
        <v>232</v>
      </c>
      <c r="IF1" t="s">
        <v>233</v>
      </c>
      <c r="IG1" t="s">
        <v>234</v>
      </c>
      <c r="IH1" t="s">
        <v>188</v>
      </c>
      <c r="II1" t="s">
        <v>189</v>
      </c>
      <c r="IJ1" t="s">
        <v>210</v>
      </c>
      <c r="IK1" t="s">
        <v>66</v>
      </c>
      <c r="IL1" t="s">
        <v>211</v>
      </c>
      <c r="IM1" t="s">
        <v>212</v>
      </c>
      <c r="IN1" t="s">
        <v>213</v>
      </c>
      <c r="IO1" t="s">
        <v>214</v>
      </c>
      <c r="IP1" t="s">
        <v>215</v>
      </c>
      <c r="IQ1" t="s">
        <v>216</v>
      </c>
      <c r="IR1" t="s">
        <v>217</v>
      </c>
      <c r="IS1" t="s">
        <v>218</v>
      </c>
      <c r="IT1" t="s">
        <v>219</v>
      </c>
      <c r="IU1" t="s">
        <v>220</v>
      </c>
      <c r="IV1" t="s">
        <v>221</v>
      </c>
      <c r="IW1" t="s">
        <v>222</v>
      </c>
      <c r="IX1" t="s">
        <v>173</v>
      </c>
      <c r="IY1" t="s">
        <v>223</v>
      </c>
      <c r="IZ1" t="s">
        <v>224</v>
      </c>
      <c r="JA1" t="s">
        <v>225</v>
      </c>
      <c r="JB1" t="s">
        <v>226</v>
      </c>
      <c r="JC1" t="s">
        <v>187</v>
      </c>
      <c r="JD1" t="s">
        <v>227</v>
      </c>
      <c r="JE1" t="s">
        <v>228</v>
      </c>
      <c r="JF1" t="s">
        <v>229</v>
      </c>
      <c r="JG1" t="s">
        <v>230</v>
      </c>
      <c r="JH1" t="s">
        <v>231</v>
      </c>
      <c r="JI1" t="s">
        <v>232</v>
      </c>
      <c r="JJ1" t="s">
        <v>233</v>
      </c>
      <c r="JK1" t="s">
        <v>234</v>
      </c>
      <c r="JL1" t="s">
        <v>188</v>
      </c>
      <c r="JM1" t="s">
        <v>189</v>
      </c>
      <c r="JN1" t="s">
        <v>210</v>
      </c>
      <c r="JO1" t="s">
        <v>66</v>
      </c>
      <c r="JP1" t="s">
        <v>211</v>
      </c>
      <c r="JQ1" t="s">
        <v>212</v>
      </c>
      <c r="JR1" t="s">
        <v>213</v>
      </c>
      <c r="JS1" t="s">
        <v>214</v>
      </c>
      <c r="JT1" t="s">
        <v>215</v>
      </c>
      <c r="JU1" t="s">
        <v>216</v>
      </c>
      <c r="JV1" t="s">
        <v>217</v>
      </c>
      <c r="JW1" t="s">
        <v>218</v>
      </c>
      <c r="JX1" t="s">
        <v>219</v>
      </c>
      <c r="JY1" t="s">
        <v>220</v>
      </c>
      <c r="JZ1" t="s">
        <v>221</v>
      </c>
      <c r="KA1" t="s">
        <v>222</v>
      </c>
      <c r="KB1" t="s">
        <v>173</v>
      </c>
      <c r="KC1" t="s">
        <v>223</v>
      </c>
      <c r="KD1" t="s">
        <v>224</v>
      </c>
      <c r="KE1" t="s">
        <v>225</v>
      </c>
      <c r="KF1" t="s">
        <v>226</v>
      </c>
      <c r="KG1" t="s">
        <v>187</v>
      </c>
      <c r="KH1" t="s">
        <v>227</v>
      </c>
      <c r="KI1" t="s">
        <v>228</v>
      </c>
      <c r="KJ1" t="s">
        <v>229</v>
      </c>
      <c r="KK1" t="s">
        <v>230</v>
      </c>
      <c r="KL1" t="s">
        <v>231</v>
      </c>
      <c r="KM1" t="s">
        <v>232</v>
      </c>
      <c r="KN1" t="s">
        <v>233</v>
      </c>
      <c r="KO1" t="s">
        <v>234</v>
      </c>
      <c r="KP1" t="s">
        <v>188</v>
      </c>
      <c r="KQ1" t="s">
        <v>189</v>
      </c>
      <c r="KR1" t="s">
        <v>210</v>
      </c>
      <c r="KS1" t="s">
        <v>66</v>
      </c>
      <c r="KT1" t="s">
        <v>211</v>
      </c>
      <c r="KU1" t="s">
        <v>212</v>
      </c>
      <c r="KV1" t="s">
        <v>213</v>
      </c>
      <c r="KW1" t="s">
        <v>214</v>
      </c>
      <c r="KX1" t="s">
        <v>215</v>
      </c>
      <c r="KY1" t="s">
        <v>216</v>
      </c>
      <c r="KZ1" t="s">
        <v>217</v>
      </c>
      <c r="LA1" t="s">
        <v>218</v>
      </c>
      <c r="LB1" t="s">
        <v>219</v>
      </c>
      <c r="LC1" t="s">
        <v>220</v>
      </c>
      <c r="LD1" t="s">
        <v>221</v>
      </c>
      <c r="LE1" t="s">
        <v>222</v>
      </c>
      <c r="LF1" t="s">
        <v>173</v>
      </c>
      <c r="LG1" t="s">
        <v>223</v>
      </c>
      <c r="LH1" t="s">
        <v>224</v>
      </c>
      <c r="LI1" t="s">
        <v>225</v>
      </c>
      <c r="LJ1" t="s">
        <v>226</v>
      </c>
      <c r="LK1" t="s">
        <v>187</v>
      </c>
      <c r="LL1" t="s">
        <v>227</v>
      </c>
      <c r="LM1" t="s">
        <v>228</v>
      </c>
      <c r="LN1" t="s">
        <v>229</v>
      </c>
      <c r="LO1" t="s">
        <v>230</v>
      </c>
      <c r="LP1" t="s">
        <v>231</v>
      </c>
      <c r="LQ1" t="s">
        <v>232</v>
      </c>
      <c r="LR1" t="s">
        <v>233</v>
      </c>
      <c r="LS1" t="s">
        <v>234</v>
      </c>
      <c r="LT1" t="s">
        <v>188</v>
      </c>
      <c r="LU1" t="s">
        <v>189</v>
      </c>
      <c r="LV1" t="s">
        <v>210</v>
      </c>
      <c r="LW1" t="s">
        <v>66</v>
      </c>
      <c r="LX1" t="s">
        <v>211</v>
      </c>
      <c r="LY1" t="s">
        <v>212</v>
      </c>
      <c r="LZ1" t="s">
        <v>213</v>
      </c>
      <c r="MA1" t="s">
        <v>214</v>
      </c>
      <c r="MB1" t="s">
        <v>215</v>
      </c>
      <c r="MC1" t="s">
        <v>216</v>
      </c>
      <c r="MD1" t="s">
        <v>217</v>
      </c>
      <c r="ME1" t="s">
        <v>218</v>
      </c>
      <c r="MF1" t="s">
        <v>219</v>
      </c>
      <c r="MG1" t="s">
        <v>220</v>
      </c>
      <c r="MH1" t="s">
        <v>221</v>
      </c>
      <c r="MI1" t="s">
        <v>222</v>
      </c>
      <c r="MJ1" t="s">
        <v>173</v>
      </c>
      <c r="MK1" t="s">
        <v>223</v>
      </c>
      <c r="ML1" t="s">
        <v>224</v>
      </c>
      <c r="MM1" t="s">
        <v>225</v>
      </c>
      <c r="MN1" t="s">
        <v>226</v>
      </c>
      <c r="MO1" t="s">
        <v>187</v>
      </c>
      <c r="MP1" t="s">
        <v>227</v>
      </c>
      <c r="MQ1" t="s">
        <v>228</v>
      </c>
      <c r="MR1" t="s">
        <v>229</v>
      </c>
      <c r="MS1" t="s">
        <v>230</v>
      </c>
      <c r="MT1" t="s">
        <v>231</v>
      </c>
      <c r="MU1" t="s">
        <v>232</v>
      </c>
      <c r="MV1" t="s">
        <v>233</v>
      </c>
      <c r="MW1" t="s">
        <v>234</v>
      </c>
      <c r="MX1" t="s">
        <v>188</v>
      </c>
      <c r="MY1" t="s">
        <v>189</v>
      </c>
      <c r="MZ1" t="s">
        <v>210</v>
      </c>
      <c r="NA1" t="s">
        <v>66</v>
      </c>
      <c r="NB1" t="s">
        <v>211</v>
      </c>
      <c r="NC1" t="s">
        <v>212</v>
      </c>
      <c r="ND1" t="s">
        <v>213</v>
      </c>
      <c r="NE1" t="s">
        <v>214</v>
      </c>
      <c r="NF1" t="s">
        <v>215</v>
      </c>
      <c r="NG1" t="s">
        <v>216</v>
      </c>
      <c r="NH1" t="s">
        <v>217</v>
      </c>
      <c r="NI1" t="s">
        <v>218</v>
      </c>
      <c r="NJ1" t="s">
        <v>219</v>
      </c>
      <c r="NK1" t="s">
        <v>220</v>
      </c>
      <c r="NL1" t="s">
        <v>221</v>
      </c>
      <c r="NM1" t="s">
        <v>222</v>
      </c>
      <c r="NN1" t="s">
        <v>173</v>
      </c>
      <c r="NO1" t="s">
        <v>223</v>
      </c>
      <c r="NP1" t="s">
        <v>224</v>
      </c>
      <c r="NQ1" t="s">
        <v>225</v>
      </c>
      <c r="NR1" t="s">
        <v>226</v>
      </c>
      <c r="NS1" t="s">
        <v>187</v>
      </c>
      <c r="NT1" t="s">
        <v>227</v>
      </c>
      <c r="NU1" t="s">
        <v>228</v>
      </c>
      <c r="NV1" t="s">
        <v>229</v>
      </c>
      <c r="NW1" t="s">
        <v>230</v>
      </c>
      <c r="NX1" t="s">
        <v>231</v>
      </c>
      <c r="NY1" t="s">
        <v>232</v>
      </c>
      <c r="NZ1" t="s">
        <v>233</v>
      </c>
      <c r="OA1" t="s">
        <v>234</v>
      </c>
      <c r="OB1" t="s">
        <v>188</v>
      </c>
      <c r="OC1" t="s">
        <v>189</v>
      </c>
      <c r="OD1" t="s">
        <v>210</v>
      </c>
      <c r="OE1" t="s">
        <v>66</v>
      </c>
      <c r="OF1" t="s">
        <v>211</v>
      </c>
      <c r="OG1" t="s">
        <v>212</v>
      </c>
      <c r="OH1" t="s">
        <v>213</v>
      </c>
      <c r="OI1" t="s">
        <v>214</v>
      </c>
      <c r="OJ1" t="s">
        <v>215</v>
      </c>
      <c r="OK1" t="s">
        <v>216</v>
      </c>
      <c r="OL1" t="s">
        <v>217</v>
      </c>
      <c r="OM1" t="s">
        <v>218</v>
      </c>
      <c r="ON1" t="s">
        <v>219</v>
      </c>
      <c r="OO1" t="s">
        <v>220</v>
      </c>
      <c r="OP1" t="s">
        <v>221</v>
      </c>
      <c r="OQ1" t="s">
        <v>222</v>
      </c>
      <c r="OR1" t="s">
        <v>173</v>
      </c>
      <c r="OS1" t="s">
        <v>223</v>
      </c>
      <c r="OT1" t="s">
        <v>224</v>
      </c>
      <c r="OU1" t="s">
        <v>225</v>
      </c>
      <c r="OV1" t="s">
        <v>226</v>
      </c>
      <c r="OW1" t="s">
        <v>187</v>
      </c>
      <c r="OX1" t="s">
        <v>227</v>
      </c>
      <c r="OY1" t="s">
        <v>228</v>
      </c>
      <c r="OZ1" t="s">
        <v>229</v>
      </c>
      <c r="PA1" t="s">
        <v>230</v>
      </c>
      <c r="PB1" t="s">
        <v>231</v>
      </c>
      <c r="PC1" t="s">
        <v>232</v>
      </c>
      <c r="PD1" t="s">
        <v>233</v>
      </c>
      <c r="PE1" t="s">
        <v>234</v>
      </c>
      <c r="PF1" t="s">
        <v>188</v>
      </c>
      <c r="PG1" t="s">
        <v>189</v>
      </c>
      <c r="PH1" t="s">
        <v>210</v>
      </c>
      <c r="PI1" t="s">
        <v>66</v>
      </c>
      <c r="PJ1" t="s">
        <v>211</v>
      </c>
      <c r="PK1" t="s">
        <v>212</v>
      </c>
      <c r="PL1" t="s">
        <v>213</v>
      </c>
      <c r="PM1" t="s">
        <v>214</v>
      </c>
      <c r="PN1" t="s">
        <v>215</v>
      </c>
      <c r="PO1" t="s">
        <v>216</v>
      </c>
      <c r="PP1" t="s">
        <v>217</v>
      </c>
      <c r="PQ1" t="s">
        <v>218</v>
      </c>
      <c r="PR1" t="s">
        <v>219</v>
      </c>
      <c r="PS1" t="s">
        <v>220</v>
      </c>
      <c r="PT1" t="s">
        <v>221</v>
      </c>
      <c r="PU1" t="s">
        <v>222</v>
      </c>
      <c r="PV1" t="s">
        <v>173</v>
      </c>
      <c r="PW1" t="s">
        <v>223</v>
      </c>
      <c r="PX1" t="s">
        <v>224</v>
      </c>
      <c r="PY1" t="s">
        <v>225</v>
      </c>
      <c r="PZ1" t="s">
        <v>226</v>
      </c>
      <c r="QA1" t="s">
        <v>187</v>
      </c>
      <c r="QB1" t="s">
        <v>227</v>
      </c>
      <c r="QC1" t="s">
        <v>228</v>
      </c>
      <c r="QD1" t="s">
        <v>229</v>
      </c>
      <c r="QE1" t="s">
        <v>230</v>
      </c>
      <c r="QF1" t="s">
        <v>231</v>
      </c>
      <c r="QG1" t="s">
        <v>232</v>
      </c>
      <c r="QH1" t="s">
        <v>233</v>
      </c>
      <c r="QI1" t="s">
        <v>234</v>
      </c>
      <c r="QJ1" t="s">
        <v>188</v>
      </c>
      <c r="QK1" t="s">
        <v>189</v>
      </c>
      <c r="QL1" t="s">
        <v>210</v>
      </c>
      <c r="QM1" t="s">
        <v>66</v>
      </c>
      <c r="QN1" t="s">
        <v>211</v>
      </c>
      <c r="QO1" t="s">
        <v>212</v>
      </c>
      <c r="QP1" t="s">
        <v>213</v>
      </c>
      <c r="QQ1" t="s">
        <v>214</v>
      </c>
      <c r="QR1" t="s">
        <v>215</v>
      </c>
      <c r="QS1" t="s">
        <v>216</v>
      </c>
      <c r="QT1" t="s">
        <v>217</v>
      </c>
      <c r="QU1" t="s">
        <v>218</v>
      </c>
      <c r="QV1" t="s">
        <v>219</v>
      </c>
      <c r="QW1" t="s">
        <v>220</v>
      </c>
      <c r="QX1" t="s">
        <v>221</v>
      </c>
      <c r="QY1" t="s">
        <v>222</v>
      </c>
      <c r="QZ1" t="s">
        <v>173</v>
      </c>
      <c r="RA1" t="s">
        <v>223</v>
      </c>
      <c r="RB1" t="s">
        <v>224</v>
      </c>
      <c r="RC1" t="s">
        <v>225</v>
      </c>
      <c r="RD1" t="s">
        <v>226</v>
      </c>
      <c r="RE1" t="s">
        <v>187</v>
      </c>
      <c r="RF1" t="s">
        <v>227</v>
      </c>
      <c r="RG1" t="s">
        <v>228</v>
      </c>
      <c r="RH1" t="s">
        <v>229</v>
      </c>
      <c r="RI1" t="s">
        <v>230</v>
      </c>
      <c r="RJ1" t="s">
        <v>231</v>
      </c>
      <c r="RK1" t="s">
        <v>232</v>
      </c>
      <c r="RL1" t="s">
        <v>233</v>
      </c>
      <c r="RM1" t="s">
        <v>234</v>
      </c>
      <c r="RN1" t="s">
        <v>188</v>
      </c>
      <c r="RO1" t="s">
        <v>189</v>
      </c>
      <c r="RP1" t="s">
        <v>210</v>
      </c>
      <c r="RQ1" t="s">
        <v>66</v>
      </c>
      <c r="RR1" t="s">
        <v>211</v>
      </c>
      <c r="RS1" t="s">
        <v>212</v>
      </c>
      <c r="RT1" t="s">
        <v>213</v>
      </c>
      <c r="RU1" t="s">
        <v>214</v>
      </c>
      <c r="RV1" t="s">
        <v>215</v>
      </c>
      <c r="RW1" t="s">
        <v>216</v>
      </c>
      <c r="RX1" t="s">
        <v>217</v>
      </c>
      <c r="RY1" t="s">
        <v>218</v>
      </c>
      <c r="RZ1" t="s">
        <v>219</v>
      </c>
      <c r="SA1" t="s">
        <v>220</v>
      </c>
      <c r="SB1" t="s">
        <v>221</v>
      </c>
      <c r="SC1" t="s">
        <v>222</v>
      </c>
      <c r="SD1" t="s">
        <v>173</v>
      </c>
      <c r="SE1" t="s">
        <v>223</v>
      </c>
      <c r="SF1" t="s">
        <v>224</v>
      </c>
      <c r="SG1" t="s">
        <v>225</v>
      </c>
      <c r="SH1" t="s">
        <v>226</v>
      </c>
      <c r="SI1" t="s">
        <v>187</v>
      </c>
      <c r="SJ1" t="s">
        <v>227</v>
      </c>
      <c r="SK1" t="s">
        <v>228</v>
      </c>
      <c r="SL1" t="s">
        <v>229</v>
      </c>
      <c r="SM1" t="s">
        <v>230</v>
      </c>
      <c r="SN1" t="s">
        <v>231</v>
      </c>
      <c r="SO1" t="s">
        <v>232</v>
      </c>
      <c r="SP1" t="s">
        <v>233</v>
      </c>
      <c r="SQ1" t="s">
        <v>234</v>
      </c>
      <c r="SR1" t="s">
        <v>188</v>
      </c>
      <c r="SS1" t="s">
        <v>189</v>
      </c>
      <c r="ST1" t="s">
        <v>210</v>
      </c>
      <c r="SU1" t="s">
        <v>66</v>
      </c>
      <c r="SV1" t="s">
        <v>211</v>
      </c>
      <c r="SW1" t="s">
        <v>212</v>
      </c>
      <c r="SX1" t="s">
        <v>213</v>
      </c>
      <c r="SY1" t="s">
        <v>214</v>
      </c>
      <c r="SZ1" t="s">
        <v>215</v>
      </c>
      <c r="TA1" t="s">
        <v>216</v>
      </c>
      <c r="TB1" t="s">
        <v>217</v>
      </c>
      <c r="TC1" t="s">
        <v>218</v>
      </c>
      <c r="TD1" t="s">
        <v>219</v>
      </c>
      <c r="TE1" t="s">
        <v>220</v>
      </c>
      <c r="TF1" t="s">
        <v>221</v>
      </c>
      <c r="TG1" t="s">
        <v>222</v>
      </c>
      <c r="TH1" t="s">
        <v>173</v>
      </c>
      <c r="TI1" t="s">
        <v>223</v>
      </c>
      <c r="TJ1" t="s">
        <v>224</v>
      </c>
      <c r="TK1" t="s">
        <v>225</v>
      </c>
      <c r="TL1" t="s">
        <v>226</v>
      </c>
      <c r="TM1" t="s">
        <v>187</v>
      </c>
      <c r="TN1" t="s">
        <v>227</v>
      </c>
      <c r="TO1" t="s">
        <v>228</v>
      </c>
      <c r="TP1" t="s">
        <v>229</v>
      </c>
      <c r="TQ1" t="s">
        <v>230</v>
      </c>
      <c r="TR1" t="s">
        <v>231</v>
      </c>
      <c r="TS1" t="s">
        <v>232</v>
      </c>
      <c r="TT1" t="s">
        <v>233</v>
      </c>
      <c r="TU1" t="s">
        <v>234</v>
      </c>
      <c r="TV1" t="s">
        <v>188</v>
      </c>
      <c r="TW1" t="s">
        <v>189</v>
      </c>
      <c r="TX1" t="s">
        <v>210</v>
      </c>
      <c r="TY1" t="s">
        <v>66</v>
      </c>
      <c r="TZ1" t="s">
        <v>211</v>
      </c>
      <c r="UA1" t="s">
        <v>212</v>
      </c>
      <c r="UB1" t="s">
        <v>213</v>
      </c>
      <c r="UC1" t="s">
        <v>214</v>
      </c>
      <c r="UD1" t="s">
        <v>215</v>
      </c>
      <c r="UE1" t="s">
        <v>216</v>
      </c>
      <c r="UF1" t="s">
        <v>217</v>
      </c>
      <c r="UG1" t="s">
        <v>218</v>
      </c>
      <c r="UH1" t="s">
        <v>219</v>
      </c>
      <c r="UI1" t="s">
        <v>220</v>
      </c>
      <c r="UJ1" t="s">
        <v>221</v>
      </c>
      <c r="UK1" t="s">
        <v>222</v>
      </c>
      <c r="UL1" t="s">
        <v>173</v>
      </c>
      <c r="UM1" t="s">
        <v>223</v>
      </c>
      <c r="UN1" t="s">
        <v>224</v>
      </c>
      <c r="UO1" t="s">
        <v>225</v>
      </c>
      <c r="UP1" t="s">
        <v>226</v>
      </c>
      <c r="UQ1" t="s">
        <v>187</v>
      </c>
      <c r="UR1" t="s">
        <v>227</v>
      </c>
      <c r="US1" t="s">
        <v>228</v>
      </c>
      <c r="UT1" t="s">
        <v>229</v>
      </c>
      <c r="UU1" t="s">
        <v>230</v>
      </c>
      <c r="UV1" t="s">
        <v>231</v>
      </c>
      <c r="UW1" t="s">
        <v>232</v>
      </c>
      <c r="UX1" t="s">
        <v>233</v>
      </c>
      <c r="UY1" t="s">
        <v>234</v>
      </c>
      <c r="UZ1" t="s">
        <v>188</v>
      </c>
      <c r="VA1" t="s">
        <v>189</v>
      </c>
      <c r="VB1" t="s">
        <v>210</v>
      </c>
      <c r="VC1" t="s">
        <v>66</v>
      </c>
      <c r="VD1" t="s">
        <v>211</v>
      </c>
      <c r="VE1" t="s">
        <v>212</v>
      </c>
      <c r="VF1" t="s">
        <v>213</v>
      </c>
      <c r="VG1" t="s">
        <v>214</v>
      </c>
      <c r="VH1" t="s">
        <v>215</v>
      </c>
      <c r="VI1" t="s">
        <v>216</v>
      </c>
      <c r="VJ1" t="s">
        <v>217</v>
      </c>
      <c r="VK1" t="s">
        <v>218</v>
      </c>
      <c r="VL1" t="s">
        <v>219</v>
      </c>
      <c r="VM1" t="s">
        <v>220</v>
      </c>
      <c r="VN1" t="s">
        <v>221</v>
      </c>
      <c r="VO1" t="s">
        <v>222</v>
      </c>
      <c r="VP1" t="s">
        <v>173</v>
      </c>
      <c r="VQ1" t="s">
        <v>223</v>
      </c>
      <c r="VR1" t="s">
        <v>224</v>
      </c>
      <c r="VS1" t="s">
        <v>225</v>
      </c>
      <c r="VT1" t="s">
        <v>226</v>
      </c>
      <c r="VU1" t="s">
        <v>187</v>
      </c>
      <c r="VV1" t="s">
        <v>227</v>
      </c>
      <c r="VW1" t="s">
        <v>228</v>
      </c>
      <c r="VX1" t="s">
        <v>229</v>
      </c>
      <c r="VY1" t="s">
        <v>230</v>
      </c>
      <c r="VZ1" t="s">
        <v>231</v>
      </c>
      <c r="WA1" t="s">
        <v>232</v>
      </c>
      <c r="WB1" t="s">
        <v>233</v>
      </c>
      <c r="WC1" t="s">
        <v>234</v>
      </c>
      <c r="WD1" t="s">
        <v>188</v>
      </c>
      <c r="WE1" t="s">
        <v>189</v>
      </c>
      <c r="WF1" t="s">
        <v>210</v>
      </c>
      <c r="WG1" t="s">
        <v>66</v>
      </c>
      <c r="WH1" t="s">
        <v>211</v>
      </c>
      <c r="WI1" t="s">
        <v>212</v>
      </c>
      <c r="WJ1" t="s">
        <v>213</v>
      </c>
      <c r="WK1" t="s">
        <v>214</v>
      </c>
      <c r="WL1" t="s">
        <v>215</v>
      </c>
      <c r="WM1" t="s">
        <v>216</v>
      </c>
      <c r="WN1" t="s">
        <v>217</v>
      </c>
      <c r="WO1" t="s">
        <v>218</v>
      </c>
      <c r="WP1" t="s">
        <v>219</v>
      </c>
      <c r="WQ1" t="s">
        <v>220</v>
      </c>
      <c r="WR1" t="s">
        <v>221</v>
      </c>
      <c r="WS1" t="s">
        <v>222</v>
      </c>
      <c r="WT1" t="s">
        <v>173</v>
      </c>
      <c r="WU1" t="s">
        <v>223</v>
      </c>
      <c r="WV1" t="s">
        <v>224</v>
      </c>
      <c r="WW1" t="s">
        <v>225</v>
      </c>
      <c r="WX1" t="s">
        <v>226</v>
      </c>
      <c r="WY1" t="s">
        <v>187</v>
      </c>
      <c r="WZ1" t="s">
        <v>227</v>
      </c>
      <c r="XA1" t="s">
        <v>228</v>
      </c>
      <c r="XB1" t="s">
        <v>229</v>
      </c>
      <c r="XC1" t="s">
        <v>230</v>
      </c>
      <c r="XD1" t="s">
        <v>231</v>
      </c>
      <c r="XE1" t="s">
        <v>232</v>
      </c>
      <c r="XF1" t="s">
        <v>233</v>
      </c>
      <c r="XG1" t="s">
        <v>234</v>
      </c>
      <c r="XH1" t="s">
        <v>188</v>
      </c>
      <c r="XI1" t="s">
        <v>189</v>
      </c>
      <c r="XJ1" t="s">
        <v>210</v>
      </c>
      <c r="XK1" t="s">
        <v>66</v>
      </c>
      <c r="XL1" t="s">
        <v>211</v>
      </c>
      <c r="XM1" t="s">
        <v>212</v>
      </c>
      <c r="XN1" t="s">
        <v>213</v>
      </c>
      <c r="XO1" t="s">
        <v>214</v>
      </c>
      <c r="XP1" t="s">
        <v>215</v>
      </c>
      <c r="XQ1" t="s">
        <v>216</v>
      </c>
      <c r="XR1" t="s">
        <v>217</v>
      </c>
      <c r="XS1" t="s">
        <v>218</v>
      </c>
      <c r="XT1" t="s">
        <v>219</v>
      </c>
      <c r="XU1" t="s">
        <v>220</v>
      </c>
      <c r="XV1" t="s">
        <v>221</v>
      </c>
      <c r="XW1" t="s">
        <v>222</v>
      </c>
      <c r="XX1" t="s">
        <v>173</v>
      </c>
      <c r="XY1" t="s">
        <v>223</v>
      </c>
      <c r="XZ1" t="s">
        <v>224</v>
      </c>
      <c r="YA1" t="s">
        <v>225</v>
      </c>
      <c r="YB1" t="s">
        <v>226</v>
      </c>
      <c r="YC1" t="s">
        <v>187</v>
      </c>
      <c r="YD1" t="s">
        <v>227</v>
      </c>
      <c r="YE1" t="s">
        <v>228</v>
      </c>
      <c r="YF1" t="s">
        <v>229</v>
      </c>
      <c r="YG1" t="s">
        <v>230</v>
      </c>
      <c r="YH1" t="s">
        <v>231</v>
      </c>
      <c r="YI1" t="s">
        <v>232</v>
      </c>
      <c r="YJ1" t="s">
        <v>233</v>
      </c>
      <c r="YK1" t="s">
        <v>234</v>
      </c>
      <c r="YL1" t="s">
        <v>188</v>
      </c>
      <c r="YM1" t="s">
        <v>189</v>
      </c>
      <c r="YN1" t="s">
        <v>210</v>
      </c>
      <c r="YO1" t="s">
        <v>66</v>
      </c>
      <c r="YP1" t="s">
        <v>211</v>
      </c>
      <c r="YQ1" t="s">
        <v>212</v>
      </c>
      <c r="YR1" t="s">
        <v>213</v>
      </c>
      <c r="YS1" t="s">
        <v>214</v>
      </c>
      <c r="YT1" t="s">
        <v>215</v>
      </c>
      <c r="YU1" t="s">
        <v>216</v>
      </c>
      <c r="YV1" t="s">
        <v>217</v>
      </c>
      <c r="YW1" t="s">
        <v>218</v>
      </c>
      <c r="YX1" t="s">
        <v>219</v>
      </c>
      <c r="YY1" t="s">
        <v>220</v>
      </c>
      <c r="YZ1" t="s">
        <v>221</v>
      </c>
      <c r="ZA1" t="s">
        <v>222</v>
      </c>
      <c r="ZB1" t="s">
        <v>173</v>
      </c>
      <c r="ZC1" t="s">
        <v>223</v>
      </c>
      <c r="ZD1" t="s">
        <v>224</v>
      </c>
      <c r="ZE1" t="s">
        <v>225</v>
      </c>
      <c r="ZF1" t="s">
        <v>226</v>
      </c>
      <c r="ZG1" t="s">
        <v>187</v>
      </c>
      <c r="ZH1" t="s">
        <v>227</v>
      </c>
      <c r="ZI1" t="s">
        <v>228</v>
      </c>
      <c r="ZJ1" t="s">
        <v>229</v>
      </c>
      <c r="ZK1" t="s">
        <v>230</v>
      </c>
      <c r="ZL1" t="s">
        <v>231</v>
      </c>
      <c r="ZM1" t="s">
        <v>232</v>
      </c>
      <c r="ZN1" t="s">
        <v>233</v>
      </c>
      <c r="ZO1" t="s">
        <v>234</v>
      </c>
      <c r="ZP1" t="s">
        <v>188</v>
      </c>
      <c r="ZQ1" t="s">
        <v>189</v>
      </c>
      <c r="ZR1" t="s">
        <v>210</v>
      </c>
      <c r="ZS1" t="s">
        <v>66</v>
      </c>
      <c r="ZT1" t="s">
        <v>211</v>
      </c>
      <c r="ZU1" t="s">
        <v>212</v>
      </c>
      <c r="ZV1" t="s">
        <v>213</v>
      </c>
      <c r="ZW1" t="s">
        <v>214</v>
      </c>
      <c r="ZX1" t="s">
        <v>215</v>
      </c>
      <c r="ZY1" t="s">
        <v>216</v>
      </c>
      <c r="ZZ1" t="s">
        <v>217</v>
      </c>
      <c r="AAA1" t="s">
        <v>218</v>
      </c>
      <c r="AAB1" t="s">
        <v>219</v>
      </c>
      <c r="AAC1" t="s">
        <v>220</v>
      </c>
      <c r="AAD1" t="s">
        <v>221</v>
      </c>
      <c r="AAE1" t="s">
        <v>222</v>
      </c>
      <c r="AAF1" t="s">
        <v>173</v>
      </c>
      <c r="AAG1" t="s">
        <v>223</v>
      </c>
      <c r="AAH1" t="s">
        <v>224</v>
      </c>
      <c r="AAI1" t="s">
        <v>225</v>
      </c>
      <c r="AAJ1" t="s">
        <v>226</v>
      </c>
      <c r="AAK1" t="s">
        <v>187</v>
      </c>
      <c r="AAL1" t="s">
        <v>227</v>
      </c>
      <c r="AAM1" t="s">
        <v>228</v>
      </c>
      <c r="AAN1" t="s">
        <v>229</v>
      </c>
      <c r="AAO1" t="s">
        <v>230</v>
      </c>
      <c r="AAP1" t="s">
        <v>231</v>
      </c>
      <c r="AAQ1" t="s">
        <v>232</v>
      </c>
      <c r="AAR1" t="s">
        <v>233</v>
      </c>
      <c r="AAS1" t="s">
        <v>234</v>
      </c>
    </row>
    <row r="2" spans="1:721" x14ac:dyDescent="0.25">
      <c r="CN2" t="s">
        <v>235</v>
      </c>
      <c r="CO2" t="s">
        <v>235</v>
      </c>
      <c r="CP2" t="s">
        <v>235</v>
      </c>
      <c r="CQ2" t="s">
        <v>235</v>
      </c>
      <c r="CR2" t="s">
        <v>235</v>
      </c>
      <c r="CS2" t="s">
        <v>235</v>
      </c>
      <c r="CT2" t="s">
        <v>235</v>
      </c>
      <c r="CU2" t="s">
        <v>235</v>
      </c>
      <c r="CV2" t="s">
        <v>235</v>
      </c>
      <c r="CW2" t="s">
        <v>235</v>
      </c>
      <c r="CX2" t="s">
        <v>235</v>
      </c>
      <c r="CY2" t="s">
        <v>235</v>
      </c>
      <c r="CZ2" t="s">
        <v>235</v>
      </c>
      <c r="DA2" t="s">
        <v>235</v>
      </c>
      <c r="DB2" t="s">
        <v>235</v>
      </c>
      <c r="DC2" t="s">
        <v>235</v>
      </c>
      <c r="DD2" t="s">
        <v>235</v>
      </c>
      <c r="DE2" t="s">
        <v>235</v>
      </c>
      <c r="DF2" t="s">
        <v>235</v>
      </c>
      <c r="DG2" t="s">
        <v>235</v>
      </c>
      <c r="DH2" t="s">
        <v>235</v>
      </c>
      <c r="DI2" t="s">
        <v>235</v>
      </c>
      <c r="DJ2" t="s">
        <v>235</v>
      </c>
      <c r="DK2" t="s">
        <v>235</v>
      </c>
      <c r="DL2" t="s">
        <v>235</v>
      </c>
      <c r="DM2" t="s">
        <v>235</v>
      </c>
      <c r="DN2" t="s">
        <v>235</v>
      </c>
      <c r="DO2" t="s">
        <v>235</v>
      </c>
      <c r="DP2" t="s">
        <v>235</v>
      </c>
      <c r="DQ2" t="s">
        <v>235</v>
      </c>
      <c r="DR2" t="s">
        <v>236</v>
      </c>
      <c r="DS2" t="s">
        <v>236</v>
      </c>
      <c r="DT2" t="s">
        <v>236</v>
      </c>
      <c r="DU2" t="s">
        <v>236</v>
      </c>
      <c r="DV2" t="s">
        <v>236</v>
      </c>
      <c r="DW2" t="s">
        <v>236</v>
      </c>
      <c r="DX2" t="s">
        <v>236</v>
      </c>
      <c r="DY2" t="s">
        <v>236</v>
      </c>
      <c r="DZ2" t="s">
        <v>236</v>
      </c>
      <c r="EA2" t="s">
        <v>236</v>
      </c>
      <c r="EB2" t="s">
        <v>236</v>
      </c>
      <c r="EC2" t="s">
        <v>236</v>
      </c>
      <c r="ED2" t="s">
        <v>236</v>
      </c>
      <c r="EE2" t="s">
        <v>236</v>
      </c>
      <c r="EF2" t="s">
        <v>236</v>
      </c>
      <c r="EG2" t="s">
        <v>236</v>
      </c>
      <c r="EH2" t="s">
        <v>236</v>
      </c>
      <c r="EI2" t="s">
        <v>236</v>
      </c>
      <c r="EJ2" t="s">
        <v>236</v>
      </c>
      <c r="EK2" t="s">
        <v>236</v>
      </c>
      <c r="EL2" t="s">
        <v>236</v>
      </c>
      <c r="EM2" t="s">
        <v>236</v>
      </c>
      <c r="EN2" t="s">
        <v>236</v>
      </c>
      <c r="EO2" t="s">
        <v>236</v>
      </c>
      <c r="EP2" t="s">
        <v>236</v>
      </c>
      <c r="EQ2" t="s">
        <v>236</v>
      </c>
      <c r="ER2" t="s">
        <v>236</v>
      </c>
      <c r="ES2" t="s">
        <v>236</v>
      </c>
      <c r="ET2" t="s">
        <v>236</v>
      </c>
      <c r="EU2" t="s">
        <v>236</v>
      </c>
      <c r="EV2" t="s">
        <v>237</v>
      </c>
      <c r="EW2" t="s">
        <v>237</v>
      </c>
      <c r="EX2" t="s">
        <v>237</v>
      </c>
      <c r="EY2" t="s">
        <v>237</v>
      </c>
      <c r="EZ2" t="s">
        <v>237</v>
      </c>
      <c r="FA2" t="s">
        <v>237</v>
      </c>
      <c r="FB2" t="s">
        <v>237</v>
      </c>
      <c r="FC2" t="s">
        <v>237</v>
      </c>
      <c r="FD2" t="s">
        <v>237</v>
      </c>
      <c r="FE2" t="s">
        <v>237</v>
      </c>
      <c r="FF2" t="s">
        <v>237</v>
      </c>
      <c r="FG2" t="s">
        <v>237</v>
      </c>
      <c r="FH2" t="s">
        <v>237</v>
      </c>
      <c r="FI2" t="s">
        <v>237</v>
      </c>
      <c r="FJ2" t="s">
        <v>237</v>
      </c>
      <c r="FK2" t="s">
        <v>237</v>
      </c>
      <c r="FL2" t="s">
        <v>237</v>
      </c>
      <c r="FM2" t="s">
        <v>237</v>
      </c>
      <c r="FN2" t="s">
        <v>237</v>
      </c>
      <c r="FO2" t="s">
        <v>237</v>
      </c>
      <c r="FP2" t="s">
        <v>237</v>
      </c>
      <c r="FQ2" t="s">
        <v>237</v>
      </c>
      <c r="FR2" t="s">
        <v>237</v>
      </c>
      <c r="FS2" t="s">
        <v>237</v>
      </c>
      <c r="FT2" t="s">
        <v>237</v>
      </c>
      <c r="FU2" t="s">
        <v>237</v>
      </c>
      <c r="FV2" t="s">
        <v>237</v>
      </c>
      <c r="FW2" t="s">
        <v>237</v>
      </c>
      <c r="FX2" t="s">
        <v>237</v>
      </c>
      <c r="FY2" t="s">
        <v>237</v>
      </c>
      <c r="FZ2" t="s">
        <v>238</v>
      </c>
      <c r="GA2" t="s">
        <v>238</v>
      </c>
      <c r="GB2" t="s">
        <v>238</v>
      </c>
      <c r="GC2" t="s">
        <v>238</v>
      </c>
      <c r="GD2" t="s">
        <v>238</v>
      </c>
      <c r="GE2" t="s">
        <v>238</v>
      </c>
      <c r="GF2" t="s">
        <v>238</v>
      </c>
      <c r="GG2" t="s">
        <v>238</v>
      </c>
      <c r="GH2" t="s">
        <v>238</v>
      </c>
      <c r="GI2" t="s">
        <v>238</v>
      </c>
      <c r="GJ2" t="s">
        <v>238</v>
      </c>
      <c r="GK2" t="s">
        <v>238</v>
      </c>
      <c r="GL2" t="s">
        <v>238</v>
      </c>
      <c r="GM2" t="s">
        <v>238</v>
      </c>
      <c r="GN2" t="s">
        <v>238</v>
      </c>
      <c r="GO2" t="s">
        <v>238</v>
      </c>
      <c r="GP2" t="s">
        <v>238</v>
      </c>
      <c r="GQ2" t="s">
        <v>238</v>
      </c>
      <c r="GR2" t="s">
        <v>238</v>
      </c>
      <c r="GS2" t="s">
        <v>238</v>
      </c>
      <c r="GT2" t="s">
        <v>238</v>
      </c>
      <c r="GU2" t="s">
        <v>238</v>
      </c>
      <c r="GV2" t="s">
        <v>238</v>
      </c>
      <c r="GW2" t="s">
        <v>238</v>
      </c>
      <c r="GX2" t="s">
        <v>238</v>
      </c>
      <c r="GY2" t="s">
        <v>238</v>
      </c>
      <c r="GZ2" t="s">
        <v>238</v>
      </c>
      <c r="HA2" t="s">
        <v>238</v>
      </c>
      <c r="HB2" t="s">
        <v>238</v>
      </c>
      <c r="HC2" t="s">
        <v>238</v>
      </c>
      <c r="HD2" t="s">
        <v>235</v>
      </c>
      <c r="HE2" t="s">
        <v>235</v>
      </c>
      <c r="HF2" t="s">
        <v>235</v>
      </c>
      <c r="HG2" t="s">
        <v>235</v>
      </c>
      <c r="HH2" t="s">
        <v>235</v>
      </c>
      <c r="HI2" t="s">
        <v>235</v>
      </c>
      <c r="HJ2" t="s">
        <v>235</v>
      </c>
      <c r="HK2" t="s">
        <v>235</v>
      </c>
      <c r="HL2" t="s">
        <v>235</v>
      </c>
      <c r="HM2" t="s">
        <v>235</v>
      </c>
      <c r="HN2" t="s">
        <v>235</v>
      </c>
      <c r="HO2" t="s">
        <v>235</v>
      </c>
      <c r="HP2" t="s">
        <v>235</v>
      </c>
      <c r="HQ2" t="s">
        <v>235</v>
      </c>
      <c r="HR2" t="s">
        <v>235</v>
      </c>
      <c r="HS2" t="s">
        <v>235</v>
      </c>
      <c r="HT2" t="s">
        <v>235</v>
      </c>
      <c r="HU2" t="s">
        <v>235</v>
      </c>
      <c r="HV2" t="s">
        <v>235</v>
      </c>
      <c r="HW2" t="s">
        <v>235</v>
      </c>
      <c r="HX2" t="s">
        <v>235</v>
      </c>
      <c r="HY2" t="s">
        <v>235</v>
      </c>
      <c r="HZ2" t="s">
        <v>235</v>
      </c>
      <c r="IA2" t="s">
        <v>235</v>
      </c>
      <c r="IB2" t="s">
        <v>235</v>
      </c>
      <c r="IC2" t="s">
        <v>235</v>
      </c>
      <c r="ID2" t="s">
        <v>235</v>
      </c>
      <c r="IE2" t="s">
        <v>235</v>
      </c>
      <c r="IF2" t="s">
        <v>235</v>
      </c>
      <c r="IG2" t="s">
        <v>235</v>
      </c>
      <c r="IH2" t="s">
        <v>239</v>
      </c>
      <c r="II2" t="s">
        <v>239</v>
      </c>
      <c r="IJ2" t="s">
        <v>239</v>
      </c>
      <c r="IK2" t="s">
        <v>239</v>
      </c>
      <c r="IL2" t="s">
        <v>239</v>
      </c>
      <c r="IM2" t="s">
        <v>239</v>
      </c>
      <c r="IN2" t="s">
        <v>239</v>
      </c>
      <c r="IO2" t="s">
        <v>239</v>
      </c>
      <c r="IP2" t="s">
        <v>239</v>
      </c>
      <c r="IQ2" t="s">
        <v>239</v>
      </c>
      <c r="IR2" t="s">
        <v>239</v>
      </c>
      <c r="IS2" t="s">
        <v>239</v>
      </c>
      <c r="IT2" t="s">
        <v>239</v>
      </c>
      <c r="IU2" t="s">
        <v>239</v>
      </c>
      <c r="IV2" t="s">
        <v>239</v>
      </c>
      <c r="IW2" t="s">
        <v>239</v>
      </c>
      <c r="IX2" t="s">
        <v>239</v>
      </c>
      <c r="IY2" t="s">
        <v>239</v>
      </c>
      <c r="IZ2" t="s">
        <v>239</v>
      </c>
      <c r="JA2" t="s">
        <v>239</v>
      </c>
      <c r="JB2" t="s">
        <v>239</v>
      </c>
      <c r="JC2" t="s">
        <v>239</v>
      </c>
      <c r="JD2" t="s">
        <v>239</v>
      </c>
      <c r="JE2" t="s">
        <v>239</v>
      </c>
      <c r="JF2" t="s">
        <v>239</v>
      </c>
      <c r="JG2" t="s">
        <v>239</v>
      </c>
      <c r="JH2" t="s">
        <v>239</v>
      </c>
      <c r="JI2" t="s">
        <v>239</v>
      </c>
      <c r="JJ2" t="s">
        <v>239</v>
      </c>
      <c r="JK2" t="s">
        <v>239</v>
      </c>
      <c r="JL2" t="s">
        <v>240</v>
      </c>
      <c r="JM2" t="s">
        <v>240</v>
      </c>
      <c r="JN2" t="s">
        <v>240</v>
      </c>
      <c r="JO2" t="s">
        <v>240</v>
      </c>
      <c r="JP2" t="s">
        <v>240</v>
      </c>
      <c r="JQ2" t="s">
        <v>240</v>
      </c>
      <c r="JR2" t="s">
        <v>240</v>
      </c>
      <c r="JS2" t="s">
        <v>240</v>
      </c>
      <c r="JT2" t="s">
        <v>240</v>
      </c>
      <c r="JU2" t="s">
        <v>240</v>
      </c>
      <c r="JV2" t="s">
        <v>240</v>
      </c>
      <c r="JW2" t="s">
        <v>240</v>
      </c>
      <c r="JX2" t="s">
        <v>240</v>
      </c>
      <c r="JY2" t="s">
        <v>240</v>
      </c>
      <c r="JZ2" t="s">
        <v>240</v>
      </c>
      <c r="KA2" t="s">
        <v>240</v>
      </c>
      <c r="KB2" t="s">
        <v>240</v>
      </c>
      <c r="KC2" t="s">
        <v>240</v>
      </c>
      <c r="KD2" t="s">
        <v>240</v>
      </c>
      <c r="KE2" t="s">
        <v>240</v>
      </c>
      <c r="KF2" t="s">
        <v>240</v>
      </c>
      <c r="KG2" t="s">
        <v>240</v>
      </c>
      <c r="KH2" t="s">
        <v>240</v>
      </c>
      <c r="KI2" t="s">
        <v>240</v>
      </c>
      <c r="KJ2" t="s">
        <v>240</v>
      </c>
      <c r="KK2" t="s">
        <v>240</v>
      </c>
      <c r="KL2" t="s">
        <v>240</v>
      </c>
      <c r="KM2" t="s">
        <v>240</v>
      </c>
      <c r="KN2" t="s">
        <v>240</v>
      </c>
      <c r="KO2" t="s">
        <v>240</v>
      </c>
      <c r="KP2" t="s">
        <v>241</v>
      </c>
      <c r="KQ2" t="s">
        <v>241</v>
      </c>
      <c r="KR2" t="s">
        <v>241</v>
      </c>
      <c r="KS2" t="s">
        <v>241</v>
      </c>
      <c r="KT2" t="s">
        <v>241</v>
      </c>
      <c r="KU2" t="s">
        <v>241</v>
      </c>
      <c r="KV2" t="s">
        <v>241</v>
      </c>
      <c r="KW2" t="s">
        <v>241</v>
      </c>
      <c r="KX2" t="s">
        <v>241</v>
      </c>
      <c r="KY2" t="s">
        <v>241</v>
      </c>
      <c r="KZ2" t="s">
        <v>241</v>
      </c>
      <c r="LA2" t="s">
        <v>241</v>
      </c>
      <c r="LB2" t="s">
        <v>241</v>
      </c>
      <c r="LC2" t="s">
        <v>241</v>
      </c>
      <c r="LD2" t="s">
        <v>241</v>
      </c>
      <c r="LE2" t="s">
        <v>241</v>
      </c>
      <c r="LF2" t="s">
        <v>241</v>
      </c>
      <c r="LG2" t="s">
        <v>241</v>
      </c>
      <c r="LH2" t="s">
        <v>241</v>
      </c>
      <c r="LI2" t="s">
        <v>241</v>
      </c>
      <c r="LJ2" t="s">
        <v>241</v>
      </c>
      <c r="LK2" t="s">
        <v>241</v>
      </c>
      <c r="LL2" t="s">
        <v>241</v>
      </c>
      <c r="LM2" t="s">
        <v>241</v>
      </c>
      <c r="LN2" t="s">
        <v>241</v>
      </c>
      <c r="LO2" t="s">
        <v>241</v>
      </c>
      <c r="LP2" t="s">
        <v>241</v>
      </c>
      <c r="LQ2" t="s">
        <v>241</v>
      </c>
      <c r="LR2" t="s">
        <v>241</v>
      </c>
      <c r="LS2" t="s">
        <v>241</v>
      </c>
      <c r="LT2" t="s">
        <v>242</v>
      </c>
      <c r="LU2" t="s">
        <v>242</v>
      </c>
      <c r="LV2" t="s">
        <v>242</v>
      </c>
      <c r="LW2" t="s">
        <v>242</v>
      </c>
      <c r="LX2" t="s">
        <v>242</v>
      </c>
      <c r="LY2" t="s">
        <v>242</v>
      </c>
      <c r="LZ2" t="s">
        <v>242</v>
      </c>
      <c r="MA2" t="s">
        <v>242</v>
      </c>
      <c r="MB2" t="s">
        <v>242</v>
      </c>
      <c r="MC2" t="s">
        <v>242</v>
      </c>
      <c r="MD2" t="s">
        <v>242</v>
      </c>
      <c r="ME2" t="s">
        <v>242</v>
      </c>
      <c r="MF2" t="s">
        <v>242</v>
      </c>
      <c r="MG2" t="s">
        <v>242</v>
      </c>
      <c r="MH2" t="s">
        <v>242</v>
      </c>
      <c r="MI2" t="s">
        <v>242</v>
      </c>
      <c r="MJ2" t="s">
        <v>242</v>
      </c>
      <c r="MK2" t="s">
        <v>242</v>
      </c>
      <c r="ML2" t="s">
        <v>242</v>
      </c>
      <c r="MM2" t="s">
        <v>242</v>
      </c>
      <c r="MN2" t="s">
        <v>242</v>
      </c>
      <c r="MO2" t="s">
        <v>242</v>
      </c>
      <c r="MP2" t="s">
        <v>242</v>
      </c>
      <c r="MQ2" t="s">
        <v>242</v>
      </c>
      <c r="MR2" t="s">
        <v>242</v>
      </c>
      <c r="MS2" t="s">
        <v>242</v>
      </c>
      <c r="MT2" t="s">
        <v>242</v>
      </c>
      <c r="MU2" t="s">
        <v>242</v>
      </c>
      <c r="MV2" t="s">
        <v>242</v>
      </c>
      <c r="MW2" t="s">
        <v>242</v>
      </c>
      <c r="MX2" t="s">
        <v>242</v>
      </c>
      <c r="MY2" t="s">
        <v>242</v>
      </c>
      <c r="MZ2" t="s">
        <v>242</v>
      </c>
      <c r="NA2" t="s">
        <v>242</v>
      </c>
      <c r="NB2" t="s">
        <v>242</v>
      </c>
      <c r="NC2" t="s">
        <v>242</v>
      </c>
      <c r="ND2" t="s">
        <v>242</v>
      </c>
      <c r="NE2" t="s">
        <v>242</v>
      </c>
      <c r="NF2" t="s">
        <v>242</v>
      </c>
      <c r="NG2" t="s">
        <v>242</v>
      </c>
      <c r="NH2" t="s">
        <v>242</v>
      </c>
      <c r="NI2" t="s">
        <v>242</v>
      </c>
      <c r="NJ2" t="s">
        <v>242</v>
      </c>
      <c r="NK2" t="s">
        <v>242</v>
      </c>
      <c r="NL2" t="s">
        <v>242</v>
      </c>
      <c r="NM2" t="s">
        <v>242</v>
      </c>
      <c r="NN2" t="s">
        <v>242</v>
      </c>
      <c r="NO2" t="s">
        <v>242</v>
      </c>
      <c r="NP2" t="s">
        <v>242</v>
      </c>
      <c r="NQ2" t="s">
        <v>242</v>
      </c>
      <c r="NR2" t="s">
        <v>242</v>
      </c>
      <c r="NS2" t="s">
        <v>242</v>
      </c>
      <c r="NT2" t="s">
        <v>242</v>
      </c>
      <c r="NU2" t="s">
        <v>242</v>
      </c>
      <c r="NV2" t="s">
        <v>242</v>
      </c>
      <c r="NW2" t="s">
        <v>242</v>
      </c>
      <c r="NX2" t="s">
        <v>242</v>
      </c>
      <c r="NY2" t="s">
        <v>242</v>
      </c>
      <c r="NZ2" t="s">
        <v>242</v>
      </c>
      <c r="OA2" t="s">
        <v>242</v>
      </c>
      <c r="OB2" t="s">
        <v>243</v>
      </c>
      <c r="OC2" t="s">
        <v>243</v>
      </c>
      <c r="OD2" t="s">
        <v>243</v>
      </c>
      <c r="OE2" t="s">
        <v>243</v>
      </c>
      <c r="OF2" t="s">
        <v>243</v>
      </c>
      <c r="OG2" t="s">
        <v>243</v>
      </c>
      <c r="OH2" t="s">
        <v>243</v>
      </c>
      <c r="OI2" t="s">
        <v>243</v>
      </c>
      <c r="OJ2" t="s">
        <v>243</v>
      </c>
      <c r="OK2" t="s">
        <v>243</v>
      </c>
      <c r="OL2" t="s">
        <v>243</v>
      </c>
      <c r="OM2" t="s">
        <v>243</v>
      </c>
      <c r="ON2" t="s">
        <v>243</v>
      </c>
      <c r="OO2" t="s">
        <v>243</v>
      </c>
      <c r="OP2" t="s">
        <v>243</v>
      </c>
      <c r="OQ2" t="s">
        <v>243</v>
      </c>
      <c r="OR2" t="s">
        <v>243</v>
      </c>
      <c r="OS2" t="s">
        <v>243</v>
      </c>
      <c r="OT2" t="s">
        <v>243</v>
      </c>
      <c r="OU2" t="s">
        <v>243</v>
      </c>
      <c r="OV2" t="s">
        <v>243</v>
      </c>
      <c r="OW2" t="s">
        <v>243</v>
      </c>
      <c r="OX2" t="s">
        <v>243</v>
      </c>
      <c r="OY2" t="s">
        <v>243</v>
      </c>
      <c r="OZ2" t="s">
        <v>243</v>
      </c>
      <c r="PA2" t="s">
        <v>243</v>
      </c>
      <c r="PB2" t="s">
        <v>243</v>
      </c>
      <c r="PC2" t="s">
        <v>243</v>
      </c>
      <c r="PD2" t="s">
        <v>243</v>
      </c>
      <c r="PE2" t="s">
        <v>243</v>
      </c>
      <c r="PF2" t="s">
        <v>244</v>
      </c>
      <c r="PG2" t="s">
        <v>244</v>
      </c>
      <c r="PH2" t="s">
        <v>244</v>
      </c>
      <c r="PI2" t="s">
        <v>244</v>
      </c>
      <c r="PJ2" t="s">
        <v>244</v>
      </c>
      <c r="PK2" t="s">
        <v>244</v>
      </c>
      <c r="PL2" t="s">
        <v>244</v>
      </c>
      <c r="PM2" t="s">
        <v>244</v>
      </c>
      <c r="PN2" t="s">
        <v>244</v>
      </c>
      <c r="PO2" t="s">
        <v>244</v>
      </c>
      <c r="PP2" t="s">
        <v>244</v>
      </c>
      <c r="PQ2" t="s">
        <v>244</v>
      </c>
      <c r="PR2" t="s">
        <v>244</v>
      </c>
      <c r="PS2" t="s">
        <v>244</v>
      </c>
      <c r="PT2" t="s">
        <v>244</v>
      </c>
      <c r="PU2" t="s">
        <v>244</v>
      </c>
      <c r="PV2" t="s">
        <v>244</v>
      </c>
      <c r="PW2" t="s">
        <v>244</v>
      </c>
      <c r="PX2" t="s">
        <v>244</v>
      </c>
      <c r="PY2" t="s">
        <v>244</v>
      </c>
      <c r="PZ2" t="s">
        <v>244</v>
      </c>
      <c r="QA2" t="s">
        <v>244</v>
      </c>
      <c r="QB2" t="s">
        <v>244</v>
      </c>
      <c r="QC2" t="s">
        <v>244</v>
      </c>
      <c r="QD2" t="s">
        <v>244</v>
      </c>
      <c r="QE2" t="s">
        <v>244</v>
      </c>
      <c r="QF2" t="s">
        <v>244</v>
      </c>
      <c r="QG2" t="s">
        <v>244</v>
      </c>
      <c r="QH2" t="s">
        <v>244</v>
      </c>
      <c r="QI2" t="s">
        <v>244</v>
      </c>
      <c r="QJ2" t="s">
        <v>240</v>
      </c>
      <c r="QK2" t="s">
        <v>240</v>
      </c>
      <c r="QL2" t="s">
        <v>240</v>
      </c>
      <c r="QM2" t="s">
        <v>240</v>
      </c>
      <c r="QN2" t="s">
        <v>240</v>
      </c>
      <c r="QO2" t="s">
        <v>240</v>
      </c>
      <c r="QP2" t="s">
        <v>240</v>
      </c>
      <c r="QQ2" t="s">
        <v>240</v>
      </c>
      <c r="QR2" t="s">
        <v>240</v>
      </c>
      <c r="QS2" t="s">
        <v>240</v>
      </c>
      <c r="QT2" t="s">
        <v>240</v>
      </c>
      <c r="QU2" t="s">
        <v>240</v>
      </c>
      <c r="QV2" t="s">
        <v>240</v>
      </c>
      <c r="QW2" t="s">
        <v>240</v>
      </c>
      <c r="QX2" t="s">
        <v>240</v>
      </c>
      <c r="QY2" t="s">
        <v>240</v>
      </c>
      <c r="QZ2" t="s">
        <v>240</v>
      </c>
      <c r="RA2" t="s">
        <v>240</v>
      </c>
      <c r="RB2" t="s">
        <v>240</v>
      </c>
      <c r="RC2" t="s">
        <v>240</v>
      </c>
      <c r="RD2" t="s">
        <v>240</v>
      </c>
      <c r="RE2" t="s">
        <v>240</v>
      </c>
      <c r="RF2" t="s">
        <v>240</v>
      </c>
      <c r="RG2" t="s">
        <v>240</v>
      </c>
      <c r="RH2" t="s">
        <v>240</v>
      </c>
      <c r="RI2" t="s">
        <v>240</v>
      </c>
      <c r="RJ2" t="s">
        <v>240</v>
      </c>
      <c r="RK2" t="s">
        <v>240</v>
      </c>
      <c r="RL2" t="s">
        <v>240</v>
      </c>
      <c r="RM2" t="s">
        <v>240</v>
      </c>
      <c r="RN2" t="s">
        <v>237</v>
      </c>
      <c r="RO2" t="s">
        <v>237</v>
      </c>
      <c r="RP2" t="s">
        <v>237</v>
      </c>
      <c r="RQ2" t="s">
        <v>237</v>
      </c>
      <c r="RR2" t="s">
        <v>237</v>
      </c>
      <c r="RS2" t="s">
        <v>237</v>
      </c>
      <c r="RT2" t="s">
        <v>237</v>
      </c>
      <c r="RU2" t="s">
        <v>237</v>
      </c>
      <c r="RV2" t="s">
        <v>237</v>
      </c>
      <c r="RW2" t="s">
        <v>237</v>
      </c>
      <c r="RX2" t="s">
        <v>237</v>
      </c>
      <c r="RY2" t="s">
        <v>237</v>
      </c>
      <c r="RZ2" t="s">
        <v>237</v>
      </c>
      <c r="SA2" t="s">
        <v>237</v>
      </c>
      <c r="SB2" t="s">
        <v>237</v>
      </c>
      <c r="SC2" t="s">
        <v>237</v>
      </c>
      <c r="SD2" t="s">
        <v>237</v>
      </c>
      <c r="SE2" t="s">
        <v>237</v>
      </c>
      <c r="SF2" t="s">
        <v>237</v>
      </c>
      <c r="SG2" t="s">
        <v>237</v>
      </c>
      <c r="SH2" t="s">
        <v>237</v>
      </c>
      <c r="SI2" t="s">
        <v>237</v>
      </c>
      <c r="SJ2" t="s">
        <v>237</v>
      </c>
      <c r="SK2" t="s">
        <v>237</v>
      </c>
      <c r="SL2" t="s">
        <v>237</v>
      </c>
      <c r="SM2" t="s">
        <v>237</v>
      </c>
      <c r="SN2" t="s">
        <v>237</v>
      </c>
      <c r="SO2" t="s">
        <v>237</v>
      </c>
      <c r="SP2" t="s">
        <v>237</v>
      </c>
      <c r="SQ2" t="s">
        <v>237</v>
      </c>
      <c r="SR2" t="s">
        <v>238</v>
      </c>
      <c r="SS2" t="s">
        <v>238</v>
      </c>
      <c r="ST2" t="s">
        <v>238</v>
      </c>
      <c r="SU2" t="s">
        <v>238</v>
      </c>
      <c r="SV2" t="s">
        <v>238</v>
      </c>
      <c r="SW2" t="s">
        <v>238</v>
      </c>
      <c r="SX2" t="s">
        <v>238</v>
      </c>
      <c r="SY2" t="s">
        <v>238</v>
      </c>
      <c r="SZ2" t="s">
        <v>238</v>
      </c>
      <c r="TA2" t="s">
        <v>238</v>
      </c>
      <c r="TB2" t="s">
        <v>238</v>
      </c>
      <c r="TC2" t="s">
        <v>238</v>
      </c>
      <c r="TD2" t="s">
        <v>238</v>
      </c>
      <c r="TE2" t="s">
        <v>238</v>
      </c>
      <c r="TF2" t="s">
        <v>238</v>
      </c>
      <c r="TG2" t="s">
        <v>238</v>
      </c>
      <c r="TH2" t="s">
        <v>238</v>
      </c>
      <c r="TI2" t="s">
        <v>238</v>
      </c>
      <c r="TJ2" t="s">
        <v>238</v>
      </c>
      <c r="TK2" t="s">
        <v>238</v>
      </c>
      <c r="TL2" t="s">
        <v>238</v>
      </c>
      <c r="TM2" t="s">
        <v>238</v>
      </c>
      <c r="TN2" t="s">
        <v>238</v>
      </c>
      <c r="TO2" t="s">
        <v>238</v>
      </c>
      <c r="TP2" t="s">
        <v>238</v>
      </c>
      <c r="TQ2" t="s">
        <v>238</v>
      </c>
      <c r="TR2" t="s">
        <v>238</v>
      </c>
      <c r="TS2" t="s">
        <v>238</v>
      </c>
      <c r="TT2" t="s">
        <v>238</v>
      </c>
      <c r="TU2" t="s">
        <v>238</v>
      </c>
      <c r="TV2" t="s">
        <v>245</v>
      </c>
      <c r="TW2" t="s">
        <v>245</v>
      </c>
      <c r="TX2" t="s">
        <v>245</v>
      </c>
      <c r="TY2" t="s">
        <v>245</v>
      </c>
      <c r="TZ2" t="s">
        <v>245</v>
      </c>
      <c r="UA2" t="s">
        <v>245</v>
      </c>
      <c r="UB2" t="s">
        <v>245</v>
      </c>
      <c r="UC2" t="s">
        <v>245</v>
      </c>
      <c r="UD2" t="s">
        <v>245</v>
      </c>
      <c r="UE2" t="s">
        <v>245</v>
      </c>
      <c r="UF2" t="s">
        <v>245</v>
      </c>
      <c r="UG2" t="s">
        <v>245</v>
      </c>
      <c r="UH2" t="s">
        <v>245</v>
      </c>
      <c r="UI2" t="s">
        <v>245</v>
      </c>
      <c r="UJ2" t="s">
        <v>245</v>
      </c>
      <c r="UK2" t="s">
        <v>245</v>
      </c>
      <c r="UL2" t="s">
        <v>245</v>
      </c>
      <c r="UM2" t="s">
        <v>245</v>
      </c>
      <c r="UN2" t="s">
        <v>245</v>
      </c>
      <c r="UO2" t="s">
        <v>245</v>
      </c>
      <c r="UP2" t="s">
        <v>245</v>
      </c>
      <c r="UQ2" t="s">
        <v>245</v>
      </c>
      <c r="UR2" t="s">
        <v>245</v>
      </c>
      <c r="US2" t="s">
        <v>245</v>
      </c>
      <c r="UT2" t="s">
        <v>245</v>
      </c>
      <c r="UU2" t="s">
        <v>245</v>
      </c>
      <c r="UV2" t="s">
        <v>245</v>
      </c>
      <c r="UW2" t="s">
        <v>245</v>
      </c>
      <c r="UX2" t="s">
        <v>245</v>
      </c>
      <c r="UY2" t="s">
        <v>245</v>
      </c>
      <c r="UZ2" t="s">
        <v>235</v>
      </c>
      <c r="VA2" t="s">
        <v>235</v>
      </c>
      <c r="VB2" t="s">
        <v>235</v>
      </c>
      <c r="VC2" t="s">
        <v>235</v>
      </c>
      <c r="VD2" t="s">
        <v>235</v>
      </c>
      <c r="VE2" t="s">
        <v>235</v>
      </c>
      <c r="VF2" t="s">
        <v>235</v>
      </c>
      <c r="VG2" t="s">
        <v>235</v>
      </c>
      <c r="VH2" t="s">
        <v>235</v>
      </c>
      <c r="VI2" t="s">
        <v>235</v>
      </c>
      <c r="VJ2" t="s">
        <v>235</v>
      </c>
      <c r="VK2" t="s">
        <v>235</v>
      </c>
      <c r="VL2" t="s">
        <v>235</v>
      </c>
      <c r="VM2" t="s">
        <v>235</v>
      </c>
      <c r="VN2" t="s">
        <v>235</v>
      </c>
      <c r="VO2" t="s">
        <v>235</v>
      </c>
      <c r="VP2" t="s">
        <v>235</v>
      </c>
      <c r="VQ2" t="s">
        <v>235</v>
      </c>
      <c r="VR2" t="s">
        <v>235</v>
      </c>
      <c r="VS2" t="s">
        <v>235</v>
      </c>
      <c r="VT2" t="s">
        <v>235</v>
      </c>
      <c r="VU2" t="s">
        <v>235</v>
      </c>
      <c r="VV2" t="s">
        <v>235</v>
      </c>
      <c r="VW2" t="s">
        <v>235</v>
      </c>
      <c r="VX2" t="s">
        <v>235</v>
      </c>
      <c r="VY2" t="s">
        <v>235</v>
      </c>
      <c r="VZ2" t="s">
        <v>235</v>
      </c>
      <c r="WA2" t="s">
        <v>235</v>
      </c>
      <c r="WB2" t="s">
        <v>235</v>
      </c>
      <c r="WC2" t="s">
        <v>235</v>
      </c>
      <c r="WD2" t="s">
        <v>240</v>
      </c>
      <c r="WE2" t="s">
        <v>240</v>
      </c>
      <c r="WF2" t="s">
        <v>240</v>
      </c>
      <c r="WG2" t="s">
        <v>240</v>
      </c>
      <c r="WH2" t="s">
        <v>240</v>
      </c>
      <c r="WI2" t="s">
        <v>240</v>
      </c>
      <c r="WJ2" t="s">
        <v>240</v>
      </c>
      <c r="WK2" t="s">
        <v>240</v>
      </c>
      <c r="WL2" t="s">
        <v>240</v>
      </c>
      <c r="WM2" t="s">
        <v>240</v>
      </c>
      <c r="WN2" t="s">
        <v>240</v>
      </c>
      <c r="WO2" t="s">
        <v>240</v>
      </c>
      <c r="WP2" t="s">
        <v>240</v>
      </c>
      <c r="WQ2" t="s">
        <v>240</v>
      </c>
      <c r="WR2" t="s">
        <v>240</v>
      </c>
      <c r="WS2" t="s">
        <v>240</v>
      </c>
      <c r="WT2" t="s">
        <v>240</v>
      </c>
      <c r="WU2" t="s">
        <v>240</v>
      </c>
      <c r="WV2" t="s">
        <v>240</v>
      </c>
      <c r="WW2" t="s">
        <v>240</v>
      </c>
      <c r="WX2" t="s">
        <v>240</v>
      </c>
      <c r="WY2" t="s">
        <v>240</v>
      </c>
      <c r="WZ2" t="s">
        <v>240</v>
      </c>
      <c r="XA2" t="s">
        <v>240</v>
      </c>
      <c r="XB2" t="s">
        <v>240</v>
      </c>
      <c r="XC2" t="s">
        <v>240</v>
      </c>
      <c r="XD2" t="s">
        <v>240</v>
      </c>
      <c r="XE2" t="s">
        <v>240</v>
      </c>
      <c r="XF2" t="s">
        <v>240</v>
      </c>
      <c r="XG2" t="s">
        <v>240</v>
      </c>
      <c r="XH2" t="s">
        <v>243</v>
      </c>
      <c r="XI2" t="s">
        <v>243</v>
      </c>
      <c r="XJ2" t="s">
        <v>243</v>
      </c>
      <c r="XK2" t="s">
        <v>243</v>
      </c>
      <c r="XL2" t="s">
        <v>243</v>
      </c>
      <c r="XM2" t="s">
        <v>243</v>
      </c>
      <c r="XN2" t="s">
        <v>243</v>
      </c>
      <c r="XO2" t="s">
        <v>243</v>
      </c>
      <c r="XP2" t="s">
        <v>243</v>
      </c>
      <c r="XQ2" t="s">
        <v>243</v>
      </c>
      <c r="XR2" t="s">
        <v>243</v>
      </c>
      <c r="XS2" t="s">
        <v>243</v>
      </c>
      <c r="XT2" t="s">
        <v>243</v>
      </c>
      <c r="XU2" t="s">
        <v>243</v>
      </c>
      <c r="XV2" t="s">
        <v>243</v>
      </c>
      <c r="XW2" t="s">
        <v>243</v>
      </c>
      <c r="XX2" t="s">
        <v>243</v>
      </c>
      <c r="XY2" t="s">
        <v>243</v>
      </c>
      <c r="XZ2" t="s">
        <v>243</v>
      </c>
      <c r="YA2" t="s">
        <v>243</v>
      </c>
      <c r="YB2" t="s">
        <v>243</v>
      </c>
      <c r="YC2" t="s">
        <v>243</v>
      </c>
      <c r="YD2" t="s">
        <v>243</v>
      </c>
      <c r="YE2" t="s">
        <v>243</v>
      </c>
      <c r="YF2" t="s">
        <v>243</v>
      </c>
      <c r="YG2" t="s">
        <v>243</v>
      </c>
      <c r="YH2" t="s">
        <v>243</v>
      </c>
      <c r="YI2" t="s">
        <v>243</v>
      </c>
      <c r="YJ2" t="s">
        <v>243</v>
      </c>
      <c r="YK2" t="s">
        <v>243</v>
      </c>
      <c r="YL2" t="s">
        <v>242</v>
      </c>
      <c r="YM2" t="s">
        <v>242</v>
      </c>
      <c r="YN2" t="s">
        <v>242</v>
      </c>
      <c r="YO2" t="s">
        <v>242</v>
      </c>
      <c r="YP2" t="s">
        <v>242</v>
      </c>
      <c r="YQ2" t="s">
        <v>242</v>
      </c>
      <c r="YR2" t="s">
        <v>242</v>
      </c>
      <c r="YS2" t="s">
        <v>242</v>
      </c>
      <c r="YT2" t="s">
        <v>242</v>
      </c>
      <c r="YU2" t="s">
        <v>242</v>
      </c>
      <c r="YV2" t="s">
        <v>242</v>
      </c>
      <c r="YW2" t="s">
        <v>242</v>
      </c>
      <c r="YX2" t="s">
        <v>242</v>
      </c>
      <c r="YY2" t="s">
        <v>242</v>
      </c>
      <c r="YZ2" t="s">
        <v>242</v>
      </c>
      <c r="ZA2" t="s">
        <v>242</v>
      </c>
      <c r="ZB2" t="s">
        <v>242</v>
      </c>
      <c r="ZC2" t="s">
        <v>242</v>
      </c>
      <c r="ZD2" t="s">
        <v>242</v>
      </c>
      <c r="ZE2" t="s">
        <v>242</v>
      </c>
      <c r="ZF2" t="s">
        <v>242</v>
      </c>
      <c r="ZG2" t="s">
        <v>242</v>
      </c>
      <c r="ZH2" t="s">
        <v>242</v>
      </c>
      <c r="ZI2" t="s">
        <v>242</v>
      </c>
      <c r="ZJ2" t="s">
        <v>242</v>
      </c>
      <c r="ZK2" t="s">
        <v>242</v>
      </c>
      <c r="ZL2" t="s">
        <v>242</v>
      </c>
      <c r="ZM2" t="s">
        <v>242</v>
      </c>
      <c r="ZN2" t="s">
        <v>242</v>
      </c>
      <c r="ZO2" t="s">
        <v>242</v>
      </c>
      <c r="ZP2" t="s">
        <v>241</v>
      </c>
      <c r="ZQ2" t="s">
        <v>241</v>
      </c>
      <c r="ZR2" t="s">
        <v>241</v>
      </c>
      <c r="ZS2" t="s">
        <v>241</v>
      </c>
      <c r="ZT2" t="s">
        <v>241</v>
      </c>
      <c r="ZU2" t="s">
        <v>241</v>
      </c>
      <c r="ZV2" t="s">
        <v>241</v>
      </c>
      <c r="ZW2" t="s">
        <v>241</v>
      </c>
      <c r="ZX2" t="s">
        <v>241</v>
      </c>
      <c r="ZY2" t="s">
        <v>241</v>
      </c>
      <c r="ZZ2" t="s">
        <v>241</v>
      </c>
      <c r="AAA2" t="s">
        <v>241</v>
      </c>
      <c r="AAB2" t="s">
        <v>241</v>
      </c>
      <c r="AAC2" t="s">
        <v>241</v>
      </c>
      <c r="AAD2" t="s">
        <v>241</v>
      </c>
      <c r="AAE2" t="s">
        <v>241</v>
      </c>
      <c r="AAF2" t="s">
        <v>241</v>
      </c>
      <c r="AAG2" t="s">
        <v>241</v>
      </c>
      <c r="AAH2" t="s">
        <v>241</v>
      </c>
      <c r="AAI2" t="s">
        <v>241</v>
      </c>
      <c r="AAJ2" t="s">
        <v>241</v>
      </c>
      <c r="AAK2" t="s">
        <v>241</v>
      </c>
      <c r="AAL2" t="s">
        <v>241</v>
      </c>
      <c r="AAM2" t="s">
        <v>241</v>
      </c>
      <c r="AAN2" t="s">
        <v>241</v>
      </c>
      <c r="AAO2" t="s">
        <v>241</v>
      </c>
      <c r="AAP2" t="s">
        <v>241</v>
      </c>
      <c r="AAQ2" t="s">
        <v>241</v>
      </c>
      <c r="AAR2" t="s">
        <v>241</v>
      </c>
      <c r="AAS2" t="s">
        <v>241</v>
      </c>
    </row>
    <row r="3" spans="1:721" x14ac:dyDescent="0.25">
      <c r="CN3" t="s">
        <v>246</v>
      </c>
      <c r="CO3" t="s">
        <v>246</v>
      </c>
      <c r="CP3" t="s">
        <v>246</v>
      </c>
      <c r="CQ3" t="s">
        <v>246</v>
      </c>
      <c r="CR3" t="s">
        <v>246</v>
      </c>
      <c r="CS3" t="s">
        <v>246</v>
      </c>
      <c r="CT3" t="s">
        <v>246</v>
      </c>
      <c r="CU3" t="s">
        <v>246</v>
      </c>
      <c r="CV3" t="s">
        <v>246</v>
      </c>
      <c r="CW3" t="s">
        <v>246</v>
      </c>
      <c r="CX3" t="s">
        <v>246</v>
      </c>
      <c r="CY3" t="s">
        <v>246</v>
      </c>
      <c r="CZ3" t="s">
        <v>246</v>
      </c>
      <c r="DA3" t="s">
        <v>246</v>
      </c>
      <c r="DB3" t="s">
        <v>246</v>
      </c>
      <c r="DC3" t="s">
        <v>246</v>
      </c>
      <c r="DD3" t="s">
        <v>246</v>
      </c>
      <c r="DE3" t="s">
        <v>246</v>
      </c>
      <c r="DF3" t="s">
        <v>246</v>
      </c>
      <c r="DG3" t="s">
        <v>246</v>
      </c>
      <c r="DH3" t="s">
        <v>246</v>
      </c>
      <c r="DI3" t="s">
        <v>246</v>
      </c>
      <c r="DJ3" t="s">
        <v>246</v>
      </c>
      <c r="DK3" t="s">
        <v>246</v>
      </c>
      <c r="DL3" t="s">
        <v>246</v>
      </c>
      <c r="DM3" t="s">
        <v>246</v>
      </c>
      <c r="DN3" t="s">
        <v>246</v>
      </c>
      <c r="DO3" t="s">
        <v>246</v>
      </c>
      <c r="DP3" t="s">
        <v>246</v>
      </c>
      <c r="DQ3" t="s">
        <v>246</v>
      </c>
      <c r="DR3" t="s">
        <v>246</v>
      </c>
      <c r="DS3" t="s">
        <v>246</v>
      </c>
      <c r="DT3" t="s">
        <v>246</v>
      </c>
      <c r="DU3" t="s">
        <v>246</v>
      </c>
      <c r="DV3" t="s">
        <v>246</v>
      </c>
      <c r="DW3" t="s">
        <v>246</v>
      </c>
      <c r="DX3" t="s">
        <v>246</v>
      </c>
      <c r="DY3" t="s">
        <v>246</v>
      </c>
      <c r="DZ3" t="s">
        <v>246</v>
      </c>
      <c r="EA3" t="s">
        <v>246</v>
      </c>
      <c r="EB3" t="s">
        <v>246</v>
      </c>
      <c r="EC3" t="s">
        <v>246</v>
      </c>
      <c r="ED3" t="s">
        <v>246</v>
      </c>
      <c r="EE3" t="s">
        <v>246</v>
      </c>
      <c r="EF3" t="s">
        <v>246</v>
      </c>
      <c r="EG3" t="s">
        <v>246</v>
      </c>
      <c r="EH3" t="s">
        <v>246</v>
      </c>
      <c r="EI3" t="s">
        <v>246</v>
      </c>
      <c r="EJ3" t="s">
        <v>246</v>
      </c>
      <c r="EK3" t="s">
        <v>246</v>
      </c>
      <c r="EL3" t="s">
        <v>246</v>
      </c>
      <c r="EM3" t="s">
        <v>246</v>
      </c>
      <c r="EN3" t="s">
        <v>246</v>
      </c>
      <c r="EO3" t="s">
        <v>246</v>
      </c>
      <c r="EP3" t="s">
        <v>246</v>
      </c>
      <c r="EQ3" t="s">
        <v>246</v>
      </c>
      <c r="ER3" t="s">
        <v>246</v>
      </c>
      <c r="ES3" t="s">
        <v>246</v>
      </c>
      <c r="ET3" t="s">
        <v>246</v>
      </c>
      <c r="EU3" t="s">
        <v>246</v>
      </c>
      <c r="EV3" t="s">
        <v>246</v>
      </c>
      <c r="EW3" t="s">
        <v>246</v>
      </c>
      <c r="EX3" t="s">
        <v>246</v>
      </c>
      <c r="EY3" t="s">
        <v>246</v>
      </c>
      <c r="EZ3" t="s">
        <v>246</v>
      </c>
      <c r="FA3" t="s">
        <v>246</v>
      </c>
      <c r="FB3" t="s">
        <v>246</v>
      </c>
      <c r="FC3" t="s">
        <v>246</v>
      </c>
      <c r="FD3" t="s">
        <v>246</v>
      </c>
      <c r="FE3" t="s">
        <v>246</v>
      </c>
      <c r="FF3" t="s">
        <v>246</v>
      </c>
      <c r="FG3" t="s">
        <v>246</v>
      </c>
      <c r="FH3" t="s">
        <v>246</v>
      </c>
      <c r="FI3" t="s">
        <v>246</v>
      </c>
      <c r="FJ3" t="s">
        <v>246</v>
      </c>
      <c r="FK3" t="s">
        <v>246</v>
      </c>
      <c r="FL3" t="s">
        <v>246</v>
      </c>
      <c r="FM3" t="s">
        <v>246</v>
      </c>
      <c r="FN3" t="s">
        <v>246</v>
      </c>
      <c r="FO3" t="s">
        <v>246</v>
      </c>
      <c r="FP3" t="s">
        <v>246</v>
      </c>
      <c r="FQ3" t="s">
        <v>246</v>
      </c>
      <c r="FR3" t="s">
        <v>246</v>
      </c>
      <c r="FS3" t="s">
        <v>246</v>
      </c>
      <c r="FT3" t="s">
        <v>246</v>
      </c>
      <c r="FU3" t="s">
        <v>246</v>
      </c>
      <c r="FV3" t="s">
        <v>246</v>
      </c>
      <c r="FW3" t="s">
        <v>246</v>
      </c>
      <c r="FX3" t="s">
        <v>246</v>
      </c>
      <c r="FY3" t="s">
        <v>246</v>
      </c>
      <c r="FZ3" t="s">
        <v>246</v>
      </c>
      <c r="GA3" t="s">
        <v>246</v>
      </c>
      <c r="GB3" t="s">
        <v>246</v>
      </c>
      <c r="GC3" t="s">
        <v>246</v>
      </c>
      <c r="GD3" t="s">
        <v>246</v>
      </c>
      <c r="GE3" t="s">
        <v>246</v>
      </c>
      <c r="GF3" t="s">
        <v>246</v>
      </c>
      <c r="GG3" t="s">
        <v>246</v>
      </c>
      <c r="GH3" t="s">
        <v>246</v>
      </c>
      <c r="GI3" t="s">
        <v>246</v>
      </c>
      <c r="GJ3" t="s">
        <v>246</v>
      </c>
      <c r="GK3" t="s">
        <v>246</v>
      </c>
      <c r="GL3" t="s">
        <v>246</v>
      </c>
      <c r="GM3" t="s">
        <v>246</v>
      </c>
      <c r="GN3" t="s">
        <v>246</v>
      </c>
      <c r="GO3" t="s">
        <v>246</v>
      </c>
      <c r="GP3" t="s">
        <v>246</v>
      </c>
      <c r="GQ3" t="s">
        <v>246</v>
      </c>
      <c r="GR3" t="s">
        <v>246</v>
      </c>
      <c r="GS3" t="s">
        <v>246</v>
      </c>
      <c r="GT3" t="s">
        <v>246</v>
      </c>
      <c r="GU3" t="s">
        <v>246</v>
      </c>
      <c r="GV3" t="s">
        <v>246</v>
      </c>
      <c r="GW3" t="s">
        <v>246</v>
      </c>
      <c r="GX3" t="s">
        <v>246</v>
      </c>
      <c r="GY3" t="s">
        <v>246</v>
      </c>
      <c r="GZ3" t="s">
        <v>246</v>
      </c>
      <c r="HA3" t="s">
        <v>246</v>
      </c>
      <c r="HB3" t="s">
        <v>246</v>
      </c>
      <c r="HC3" t="s">
        <v>246</v>
      </c>
      <c r="HD3" t="s">
        <v>247</v>
      </c>
      <c r="HE3" t="s">
        <v>247</v>
      </c>
      <c r="HF3" t="s">
        <v>247</v>
      </c>
      <c r="HG3" t="s">
        <v>247</v>
      </c>
      <c r="HH3" t="s">
        <v>247</v>
      </c>
      <c r="HI3" t="s">
        <v>247</v>
      </c>
      <c r="HJ3" t="s">
        <v>247</v>
      </c>
      <c r="HK3" t="s">
        <v>247</v>
      </c>
      <c r="HL3" t="s">
        <v>247</v>
      </c>
      <c r="HM3" t="s">
        <v>247</v>
      </c>
      <c r="HN3" t="s">
        <v>247</v>
      </c>
      <c r="HO3" t="s">
        <v>247</v>
      </c>
      <c r="HP3" t="s">
        <v>247</v>
      </c>
      <c r="HQ3" t="s">
        <v>247</v>
      </c>
      <c r="HR3" t="s">
        <v>247</v>
      </c>
      <c r="HS3" t="s">
        <v>247</v>
      </c>
      <c r="HT3" t="s">
        <v>247</v>
      </c>
      <c r="HU3" t="s">
        <v>247</v>
      </c>
      <c r="HV3" t="s">
        <v>247</v>
      </c>
      <c r="HW3" t="s">
        <v>247</v>
      </c>
      <c r="HX3" t="s">
        <v>247</v>
      </c>
      <c r="HY3" t="s">
        <v>247</v>
      </c>
      <c r="HZ3" t="s">
        <v>247</v>
      </c>
      <c r="IA3" t="s">
        <v>247</v>
      </c>
      <c r="IB3" t="s">
        <v>247</v>
      </c>
      <c r="IC3" t="s">
        <v>247</v>
      </c>
      <c r="ID3" t="s">
        <v>247</v>
      </c>
      <c r="IE3" t="s">
        <v>247</v>
      </c>
      <c r="IF3" t="s">
        <v>247</v>
      </c>
      <c r="IG3" t="s">
        <v>247</v>
      </c>
      <c r="IH3" t="s">
        <v>246</v>
      </c>
      <c r="II3" t="s">
        <v>246</v>
      </c>
      <c r="IJ3" t="s">
        <v>246</v>
      </c>
      <c r="IK3" t="s">
        <v>246</v>
      </c>
      <c r="IL3" t="s">
        <v>246</v>
      </c>
      <c r="IM3" t="s">
        <v>246</v>
      </c>
      <c r="IN3" t="s">
        <v>246</v>
      </c>
      <c r="IO3" t="s">
        <v>246</v>
      </c>
      <c r="IP3" t="s">
        <v>246</v>
      </c>
      <c r="IQ3" t="s">
        <v>246</v>
      </c>
      <c r="IR3" t="s">
        <v>246</v>
      </c>
      <c r="IS3" t="s">
        <v>246</v>
      </c>
      <c r="IT3" t="s">
        <v>246</v>
      </c>
      <c r="IU3" t="s">
        <v>246</v>
      </c>
      <c r="IV3" t="s">
        <v>246</v>
      </c>
      <c r="IW3" t="s">
        <v>246</v>
      </c>
      <c r="IX3" t="s">
        <v>246</v>
      </c>
      <c r="IY3" t="s">
        <v>246</v>
      </c>
      <c r="IZ3" t="s">
        <v>246</v>
      </c>
      <c r="JA3" t="s">
        <v>246</v>
      </c>
      <c r="JB3" t="s">
        <v>246</v>
      </c>
      <c r="JC3" t="s">
        <v>246</v>
      </c>
      <c r="JD3" t="s">
        <v>246</v>
      </c>
      <c r="JE3" t="s">
        <v>246</v>
      </c>
      <c r="JF3" t="s">
        <v>246</v>
      </c>
      <c r="JG3" t="s">
        <v>246</v>
      </c>
      <c r="JH3" t="s">
        <v>246</v>
      </c>
      <c r="JI3" t="s">
        <v>246</v>
      </c>
      <c r="JJ3" t="s">
        <v>246</v>
      </c>
      <c r="JK3" t="s">
        <v>246</v>
      </c>
      <c r="JL3" t="s">
        <v>247</v>
      </c>
      <c r="JM3" t="s">
        <v>247</v>
      </c>
      <c r="JN3" t="s">
        <v>247</v>
      </c>
      <c r="JO3" t="s">
        <v>247</v>
      </c>
      <c r="JP3" t="s">
        <v>247</v>
      </c>
      <c r="JQ3" t="s">
        <v>247</v>
      </c>
      <c r="JR3" t="s">
        <v>247</v>
      </c>
      <c r="JS3" t="s">
        <v>247</v>
      </c>
      <c r="JT3" t="s">
        <v>247</v>
      </c>
      <c r="JU3" t="s">
        <v>247</v>
      </c>
      <c r="JV3" t="s">
        <v>247</v>
      </c>
      <c r="JW3" t="s">
        <v>247</v>
      </c>
      <c r="JX3" t="s">
        <v>247</v>
      </c>
      <c r="JY3" t="s">
        <v>247</v>
      </c>
      <c r="JZ3" t="s">
        <v>247</v>
      </c>
      <c r="KA3" t="s">
        <v>247</v>
      </c>
      <c r="KB3" t="s">
        <v>247</v>
      </c>
      <c r="KC3" t="s">
        <v>247</v>
      </c>
      <c r="KD3" t="s">
        <v>247</v>
      </c>
      <c r="KE3" t="s">
        <v>247</v>
      </c>
      <c r="KF3" t="s">
        <v>247</v>
      </c>
      <c r="KG3" t="s">
        <v>247</v>
      </c>
      <c r="KH3" t="s">
        <v>247</v>
      </c>
      <c r="KI3" t="s">
        <v>247</v>
      </c>
      <c r="KJ3" t="s">
        <v>247</v>
      </c>
      <c r="KK3" t="s">
        <v>247</v>
      </c>
      <c r="KL3" t="s">
        <v>247</v>
      </c>
      <c r="KM3" t="s">
        <v>247</v>
      </c>
      <c r="KN3" t="s">
        <v>247</v>
      </c>
      <c r="KO3" t="s">
        <v>247</v>
      </c>
      <c r="KP3" t="s">
        <v>246</v>
      </c>
      <c r="KQ3" t="s">
        <v>246</v>
      </c>
      <c r="KR3" t="s">
        <v>246</v>
      </c>
      <c r="KS3" t="s">
        <v>246</v>
      </c>
      <c r="KT3" t="s">
        <v>246</v>
      </c>
      <c r="KU3" t="s">
        <v>246</v>
      </c>
      <c r="KV3" t="s">
        <v>246</v>
      </c>
      <c r="KW3" t="s">
        <v>246</v>
      </c>
      <c r="KX3" t="s">
        <v>246</v>
      </c>
      <c r="KY3" t="s">
        <v>246</v>
      </c>
      <c r="KZ3" t="s">
        <v>246</v>
      </c>
      <c r="LA3" t="s">
        <v>246</v>
      </c>
      <c r="LB3" t="s">
        <v>246</v>
      </c>
      <c r="LC3" t="s">
        <v>246</v>
      </c>
      <c r="LD3" t="s">
        <v>246</v>
      </c>
      <c r="LE3" t="s">
        <v>246</v>
      </c>
      <c r="LF3" t="s">
        <v>246</v>
      </c>
      <c r="LG3" t="s">
        <v>246</v>
      </c>
      <c r="LH3" t="s">
        <v>246</v>
      </c>
      <c r="LI3" t="s">
        <v>246</v>
      </c>
      <c r="LJ3" t="s">
        <v>246</v>
      </c>
      <c r="LK3" t="s">
        <v>246</v>
      </c>
      <c r="LL3" t="s">
        <v>246</v>
      </c>
      <c r="LM3" t="s">
        <v>246</v>
      </c>
      <c r="LN3" t="s">
        <v>246</v>
      </c>
      <c r="LO3" t="s">
        <v>246</v>
      </c>
      <c r="LP3" t="s">
        <v>246</v>
      </c>
      <c r="LQ3" t="s">
        <v>246</v>
      </c>
      <c r="LR3" t="s">
        <v>246</v>
      </c>
      <c r="LS3" t="s">
        <v>246</v>
      </c>
      <c r="LT3" t="s">
        <v>246</v>
      </c>
      <c r="LU3" t="s">
        <v>246</v>
      </c>
      <c r="LV3" t="s">
        <v>246</v>
      </c>
      <c r="LW3" t="s">
        <v>246</v>
      </c>
      <c r="LX3" t="s">
        <v>246</v>
      </c>
      <c r="LY3" t="s">
        <v>246</v>
      </c>
      <c r="LZ3" t="s">
        <v>246</v>
      </c>
      <c r="MA3" t="s">
        <v>246</v>
      </c>
      <c r="MB3" t="s">
        <v>246</v>
      </c>
      <c r="MC3" t="s">
        <v>246</v>
      </c>
      <c r="MD3" t="s">
        <v>246</v>
      </c>
      <c r="ME3" t="s">
        <v>246</v>
      </c>
      <c r="MF3" t="s">
        <v>246</v>
      </c>
      <c r="MG3" t="s">
        <v>246</v>
      </c>
      <c r="MH3" t="s">
        <v>246</v>
      </c>
      <c r="MI3" t="s">
        <v>246</v>
      </c>
      <c r="MJ3" t="s">
        <v>246</v>
      </c>
      <c r="MK3" t="s">
        <v>246</v>
      </c>
      <c r="ML3" t="s">
        <v>246</v>
      </c>
      <c r="MM3" t="s">
        <v>246</v>
      </c>
      <c r="MN3" t="s">
        <v>246</v>
      </c>
      <c r="MO3" t="s">
        <v>246</v>
      </c>
      <c r="MP3" t="s">
        <v>246</v>
      </c>
      <c r="MQ3" t="s">
        <v>246</v>
      </c>
      <c r="MR3" t="s">
        <v>246</v>
      </c>
      <c r="MS3" t="s">
        <v>246</v>
      </c>
      <c r="MT3" t="s">
        <v>246</v>
      </c>
      <c r="MU3" t="s">
        <v>246</v>
      </c>
      <c r="MV3" t="s">
        <v>246</v>
      </c>
      <c r="MW3" t="s">
        <v>246</v>
      </c>
      <c r="MX3" t="s">
        <v>247</v>
      </c>
      <c r="MY3" t="s">
        <v>247</v>
      </c>
      <c r="MZ3" t="s">
        <v>247</v>
      </c>
      <c r="NA3" t="s">
        <v>247</v>
      </c>
      <c r="NB3" t="s">
        <v>247</v>
      </c>
      <c r="NC3" t="s">
        <v>247</v>
      </c>
      <c r="ND3" t="s">
        <v>247</v>
      </c>
      <c r="NE3" t="s">
        <v>247</v>
      </c>
      <c r="NF3" t="s">
        <v>247</v>
      </c>
      <c r="NG3" t="s">
        <v>247</v>
      </c>
      <c r="NH3" t="s">
        <v>247</v>
      </c>
      <c r="NI3" t="s">
        <v>247</v>
      </c>
      <c r="NJ3" t="s">
        <v>247</v>
      </c>
      <c r="NK3" t="s">
        <v>247</v>
      </c>
      <c r="NL3" t="s">
        <v>247</v>
      </c>
      <c r="NM3" t="s">
        <v>247</v>
      </c>
      <c r="NN3" t="s">
        <v>247</v>
      </c>
      <c r="NO3" t="s">
        <v>247</v>
      </c>
      <c r="NP3" t="s">
        <v>247</v>
      </c>
      <c r="NQ3" t="s">
        <v>247</v>
      </c>
      <c r="NR3" t="s">
        <v>247</v>
      </c>
      <c r="NS3" t="s">
        <v>247</v>
      </c>
      <c r="NT3" t="s">
        <v>247</v>
      </c>
      <c r="NU3" t="s">
        <v>247</v>
      </c>
      <c r="NV3" t="s">
        <v>247</v>
      </c>
      <c r="NW3" t="s">
        <v>247</v>
      </c>
      <c r="NX3" t="s">
        <v>247</v>
      </c>
      <c r="NY3" t="s">
        <v>247</v>
      </c>
      <c r="NZ3" t="s">
        <v>247</v>
      </c>
      <c r="OA3" t="s">
        <v>247</v>
      </c>
      <c r="OB3" t="s">
        <v>247</v>
      </c>
      <c r="OC3" t="s">
        <v>247</v>
      </c>
      <c r="OD3" t="s">
        <v>247</v>
      </c>
      <c r="OE3" t="s">
        <v>247</v>
      </c>
      <c r="OF3" t="s">
        <v>247</v>
      </c>
      <c r="OG3" t="s">
        <v>247</v>
      </c>
      <c r="OH3" t="s">
        <v>247</v>
      </c>
      <c r="OI3" t="s">
        <v>247</v>
      </c>
      <c r="OJ3" t="s">
        <v>247</v>
      </c>
      <c r="OK3" t="s">
        <v>247</v>
      </c>
      <c r="OL3" t="s">
        <v>247</v>
      </c>
      <c r="OM3" t="s">
        <v>247</v>
      </c>
      <c r="ON3" t="s">
        <v>247</v>
      </c>
      <c r="OO3" t="s">
        <v>247</v>
      </c>
      <c r="OP3" t="s">
        <v>247</v>
      </c>
      <c r="OQ3" t="s">
        <v>247</v>
      </c>
      <c r="OR3" t="s">
        <v>247</v>
      </c>
      <c r="OS3" t="s">
        <v>247</v>
      </c>
      <c r="OT3" t="s">
        <v>247</v>
      </c>
      <c r="OU3" t="s">
        <v>247</v>
      </c>
      <c r="OV3" t="s">
        <v>247</v>
      </c>
      <c r="OW3" t="s">
        <v>247</v>
      </c>
      <c r="OX3" t="s">
        <v>247</v>
      </c>
      <c r="OY3" t="s">
        <v>247</v>
      </c>
      <c r="OZ3" t="s">
        <v>247</v>
      </c>
      <c r="PA3" t="s">
        <v>247</v>
      </c>
      <c r="PB3" t="s">
        <v>247</v>
      </c>
      <c r="PC3" t="s">
        <v>247</v>
      </c>
      <c r="PD3" t="s">
        <v>247</v>
      </c>
      <c r="PE3" t="s">
        <v>247</v>
      </c>
      <c r="PF3" t="s">
        <v>246</v>
      </c>
      <c r="PG3" t="s">
        <v>246</v>
      </c>
      <c r="PH3" t="s">
        <v>246</v>
      </c>
      <c r="PI3" t="s">
        <v>246</v>
      </c>
      <c r="PJ3" t="s">
        <v>246</v>
      </c>
      <c r="PK3" t="s">
        <v>246</v>
      </c>
      <c r="PL3" t="s">
        <v>246</v>
      </c>
      <c r="PM3" t="s">
        <v>246</v>
      </c>
      <c r="PN3" t="s">
        <v>246</v>
      </c>
      <c r="PO3" t="s">
        <v>246</v>
      </c>
      <c r="PP3" t="s">
        <v>246</v>
      </c>
      <c r="PQ3" t="s">
        <v>246</v>
      </c>
      <c r="PR3" t="s">
        <v>246</v>
      </c>
      <c r="PS3" t="s">
        <v>246</v>
      </c>
      <c r="PT3" t="s">
        <v>246</v>
      </c>
      <c r="PU3" t="s">
        <v>246</v>
      </c>
      <c r="PV3" t="s">
        <v>246</v>
      </c>
      <c r="PW3" t="s">
        <v>246</v>
      </c>
      <c r="PX3" t="s">
        <v>246</v>
      </c>
      <c r="PY3" t="s">
        <v>246</v>
      </c>
      <c r="PZ3" t="s">
        <v>246</v>
      </c>
      <c r="QA3" t="s">
        <v>246</v>
      </c>
      <c r="QB3" t="s">
        <v>246</v>
      </c>
      <c r="QC3" t="s">
        <v>246</v>
      </c>
      <c r="QD3" t="s">
        <v>246</v>
      </c>
      <c r="QE3" t="s">
        <v>246</v>
      </c>
      <c r="QF3" t="s">
        <v>246</v>
      </c>
      <c r="QG3" t="s">
        <v>246</v>
      </c>
      <c r="QH3" t="s">
        <v>246</v>
      </c>
      <c r="QI3" t="s">
        <v>246</v>
      </c>
      <c r="QJ3" t="s">
        <v>246</v>
      </c>
      <c r="QK3" t="s">
        <v>246</v>
      </c>
      <c r="QL3" t="s">
        <v>246</v>
      </c>
      <c r="QM3" t="s">
        <v>246</v>
      </c>
      <c r="QN3" t="s">
        <v>246</v>
      </c>
      <c r="QO3" t="s">
        <v>246</v>
      </c>
      <c r="QP3" t="s">
        <v>246</v>
      </c>
      <c r="QQ3" t="s">
        <v>246</v>
      </c>
      <c r="QR3" t="s">
        <v>246</v>
      </c>
      <c r="QS3" t="s">
        <v>246</v>
      </c>
      <c r="QT3" t="s">
        <v>246</v>
      </c>
      <c r="QU3" t="s">
        <v>246</v>
      </c>
      <c r="QV3" t="s">
        <v>246</v>
      </c>
      <c r="QW3" t="s">
        <v>246</v>
      </c>
      <c r="QX3" t="s">
        <v>246</v>
      </c>
      <c r="QY3" t="s">
        <v>246</v>
      </c>
      <c r="QZ3" t="s">
        <v>246</v>
      </c>
      <c r="RA3" t="s">
        <v>246</v>
      </c>
      <c r="RB3" t="s">
        <v>246</v>
      </c>
      <c r="RC3" t="s">
        <v>246</v>
      </c>
      <c r="RD3" t="s">
        <v>246</v>
      </c>
      <c r="RE3" t="s">
        <v>246</v>
      </c>
      <c r="RF3" t="s">
        <v>246</v>
      </c>
      <c r="RG3" t="s">
        <v>246</v>
      </c>
      <c r="RH3" t="s">
        <v>246</v>
      </c>
      <c r="RI3" t="s">
        <v>246</v>
      </c>
      <c r="RJ3" t="s">
        <v>246</v>
      </c>
      <c r="RK3" t="s">
        <v>246</v>
      </c>
      <c r="RL3" t="s">
        <v>246</v>
      </c>
      <c r="RM3" t="s">
        <v>246</v>
      </c>
      <c r="RN3" t="s">
        <v>247</v>
      </c>
      <c r="RO3" t="s">
        <v>247</v>
      </c>
      <c r="RP3" t="s">
        <v>247</v>
      </c>
      <c r="RQ3" t="s">
        <v>247</v>
      </c>
      <c r="RR3" t="s">
        <v>247</v>
      </c>
      <c r="RS3" t="s">
        <v>247</v>
      </c>
      <c r="RT3" t="s">
        <v>247</v>
      </c>
      <c r="RU3" t="s">
        <v>247</v>
      </c>
      <c r="RV3" t="s">
        <v>247</v>
      </c>
      <c r="RW3" t="s">
        <v>247</v>
      </c>
      <c r="RX3" t="s">
        <v>247</v>
      </c>
      <c r="RY3" t="s">
        <v>247</v>
      </c>
      <c r="RZ3" t="s">
        <v>247</v>
      </c>
      <c r="SA3" t="s">
        <v>247</v>
      </c>
      <c r="SB3" t="s">
        <v>247</v>
      </c>
      <c r="SC3" t="s">
        <v>247</v>
      </c>
      <c r="SD3" t="s">
        <v>247</v>
      </c>
      <c r="SE3" t="s">
        <v>247</v>
      </c>
      <c r="SF3" t="s">
        <v>247</v>
      </c>
      <c r="SG3" t="s">
        <v>247</v>
      </c>
      <c r="SH3" t="s">
        <v>247</v>
      </c>
      <c r="SI3" t="s">
        <v>247</v>
      </c>
      <c r="SJ3" t="s">
        <v>247</v>
      </c>
      <c r="SK3" t="s">
        <v>247</v>
      </c>
      <c r="SL3" t="s">
        <v>247</v>
      </c>
      <c r="SM3" t="s">
        <v>247</v>
      </c>
      <c r="SN3" t="s">
        <v>247</v>
      </c>
      <c r="SO3" t="s">
        <v>247</v>
      </c>
      <c r="SP3" t="s">
        <v>247</v>
      </c>
      <c r="SQ3" t="s">
        <v>247</v>
      </c>
      <c r="SR3" t="s">
        <v>247</v>
      </c>
      <c r="SS3" t="s">
        <v>247</v>
      </c>
      <c r="ST3" t="s">
        <v>247</v>
      </c>
      <c r="SU3" t="s">
        <v>247</v>
      </c>
      <c r="SV3" t="s">
        <v>247</v>
      </c>
      <c r="SW3" t="s">
        <v>247</v>
      </c>
      <c r="SX3" t="s">
        <v>247</v>
      </c>
      <c r="SY3" t="s">
        <v>247</v>
      </c>
      <c r="SZ3" t="s">
        <v>247</v>
      </c>
      <c r="TA3" t="s">
        <v>247</v>
      </c>
      <c r="TB3" t="s">
        <v>247</v>
      </c>
      <c r="TC3" t="s">
        <v>247</v>
      </c>
      <c r="TD3" t="s">
        <v>247</v>
      </c>
      <c r="TE3" t="s">
        <v>247</v>
      </c>
      <c r="TF3" t="s">
        <v>247</v>
      </c>
      <c r="TG3" t="s">
        <v>247</v>
      </c>
      <c r="TH3" t="s">
        <v>247</v>
      </c>
      <c r="TI3" t="s">
        <v>247</v>
      </c>
      <c r="TJ3" t="s">
        <v>247</v>
      </c>
      <c r="TK3" t="s">
        <v>247</v>
      </c>
      <c r="TL3" t="s">
        <v>247</v>
      </c>
      <c r="TM3" t="s">
        <v>247</v>
      </c>
      <c r="TN3" t="s">
        <v>247</v>
      </c>
      <c r="TO3" t="s">
        <v>247</v>
      </c>
      <c r="TP3" t="s">
        <v>247</v>
      </c>
      <c r="TQ3" t="s">
        <v>247</v>
      </c>
      <c r="TR3" t="s">
        <v>247</v>
      </c>
      <c r="TS3" t="s">
        <v>247</v>
      </c>
      <c r="TT3" t="s">
        <v>247</v>
      </c>
      <c r="TU3" t="s">
        <v>247</v>
      </c>
      <c r="TV3" t="s">
        <v>247</v>
      </c>
      <c r="TW3" t="s">
        <v>247</v>
      </c>
      <c r="TX3" t="s">
        <v>247</v>
      </c>
      <c r="TY3" t="s">
        <v>247</v>
      </c>
      <c r="TZ3" t="s">
        <v>247</v>
      </c>
      <c r="UA3" t="s">
        <v>247</v>
      </c>
      <c r="UB3" t="s">
        <v>247</v>
      </c>
      <c r="UC3" t="s">
        <v>247</v>
      </c>
      <c r="UD3" t="s">
        <v>247</v>
      </c>
      <c r="UE3" t="s">
        <v>247</v>
      </c>
      <c r="UF3" t="s">
        <v>247</v>
      </c>
      <c r="UG3" t="s">
        <v>247</v>
      </c>
      <c r="UH3" t="s">
        <v>247</v>
      </c>
      <c r="UI3" t="s">
        <v>247</v>
      </c>
      <c r="UJ3" t="s">
        <v>247</v>
      </c>
      <c r="UK3" t="s">
        <v>247</v>
      </c>
      <c r="UL3" t="s">
        <v>247</v>
      </c>
      <c r="UM3" t="s">
        <v>247</v>
      </c>
      <c r="UN3" t="s">
        <v>247</v>
      </c>
      <c r="UO3" t="s">
        <v>247</v>
      </c>
      <c r="UP3" t="s">
        <v>247</v>
      </c>
      <c r="UQ3" t="s">
        <v>247</v>
      </c>
      <c r="UR3" t="s">
        <v>247</v>
      </c>
      <c r="US3" t="s">
        <v>247</v>
      </c>
      <c r="UT3" t="s">
        <v>247</v>
      </c>
      <c r="UU3" t="s">
        <v>247</v>
      </c>
      <c r="UV3" t="s">
        <v>247</v>
      </c>
      <c r="UW3" t="s">
        <v>247</v>
      </c>
      <c r="UX3" t="s">
        <v>247</v>
      </c>
      <c r="UY3" t="s">
        <v>247</v>
      </c>
      <c r="UZ3" t="s">
        <v>248</v>
      </c>
      <c r="VA3" t="s">
        <v>248</v>
      </c>
      <c r="VB3" t="s">
        <v>248</v>
      </c>
      <c r="VC3" t="s">
        <v>248</v>
      </c>
      <c r="VD3" t="s">
        <v>248</v>
      </c>
      <c r="VE3" t="s">
        <v>248</v>
      </c>
      <c r="VF3" t="s">
        <v>248</v>
      </c>
      <c r="VG3" t="s">
        <v>248</v>
      </c>
      <c r="VH3" t="s">
        <v>248</v>
      </c>
      <c r="VI3" t="s">
        <v>248</v>
      </c>
      <c r="VJ3" t="s">
        <v>248</v>
      </c>
      <c r="VK3" t="s">
        <v>248</v>
      </c>
      <c r="VL3" t="s">
        <v>248</v>
      </c>
      <c r="VM3" t="s">
        <v>248</v>
      </c>
      <c r="VN3" t="s">
        <v>248</v>
      </c>
      <c r="VO3" t="s">
        <v>248</v>
      </c>
      <c r="VP3" t="s">
        <v>248</v>
      </c>
      <c r="VQ3" t="s">
        <v>248</v>
      </c>
      <c r="VR3" t="s">
        <v>248</v>
      </c>
      <c r="VS3" t="s">
        <v>248</v>
      </c>
      <c r="VT3" t="s">
        <v>248</v>
      </c>
      <c r="VU3" t="s">
        <v>248</v>
      </c>
      <c r="VV3" t="s">
        <v>248</v>
      </c>
      <c r="VW3" t="s">
        <v>248</v>
      </c>
      <c r="VX3" t="s">
        <v>248</v>
      </c>
      <c r="VY3" t="s">
        <v>248</v>
      </c>
      <c r="VZ3" t="s">
        <v>248</v>
      </c>
      <c r="WA3" t="s">
        <v>248</v>
      </c>
      <c r="WB3" t="s">
        <v>248</v>
      </c>
      <c r="WC3" t="s">
        <v>248</v>
      </c>
      <c r="WD3" t="s">
        <v>248</v>
      </c>
      <c r="WE3" t="s">
        <v>248</v>
      </c>
      <c r="WF3" t="s">
        <v>248</v>
      </c>
      <c r="WG3" t="s">
        <v>248</v>
      </c>
      <c r="WH3" t="s">
        <v>248</v>
      </c>
      <c r="WI3" t="s">
        <v>248</v>
      </c>
      <c r="WJ3" t="s">
        <v>248</v>
      </c>
      <c r="WK3" t="s">
        <v>248</v>
      </c>
      <c r="WL3" t="s">
        <v>248</v>
      </c>
      <c r="WM3" t="s">
        <v>248</v>
      </c>
      <c r="WN3" t="s">
        <v>248</v>
      </c>
      <c r="WO3" t="s">
        <v>248</v>
      </c>
      <c r="WP3" t="s">
        <v>248</v>
      </c>
      <c r="WQ3" t="s">
        <v>248</v>
      </c>
      <c r="WR3" t="s">
        <v>248</v>
      </c>
      <c r="WS3" t="s">
        <v>248</v>
      </c>
      <c r="WT3" t="s">
        <v>248</v>
      </c>
      <c r="WU3" t="s">
        <v>248</v>
      </c>
      <c r="WV3" t="s">
        <v>248</v>
      </c>
      <c r="WW3" t="s">
        <v>248</v>
      </c>
      <c r="WX3" t="s">
        <v>248</v>
      </c>
      <c r="WY3" t="s">
        <v>248</v>
      </c>
      <c r="WZ3" t="s">
        <v>248</v>
      </c>
      <c r="XA3" t="s">
        <v>248</v>
      </c>
      <c r="XB3" t="s">
        <v>248</v>
      </c>
      <c r="XC3" t="s">
        <v>248</v>
      </c>
      <c r="XD3" t="s">
        <v>248</v>
      </c>
      <c r="XE3" t="s">
        <v>248</v>
      </c>
      <c r="XF3" t="s">
        <v>248</v>
      </c>
      <c r="XG3" t="s">
        <v>248</v>
      </c>
      <c r="XH3" t="s">
        <v>248</v>
      </c>
      <c r="XI3" t="s">
        <v>248</v>
      </c>
      <c r="XJ3" t="s">
        <v>248</v>
      </c>
      <c r="XK3" t="s">
        <v>248</v>
      </c>
      <c r="XL3" t="s">
        <v>248</v>
      </c>
      <c r="XM3" t="s">
        <v>248</v>
      </c>
      <c r="XN3" t="s">
        <v>248</v>
      </c>
      <c r="XO3" t="s">
        <v>248</v>
      </c>
      <c r="XP3" t="s">
        <v>248</v>
      </c>
      <c r="XQ3" t="s">
        <v>248</v>
      </c>
      <c r="XR3" t="s">
        <v>248</v>
      </c>
      <c r="XS3" t="s">
        <v>248</v>
      </c>
      <c r="XT3" t="s">
        <v>248</v>
      </c>
      <c r="XU3" t="s">
        <v>248</v>
      </c>
      <c r="XV3" t="s">
        <v>248</v>
      </c>
      <c r="XW3" t="s">
        <v>248</v>
      </c>
      <c r="XX3" t="s">
        <v>248</v>
      </c>
      <c r="XY3" t="s">
        <v>248</v>
      </c>
      <c r="XZ3" t="s">
        <v>248</v>
      </c>
      <c r="YA3" t="s">
        <v>248</v>
      </c>
      <c r="YB3" t="s">
        <v>248</v>
      </c>
      <c r="YC3" t="s">
        <v>248</v>
      </c>
      <c r="YD3" t="s">
        <v>248</v>
      </c>
      <c r="YE3" t="s">
        <v>248</v>
      </c>
      <c r="YF3" t="s">
        <v>248</v>
      </c>
      <c r="YG3" t="s">
        <v>248</v>
      </c>
      <c r="YH3" t="s">
        <v>248</v>
      </c>
      <c r="YI3" t="s">
        <v>248</v>
      </c>
      <c r="YJ3" t="s">
        <v>248</v>
      </c>
      <c r="YK3" t="s">
        <v>248</v>
      </c>
      <c r="YL3" t="s">
        <v>248</v>
      </c>
      <c r="YM3" t="s">
        <v>248</v>
      </c>
      <c r="YN3" t="s">
        <v>248</v>
      </c>
      <c r="YO3" t="s">
        <v>248</v>
      </c>
      <c r="YP3" t="s">
        <v>248</v>
      </c>
      <c r="YQ3" t="s">
        <v>248</v>
      </c>
      <c r="YR3" t="s">
        <v>248</v>
      </c>
      <c r="YS3" t="s">
        <v>248</v>
      </c>
      <c r="YT3" t="s">
        <v>248</v>
      </c>
      <c r="YU3" t="s">
        <v>248</v>
      </c>
      <c r="YV3" t="s">
        <v>248</v>
      </c>
      <c r="YW3" t="s">
        <v>248</v>
      </c>
      <c r="YX3" t="s">
        <v>248</v>
      </c>
      <c r="YY3" t="s">
        <v>248</v>
      </c>
      <c r="YZ3" t="s">
        <v>248</v>
      </c>
      <c r="ZA3" t="s">
        <v>248</v>
      </c>
      <c r="ZB3" t="s">
        <v>248</v>
      </c>
      <c r="ZC3" t="s">
        <v>248</v>
      </c>
      <c r="ZD3" t="s">
        <v>248</v>
      </c>
      <c r="ZE3" t="s">
        <v>248</v>
      </c>
      <c r="ZF3" t="s">
        <v>248</v>
      </c>
      <c r="ZG3" t="s">
        <v>248</v>
      </c>
      <c r="ZH3" t="s">
        <v>248</v>
      </c>
      <c r="ZI3" t="s">
        <v>248</v>
      </c>
      <c r="ZJ3" t="s">
        <v>248</v>
      </c>
      <c r="ZK3" t="s">
        <v>248</v>
      </c>
      <c r="ZL3" t="s">
        <v>248</v>
      </c>
      <c r="ZM3" t="s">
        <v>248</v>
      </c>
      <c r="ZN3" t="s">
        <v>248</v>
      </c>
      <c r="ZO3" t="s">
        <v>248</v>
      </c>
      <c r="ZP3" t="s">
        <v>248</v>
      </c>
      <c r="ZQ3" t="s">
        <v>248</v>
      </c>
      <c r="ZR3" t="s">
        <v>248</v>
      </c>
      <c r="ZS3" t="s">
        <v>248</v>
      </c>
      <c r="ZT3" t="s">
        <v>248</v>
      </c>
      <c r="ZU3" t="s">
        <v>248</v>
      </c>
      <c r="ZV3" t="s">
        <v>248</v>
      </c>
      <c r="ZW3" t="s">
        <v>248</v>
      </c>
      <c r="ZX3" t="s">
        <v>248</v>
      </c>
      <c r="ZY3" t="s">
        <v>248</v>
      </c>
      <c r="ZZ3" t="s">
        <v>248</v>
      </c>
      <c r="AAA3" t="s">
        <v>248</v>
      </c>
      <c r="AAB3" t="s">
        <v>248</v>
      </c>
      <c r="AAC3" t="s">
        <v>248</v>
      </c>
      <c r="AAD3" t="s">
        <v>248</v>
      </c>
      <c r="AAE3" t="s">
        <v>248</v>
      </c>
      <c r="AAF3" t="s">
        <v>248</v>
      </c>
      <c r="AAG3" t="s">
        <v>248</v>
      </c>
      <c r="AAH3" t="s">
        <v>248</v>
      </c>
      <c r="AAI3" t="s">
        <v>248</v>
      </c>
      <c r="AAJ3" t="s">
        <v>248</v>
      </c>
      <c r="AAK3" t="s">
        <v>248</v>
      </c>
      <c r="AAL3" t="s">
        <v>248</v>
      </c>
      <c r="AAM3" t="s">
        <v>248</v>
      </c>
      <c r="AAN3" t="s">
        <v>248</v>
      </c>
      <c r="AAO3" t="s">
        <v>248</v>
      </c>
      <c r="AAP3" t="s">
        <v>248</v>
      </c>
      <c r="AAQ3" t="s">
        <v>248</v>
      </c>
      <c r="AAR3" t="s">
        <v>248</v>
      </c>
      <c r="AAS3" t="s">
        <v>248</v>
      </c>
    </row>
    <row r="4" spans="1:721" x14ac:dyDescent="0.25">
      <c r="CN4" t="b">
        <v>0</v>
      </c>
      <c r="CO4" t="b">
        <v>0</v>
      </c>
      <c r="CP4" t="b">
        <v>0</v>
      </c>
      <c r="CQ4" t="b">
        <v>0</v>
      </c>
      <c r="CR4" t="b">
        <v>0</v>
      </c>
      <c r="CS4" t="b">
        <v>0</v>
      </c>
      <c r="CT4" t="b">
        <v>0</v>
      </c>
      <c r="CU4" t="b">
        <v>0</v>
      </c>
      <c r="CV4" t="b">
        <v>0</v>
      </c>
      <c r="CW4" t="b">
        <v>0</v>
      </c>
      <c r="CX4" t="b">
        <v>0</v>
      </c>
      <c r="CY4" t="b">
        <v>0</v>
      </c>
      <c r="CZ4" t="b">
        <v>0</v>
      </c>
      <c r="DA4" t="b">
        <v>0</v>
      </c>
      <c r="DB4" t="b">
        <v>0</v>
      </c>
      <c r="DC4" t="b">
        <v>0</v>
      </c>
      <c r="DD4" t="b">
        <v>0</v>
      </c>
      <c r="DE4" t="b">
        <v>0</v>
      </c>
      <c r="DF4" t="b">
        <v>0</v>
      </c>
      <c r="DG4" t="b">
        <v>0</v>
      </c>
      <c r="DH4" t="b">
        <v>0</v>
      </c>
      <c r="DI4" t="b">
        <v>0</v>
      </c>
      <c r="DJ4" t="b">
        <v>0</v>
      </c>
      <c r="DK4" t="b">
        <v>0</v>
      </c>
      <c r="DL4" t="b">
        <v>0</v>
      </c>
      <c r="DM4" t="b">
        <v>0</v>
      </c>
      <c r="DN4" t="b">
        <v>0</v>
      </c>
      <c r="DO4" t="b">
        <v>0</v>
      </c>
      <c r="DP4" t="b">
        <v>0</v>
      </c>
      <c r="DQ4" t="b">
        <v>0</v>
      </c>
      <c r="DR4" t="b">
        <v>1</v>
      </c>
      <c r="DS4" t="b">
        <v>1</v>
      </c>
      <c r="DT4" t="b">
        <v>1</v>
      </c>
      <c r="DU4" t="b">
        <v>1</v>
      </c>
      <c r="DV4" t="b">
        <v>1</v>
      </c>
      <c r="DW4" t="b">
        <v>1</v>
      </c>
      <c r="DX4" t="b">
        <v>1</v>
      </c>
      <c r="DY4" t="b">
        <v>1</v>
      </c>
      <c r="DZ4" t="b">
        <v>1</v>
      </c>
      <c r="EA4" t="b">
        <v>1</v>
      </c>
      <c r="EB4" t="b">
        <v>1</v>
      </c>
      <c r="EC4" t="b">
        <v>1</v>
      </c>
      <c r="ED4" t="b">
        <v>1</v>
      </c>
      <c r="EE4" t="b">
        <v>1</v>
      </c>
      <c r="EF4" t="b">
        <v>1</v>
      </c>
      <c r="EG4" t="b">
        <v>1</v>
      </c>
      <c r="EH4" t="b">
        <v>1</v>
      </c>
      <c r="EI4" t="b">
        <v>1</v>
      </c>
      <c r="EJ4" t="b">
        <v>1</v>
      </c>
      <c r="EK4" t="b">
        <v>1</v>
      </c>
      <c r="EL4" t="b">
        <v>1</v>
      </c>
      <c r="EM4" t="b">
        <v>1</v>
      </c>
      <c r="EN4" t="b">
        <v>1</v>
      </c>
      <c r="EO4" t="b">
        <v>1</v>
      </c>
      <c r="EP4" t="b">
        <v>1</v>
      </c>
      <c r="EQ4" t="b">
        <v>1</v>
      </c>
      <c r="ER4" t="b">
        <v>1</v>
      </c>
      <c r="ES4" t="b">
        <v>1</v>
      </c>
      <c r="ET4" t="b">
        <v>1</v>
      </c>
      <c r="EU4" t="b">
        <v>1</v>
      </c>
      <c r="EV4" t="b">
        <v>0</v>
      </c>
      <c r="EW4" t="b">
        <v>0</v>
      </c>
      <c r="EX4" t="b">
        <v>0</v>
      </c>
      <c r="EY4" t="b">
        <v>0</v>
      </c>
      <c r="EZ4" t="b">
        <v>0</v>
      </c>
      <c r="FA4" t="b">
        <v>0</v>
      </c>
      <c r="FB4" t="b">
        <v>0</v>
      </c>
      <c r="FC4" t="b">
        <v>0</v>
      </c>
      <c r="FD4" t="b">
        <v>0</v>
      </c>
      <c r="FE4" t="b">
        <v>0</v>
      </c>
      <c r="FF4" t="b">
        <v>0</v>
      </c>
      <c r="FG4" t="b">
        <v>0</v>
      </c>
      <c r="FH4" t="b">
        <v>0</v>
      </c>
      <c r="FI4" t="b">
        <v>0</v>
      </c>
      <c r="FJ4" t="b">
        <v>0</v>
      </c>
      <c r="FK4" t="b">
        <v>0</v>
      </c>
      <c r="FL4" t="b">
        <v>0</v>
      </c>
      <c r="FM4" t="b">
        <v>0</v>
      </c>
      <c r="FN4" t="b">
        <v>0</v>
      </c>
      <c r="FO4" t="b">
        <v>0</v>
      </c>
      <c r="FP4" t="b">
        <v>0</v>
      </c>
      <c r="FQ4" t="b">
        <v>0</v>
      </c>
      <c r="FR4" t="b">
        <v>0</v>
      </c>
      <c r="FS4" t="b">
        <v>0</v>
      </c>
      <c r="FT4" t="b">
        <v>0</v>
      </c>
      <c r="FU4" t="b">
        <v>0</v>
      </c>
      <c r="FV4" t="b">
        <v>0</v>
      </c>
      <c r="FW4" t="b">
        <v>0</v>
      </c>
      <c r="FX4" t="b">
        <v>0</v>
      </c>
      <c r="FY4" t="b">
        <v>0</v>
      </c>
      <c r="FZ4" t="b">
        <v>0</v>
      </c>
      <c r="GA4" t="b">
        <v>0</v>
      </c>
      <c r="GB4" t="b">
        <v>0</v>
      </c>
      <c r="GC4" t="b">
        <v>0</v>
      </c>
      <c r="GD4" t="b">
        <v>0</v>
      </c>
      <c r="GE4" t="b">
        <v>0</v>
      </c>
      <c r="GF4" t="b">
        <v>0</v>
      </c>
      <c r="GG4" t="b">
        <v>0</v>
      </c>
      <c r="GH4" t="b">
        <v>0</v>
      </c>
      <c r="GI4" t="b">
        <v>0</v>
      </c>
      <c r="GJ4" t="b">
        <v>0</v>
      </c>
      <c r="GK4" t="b">
        <v>0</v>
      </c>
      <c r="GL4" t="b">
        <v>0</v>
      </c>
      <c r="GM4" t="b">
        <v>0</v>
      </c>
      <c r="GN4" t="b">
        <v>0</v>
      </c>
      <c r="GO4" t="b">
        <v>0</v>
      </c>
      <c r="GP4" t="b">
        <v>0</v>
      </c>
      <c r="GQ4" t="b">
        <v>0</v>
      </c>
      <c r="GR4" t="b">
        <v>0</v>
      </c>
      <c r="GS4" t="b">
        <v>0</v>
      </c>
      <c r="GT4" t="b">
        <v>0</v>
      </c>
      <c r="GU4" t="b">
        <v>0</v>
      </c>
      <c r="GV4" t="b">
        <v>0</v>
      </c>
      <c r="GW4" t="b">
        <v>0</v>
      </c>
      <c r="GX4" t="b">
        <v>0</v>
      </c>
      <c r="GY4" t="b">
        <v>0</v>
      </c>
      <c r="GZ4" t="b">
        <v>0</v>
      </c>
      <c r="HA4" t="b">
        <v>0</v>
      </c>
      <c r="HB4" t="b">
        <v>0</v>
      </c>
      <c r="HC4" t="b">
        <v>0</v>
      </c>
      <c r="HD4" t="b">
        <v>0</v>
      </c>
      <c r="HE4" t="b">
        <v>0</v>
      </c>
      <c r="HF4" t="b">
        <v>0</v>
      </c>
      <c r="HG4" t="b">
        <v>0</v>
      </c>
      <c r="HH4" t="b">
        <v>0</v>
      </c>
      <c r="HI4" t="b">
        <v>0</v>
      </c>
      <c r="HJ4" t="b">
        <v>0</v>
      </c>
      <c r="HK4" t="b">
        <v>0</v>
      </c>
      <c r="HL4" t="b">
        <v>0</v>
      </c>
      <c r="HM4" t="b">
        <v>0</v>
      </c>
      <c r="HN4" t="b">
        <v>0</v>
      </c>
      <c r="HO4" t="b">
        <v>0</v>
      </c>
      <c r="HP4" t="b">
        <v>0</v>
      </c>
      <c r="HQ4" t="b">
        <v>0</v>
      </c>
      <c r="HR4" t="b">
        <v>0</v>
      </c>
      <c r="HS4" t="b">
        <v>0</v>
      </c>
      <c r="HT4" t="b">
        <v>0</v>
      </c>
      <c r="HU4" t="b">
        <v>0</v>
      </c>
      <c r="HV4" t="b">
        <v>0</v>
      </c>
      <c r="HW4" t="b">
        <v>0</v>
      </c>
      <c r="HX4" t="b">
        <v>0</v>
      </c>
      <c r="HY4" t="b">
        <v>0</v>
      </c>
      <c r="HZ4" t="b">
        <v>0</v>
      </c>
      <c r="IA4" t="b">
        <v>0</v>
      </c>
      <c r="IB4" t="b">
        <v>0</v>
      </c>
      <c r="IC4" t="b">
        <v>0</v>
      </c>
      <c r="ID4" t="b">
        <v>0</v>
      </c>
      <c r="IE4" t="b">
        <v>0</v>
      </c>
      <c r="IF4" t="b">
        <v>0</v>
      </c>
      <c r="IG4" t="b">
        <v>0</v>
      </c>
      <c r="IH4" t="b">
        <v>1</v>
      </c>
      <c r="II4" t="b">
        <v>1</v>
      </c>
      <c r="IJ4" t="b">
        <v>1</v>
      </c>
      <c r="IK4" t="b">
        <v>1</v>
      </c>
      <c r="IL4" t="b">
        <v>1</v>
      </c>
      <c r="IM4" t="b">
        <v>1</v>
      </c>
      <c r="IN4" t="b">
        <v>1</v>
      </c>
      <c r="IO4" t="b">
        <v>1</v>
      </c>
      <c r="IP4" t="b">
        <v>1</v>
      </c>
      <c r="IQ4" t="b">
        <v>1</v>
      </c>
      <c r="IR4" t="b">
        <v>1</v>
      </c>
      <c r="IS4" t="b">
        <v>1</v>
      </c>
      <c r="IT4" t="b">
        <v>1</v>
      </c>
      <c r="IU4" t="b">
        <v>1</v>
      </c>
      <c r="IV4" t="b">
        <v>1</v>
      </c>
      <c r="IW4" t="b">
        <v>1</v>
      </c>
      <c r="IX4" t="b">
        <v>1</v>
      </c>
      <c r="IY4" t="b">
        <v>1</v>
      </c>
      <c r="IZ4" t="b">
        <v>1</v>
      </c>
      <c r="JA4" t="b">
        <v>1</v>
      </c>
      <c r="JB4" t="b">
        <v>1</v>
      </c>
      <c r="JC4" t="b">
        <v>1</v>
      </c>
      <c r="JD4" t="b">
        <v>1</v>
      </c>
      <c r="JE4" t="b">
        <v>1</v>
      </c>
      <c r="JF4" t="b">
        <v>1</v>
      </c>
      <c r="JG4" t="b">
        <v>1</v>
      </c>
      <c r="JH4" t="b">
        <v>1</v>
      </c>
      <c r="JI4" t="b">
        <v>1</v>
      </c>
      <c r="JJ4" t="b">
        <v>1</v>
      </c>
      <c r="JK4" t="b">
        <v>1</v>
      </c>
      <c r="JL4" t="b">
        <v>0</v>
      </c>
      <c r="JM4" t="b">
        <v>0</v>
      </c>
      <c r="JN4" t="b">
        <v>0</v>
      </c>
      <c r="JO4" t="b">
        <v>0</v>
      </c>
      <c r="JP4" t="b">
        <v>0</v>
      </c>
      <c r="JQ4" t="b">
        <v>0</v>
      </c>
      <c r="JR4" t="b">
        <v>0</v>
      </c>
      <c r="JS4" t="b">
        <v>0</v>
      </c>
      <c r="JT4" t="b">
        <v>0</v>
      </c>
      <c r="JU4" t="b">
        <v>0</v>
      </c>
      <c r="JV4" t="b">
        <v>0</v>
      </c>
      <c r="JW4" t="b">
        <v>0</v>
      </c>
      <c r="JX4" t="b">
        <v>0</v>
      </c>
      <c r="JY4" t="b">
        <v>0</v>
      </c>
      <c r="JZ4" t="b">
        <v>0</v>
      </c>
      <c r="KA4" t="b">
        <v>0</v>
      </c>
      <c r="KB4" t="b">
        <v>0</v>
      </c>
      <c r="KC4" t="b">
        <v>0</v>
      </c>
      <c r="KD4" t="b">
        <v>0</v>
      </c>
      <c r="KE4" t="b">
        <v>0</v>
      </c>
      <c r="KF4" t="b">
        <v>0</v>
      </c>
      <c r="KG4" t="b">
        <v>0</v>
      </c>
      <c r="KH4" t="b">
        <v>0</v>
      </c>
      <c r="KI4" t="b">
        <v>0</v>
      </c>
      <c r="KJ4" t="b">
        <v>0</v>
      </c>
      <c r="KK4" t="b">
        <v>0</v>
      </c>
      <c r="KL4" t="b">
        <v>0</v>
      </c>
      <c r="KM4" t="b">
        <v>0</v>
      </c>
      <c r="KN4" t="b">
        <v>0</v>
      </c>
      <c r="KO4" t="b">
        <v>0</v>
      </c>
      <c r="KP4" t="b">
        <v>0</v>
      </c>
      <c r="KQ4" t="b">
        <v>0</v>
      </c>
      <c r="KR4" t="b">
        <v>0</v>
      </c>
      <c r="KS4" t="b">
        <v>0</v>
      </c>
      <c r="KT4" t="b">
        <v>0</v>
      </c>
      <c r="KU4" t="b">
        <v>0</v>
      </c>
      <c r="KV4" t="b">
        <v>0</v>
      </c>
      <c r="KW4" t="b">
        <v>0</v>
      </c>
      <c r="KX4" t="b">
        <v>0</v>
      </c>
      <c r="KY4" t="b">
        <v>0</v>
      </c>
      <c r="KZ4" t="b">
        <v>0</v>
      </c>
      <c r="LA4" t="b">
        <v>0</v>
      </c>
      <c r="LB4" t="b">
        <v>0</v>
      </c>
      <c r="LC4" t="b">
        <v>0</v>
      </c>
      <c r="LD4" t="b">
        <v>0</v>
      </c>
      <c r="LE4" t="b">
        <v>0</v>
      </c>
      <c r="LF4" t="b">
        <v>0</v>
      </c>
      <c r="LG4" t="b">
        <v>0</v>
      </c>
      <c r="LH4" t="b">
        <v>0</v>
      </c>
      <c r="LI4" t="b">
        <v>0</v>
      </c>
      <c r="LJ4" t="b">
        <v>0</v>
      </c>
      <c r="LK4" t="b">
        <v>0</v>
      </c>
      <c r="LL4" t="b">
        <v>0</v>
      </c>
      <c r="LM4" t="b">
        <v>0</v>
      </c>
      <c r="LN4" t="b">
        <v>0</v>
      </c>
      <c r="LO4" t="b">
        <v>0</v>
      </c>
      <c r="LP4" t="b">
        <v>0</v>
      </c>
      <c r="LQ4" t="b">
        <v>0</v>
      </c>
      <c r="LR4" t="b">
        <v>0</v>
      </c>
      <c r="LS4" t="b">
        <v>0</v>
      </c>
      <c r="LT4" t="b">
        <v>0</v>
      </c>
      <c r="LU4" t="b">
        <v>0</v>
      </c>
      <c r="LV4" t="b">
        <v>0</v>
      </c>
      <c r="LW4" t="b">
        <v>0</v>
      </c>
      <c r="LX4" t="b">
        <v>0</v>
      </c>
      <c r="LY4" t="b">
        <v>0</v>
      </c>
      <c r="LZ4" t="b">
        <v>0</v>
      </c>
      <c r="MA4" t="b">
        <v>0</v>
      </c>
      <c r="MB4" t="b">
        <v>0</v>
      </c>
      <c r="MC4" t="b">
        <v>0</v>
      </c>
      <c r="MD4" t="b">
        <v>0</v>
      </c>
      <c r="ME4" t="b">
        <v>0</v>
      </c>
      <c r="MF4" t="b">
        <v>0</v>
      </c>
      <c r="MG4" t="b">
        <v>0</v>
      </c>
      <c r="MH4" t="b">
        <v>0</v>
      </c>
      <c r="MI4" t="b">
        <v>0</v>
      </c>
      <c r="MJ4" t="b">
        <v>0</v>
      </c>
      <c r="MK4" t="b">
        <v>0</v>
      </c>
      <c r="ML4" t="b">
        <v>0</v>
      </c>
      <c r="MM4" t="b">
        <v>0</v>
      </c>
      <c r="MN4" t="b">
        <v>0</v>
      </c>
      <c r="MO4" t="b">
        <v>0</v>
      </c>
      <c r="MP4" t="b">
        <v>0</v>
      </c>
      <c r="MQ4" t="b">
        <v>0</v>
      </c>
      <c r="MR4" t="b">
        <v>0</v>
      </c>
      <c r="MS4" t="b">
        <v>0</v>
      </c>
      <c r="MT4" t="b">
        <v>0</v>
      </c>
      <c r="MU4" t="b">
        <v>0</v>
      </c>
      <c r="MV4" t="b">
        <v>0</v>
      </c>
      <c r="MW4" t="b">
        <v>0</v>
      </c>
      <c r="MX4" t="b">
        <v>0</v>
      </c>
      <c r="MY4" t="b">
        <v>0</v>
      </c>
      <c r="MZ4" t="b">
        <v>0</v>
      </c>
      <c r="NA4" t="b">
        <v>0</v>
      </c>
      <c r="NB4" t="b">
        <v>0</v>
      </c>
      <c r="NC4" t="b">
        <v>0</v>
      </c>
      <c r="ND4" t="b">
        <v>0</v>
      </c>
      <c r="NE4" t="b">
        <v>0</v>
      </c>
      <c r="NF4" t="b">
        <v>0</v>
      </c>
      <c r="NG4" t="b">
        <v>0</v>
      </c>
      <c r="NH4" t="b">
        <v>0</v>
      </c>
      <c r="NI4" t="b">
        <v>0</v>
      </c>
      <c r="NJ4" t="b">
        <v>0</v>
      </c>
      <c r="NK4" t="b">
        <v>0</v>
      </c>
      <c r="NL4" t="b">
        <v>0</v>
      </c>
      <c r="NM4" t="b">
        <v>0</v>
      </c>
      <c r="NN4" t="b">
        <v>0</v>
      </c>
      <c r="NO4" t="b">
        <v>0</v>
      </c>
      <c r="NP4" t="b">
        <v>0</v>
      </c>
      <c r="NQ4" t="b">
        <v>0</v>
      </c>
      <c r="NR4" t="b">
        <v>0</v>
      </c>
      <c r="NS4" t="b">
        <v>0</v>
      </c>
      <c r="NT4" t="b">
        <v>0</v>
      </c>
      <c r="NU4" t="b">
        <v>0</v>
      </c>
      <c r="NV4" t="b">
        <v>0</v>
      </c>
      <c r="NW4" t="b">
        <v>0</v>
      </c>
      <c r="NX4" t="b">
        <v>0</v>
      </c>
      <c r="NY4" t="b">
        <v>0</v>
      </c>
      <c r="NZ4" t="b">
        <v>0</v>
      </c>
      <c r="OA4" t="b">
        <v>0</v>
      </c>
      <c r="OB4" t="b">
        <v>0</v>
      </c>
      <c r="OC4" t="b">
        <v>0</v>
      </c>
      <c r="OD4" t="b">
        <v>0</v>
      </c>
      <c r="OE4" t="b">
        <v>0</v>
      </c>
      <c r="OF4" t="b">
        <v>0</v>
      </c>
      <c r="OG4" t="b">
        <v>0</v>
      </c>
      <c r="OH4" t="b">
        <v>0</v>
      </c>
      <c r="OI4" t="b">
        <v>0</v>
      </c>
      <c r="OJ4" t="b">
        <v>0</v>
      </c>
      <c r="OK4" t="b">
        <v>0</v>
      </c>
      <c r="OL4" t="b">
        <v>0</v>
      </c>
      <c r="OM4" t="b">
        <v>0</v>
      </c>
      <c r="ON4" t="b">
        <v>0</v>
      </c>
      <c r="OO4" t="b">
        <v>0</v>
      </c>
      <c r="OP4" t="b">
        <v>0</v>
      </c>
      <c r="OQ4" t="b">
        <v>0</v>
      </c>
      <c r="OR4" t="b">
        <v>0</v>
      </c>
      <c r="OS4" t="b">
        <v>0</v>
      </c>
      <c r="OT4" t="b">
        <v>0</v>
      </c>
      <c r="OU4" t="b">
        <v>0</v>
      </c>
      <c r="OV4" t="b">
        <v>0</v>
      </c>
      <c r="OW4" t="b">
        <v>0</v>
      </c>
      <c r="OX4" t="b">
        <v>0</v>
      </c>
      <c r="OY4" t="b">
        <v>0</v>
      </c>
      <c r="OZ4" t="b">
        <v>0</v>
      </c>
      <c r="PA4" t="b">
        <v>0</v>
      </c>
      <c r="PB4" t="b">
        <v>0</v>
      </c>
      <c r="PC4" t="b">
        <v>0</v>
      </c>
      <c r="PD4" t="b">
        <v>0</v>
      </c>
      <c r="PE4" t="b">
        <v>0</v>
      </c>
      <c r="PF4" t="b">
        <v>0</v>
      </c>
      <c r="PG4" t="b">
        <v>0</v>
      </c>
      <c r="PH4" t="b">
        <v>0</v>
      </c>
      <c r="PI4" t="b">
        <v>0</v>
      </c>
      <c r="PJ4" t="b">
        <v>0</v>
      </c>
      <c r="PK4" t="b">
        <v>0</v>
      </c>
      <c r="PL4" t="b">
        <v>0</v>
      </c>
      <c r="PM4" t="b">
        <v>0</v>
      </c>
      <c r="PN4" t="b">
        <v>0</v>
      </c>
      <c r="PO4" t="b">
        <v>0</v>
      </c>
      <c r="PP4" t="b">
        <v>0</v>
      </c>
      <c r="PQ4" t="b">
        <v>0</v>
      </c>
      <c r="PR4" t="b">
        <v>0</v>
      </c>
      <c r="PS4" t="b">
        <v>0</v>
      </c>
      <c r="PT4" t="b">
        <v>0</v>
      </c>
      <c r="PU4" t="b">
        <v>0</v>
      </c>
      <c r="PV4" t="b">
        <v>0</v>
      </c>
      <c r="PW4" t="b">
        <v>0</v>
      </c>
      <c r="PX4" t="b">
        <v>0</v>
      </c>
      <c r="PY4" t="b">
        <v>0</v>
      </c>
      <c r="PZ4" t="b">
        <v>0</v>
      </c>
      <c r="QA4" t="b">
        <v>0</v>
      </c>
      <c r="QB4" t="b">
        <v>0</v>
      </c>
      <c r="QC4" t="b">
        <v>0</v>
      </c>
      <c r="QD4" t="b">
        <v>0</v>
      </c>
      <c r="QE4" t="b">
        <v>0</v>
      </c>
      <c r="QF4" t="b">
        <v>0</v>
      </c>
      <c r="QG4" t="b">
        <v>0</v>
      </c>
      <c r="QH4" t="b">
        <v>0</v>
      </c>
      <c r="QI4" t="b">
        <v>0</v>
      </c>
      <c r="QJ4" t="b">
        <v>0</v>
      </c>
      <c r="QK4" t="b">
        <v>0</v>
      </c>
      <c r="QL4" t="b">
        <v>0</v>
      </c>
      <c r="QM4" t="b">
        <v>0</v>
      </c>
      <c r="QN4" t="b">
        <v>0</v>
      </c>
      <c r="QO4" t="b">
        <v>0</v>
      </c>
      <c r="QP4" t="b">
        <v>0</v>
      </c>
      <c r="QQ4" t="b">
        <v>0</v>
      </c>
      <c r="QR4" t="b">
        <v>0</v>
      </c>
      <c r="QS4" t="b">
        <v>0</v>
      </c>
      <c r="QT4" t="b">
        <v>0</v>
      </c>
      <c r="QU4" t="b">
        <v>0</v>
      </c>
      <c r="QV4" t="b">
        <v>0</v>
      </c>
      <c r="QW4" t="b">
        <v>0</v>
      </c>
      <c r="QX4" t="b">
        <v>0</v>
      </c>
      <c r="QY4" t="b">
        <v>0</v>
      </c>
      <c r="QZ4" t="b">
        <v>0</v>
      </c>
      <c r="RA4" t="b">
        <v>0</v>
      </c>
      <c r="RB4" t="b">
        <v>0</v>
      </c>
      <c r="RC4" t="b">
        <v>0</v>
      </c>
      <c r="RD4" t="b">
        <v>0</v>
      </c>
      <c r="RE4" t="b">
        <v>0</v>
      </c>
      <c r="RF4" t="b">
        <v>0</v>
      </c>
      <c r="RG4" t="b">
        <v>0</v>
      </c>
      <c r="RH4" t="b">
        <v>0</v>
      </c>
      <c r="RI4" t="b">
        <v>0</v>
      </c>
      <c r="RJ4" t="b">
        <v>0</v>
      </c>
      <c r="RK4" t="b">
        <v>0</v>
      </c>
      <c r="RL4" t="b">
        <v>0</v>
      </c>
      <c r="RM4" t="b">
        <v>0</v>
      </c>
      <c r="RN4" t="b">
        <v>0</v>
      </c>
      <c r="RO4" t="b">
        <v>0</v>
      </c>
      <c r="RP4" t="b">
        <v>0</v>
      </c>
      <c r="RQ4" t="b">
        <v>0</v>
      </c>
      <c r="RR4" t="b">
        <v>0</v>
      </c>
      <c r="RS4" t="b">
        <v>0</v>
      </c>
      <c r="RT4" t="b">
        <v>0</v>
      </c>
      <c r="RU4" t="b">
        <v>0</v>
      </c>
      <c r="RV4" t="b">
        <v>0</v>
      </c>
      <c r="RW4" t="b">
        <v>0</v>
      </c>
      <c r="RX4" t="b">
        <v>0</v>
      </c>
      <c r="RY4" t="b">
        <v>0</v>
      </c>
      <c r="RZ4" t="b">
        <v>0</v>
      </c>
      <c r="SA4" t="b">
        <v>0</v>
      </c>
      <c r="SB4" t="b">
        <v>0</v>
      </c>
      <c r="SC4" t="b">
        <v>0</v>
      </c>
      <c r="SD4" t="b">
        <v>0</v>
      </c>
      <c r="SE4" t="b">
        <v>0</v>
      </c>
      <c r="SF4" t="b">
        <v>0</v>
      </c>
      <c r="SG4" t="b">
        <v>0</v>
      </c>
      <c r="SH4" t="b">
        <v>0</v>
      </c>
      <c r="SI4" t="b">
        <v>0</v>
      </c>
      <c r="SJ4" t="b">
        <v>0</v>
      </c>
      <c r="SK4" t="b">
        <v>0</v>
      </c>
      <c r="SL4" t="b">
        <v>0</v>
      </c>
      <c r="SM4" t="b">
        <v>0</v>
      </c>
      <c r="SN4" t="b">
        <v>0</v>
      </c>
      <c r="SO4" t="b">
        <v>0</v>
      </c>
      <c r="SP4" t="b">
        <v>0</v>
      </c>
      <c r="SQ4" t="b">
        <v>0</v>
      </c>
      <c r="SR4" t="b">
        <v>0</v>
      </c>
      <c r="SS4" t="b">
        <v>0</v>
      </c>
      <c r="ST4" t="b">
        <v>0</v>
      </c>
      <c r="SU4" t="b">
        <v>0</v>
      </c>
      <c r="SV4" t="b">
        <v>0</v>
      </c>
      <c r="SW4" t="b">
        <v>0</v>
      </c>
      <c r="SX4" t="b">
        <v>0</v>
      </c>
      <c r="SY4" t="b">
        <v>0</v>
      </c>
      <c r="SZ4" t="b">
        <v>0</v>
      </c>
      <c r="TA4" t="b">
        <v>0</v>
      </c>
      <c r="TB4" t="b">
        <v>0</v>
      </c>
      <c r="TC4" t="b">
        <v>0</v>
      </c>
      <c r="TD4" t="b">
        <v>0</v>
      </c>
      <c r="TE4" t="b">
        <v>0</v>
      </c>
      <c r="TF4" t="b">
        <v>0</v>
      </c>
      <c r="TG4" t="b">
        <v>0</v>
      </c>
      <c r="TH4" t="b">
        <v>0</v>
      </c>
      <c r="TI4" t="b">
        <v>0</v>
      </c>
      <c r="TJ4" t="b">
        <v>0</v>
      </c>
      <c r="TK4" t="b">
        <v>0</v>
      </c>
      <c r="TL4" t="b">
        <v>0</v>
      </c>
      <c r="TM4" t="b">
        <v>0</v>
      </c>
      <c r="TN4" t="b">
        <v>0</v>
      </c>
      <c r="TO4" t="b">
        <v>0</v>
      </c>
      <c r="TP4" t="b">
        <v>0</v>
      </c>
      <c r="TQ4" t="b">
        <v>0</v>
      </c>
      <c r="TR4" t="b">
        <v>0</v>
      </c>
      <c r="TS4" t="b">
        <v>0</v>
      </c>
      <c r="TT4" t="b">
        <v>0</v>
      </c>
      <c r="TU4" t="b">
        <v>0</v>
      </c>
      <c r="TV4" t="b">
        <v>1</v>
      </c>
      <c r="TW4" t="b">
        <v>1</v>
      </c>
      <c r="TX4" t="b">
        <v>1</v>
      </c>
      <c r="TY4" t="b">
        <v>1</v>
      </c>
      <c r="TZ4" t="b">
        <v>1</v>
      </c>
      <c r="UA4" t="b">
        <v>1</v>
      </c>
      <c r="UB4" t="b">
        <v>1</v>
      </c>
      <c r="UC4" t="b">
        <v>1</v>
      </c>
      <c r="UD4" t="b">
        <v>1</v>
      </c>
      <c r="UE4" t="b">
        <v>1</v>
      </c>
      <c r="UF4" t="b">
        <v>1</v>
      </c>
      <c r="UG4" t="b">
        <v>1</v>
      </c>
      <c r="UH4" t="b">
        <v>1</v>
      </c>
      <c r="UI4" t="b">
        <v>1</v>
      </c>
      <c r="UJ4" t="b">
        <v>1</v>
      </c>
      <c r="UK4" t="b">
        <v>1</v>
      </c>
      <c r="UL4" t="b">
        <v>1</v>
      </c>
      <c r="UM4" t="b">
        <v>1</v>
      </c>
      <c r="UN4" t="b">
        <v>1</v>
      </c>
      <c r="UO4" t="b">
        <v>1</v>
      </c>
      <c r="UP4" t="b">
        <v>1</v>
      </c>
      <c r="UQ4" t="b">
        <v>1</v>
      </c>
      <c r="UR4" t="b">
        <v>1</v>
      </c>
      <c r="US4" t="b">
        <v>1</v>
      </c>
      <c r="UT4" t="b">
        <v>1</v>
      </c>
      <c r="UU4" t="b">
        <v>1</v>
      </c>
      <c r="UV4" t="b">
        <v>1</v>
      </c>
      <c r="UW4" t="b">
        <v>1</v>
      </c>
      <c r="UX4" t="b">
        <v>1</v>
      </c>
      <c r="UY4" t="b">
        <v>1</v>
      </c>
      <c r="UZ4" t="b">
        <v>0</v>
      </c>
      <c r="VA4" t="b">
        <v>0</v>
      </c>
      <c r="VB4" t="b">
        <v>0</v>
      </c>
      <c r="VC4" t="b">
        <v>0</v>
      </c>
      <c r="VD4" t="b">
        <v>0</v>
      </c>
      <c r="VE4" t="b">
        <v>0</v>
      </c>
      <c r="VF4" t="b">
        <v>0</v>
      </c>
      <c r="VG4" t="b">
        <v>0</v>
      </c>
      <c r="VH4" t="b">
        <v>0</v>
      </c>
      <c r="VI4" t="b">
        <v>0</v>
      </c>
      <c r="VJ4" t="b">
        <v>0</v>
      </c>
      <c r="VK4" t="b">
        <v>0</v>
      </c>
      <c r="VL4" t="b">
        <v>0</v>
      </c>
      <c r="VM4" t="b">
        <v>0</v>
      </c>
      <c r="VN4" t="b">
        <v>0</v>
      </c>
      <c r="VO4" t="b">
        <v>0</v>
      </c>
      <c r="VP4" t="b">
        <v>0</v>
      </c>
      <c r="VQ4" t="b">
        <v>0</v>
      </c>
      <c r="VR4" t="b">
        <v>0</v>
      </c>
      <c r="VS4" t="b">
        <v>0</v>
      </c>
      <c r="VT4" t="b">
        <v>0</v>
      </c>
      <c r="VU4" t="b">
        <v>0</v>
      </c>
      <c r="VV4" t="b">
        <v>0</v>
      </c>
      <c r="VW4" t="b">
        <v>0</v>
      </c>
      <c r="VX4" t="b">
        <v>0</v>
      </c>
      <c r="VY4" t="b">
        <v>0</v>
      </c>
      <c r="VZ4" t="b">
        <v>0</v>
      </c>
      <c r="WA4" t="b">
        <v>0</v>
      </c>
      <c r="WB4" t="b">
        <v>0</v>
      </c>
      <c r="WC4" t="b">
        <v>0</v>
      </c>
      <c r="WD4" t="b">
        <v>0</v>
      </c>
      <c r="WE4" t="b">
        <v>0</v>
      </c>
      <c r="WF4" t="b">
        <v>0</v>
      </c>
      <c r="WG4" t="b">
        <v>0</v>
      </c>
      <c r="WH4" t="b">
        <v>0</v>
      </c>
      <c r="WI4" t="b">
        <v>0</v>
      </c>
      <c r="WJ4" t="b">
        <v>0</v>
      </c>
      <c r="WK4" t="b">
        <v>0</v>
      </c>
      <c r="WL4" t="b">
        <v>0</v>
      </c>
      <c r="WM4" t="b">
        <v>0</v>
      </c>
      <c r="WN4" t="b">
        <v>0</v>
      </c>
      <c r="WO4" t="b">
        <v>0</v>
      </c>
      <c r="WP4" t="b">
        <v>0</v>
      </c>
      <c r="WQ4" t="b">
        <v>0</v>
      </c>
      <c r="WR4" t="b">
        <v>0</v>
      </c>
      <c r="WS4" t="b">
        <v>0</v>
      </c>
      <c r="WT4" t="b">
        <v>0</v>
      </c>
      <c r="WU4" t="b">
        <v>0</v>
      </c>
      <c r="WV4" t="b">
        <v>0</v>
      </c>
      <c r="WW4" t="b">
        <v>0</v>
      </c>
      <c r="WX4" t="b">
        <v>0</v>
      </c>
      <c r="WY4" t="b">
        <v>0</v>
      </c>
      <c r="WZ4" t="b">
        <v>0</v>
      </c>
      <c r="XA4" t="b">
        <v>0</v>
      </c>
      <c r="XB4" t="b">
        <v>0</v>
      </c>
      <c r="XC4" t="b">
        <v>0</v>
      </c>
      <c r="XD4" t="b">
        <v>0</v>
      </c>
      <c r="XE4" t="b">
        <v>0</v>
      </c>
      <c r="XF4" t="b">
        <v>0</v>
      </c>
      <c r="XG4" t="b">
        <v>0</v>
      </c>
      <c r="XH4" t="b">
        <v>0</v>
      </c>
      <c r="XI4" t="b">
        <v>0</v>
      </c>
      <c r="XJ4" t="b">
        <v>0</v>
      </c>
      <c r="XK4" t="b">
        <v>0</v>
      </c>
      <c r="XL4" t="b">
        <v>0</v>
      </c>
      <c r="XM4" t="b">
        <v>0</v>
      </c>
      <c r="XN4" t="b">
        <v>0</v>
      </c>
      <c r="XO4" t="b">
        <v>0</v>
      </c>
      <c r="XP4" t="b">
        <v>0</v>
      </c>
      <c r="XQ4" t="b">
        <v>0</v>
      </c>
      <c r="XR4" t="b">
        <v>0</v>
      </c>
      <c r="XS4" t="b">
        <v>0</v>
      </c>
      <c r="XT4" t="b">
        <v>0</v>
      </c>
      <c r="XU4" t="b">
        <v>0</v>
      </c>
      <c r="XV4" t="b">
        <v>0</v>
      </c>
      <c r="XW4" t="b">
        <v>0</v>
      </c>
      <c r="XX4" t="b">
        <v>0</v>
      </c>
      <c r="XY4" t="b">
        <v>0</v>
      </c>
      <c r="XZ4" t="b">
        <v>0</v>
      </c>
      <c r="YA4" t="b">
        <v>0</v>
      </c>
      <c r="YB4" t="b">
        <v>0</v>
      </c>
      <c r="YC4" t="b">
        <v>0</v>
      </c>
      <c r="YD4" t="b">
        <v>0</v>
      </c>
      <c r="YE4" t="b">
        <v>0</v>
      </c>
      <c r="YF4" t="b">
        <v>0</v>
      </c>
      <c r="YG4" t="b">
        <v>0</v>
      </c>
      <c r="YH4" t="b">
        <v>0</v>
      </c>
      <c r="YI4" t="b">
        <v>0</v>
      </c>
      <c r="YJ4" t="b">
        <v>0</v>
      </c>
      <c r="YK4" t="b">
        <v>0</v>
      </c>
      <c r="YL4" t="b">
        <v>0</v>
      </c>
      <c r="YM4" t="b">
        <v>0</v>
      </c>
      <c r="YN4" t="b">
        <v>0</v>
      </c>
      <c r="YO4" t="b">
        <v>0</v>
      </c>
      <c r="YP4" t="b">
        <v>0</v>
      </c>
      <c r="YQ4" t="b">
        <v>0</v>
      </c>
      <c r="YR4" t="b">
        <v>0</v>
      </c>
      <c r="YS4" t="b">
        <v>0</v>
      </c>
      <c r="YT4" t="b">
        <v>0</v>
      </c>
      <c r="YU4" t="b">
        <v>0</v>
      </c>
      <c r="YV4" t="b">
        <v>0</v>
      </c>
      <c r="YW4" t="b">
        <v>0</v>
      </c>
      <c r="YX4" t="b">
        <v>0</v>
      </c>
      <c r="YY4" t="b">
        <v>0</v>
      </c>
      <c r="YZ4" t="b">
        <v>0</v>
      </c>
      <c r="ZA4" t="b">
        <v>0</v>
      </c>
      <c r="ZB4" t="b">
        <v>0</v>
      </c>
      <c r="ZC4" t="b">
        <v>0</v>
      </c>
      <c r="ZD4" t="b">
        <v>0</v>
      </c>
      <c r="ZE4" t="b">
        <v>0</v>
      </c>
      <c r="ZF4" t="b">
        <v>0</v>
      </c>
      <c r="ZG4" t="b">
        <v>0</v>
      </c>
      <c r="ZH4" t="b">
        <v>0</v>
      </c>
      <c r="ZI4" t="b">
        <v>0</v>
      </c>
      <c r="ZJ4" t="b">
        <v>0</v>
      </c>
      <c r="ZK4" t="b">
        <v>0</v>
      </c>
      <c r="ZL4" t="b">
        <v>0</v>
      </c>
      <c r="ZM4" t="b">
        <v>0</v>
      </c>
      <c r="ZN4" t="b">
        <v>0</v>
      </c>
      <c r="ZO4" t="b">
        <v>0</v>
      </c>
      <c r="ZP4" t="b">
        <v>0</v>
      </c>
      <c r="ZQ4" t="b">
        <v>0</v>
      </c>
      <c r="ZR4" t="b">
        <v>0</v>
      </c>
      <c r="ZS4" t="b">
        <v>0</v>
      </c>
      <c r="ZT4" t="b">
        <v>0</v>
      </c>
      <c r="ZU4" t="b">
        <v>0</v>
      </c>
      <c r="ZV4" t="b">
        <v>0</v>
      </c>
      <c r="ZW4" t="b">
        <v>0</v>
      </c>
      <c r="ZX4" t="b">
        <v>0</v>
      </c>
      <c r="ZY4" t="b">
        <v>0</v>
      </c>
      <c r="ZZ4" t="b">
        <v>0</v>
      </c>
      <c r="AAA4" t="b">
        <v>0</v>
      </c>
      <c r="AAB4" t="b">
        <v>0</v>
      </c>
      <c r="AAC4" t="b">
        <v>0</v>
      </c>
      <c r="AAD4" t="b">
        <v>0</v>
      </c>
      <c r="AAE4" t="b">
        <v>0</v>
      </c>
      <c r="AAF4" t="b">
        <v>0</v>
      </c>
      <c r="AAG4" t="b">
        <v>0</v>
      </c>
      <c r="AAH4" t="b">
        <v>0</v>
      </c>
      <c r="AAI4" t="b">
        <v>0</v>
      </c>
      <c r="AAJ4" t="b">
        <v>0</v>
      </c>
      <c r="AAK4" t="b">
        <v>0</v>
      </c>
      <c r="AAL4" t="b">
        <v>0</v>
      </c>
      <c r="AAM4" t="b">
        <v>0</v>
      </c>
      <c r="AAN4" t="b">
        <v>0</v>
      </c>
      <c r="AAO4" t="b">
        <v>0</v>
      </c>
      <c r="AAP4" t="b">
        <v>0</v>
      </c>
      <c r="AAQ4" t="b">
        <v>0</v>
      </c>
      <c r="AAR4" t="b">
        <v>0</v>
      </c>
      <c r="AAS4" t="b">
        <v>0</v>
      </c>
    </row>
    <row r="5" spans="1:721" x14ac:dyDescent="0.25">
      <c r="CN5" t="s">
        <v>235</v>
      </c>
      <c r="CO5" t="s">
        <v>235</v>
      </c>
      <c r="CP5" t="s">
        <v>235</v>
      </c>
      <c r="CQ5" t="s">
        <v>235</v>
      </c>
      <c r="CR5" t="s">
        <v>235</v>
      </c>
      <c r="CS5" t="s">
        <v>235</v>
      </c>
      <c r="CT5" t="s">
        <v>235</v>
      </c>
      <c r="CU5" t="s">
        <v>235</v>
      </c>
      <c r="CV5" t="s">
        <v>235</v>
      </c>
      <c r="CW5" t="s">
        <v>235</v>
      </c>
      <c r="CX5" t="s">
        <v>235</v>
      </c>
      <c r="CY5" t="s">
        <v>235</v>
      </c>
      <c r="CZ5" t="s">
        <v>235</v>
      </c>
      <c r="DA5" t="s">
        <v>235</v>
      </c>
      <c r="DB5" t="s">
        <v>235</v>
      </c>
      <c r="DC5" t="s">
        <v>235</v>
      </c>
      <c r="DD5" t="s">
        <v>235</v>
      </c>
      <c r="DE5" t="s">
        <v>235</v>
      </c>
      <c r="DF5" t="s">
        <v>235</v>
      </c>
      <c r="DG5" t="s">
        <v>235</v>
      </c>
      <c r="DH5" t="s">
        <v>235</v>
      </c>
      <c r="DI5" t="s">
        <v>235</v>
      </c>
      <c r="DJ5" t="s">
        <v>235</v>
      </c>
      <c r="DK5" t="s">
        <v>235</v>
      </c>
      <c r="DL5" t="s">
        <v>235</v>
      </c>
      <c r="DM5" t="s">
        <v>235</v>
      </c>
      <c r="DN5" t="s">
        <v>235</v>
      </c>
      <c r="DO5" t="s">
        <v>235</v>
      </c>
      <c r="DP5" t="s">
        <v>235</v>
      </c>
      <c r="DQ5" t="s">
        <v>235</v>
      </c>
      <c r="DR5" t="s">
        <v>245</v>
      </c>
      <c r="DS5" t="s">
        <v>245</v>
      </c>
      <c r="DT5" t="s">
        <v>245</v>
      </c>
      <c r="DU5" t="s">
        <v>245</v>
      </c>
      <c r="DV5" t="s">
        <v>245</v>
      </c>
      <c r="DW5" t="s">
        <v>245</v>
      </c>
      <c r="DX5" t="s">
        <v>245</v>
      </c>
      <c r="DY5" t="s">
        <v>245</v>
      </c>
      <c r="DZ5" t="s">
        <v>245</v>
      </c>
      <c r="EA5" t="s">
        <v>245</v>
      </c>
      <c r="EB5" t="s">
        <v>245</v>
      </c>
      <c r="EC5" t="s">
        <v>245</v>
      </c>
      <c r="ED5" t="s">
        <v>245</v>
      </c>
      <c r="EE5" t="s">
        <v>245</v>
      </c>
      <c r="EF5" t="s">
        <v>245</v>
      </c>
      <c r="EG5" t="s">
        <v>245</v>
      </c>
      <c r="EH5" t="s">
        <v>245</v>
      </c>
      <c r="EI5" t="s">
        <v>245</v>
      </c>
      <c r="EJ5" t="s">
        <v>245</v>
      </c>
      <c r="EK5" t="s">
        <v>245</v>
      </c>
      <c r="EL5" t="s">
        <v>245</v>
      </c>
      <c r="EM5" t="s">
        <v>245</v>
      </c>
      <c r="EN5" t="s">
        <v>245</v>
      </c>
      <c r="EO5" t="s">
        <v>245</v>
      </c>
      <c r="EP5" t="s">
        <v>245</v>
      </c>
      <c r="EQ5" t="s">
        <v>245</v>
      </c>
      <c r="ER5" t="s">
        <v>245</v>
      </c>
      <c r="ES5" t="s">
        <v>245</v>
      </c>
      <c r="ET5" t="s">
        <v>245</v>
      </c>
      <c r="EU5" t="s">
        <v>245</v>
      </c>
      <c r="EV5" t="s">
        <v>237</v>
      </c>
      <c r="EW5" t="s">
        <v>237</v>
      </c>
      <c r="EX5" t="s">
        <v>237</v>
      </c>
      <c r="EY5" t="s">
        <v>237</v>
      </c>
      <c r="EZ5" t="s">
        <v>237</v>
      </c>
      <c r="FA5" t="s">
        <v>237</v>
      </c>
      <c r="FB5" t="s">
        <v>237</v>
      </c>
      <c r="FC5" t="s">
        <v>237</v>
      </c>
      <c r="FD5" t="s">
        <v>237</v>
      </c>
      <c r="FE5" t="s">
        <v>237</v>
      </c>
      <c r="FF5" t="s">
        <v>237</v>
      </c>
      <c r="FG5" t="s">
        <v>237</v>
      </c>
      <c r="FH5" t="s">
        <v>237</v>
      </c>
      <c r="FI5" t="s">
        <v>237</v>
      </c>
      <c r="FJ5" t="s">
        <v>237</v>
      </c>
      <c r="FK5" t="s">
        <v>237</v>
      </c>
      <c r="FL5" t="s">
        <v>237</v>
      </c>
      <c r="FM5" t="s">
        <v>237</v>
      </c>
      <c r="FN5" t="s">
        <v>237</v>
      </c>
      <c r="FO5" t="s">
        <v>237</v>
      </c>
      <c r="FP5" t="s">
        <v>237</v>
      </c>
      <c r="FQ5" t="s">
        <v>237</v>
      </c>
      <c r="FR5" t="s">
        <v>237</v>
      </c>
      <c r="FS5" t="s">
        <v>237</v>
      </c>
      <c r="FT5" t="s">
        <v>237</v>
      </c>
      <c r="FU5" t="s">
        <v>237</v>
      </c>
      <c r="FV5" t="s">
        <v>237</v>
      </c>
      <c r="FW5" t="s">
        <v>237</v>
      </c>
      <c r="FX5" t="s">
        <v>237</v>
      </c>
      <c r="FY5" t="s">
        <v>237</v>
      </c>
      <c r="FZ5" t="s">
        <v>238</v>
      </c>
      <c r="GA5" t="s">
        <v>238</v>
      </c>
      <c r="GB5" t="s">
        <v>238</v>
      </c>
      <c r="GC5" t="s">
        <v>238</v>
      </c>
      <c r="GD5" t="s">
        <v>238</v>
      </c>
      <c r="GE5" t="s">
        <v>238</v>
      </c>
      <c r="GF5" t="s">
        <v>238</v>
      </c>
      <c r="GG5" t="s">
        <v>238</v>
      </c>
      <c r="GH5" t="s">
        <v>238</v>
      </c>
      <c r="GI5" t="s">
        <v>238</v>
      </c>
      <c r="GJ5" t="s">
        <v>238</v>
      </c>
      <c r="GK5" t="s">
        <v>238</v>
      </c>
      <c r="GL5" t="s">
        <v>238</v>
      </c>
      <c r="GM5" t="s">
        <v>238</v>
      </c>
      <c r="GN5" t="s">
        <v>238</v>
      </c>
      <c r="GO5" t="s">
        <v>238</v>
      </c>
      <c r="GP5" t="s">
        <v>238</v>
      </c>
      <c r="GQ5" t="s">
        <v>238</v>
      </c>
      <c r="GR5" t="s">
        <v>238</v>
      </c>
      <c r="GS5" t="s">
        <v>238</v>
      </c>
      <c r="GT5" t="s">
        <v>238</v>
      </c>
      <c r="GU5" t="s">
        <v>238</v>
      </c>
      <c r="GV5" t="s">
        <v>238</v>
      </c>
      <c r="GW5" t="s">
        <v>238</v>
      </c>
      <c r="GX5" t="s">
        <v>238</v>
      </c>
      <c r="GY5" t="s">
        <v>238</v>
      </c>
      <c r="GZ5" t="s">
        <v>238</v>
      </c>
      <c r="HA5" t="s">
        <v>238</v>
      </c>
      <c r="HB5" t="s">
        <v>238</v>
      </c>
      <c r="HC5" t="s">
        <v>238</v>
      </c>
      <c r="HD5" t="s">
        <v>235</v>
      </c>
      <c r="HE5" t="s">
        <v>235</v>
      </c>
      <c r="HF5" t="s">
        <v>235</v>
      </c>
      <c r="HG5" t="s">
        <v>235</v>
      </c>
      <c r="HH5" t="s">
        <v>235</v>
      </c>
      <c r="HI5" t="s">
        <v>235</v>
      </c>
      <c r="HJ5" t="s">
        <v>235</v>
      </c>
      <c r="HK5" t="s">
        <v>235</v>
      </c>
      <c r="HL5" t="s">
        <v>235</v>
      </c>
      <c r="HM5" t="s">
        <v>235</v>
      </c>
      <c r="HN5" t="s">
        <v>235</v>
      </c>
      <c r="HO5" t="s">
        <v>235</v>
      </c>
      <c r="HP5" t="s">
        <v>235</v>
      </c>
      <c r="HQ5" t="s">
        <v>235</v>
      </c>
      <c r="HR5" t="s">
        <v>235</v>
      </c>
      <c r="HS5" t="s">
        <v>235</v>
      </c>
      <c r="HT5" t="s">
        <v>235</v>
      </c>
      <c r="HU5" t="s">
        <v>235</v>
      </c>
      <c r="HV5" t="s">
        <v>235</v>
      </c>
      <c r="HW5" t="s">
        <v>235</v>
      </c>
      <c r="HX5" t="s">
        <v>235</v>
      </c>
      <c r="HY5" t="s">
        <v>235</v>
      </c>
      <c r="HZ5" t="s">
        <v>235</v>
      </c>
      <c r="IA5" t="s">
        <v>235</v>
      </c>
      <c r="IB5" t="s">
        <v>235</v>
      </c>
      <c r="IC5" t="s">
        <v>235</v>
      </c>
      <c r="ID5" t="s">
        <v>235</v>
      </c>
      <c r="IE5" t="s">
        <v>235</v>
      </c>
      <c r="IF5" t="s">
        <v>235</v>
      </c>
      <c r="IG5" t="s">
        <v>235</v>
      </c>
      <c r="IH5" t="s">
        <v>245</v>
      </c>
      <c r="II5" t="s">
        <v>245</v>
      </c>
      <c r="IJ5" t="s">
        <v>245</v>
      </c>
      <c r="IK5" t="s">
        <v>245</v>
      </c>
      <c r="IL5" t="s">
        <v>245</v>
      </c>
      <c r="IM5" t="s">
        <v>245</v>
      </c>
      <c r="IN5" t="s">
        <v>245</v>
      </c>
      <c r="IO5" t="s">
        <v>245</v>
      </c>
      <c r="IP5" t="s">
        <v>245</v>
      </c>
      <c r="IQ5" t="s">
        <v>245</v>
      </c>
      <c r="IR5" t="s">
        <v>245</v>
      </c>
      <c r="IS5" t="s">
        <v>245</v>
      </c>
      <c r="IT5" t="s">
        <v>245</v>
      </c>
      <c r="IU5" t="s">
        <v>245</v>
      </c>
      <c r="IV5" t="s">
        <v>245</v>
      </c>
      <c r="IW5" t="s">
        <v>245</v>
      </c>
      <c r="IX5" t="s">
        <v>245</v>
      </c>
      <c r="IY5" t="s">
        <v>245</v>
      </c>
      <c r="IZ5" t="s">
        <v>245</v>
      </c>
      <c r="JA5" t="s">
        <v>245</v>
      </c>
      <c r="JB5" t="s">
        <v>245</v>
      </c>
      <c r="JC5" t="s">
        <v>245</v>
      </c>
      <c r="JD5" t="s">
        <v>245</v>
      </c>
      <c r="JE5" t="s">
        <v>245</v>
      </c>
      <c r="JF5" t="s">
        <v>245</v>
      </c>
      <c r="JG5" t="s">
        <v>245</v>
      </c>
      <c r="JH5" t="s">
        <v>245</v>
      </c>
      <c r="JI5" t="s">
        <v>245</v>
      </c>
      <c r="JJ5" t="s">
        <v>245</v>
      </c>
      <c r="JK5" t="s">
        <v>245</v>
      </c>
      <c r="JL5" t="s">
        <v>242</v>
      </c>
      <c r="JM5" t="s">
        <v>242</v>
      </c>
      <c r="JN5" t="s">
        <v>242</v>
      </c>
      <c r="JO5" t="s">
        <v>242</v>
      </c>
      <c r="JP5" t="s">
        <v>242</v>
      </c>
      <c r="JQ5" t="s">
        <v>242</v>
      </c>
      <c r="JR5" t="s">
        <v>242</v>
      </c>
      <c r="JS5" t="s">
        <v>242</v>
      </c>
      <c r="JT5" t="s">
        <v>242</v>
      </c>
      <c r="JU5" t="s">
        <v>242</v>
      </c>
      <c r="JV5" t="s">
        <v>242</v>
      </c>
      <c r="JW5" t="s">
        <v>242</v>
      </c>
      <c r="JX5" t="s">
        <v>242</v>
      </c>
      <c r="JY5" t="s">
        <v>242</v>
      </c>
      <c r="JZ5" t="s">
        <v>242</v>
      </c>
      <c r="KA5" t="s">
        <v>242</v>
      </c>
      <c r="KB5" t="s">
        <v>242</v>
      </c>
      <c r="KC5" t="s">
        <v>242</v>
      </c>
      <c r="KD5" t="s">
        <v>242</v>
      </c>
      <c r="KE5" t="s">
        <v>242</v>
      </c>
      <c r="KF5" t="s">
        <v>242</v>
      </c>
      <c r="KG5" t="s">
        <v>242</v>
      </c>
      <c r="KH5" t="s">
        <v>242</v>
      </c>
      <c r="KI5" t="s">
        <v>242</v>
      </c>
      <c r="KJ5" t="s">
        <v>242</v>
      </c>
      <c r="KK5" t="s">
        <v>242</v>
      </c>
      <c r="KL5" t="s">
        <v>242</v>
      </c>
      <c r="KM5" t="s">
        <v>242</v>
      </c>
      <c r="KN5" t="s">
        <v>242</v>
      </c>
      <c r="KO5" t="s">
        <v>242</v>
      </c>
      <c r="KP5" t="s">
        <v>241</v>
      </c>
      <c r="KQ5" t="s">
        <v>241</v>
      </c>
      <c r="KR5" t="s">
        <v>241</v>
      </c>
      <c r="KS5" t="s">
        <v>241</v>
      </c>
      <c r="KT5" t="s">
        <v>241</v>
      </c>
      <c r="KU5" t="s">
        <v>241</v>
      </c>
      <c r="KV5" t="s">
        <v>241</v>
      </c>
      <c r="KW5" t="s">
        <v>241</v>
      </c>
      <c r="KX5" t="s">
        <v>241</v>
      </c>
      <c r="KY5" t="s">
        <v>241</v>
      </c>
      <c r="KZ5" t="s">
        <v>241</v>
      </c>
      <c r="LA5" t="s">
        <v>241</v>
      </c>
      <c r="LB5" t="s">
        <v>241</v>
      </c>
      <c r="LC5" t="s">
        <v>241</v>
      </c>
      <c r="LD5" t="s">
        <v>241</v>
      </c>
      <c r="LE5" t="s">
        <v>241</v>
      </c>
      <c r="LF5" t="s">
        <v>241</v>
      </c>
      <c r="LG5" t="s">
        <v>241</v>
      </c>
      <c r="LH5" t="s">
        <v>241</v>
      </c>
      <c r="LI5" t="s">
        <v>241</v>
      </c>
      <c r="LJ5" t="s">
        <v>241</v>
      </c>
      <c r="LK5" t="s">
        <v>241</v>
      </c>
      <c r="LL5" t="s">
        <v>241</v>
      </c>
      <c r="LM5" t="s">
        <v>241</v>
      </c>
      <c r="LN5" t="s">
        <v>241</v>
      </c>
      <c r="LO5" t="s">
        <v>241</v>
      </c>
      <c r="LP5" t="s">
        <v>241</v>
      </c>
      <c r="LQ5" t="s">
        <v>241</v>
      </c>
      <c r="LR5" t="s">
        <v>241</v>
      </c>
      <c r="LS5" t="s">
        <v>241</v>
      </c>
      <c r="LT5" t="s">
        <v>242</v>
      </c>
      <c r="LU5" t="s">
        <v>242</v>
      </c>
      <c r="LV5" t="s">
        <v>242</v>
      </c>
      <c r="LW5" t="s">
        <v>242</v>
      </c>
      <c r="LX5" t="s">
        <v>242</v>
      </c>
      <c r="LY5" t="s">
        <v>242</v>
      </c>
      <c r="LZ5" t="s">
        <v>242</v>
      </c>
      <c r="MA5" t="s">
        <v>242</v>
      </c>
      <c r="MB5" t="s">
        <v>242</v>
      </c>
      <c r="MC5" t="s">
        <v>242</v>
      </c>
      <c r="MD5" t="s">
        <v>242</v>
      </c>
      <c r="ME5" t="s">
        <v>242</v>
      </c>
      <c r="MF5" t="s">
        <v>242</v>
      </c>
      <c r="MG5" t="s">
        <v>242</v>
      </c>
      <c r="MH5" t="s">
        <v>242</v>
      </c>
      <c r="MI5" t="s">
        <v>242</v>
      </c>
      <c r="MJ5" t="s">
        <v>242</v>
      </c>
      <c r="MK5" t="s">
        <v>242</v>
      </c>
      <c r="ML5" t="s">
        <v>242</v>
      </c>
      <c r="MM5" t="s">
        <v>242</v>
      </c>
      <c r="MN5" t="s">
        <v>242</v>
      </c>
      <c r="MO5" t="s">
        <v>242</v>
      </c>
      <c r="MP5" t="s">
        <v>242</v>
      </c>
      <c r="MQ5" t="s">
        <v>242</v>
      </c>
      <c r="MR5" t="s">
        <v>242</v>
      </c>
      <c r="MS5" t="s">
        <v>242</v>
      </c>
      <c r="MT5" t="s">
        <v>242</v>
      </c>
      <c r="MU5" t="s">
        <v>242</v>
      </c>
      <c r="MV5" t="s">
        <v>242</v>
      </c>
      <c r="MW5" t="s">
        <v>242</v>
      </c>
      <c r="MX5" t="s">
        <v>242</v>
      </c>
      <c r="MY5" t="s">
        <v>242</v>
      </c>
      <c r="MZ5" t="s">
        <v>242</v>
      </c>
      <c r="NA5" t="s">
        <v>242</v>
      </c>
      <c r="NB5" t="s">
        <v>242</v>
      </c>
      <c r="NC5" t="s">
        <v>242</v>
      </c>
      <c r="ND5" t="s">
        <v>242</v>
      </c>
      <c r="NE5" t="s">
        <v>242</v>
      </c>
      <c r="NF5" t="s">
        <v>242</v>
      </c>
      <c r="NG5" t="s">
        <v>242</v>
      </c>
      <c r="NH5" t="s">
        <v>242</v>
      </c>
      <c r="NI5" t="s">
        <v>242</v>
      </c>
      <c r="NJ5" t="s">
        <v>242</v>
      </c>
      <c r="NK5" t="s">
        <v>242</v>
      </c>
      <c r="NL5" t="s">
        <v>242</v>
      </c>
      <c r="NM5" t="s">
        <v>242</v>
      </c>
      <c r="NN5" t="s">
        <v>242</v>
      </c>
      <c r="NO5" t="s">
        <v>242</v>
      </c>
      <c r="NP5" t="s">
        <v>242</v>
      </c>
      <c r="NQ5" t="s">
        <v>242</v>
      </c>
      <c r="NR5" t="s">
        <v>242</v>
      </c>
      <c r="NS5" t="s">
        <v>242</v>
      </c>
      <c r="NT5" t="s">
        <v>242</v>
      </c>
      <c r="NU5" t="s">
        <v>242</v>
      </c>
      <c r="NV5" t="s">
        <v>242</v>
      </c>
      <c r="NW5" t="s">
        <v>242</v>
      </c>
      <c r="NX5" t="s">
        <v>242</v>
      </c>
      <c r="NY5" t="s">
        <v>242</v>
      </c>
      <c r="NZ5" t="s">
        <v>242</v>
      </c>
      <c r="OA5" t="s">
        <v>242</v>
      </c>
      <c r="OB5" t="s">
        <v>242</v>
      </c>
      <c r="OC5" t="s">
        <v>242</v>
      </c>
      <c r="OD5" t="s">
        <v>242</v>
      </c>
      <c r="OE5" t="s">
        <v>242</v>
      </c>
      <c r="OF5" t="s">
        <v>242</v>
      </c>
      <c r="OG5" t="s">
        <v>242</v>
      </c>
      <c r="OH5" t="s">
        <v>242</v>
      </c>
      <c r="OI5" t="s">
        <v>242</v>
      </c>
      <c r="OJ5" t="s">
        <v>242</v>
      </c>
      <c r="OK5" t="s">
        <v>242</v>
      </c>
      <c r="OL5" t="s">
        <v>242</v>
      </c>
      <c r="OM5" t="s">
        <v>242</v>
      </c>
      <c r="ON5" t="s">
        <v>242</v>
      </c>
      <c r="OO5" t="s">
        <v>242</v>
      </c>
      <c r="OP5" t="s">
        <v>242</v>
      </c>
      <c r="OQ5" t="s">
        <v>242</v>
      </c>
      <c r="OR5" t="s">
        <v>242</v>
      </c>
      <c r="OS5" t="s">
        <v>242</v>
      </c>
      <c r="OT5" t="s">
        <v>242</v>
      </c>
      <c r="OU5" t="s">
        <v>242</v>
      </c>
      <c r="OV5" t="s">
        <v>242</v>
      </c>
      <c r="OW5" t="s">
        <v>242</v>
      </c>
      <c r="OX5" t="s">
        <v>242</v>
      </c>
      <c r="OY5" t="s">
        <v>242</v>
      </c>
      <c r="OZ5" t="s">
        <v>242</v>
      </c>
      <c r="PA5" t="s">
        <v>242</v>
      </c>
      <c r="PB5" t="s">
        <v>242</v>
      </c>
      <c r="PC5" t="s">
        <v>242</v>
      </c>
      <c r="PD5" t="s">
        <v>242</v>
      </c>
      <c r="PE5" t="s">
        <v>242</v>
      </c>
      <c r="PF5" t="s">
        <v>242</v>
      </c>
      <c r="PG5" t="s">
        <v>242</v>
      </c>
      <c r="PH5" t="s">
        <v>242</v>
      </c>
      <c r="PI5" t="s">
        <v>242</v>
      </c>
      <c r="PJ5" t="s">
        <v>242</v>
      </c>
      <c r="PK5" t="s">
        <v>242</v>
      </c>
      <c r="PL5" t="s">
        <v>242</v>
      </c>
      <c r="PM5" t="s">
        <v>242</v>
      </c>
      <c r="PN5" t="s">
        <v>242</v>
      </c>
      <c r="PO5" t="s">
        <v>242</v>
      </c>
      <c r="PP5" t="s">
        <v>242</v>
      </c>
      <c r="PQ5" t="s">
        <v>242</v>
      </c>
      <c r="PR5" t="s">
        <v>242</v>
      </c>
      <c r="PS5" t="s">
        <v>242</v>
      </c>
      <c r="PT5" t="s">
        <v>242</v>
      </c>
      <c r="PU5" t="s">
        <v>242</v>
      </c>
      <c r="PV5" t="s">
        <v>242</v>
      </c>
      <c r="PW5" t="s">
        <v>242</v>
      </c>
      <c r="PX5" t="s">
        <v>242</v>
      </c>
      <c r="PY5" t="s">
        <v>242</v>
      </c>
      <c r="PZ5" t="s">
        <v>242</v>
      </c>
      <c r="QA5" t="s">
        <v>242</v>
      </c>
      <c r="QB5" t="s">
        <v>242</v>
      </c>
      <c r="QC5" t="s">
        <v>242</v>
      </c>
      <c r="QD5" t="s">
        <v>242</v>
      </c>
      <c r="QE5" t="s">
        <v>242</v>
      </c>
      <c r="QF5" t="s">
        <v>242</v>
      </c>
      <c r="QG5" t="s">
        <v>242</v>
      </c>
      <c r="QH5" t="s">
        <v>242</v>
      </c>
      <c r="QI5" t="s">
        <v>242</v>
      </c>
      <c r="QJ5" t="s">
        <v>242</v>
      </c>
      <c r="QK5" t="s">
        <v>242</v>
      </c>
      <c r="QL5" t="s">
        <v>242</v>
      </c>
      <c r="QM5" t="s">
        <v>242</v>
      </c>
      <c r="QN5" t="s">
        <v>242</v>
      </c>
      <c r="QO5" t="s">
        <v>242</v>
      </c>
      <c r="QP5" t="s">
        <v>242</v>
      </c>
      <c r="QQ5" t="s">
        <v>242</v>
      </c>
      <c r="QR5" t="s">
        <v>242</v>
      </c>
      <c r="QS5" t="s">
        <v>242</v>
      </c>
      <c r="QT5" t="s">
        <v>242</v>
      </c>
      <c r="QU5" t="s">
        <v>242</v>
      </c>
      <c r="QV5" t="s">
        <v>242</v>
      </c>
      <c r="QW5" t="s">
        <v>242</v>
      </c>
      <c r="QX5" t="s">
        <v>242</v>
      </c>
      <c r="QY5" t="s">
        <v>242</v>
      </c>
      <c r="QZ5" t="s">
        <v>242</v>
      </c>
      <c r="RA5" t="s">
        <v>242</v>
      </c>
      <c r="RB5" t="s">
        <v>242</v>
      </c>
      <c r="RC5" t="s">
        <v>242</v>
      </c>
      <c r="RD5" t="s">
        <v>242</v>
      </c>
      <c r="RE5" t="s">
        <v>242</v>
      </c>
      <c r="RF5" t="s">
        <v>242</v>
      </c>
      <c r="RG5" t="s">
        <v>242</v>
      </c>
      <c r="RH5" t="s">
        <v>242</v>
      </c>
      <c r="RI5" t="s">
        <v>242</v>
      </c>
      <c r="RJ5" t="s">
        <v>242</v>
      </c>
      <c r="RK5" t="s">
        <v>242</v>
      </c>
      <c r="RL5" t="s">
        <v>242</v>
      </c>
      <c r="RM5" t="s">
        <v>242</v>
      </c>
      <c r="RN5" t="s">
        <v>237</v>
      </c>
      <c r="RO5" t="s">
        <v>237</v>
      </c>
      <c r="RP5" t="s">
        <v>237</v>
      </c>
      <c r="RQ5" t="s">
        <v>237</v>
      </c>
      <c r="RR5" t="s">
        <v>237</v>
      </c>
      <c r="RS5" t="s">
        <v>237</v>
      </c>
      <c r="RT5" t="s">
        <v>237</v>
      </c>
      <c r="RU5" t="s">
        <v>237</v>
      </c>
      <c r="RV5" t="s">
        <v>237</v>
      </c>
      <c r="RW5" t="s">
        <v>237</v>
      </c>
      <c r="RX5" t="s">
        <v>237</v>
      </c>
      <c r="RY5" t="s">
        <v>237</v>
      </c>
      <c r="RZ5" t="s">
        <v>237</v>
      </c>
      <c r="SA5" t="s">
        <v>237</v>
      </c>
      <c r="SB5" t="s">
        <v>237</v>
      </c>
      <c r="SC5" t="s">
        <v>237</v>
      </c>
      <c r="SD5" t="s">
        <v>237</v>
      </c>
      <c r="SE5" t="s">
        <v>237</v>
      </c>
      <c r="SF5" t="s">
        <v>237</v>
      </c>
      <c r="SG5" t="s">
        <v>237</v>
      </c>
      <c r="SH5" t="s">
        <v>237</v>
      </c>
      <c r="SI5" t="s">
        <v>237</v>
      </c>
      <c r="SJ5" t="s">
        <v>237</v>
      </c>
      <c r="SK5" t="s">
        <v>237</v>
      </c>
      <c r="SL5" t="s">
        <v>237</v>
      </c>
      <c r="SM5" t="s">
        <v>237</v>
      </c>
      <c r="SN5" t="s">
        <v>237</v>
      </c>
      <c r="SO5" t="s">
        <v>237</v>
      </c>
      <c r="SP5" t="s">
        <v>237</v>
      </c>
      <c r="SQ5" t="s">
        <v>237</v>
      </c>
      <c r="SR5" t="s">
        <v>238</v>
      </c>
      <c r="SS5" t="s">
        <v>238</v>
      </c>
      <c r="ST5" t="s">
        <v>238</v>
      </c>
      <c r="SU5" t="s">
        <v>238</v>
      </c>
      <c r="SV5" t="s">
        <v>238</v>
      </c>
      <c r="SW5" t="s">
        <v>238</v>
      </c>
      <c r="SX5" t="s">
        <v>238</v>
      </c>
      <c r="SY5" t="s">
        <v>238</v>
      </c>
      <c r="SZ5" t="s">
        <v>238</v>
      </c>
      <c r="TA5" t="s">
        <v>238</v>
      </c>
      <c r="TB5" t="s">
        <v>238</v>
      </c>
      <c r="TC5" t="s">
        <v>238</v>
      </c>
      <c r="TD5" t="s">
        <v>238</v>
      </c>
      <c r="TE5" t="s">
        <v>238</v>
      </c>
      <c r="TF5" t="s">
        <v>238</v>
      </c>
      <c r="TG5" t="s">
        <v>238</v>
      </c>
      <c r="TH5" t="s">
        <v>238</v>
      </c>
      <c r="TI5" t="s">
        <v>238</v>
      </c>
      <c r="TJ5" t="s">
        <v>238</v>
      </c>
      <c r="TK5" t="s">
        <v>238</v>
      </c>
      <c r="TL5" t="s">
        <v>238</v>
      </c>
      <c r="TM5" t="s">
        <v>238</v>
      </c>
      <c r="TN5" t="s">
        <v>238</v>
      </c>
      <c r="TO5" t="s">
        <v>238</v>
      </c>
      <c r="TP5" t="s">
        <v>238</v>
      </c>
      <c r="TQ5" t="s">
        <v>238</v>
      </c>
      <c r="TR5" t="s">
        <v>238</v>
      </c>
      <c r="TS5" t="s">
        <v>238</v>
      </c>
      <c r="TT5" t="s">
        <v>238</v>
      </c>
      <c r="TU5" t="s">
        <v>238</v>
      </c>
      <c r="TV5" t="s">
        <v>245</v>
      </c>
      <c r="TW5" t="s">
        <v>245</v>
      </c>
      <c r="TX5" t="s">
        <v>245</v>
      </c>
      <c r="TY5" t="s">
        <v>245</v>
      </c>
      <c r="TZ5" t="s">
        <v>245</v>
      </c>
      <c r="UA5" t="s">
        <v>245</v>
      </c>
      <c r="UB5" t="s">
        <v>245</v>
      </c>
      <c r="UC5" t="s">
        <v>245</v>
      </c>
      <c r="UD5" t="s">
        <v>245</v>
      </c>
      <c r="UE5" t="s">
        <v>245</v>
      </c>
      <c r="UF5" t="s">
        <v>245</v>
      </c>
      <c r="UG5" t="s">
        <v>245</v>
      </c>
      <c r="UH5" t="s">
        <v>245</v>
      </c>
      <c r="UI5" t="s">
        <v>245</v>
      </c>
      <c r="UJ5" t="s">
        <v>245</v>
      </c>
      <c r="UK5" t="s">
        <v>245</v>
      </c>
      <c r="UL5" t="s">
        <v>245</v>
      </c>
      <c r="UM5" t="s">
        <v>245</v>
      </c>
      <c r="UN5" t="s">
        <v>245</v>
      </c>
      <c r="UO5" t="s">
        <v>245</v>
      </c>
      <c r="UP5" t="s">
        <v>245</v>
      </c>
      <c r="UQ5" t="s">
        <v>245</v>
      </c>
      <c r="UR5" t="s">
        <v>245</v>
      </c>
      <c r="US5" t="s">
        <v>245</v>
      </c>
      <c r="UT5" t="s">
        <v>245</v>
      </c>
      <c r="UU5" t="s">
        <v>245</v>
      </c>
      <c r="UV5" t="s">
        <v>245</v>
      </c>
      <c r="UW5" t="s">
        <v>245</v>
      </c>
      <c r="UX5" t="s">
        <v>245</v>
      </c>
      <c r="UY5" t="s">
        <v>245</v>
      </c>
      <c r="UZ5" t="s">
        <v>235</v>
      </c>
      <c r="VA5" t="s">
        <v>235</v>
      </c>
      <c r="VB5" t="s">
        <v>235</v>
      </c>
      <c r="VC5" t="s">
        <v>235</v>
      </c>
      <c r="VD5" t="s">
        <v>235</v>
      </c>
      <c r="VE5" t="s">
        <v>235</v>
      </c>
      <c r="VF5" t="s">
        <v>235</v>
      </c>
      <c r="VG5" t="s">
        <v>235</v>
      </c>
      <c r="VH5" t="s">
        <v>235</v>
      </c>
      <c r="VI5" t="s">
        <v>235</v>
      </c>
      <c r="VJ5" t="s">
        <v>235</v>
      </c>
      <c r="VK5" t="s">
        <v>235</v>
      </c>
      <c r="VL5" t="s">
        <v>235</v>
      </c>
      <c r="VM5" t="s">
        <v>235</v>
      </c>
      <c r="VN5" t="s">
        <v>235</v>
      </c>
      <c r="VO5" t="s">
        <v>235</v>
      </c>
      <c r="VP5" t="s">
        <v>235</v>
      </c>
      <c r="VQ5" t="s">
        <v>235</v>
      </c>
      <c r="VR5" t="s">
        <v>235</v>
      </c>
      <c r="VS5" t="s">
        <v>235</v>
      </c>
      <c r="VT5" t="s">
        <v>235</v>
      </c>
      <c r="VU5" t="s">
        <v>235</v>
      </c>
      <c r="VV5" t="s">
        <v>235</v>
      </c>
      <c r="VW5" t="s">
        <v>235</v>
      </c>
      <c r="VX5" t="s">
        <v>235</v>
      </c>
      <c r="VY5" t="s">
        <v>235</v>
      </c>
      <c r="VZ5" t="s">
        <v>235</v>
      </c>
      <c r="WA5" t="s">
        <v>235</v>
      </c>
      <c r="WB5" t="s">
        <v>235</v>
      </c>
      <c r="WC5" t="s">
        <v>235</v>
      </c>
      <c r="WD5" t="s">
        <v>242</v>
      </c>
      <c r="WE5" t="s">
        <v>242</v>
      </c>
      <c r="WF5" t="s">
        <v>242</v>
      </c>
      <c r="WG5" t="s">
        <v>242</v>
      </c>
      <c r="WH5" t="s">
        <v>242</v>
      </c>
      <c r="WI5" t="s">
        <v>242</v>
      </c>
      <c r="WJ5" t="s">
        <v>242</v>
      </c>
      <c r="WK5" t="s">
        <v>242</v>
      </c>
      <c r="WL5" t="s">
        <v>242</v>
      </c>
      <c r="WM5" t="s">
        <v>242</v>
      </c>
      <c r="WN5" t="s">
        <v>242</v>
      </c>
      <c r="WO5" t="s">
        <v>242</v>
      </c>
      <c r="WP5" t="s">
        <v>242</v>
      </c>
      <c r="WQ5" t="s">
        <v>242</v>
      </c>
      <c r="WR5" t="s">
        <v>242</v>
      </c>
      <c r="WS5" t="s">
        <v>242</v>
      </c>
      <c r="WT5" t="s">
        <v>242</v>
      </c>
      <c r="WU5" t="s">
        <v>242</v>
      </c>
      <c r="WV5" t="s">
        <v>242</v>
      </c>
      <c r="WW5" t="s">
        <v>242</v>
      </c>
      <c r="WX5" t="s">
        <v>242</v>
      </c>
      <c r="WY5" t="s">
        <v>242</v>
      </c>
      <c r="WZ5" t="s">
        <v>242</v>
      </c>
      <c r="XA5" t="s">
        <v>242</v>
      </c>
      <c r="XB5" t="s">
        <v>242</v>
      </c>
      <c r="XC5" t="s">
        <v>242</v>
      </c>
      <c r="XD5" t="s">
        <v>242</v>
      </c>
      <c r="XE5" t="s">
        <v>242</v>
      </c>
      <c r="XF5" t="s">
        <v>242</v>
      </c>
      <c r="XG5" t="s">
        <v>242</v>
      </c>
      <c r="XH5" t="s">
        <v>242</v>
      </c>
      <c r="XI5" t="s">
        <v>242</v>
      </c>
      <c r="XJ5" t="s">
        <v>242</v>
      </c>
      <c r="XK5" t="s">
        <v>242</v>
      </c>
      <c r="XL5" t="s">
        <v>242</v>
      </c>
      <c r="XM5" t="s">
        <v>242</v>
      </c>
      <c r="XN5" t="s">
        <v>242</v>
      </c>
      <c r="XO5" t="s">
        <v>242</v>
      </c>
      <c r="XP5" t="s">
        <v>242</v>
      </c>
      <c r="XQ5" t="s">
        <v>242</v>
      </c>
      <c r="XR5" t="s">
        <v>242</v>
      </c>
      <c r="XS5" t="s">
        <v>242</v>
      </c>
      <c r="XT5" t="s">
        <v>242</v>
      </c>
      <c r="XU5" t="s">
        <v>242</v>
      </c>
      <c r="XV5" t="s">
        <v>242</v>
      </c>
      <c r="XW5" t="s">
        <v>242</v>
      </c>
      <c r="XX5" t="s">
        <v>242</v>
      </c>
      <c r="XY5" t="s">
        <v>242</v>
      </c>
      <c r="XZ5" t="s">
        <v>242</v>
      </c>
      <c r="YA5" t="s">
        <v>242</v>
      </c>
      <c r="YB5" t="s">
        <v>242</v>
      </c>
      <c r="YC5" t="s">
        <v>242</v>
      </c>
      <c r="YD5" t="s">
        <v>242</v>
      </c>
      <c r="YE5" t="s">
        <v>242</v>
      </c>
      <c r="YF5" t="s">
        <v>242</v>
      </c>
      <c r="YG5" t="s">
        <v>242</v>
      </c>
      <c r="YH5" t="s">
        <v>242</v>
      </c>
      <c r="YI5" t="s">
        <v>242</v>
      </c>
      <c r="YJ5" t="s">
        <v>242</v>
      </c>
      <c r="YK5" t="s">
        <v>242</v>
      </c>
      <c r="YL5" t="s">
        <v>242</v>
      </c>
      <c r="YM5" t="s">
        <v>242</v>
      </c>
      <c r="YN5" t="s">
        <v>242</v>
      </c>
      <c r="YO5" t="s">
        <v>242</v>
      </c>
      <c r="YP5" t="s">
        <v>242</v>
      </c>
      <c r="YQ5" t="s">
        <v>242</v>
      </c>
      <c r="YR5" t="s">
        <v>242</v>
      </c>
      <c r="YS5" t="s">
        <v>242</v>
      </c>
      <c r="YT5" t="s">
        <v>242</v>
      </c>
      <c r="YU5" t="s">
        <v>242</v>
      </c>
      <c r="YV5" t="s">
        <v>242</v>
      </c>
      <c r="YW5" t="s">
        <v>242</v>
      </c>
      <c r="YX5" t="s">
        <v>242</v>
      </c>
      <c r="YY5" t="s">
        <v>242</v>
      </c>
      <c r="YZ5" t="s">
        <v>242</v>
      </c>
      <c r="ZA5" t="s">
        <v>242</v>
      </c>
      <c r="ZB5" t="s">
        <v>242</v>
      </c>
      <c r="ZC5" t="s">
        <v>242</v>
      </c>
      <c r="ZD5" t="s">
        <v>242</v>
      </c>
      <c r="ZE5" t="s">
        <v>242</v>
      </c>
      <c r="ZF5" t="s">
        <v>242</v>
      </c>
      <c r="ZG5" t="s">
        <v>242</v>
      </c>
      <c r="ZH5" t="s">
        <v>242</v>
      </c>
      <c r="ZI5" t="s">
        <v>242</v>
      </c>
      <c r="ZJ5" t="s">
        <v>242</v>
      </c>
      <c r="ZK5" t="s">
        <v>242</v>
      </c>
      <c r="ZL5" t="s">
        <v>242</v>
      </c>
      <c r="ZM5" t="s">
        <v>242</v>
      </c>
      <c r="ZN5" t="s">
        <v>242</v>
      </c>
      <c r="ZO5" t="s">
        <v>242</v>
      </c>
      <c r="ZP5" t="s">
        <v>241</v>
      </c>
      <c r="ZQ5" t="s">
        <v>241</v>
      </c>
      <c r="ZR5" t="s">
        <v>241</v>
      </c>
      <c r="ZS5" t="s">
        <v>241</v>
      </c>
      <c r="ZT5" t="s">
        <v>241</v>
      </c>
      <c r="ZU5" t="s">
        <v>241</v>
      </c>
      <c r="ZV5" t="s">
        <v>241</v>
      </c>
      <c r="ZW5" t="s">
        <v>241</v>
      </c>
      <c r="ZX5" t="s">
        <v>241</v>
      </c>
      <c r="ZY5" t="s">
        <v>241</v>
      </c>
      <c r="ZZ5" t="s">
        <v>241</v>
      </c>
      <c r="AAA5" t="s">
        <v>241</v>
      </c>
      <c r="AAB5" t="s">
        <v>241</v>
      </c>
      <c r="AAC5" t="s">
        <v>241</v>
      </c>
      <c r="AAD5" t="s">
        <v>241</v>
      </c>
      <c r="AAE5" t="s">
        <v>241</v>
      </c>
      <c r="AAF5" t="s">
        <v>241</v>
      </c>
      <c r="AAG5" t="s">
        <v>241</v>
      </c>
      <c r="AAH5" t="s">
        <v>241</v>
      </c>
      <c r="AAI5" t="s">
        <v>241</v>
      </c>
      <c r="AAJ5" t="s">
        <v>241</v>
      </c>
      <c r="AAK5" t="s">
        <v>241</v>
      </c>
      <c r="AAL5" t="s">
        <v>241</v>
      </c>
      <c r="AAM5" t="s">
        <v>241</v>
      </c>
      <c r="AAN5" t="s">
        <v>241</v>
      </c>
      <c r="AAO5" t="s">
        <v>241</v>
      </c>
      <c r="AAP5" t="s">
        <v>241</v>
      </c>
      <c r="AAQ5" t="s">
        <v>241</v>
      </c>
      <c r="AAR5" t="s">
        <v>241</v>
      </c>
      <c r="AAS5" t="s">
        <v>241</v>
      </c>
    </row>
    <row r="6" spans="1:721" x14ac:dyDescent="0.25">
      <c r="K6" t="s">
        <v>23</v>
      </c>
      <c r="L6" t="s">
        <v>23</v>
      </c>
      <c r="M6" t="s">
        <v>32</v>
      </c>
      <c r="N6" t="s">
        <v>32</v>
      </c>
      <c r="O6" t="s">
        <v>32</v>
      </c>
      <c r="P6" t="s">
        <v>32</v>
      </c>
      <c r="Q6" t="s">
        <v>28</v>
      </c>
      <c r="R6" t="s">
        <v>249</v>
      </c>
      <c r="S6" t="s">
        <v>250</v>
      </c>
      <c r="T6" t="s">
        <v>251</v>
      </c>
      <c r="U6" t="s">
        <v>252</v>
      </c>
      <c r="W6" t="s">
        <v>69</v>
      </c>
      <c r="X6" t="s">
        <v>69</v>
      </c>
      <c r="Y6" t="s">
        <v>69</v>
      </c>
      <c r="Z6" t="s">
        <v>69</v>
      </c>
      <c r="AA6" t="s">
        <v>253</v>
      </c>
      <c r="AB6" t="s">
        <v>253</v>
      </c>
      <c r="AC6" t="s">
        <v>253</v>
      </c>
      <c r="AD6" t="s">
        <v>253</v>
      </c>
      <c r="AE6" t="s">
        <v>29</v>
      </c>
      <c r="AF6" t="s">
        <v>254</v>
      </c>
      <c r="AH6" t="s">
        <v>69</v>
      </c>
      <c r="AI6" t="s">
        <v>32</v>
      </c>
      <c r="AJ6" t="s">
        <v>69</v>
      </c>
      <c r="AK6" t="s">
        <v>69</v>
      </c>
      <c r="AL6" t="s">
        <v>32</v>
      </c>
      <c r="AT6" t="s">
        <v>251</v>
      </c>
      <c r="AU6" t="s">
        <v>251</v>
      </c>
      <c r="AV6" t="s">
        <v>251</v>
      </c>
      <c r="AW6" t="s">
        <v>251</v>
      </c>
      <c r="AX6" t="s">
        <v>251</v>
      </c>
      <c r="AY6" t="s">
        <v>251</v>
      </c>
      <c r="AZ6" t="s">
        <v>251</v>
      </c>
      <c r="BA6" t="s">
        <v>251</v>
      </c>
      <c r="BG6" t="s">
        <v>69</v>
      </c>
      <c r="BH6" t="s">
        <v>32</v>
      </c>
      <c r="BI6" t="s">
        <v>69</v>
      </c>
      <c r="BJ6" t="s">
        <v>252</v>
      </c>
      <c r="BK6" t="s">
        <v>252</v>
      </c>
      <c r="BL6" t="s">
        <v>252</v>
      </c>
      <c r="BM6" t="s">
        <v>69</v>
      </c>
      <c r="BN6" t="s">
        <v>69</v>
      </c>
      <c r="BO6" t="s">
        <v>69</v>
      </c>
      <c r="BP6" t="s">
        <v>252</v>
      </c>
      <c r="BQ6" t="s">
        <v>252</v>
      </c>
      <c r="BR6" t="s">
        <v>252</v>
      </c>
      <c r="BS6" t="s">
        <v>255</v>
      </c>
      <c r="BT6" t="s">
        <v>255</v>
      </c>
      <c r="BU6" t="s">
        <v>69</v>
      </c>
      <c r="BV6" t="s">
        <v>69</v>
      </c>
      <c r="BW6" t="s">
        <v>256</v>
      </c>
      <c r="BX6" t="s">
        <v>32</v>
      </c>
      <c r="BY6" t="s">
        <v>252</v>
      </c>
      <c r="BZ6" t="s">
        <v>69</v>
      </c>
      <c r="CF6" t="s">
        <v>253</v>
      </c>
      <c r="CG6" t="s">
        <v>69</v>
      </c>
      <c r="CL6" t="s">
        <v>257</v>
      </c>
      <c r="CM6" t="s">
        <v>251</v>
      </c>
      <c r="CN6" t="s">
        <v>252</v>
      </c>
      <c r="CO6" t="s">
        <v>252</v>
      </c>
      <c r="CP6" t="s">
        <v>251</v>
      </c>
      <c r="CQ6" t="s">
        <v>251</v>
      </c>
      <c r="CR6" t="s">
        <v>251</v>
      </c>
      <c r="CS6" t="s">
        <v>251</v>
      </c>
      <c r="DA6" t="s">
        <v>258</v>
      </c>
      <c r="DD6" t="s">
        <v>259</v>
      </c>
      <c r="DE6" t="s">
        <v>251</v>
      </c>
      <c r="DF6" t="s">
        <v>251</v>
      </c>
      <c r="DG6" t="s">
        <v>251</v>
      </c>
      <c r="DH6" t="s">
        <v>251</v>
      </c>
      <c r="DI6" t="s">
        <v>252</v>
      </c>
      <c r="DJ6" t="s">
        <v>251</v>
      </c>
      <c r="DK6" t="s">
        <v>251</v>
      </c>
      <c r="DL6" t="s">
        <v>251</v>
      </c>
      <c r="DM6" t="s">
        <v>251</v>
      </c>
      <c r="DN6" t="s">
        <v>251</v>
      </c>
      <c r="DO6" t="s">
        <v>251</v>
      </c>
      <c r="DP6" t="s">
        <v>251</v>
      </c>
      <c r="DQ6" t="s">
        <v>251</v>
      </c>
      <c r="DR6" t="s">
        <v>252</v>
      </c>
      <c r="DS6" t="s">
        <v>252</v>
      </c>
      <c r="DT6" t="s">
        <v>251</v>
      </c>
      <c r="DU6" t="s">
        <v>251</v>
      </c>
      <c r="DV6" t="s">
        <v>251</v>
      </c>
      <c r="DW6" t="s">
        <v>251</v>
      </c>
      <c r="DY6" t="s">
        <v>28</v>
      </c>
      <c r="EA6" t="s">
        <v>28</v>
      </c>
      <c r="EC6" t="s">
        <v>28</v>
      </c>
      <c r="EE6" t="s">
        <v>258</v>
      </c>
      <c r="EH6" t="s">
        <v>259</v>
      </c>
      <c r="EI6" t="s">
        <v>251</v>
      </c>
      <c r="EJ6" t="s">
        <v>251</v>
      </c>
      <c r="EK6" t="s">
        <v>251</v>
      </c>
      <c r="EL6" t="s">
        <v>251</v>
      </c>
      <c r="EM6" t="s">
        <v>252</v>
      </c>
      <c r="EN6" t="s">
        <v>251</v>
      </c>
      <c r="EO6" t="s">
        <v>251</v>
      </c>
      <c r="EP6" t="s">
        <v>251</v>
      </c>
      <c r="EQ6" t="s">
        <v>251</v>
      </c>
      <c r="ER6" t="s">
        <v>251</v>
      </c>
      <c r="ES6" t="s">
        <v>251</v>
      </c>
      <c r="ET6" t="s">
        <v>251</v>
      </c>
      <c r="EU6" t="s">
        <v>251</v>
      </c>
      <c r="EV6" t="s">
        <v>252</v>
      </c>
      <c r="EW6" t="s">
        <v>252</v>
      </c>
      <c r="EX6" t="s">
        <v>251</v>
      </c>
      <c r="EY6" t="s">
        <v>251</v>
      </c>
      <c r="EZ6" t="s">
        <v>251</v>
      </c>
      <c r="FA6" t="s">
        <v>251</v>
      </c>
      <c r="FC6" t="s">
        <v>28</v>
      </c>
      <c r="FE6" t="s">
        <v>28</v>
      </c>
      <c r="FG6" t="s">
        <v>28</v>
      </c>
      <c r="FI6" t="s">
        <v>258</v>
      </c>
      <c r="FL6" t="s">
        <v>259</v>
      </c>
      <c r="FM6" t="s">
        <v>251</v>
      </c>
      <c r="FN6" t="s">
        <v>251</v>
      </c>
      <c r="FO6" t="s">
        <v>251</v>
      </c>
      <c r="FP6" t="s">
        <v>251</v>
      </c>
      <c r="FQ6" t="s">
        <v>252</v>
      </c>
      <c r="FR6" t="s">
        <v>251</v>
      </c>
      <c r="FS6" t="s">
        <v>251</v>
      </c>
      <c r="FT6" t="s">
        <v>251</v>
      </c>
      <c r="FU6" t="s">
        <v>251</v>
      </c>
      <c r="FV6" t="s">
        <v>251</v>
      </c>
      <c r="FW6" t="s">
        <v>251</v>
      </c>
      <c r="FX6" t="s">
        <v>251</v>
      </c>
      <c r="FY6" t="s">
        <v>251</v>
      </c>
      <c r="FZ6" t="s">
        <v>252</v>
      </c>
      <c r="GA6" t="s">
        <v>252</v>
      </c>
      <c r="GB6" t="s">
        <v>251</v>
      </c>
      <c r="GC6" t="s">
        <v>251</v>
      </c>
      <c r="GD6" t="s">
        <v>251</v>
      </c>
      <c r="GE6" t="s">
        <v>251</v>
      </c>
      <c r="GG6" t="s">
        <v>28</v>
      </c>
      <c r="GI6" t="s">
        <v>28</v>
      </c>
      <c r="GK6" t="s">
        <v>28</v>
      </c>
      <c r="GM6" t="s">
        <v>258</v>
      </c>
      <c r="GP6" t="s">
        <v>259</v>
      </c>
      <c r="GQ6" t="s">
        <v>251</v>
      </c>
      <c r="GR6" t="s">
        <v>251</v>
      </c>
      <c r="GS6" t="s">
        <v>251</v>
      </c>
      <c r="GT6" t="s">
        <v>251</v>
      </c>
      <c r="GU6" t="s">
        <v>252</v>
      </c>
      <c r="GV6" t="s">
        <v>251</v>
      </c>
      <c r="GW6" t="s">
        <v>251</v>
      </c>
      <c r="GX6" t="s">
        <v>251</v>
      </c>
      <c r="GY6" t="s">
        <v>251</v>
      </c>
      <c r="GZ6" t="s">
        <v>251</v>
      </c>
      <c r="HA6" t="s">
        <v>251</v>
      </c>
      <c r="HB6" t="s">
        <v>251</v>
      </c>
      <c r="HC6" t="s">
        <v>251</v>
      </c>
      <c r="HD6" t="s">
        <v>252</v>
      </c>
      <c r="HE6" t="s">
        <v>252</v>
      </c>
      <c r="HF6" t="s">
        <v>251</v>
      </c>
      <c r="HG6" t="s">
        <v>251</v>
      </c>
      <c r="HH6" t="s">
        <v>251</v>
      </c>
      <c r="HI6" t="s">
        <v>251</v>
      </c>
      <c r="HQ6" t="s">
        <v>258</v>
      </c>
      <c r="HT6" t="s">
        <v>259</v>
      </c>
      <c r="HU6" t="s">
        <v>251</v>
      </c>
      <c r="HV6" t="s">
        <v>251</v>
      </c>
      <c r="HW6" t="s">
        <v>251</v>
      </c>
      <c r="HX6" t="s">
        <v>251</v>
      </c>
      <c r="HY6" t="s">
        <v>252</v>
      </c>
      <c r="HZ6" t="s">
        <v>251</v>
      </c>
      <c r="IA6" t="s">
        <v>251</v>
      </c>
      <c r="IB6" t="s">
        <v>251</v>
      </c>
      <c r="IC6" t="s">
        <v>251</v>
      </c>
      <c r="ID6" t="s">
        <v>251</v>
      </c>
      <c r="IE6" t="s">
        <v>251</v>
      </c>
      <c r="IF6" t="s">
        <v>251</v>
      </c>
      <c r="IG6" t="s">
        <v>251</v>
      </c>
      <c r="IH6" t="s">
        <v>252</v>
      </c>
      <c r="II6" t="s">
        <v>252</v>
      </c>
      <c r="IJ6" t="s">
        <v>251</v>
      </c>
      <c r="IK6" t="s">
        <v>251</v>
      </c>
      <c r="IL6" t="s">
        <v>251</v>
      </c>
      <c r="IM6" t="s">
        <v>251</v>
      </c>
      <c r="IO6" t="s">
        <v>28</v>
      </c>
      <c r="IQ6" t="s">
        <v>28</v>
      </c>
      <c r="IS6" t="s">
        <v>28</v>
      </c>
      <c r="IU6" t="s">
        <v>258</v>
      </c>
      <c r="IX6" t="s">
        <v>259</v>
      </c>
      <c r="IY6" t="s">
        <v>251</v>
      </c>
      <c r="IZ6" t="s">
        <v>251</v>
      </c>
      <c r="JA6" t="s">
        <v>251</v>
      </c>
      <c r="JB6" t="s">
        <v>251</v>
      </c>
      <c r="JC6" t="s">
        <v>252</v>
      </c>
      <c r="JD6" t="s">
        <v>251</v>
      </c>
      <c r="JE6" t="s">
        <v>251</v>
      </c>
      <c r="JF6" t="s">
        <v>251</v>
      </c>
      <c r="JG6" t="s">
        <v>251</v>
      </c>
      <c r="JH6" t="s">
        <v>251</v>
      </c>
      <c r="JI6" t="s">
        <v>251</v>
      </c>
      <c r="JJ6" t="s">
        <v>251</v>
      </c>
      <c r="JK6" t="s">
        <v>251</v>
      </c>
      <c r="JL6" t="s">
        <v>252</v>
      </c>
      <c r="JM6" t="s">
        <v>252</v>
      </c>
      <c r="JN6" t="s">
        <v>251</v>
      </c>
      <c r="JO6" t="s">
        <v>251</v>
      </c>
      <c r="JP6" t="s">
        <v>251</v>
      </c>
      <c r="JQ6" t="s">
        <v>251</v>
      </c>
      <c r="JS6" t="s">
        <v>28</v>
      </c>
      <c r="JU6" t="s">
        <v>28</v>
      </c>
      <c r="JW6" t="s">
        <v>28</v>
      </c>
      <c r="JY6" t="s">
        <v>258</v>
      </c>
      <c r="KB6" t="s">
        <v>259</v>
      </c>
      <c r="KC6" t="s">
        <v>251</v>
      </c>
      <c r="KD6" t="s">
        <v>251</v>
      </c>
      <c r="KE6" t="s">
        <v>251</v>
      </c>
      <c r="KF6" t="s">
        <v>251</v>
      </c>
      <c r="KG6" t="s">
        <v>252</v>
      </c>
      <c r="KH6" t="s">
        <v>251</v>
      </c>
      <c r="KI6" t="s">
        <v>251</v>
      </c>
      <c r="KJ6" t="s">
        <v>251</v>
      </c>
      <c r="KK6" t="s">
        <v>251</v>
      </c>
      <c r="KL6" t="s">
        <v>251</v>
      </c>
      <c r="KM6" t="s">
        <v>251</v>
      </c>
      <c r="KN6" t="s">
        <v>251</v>
      </c>
      <c r="KO6" t="s">
        <v>251</v>
      </c>
      <c r="KP6" t="s">
        <v>252</v>
      </c>
      <c r="KQ6" t="s">
        <v>252</v>
      </c>
      <c r="KR6" t="s">
        <v>251</v>
      </c>
      <c r="KS6" t="s">
        <v>251</v>
      </c>
      <c r="KT6" t="s">
        <v>251</v>
      </c>
      <c r="KU6" t="s">
        <v>251</v>
      </c>
      <c r="KW6" t="s">
        <v>28</v>
      </c>
      <c r="KY6" t="s">
        <v>28</v>
      </c>
      <c r="LA6" t="s">
        <v>28</v>
      </c>
      <c r="LC6" t="s">
        <v>258</v>
      </c>
      <c r="LF6" t="s">
        <v>259</v>
      </c>
      <c r="LG6" t="s">
        <v>251</v>
      </c>
      <c r="LH6" t="s">
        <v>251</v>
      </c>
      <c r="LI6" t="s">
        <v>251</v>
      </c>
      <c r="LJ6" t="s">
        <v>251</v>
      </c>
      <c r="LK6" t="s">
        <v>252</v>
      </c>
      <c r="LL6" t="s">
        <v>251</v>
      </c>
      <c r="LM6" t="s">
        <v>251</v>
      </c>
      <c r="LN6" t="s">
        <v>251</v>
      </c>
      <c r="LO6" t="s">
        <v>251</v>
      </c>
      <c r="LP6" t="s">
        <v>251</v>
      </c>
      <c r="LQ6" t="s">
        <v>251</v>
      </c>
      <c r="LR6" t="s">
        <v>251</v>
      </c>
      <c r="LS6" t="s">
        <v>251</v>
      </c>
      <c r="LT6" t="s">
        <v>252</v>
      </c>
      <c r="LU6" t="s">
        <v>252</v>
      </c>
      <c r="LV6" t="s">
        <v>251</v>
      </c>
      <c r="LW6" t="s">
        <v>251</v>
      </c>
      <c r="LX6" t="s">
        <v>251</v>
      </c>
      <c r="LY6" t="s">
        <v>251</v>
      </c>
      <c r="MA6" t="s">
        <v>28</v>
      </c>
      <c r="MC6" t="s">
        <v>28</v>
      </c>
      <c r="ME6" t="s">
        <v>28</v>
      </c>
      <c r="MG6" t="s">
        <v>258</v>
      </c>
      <c r="MJ6" t="s">
        <v>259</v>
      </c>
      <c r="MK6" t="s">
        <v>251</v>
      </c>
      <c r="ML6" t="s">
        <v>251</v>
      </c>
      <c r="MM6" t="s">
        <v>251</v>
      </c>
      <c r="MN6" t="s">
        <v>251</v>
      </c>
      <c r="MO6" t="s">
        <v>252</v>
      </c>
      <c r="MP6" t="s">
        <v>251</v>
      </c>
      <c r="MQ6" t="s">
        <v>251</v>
      </c>
      <c r="MR6" t="s">
        <v>251</v>
      </c>
      <c r="MS6" t="s">
        <v>251</v>
      </c>
      <c r="MT6" t="s">
        <v>251</v>
      </c>
      <c r="MU6" t="s">
        <v>251</v>
      </c>
      <c r="MV6" t="s">
        <v>251</v>
      </c>
      <c r="MW6" t="s">
        <v>251</v>
      </c>
      <c r="MX6" t="s">
        <v>252</v>
      </c>
      <c r="MY6" t="s">
        <v>252</v>
      </c>
      <c r="MZ6" t="s">
        <v>251</v>
      </c>
      <c r="NA6" t="s">
        <v>251</v>
      </c>
      <c r="NB6" t="s">
        <v>251</v>
      </c>
      <c r="NC6" t="s">
        <v>251</v>
      </c>
      <c r="NE6" t="s">
        <v>28</v>
      </c>
      <c r="NG6" t="s">
        <v>28</v>
      </c>
      <c r="NI6" t="s">
        <v>28</v>
      </c>
      <c r="NK6" t="s">
        <v>258</v>
      </c>
      <c r="NN6" t="s">
        <v>259</v>
      </c>
      <c r="NO6" t="s">
        <v>251</v>
      </c>
      <c r="NP6" t="s">
        <v>251</v>
      </c>
      <c r="NQ6" t="s">
        <v>251</v>
      </c>
      <c r="NR6" t="s">
        <v>251</v>
      </c>
      <c r="NS6" t="s">
        <v>252</v>
      </c>
      <c r="NT6" t="s">
        <v>251</v>
      </c>
      <c r="NU6" t="s">
        <v>251</v>
      </c>
      <c r="NV6" t="s">
        <v>251</v>
      </c>
      <c r="NW6" t="s">
        <v>251</v>
      </c>
      <c r="NX6" t="s">
        <v>251</v>
      </c>
      <c r="NY6" t="s">
        <v>251</v>
      </c>
      <c r="NZ6" t="s">
        <v>251</v>
      </c>
      <c r="OA6" t="s">
        <v>251</v>
      </c>
      <c r="OB6" t="s">
        <v>252</v>
      </c>
      <c r="OC6" t="s">
        <v>252</v>
      </c>
      <c r="OD6" t="s">
        <v>251</v>
      </c>
      <c r="OE6" t="s">
        <v>251</v>
      </c>
      <c r="OF6" t="s">
        <v>251</v>
      </c>
      <c r="OG6" t="s">
        <v>251</v>
      </c>
      <c r="OI6" t="s">
        <v>28</v>
      </c>
      <c r="OK6" t="s">
        <v>28</v>
      </c>
      <c r="OM6" t="s">
        <v>28</v>
      </c>
      <c r="OO6" t="s">
        <v>258</v>
      </c>
      <c r="OR6" t="s">
        <v>259</v>
      </c>
      <c r="OS6" t="s">
        <v>251</v>
      </c>
      <c r="OT6" t="s">
        <v>251</v>
      </c>
      <c r="OU6" t="s">
        <v>251</v>
      </c>
      <c r="OV6" t="s">
        <v>251</v>
      </c>
      <c r="OW6" t="s">
        <v>252</v>
      </c>
      <c r="OX6" t="s">
        <v>251</v>
      </c>
      <c r="OY6" t="s">
        <v>251</v>
      </c>
      <c r="OZ6" t="s">
        <v>251</v>
      </c>
      <c r="PA6" t="s">
        <v>251</v>
      </c>
      <c r="PB6" t="s">
        <v>251</v>
      </c>
      <c r="PC6" t="s">
        <v>251</v>
      </c>
      <c r="PD6" t="s">
        <v>251</v>
      </c>
      <c r="PE6" t="s">
        <v>251</v>
      </c>
      <c r="PF6" t="s">
        <v>252</v>
      </c>
      <c r="PG6" t="s">
        <v>252</v>
      </c>
      <c r="PH6" t="s">
        <v>251</v>
      </c>
      <c r="PI6" t="s">
        <v>251</v>
      </c>
      <c r="PJ6" t="s">
        <v>251</v>
      </c>
      <c r="PK6" t="s">
        <v>251</v>
      </c>
      <c r="PM6" t="s">
        <v>28</v>
      </c>
      <c r="PO6" t="s">
        <v>28</v>
      </c>
      <c r="PQ6" t="s">
        <v>28</v>
      </c>
      <c r="PS6" t="s">
        <v>258</v>
      </c>
      <c r="PV6" t="s">
        <v>259</v>
      </c>
      <c r="PW6" t="s">
        <v>251</v>
      </c>
      <c r="PX6" t="s">
        <v>251</v>
      </c>
      <c r="PY6" t="s">
        <v>251</v>
      </c>
      <c r="PZ6" t="s">
        <v>251</v>
      </c>
      <c r="QA6" t="s">
        <v>252</v>
      </c>
      <c r="QB6" t="s">
        <v>251</v>
      </c>
      <c r="QC6" t="s">
        <v>251</v>
      </c>
      <c r="QD6" t="s">
        <v>251</v>
      </c>
      <c r="QE6" t="s">
        <v>251</v>
      </c>
      <c r="QF6" t="s">
        <v>251</v>
      </c>
      <c r="QG6" t="s">
        <v>251</v>
      </c>
      <c r="QH6" t="s">
        <v>251</v>
      </c>
      <c r="QI6" t="s">
        <v>251</v>
      </c>
      <c r="QJ6" t="s">
        <v>252</v>
      </c>
      <c r="QK6" t="s">
        <v>252</v>
      </c>
      <c r="QL6" t="s">
        <v>251</v>
      </c>
      <c r="QM6" t="s">
        <v>251</v>
      </c>
      <c r="QN6" t="s">
        <v>251</v>
      </c>
      <c r="QO6" t="s">
        <v>251</v>
      </c>
      <c r="QQ6" t="s">
        <v>28</v>
      </c>
      <c r="QS6" t="s">
        <v>28</v>
      </c>
      <c r="QU6" t="s">
        <v>28</v>
      </c>
      <c r="QW6" t="s">
        <v>258</v>
      </c>
      <c r="QZ6" t="s">
        <v>259</v>
      </c>
      <c r="RA6" t="s">
        <v>251</v>
      </c>
      <c r="RB6" t="s">
        <v>251</v>
      </c>
      <c r="RC6" t="s">
        <v>251</v>
      </c>
      <c r="RD6" t="s">
        <v>251</v>
      </c>
      <c r="RE6" t="s">
        <v>252</v>
      </c>
      <c r="RF6" t="s">
        <v>251</v>
      </c>
      <c r="RG6" t="s">
        <v>251</v>
      </c>
      <c r="RH6" t="s">
        <v>251</v>
      </c>
      <c r="RI6" t="s">
        <v>251</v>
      </c>
      <c r="RJ6" t="s">
        <v>251</v>
      </c>
      <c r="RK6" t="s">
        <v>251</v>
      </c>
      <c r="RL6" t="s">
        <v>251</v>
      </c>
      <c r="RM6" t="s">
        <v>251</v>
      </c>
      <c r="RN6" t="s">
        <v>252</v>
      </c>
      <c r="RO6" t="s">
        <v>252</v>
      </c>
      <c r="RP6" t="s">
        <v>251</v>
      </c>
      <c r="RQ6" t="s">
        <v>251</v>
      </c>
      <c r="RR6" t="s">
        <v>251</v>
      </c>
      <c r="RS6" t="s">
        <v>251</v>
      </c>
      <c r="RU6" t="s">
        <v>28</v>
      </c>
      <c r="RW6" t="s">
        <v>28</v>
      </c>
      <c r="RY6" t="s">
        <v>28</v>
      </c>
      <c r="SA6" t="s">
        <v>258</v>
      </c>
      <c r="SD6" t="s">
        <v>259</v>
      </c>
      <c r="SE6" t="s">
        <v>251</v>
      </c>
      <c r="SF6" t="s">
        <v>251</v>
      </c>
      <c r="SG6" t="s">
        <v>251</v>
      </c>
      <c r="SH6" t="s">
        <v>251</v>
      </c>
      <c r="SI6" t="s">
        <v>252</v>
      </c>
      <c r="SJ6" t="s">
        <v>251</v>
      </c>
      <c r="SK6" t="s">
        <v>251</v>
      </c>
      <c r="SL6" t="s">
        <v>251</v>
      </c>
      <c r="SM6" t="s">
        <v>251</v>
      </c>
      <c r="SN6" t="s">
        <v>251</v>
      </c>
      <c r="SO6" t="s">
        <v>251</v>
      </c>
      <c r="SP6" t="s">
        <v>251</v>
      </c>
      <c r="SQ6" t="s">
        <v>251</v>
      </c>
      <c r="SR6" t="s">
        <v>252</v>
      </c>
      <c r="SS6" t="s">
        <v>252</v>
      </c>
      <c r="ST6" t="s">
        <v>251</v>
      </c>
      <c r="SU6" t="s">
        <v>251</v>
      </c>
      <c r="SV6" t="s">
        <v>251</v>
      </c>
      <c r="SW6" t="s">
        <v>251</v>
      </c>
      <c r="SY6" t="s">
        <v>28</v>
      </c>
      <c r="TA6" t="s">
        <v>28</v>
      </c>
      <c r="TC6" t="s">
        <v>28</v>
      </c>
      <c r="TE6" t="s">
        <v>258</v>
      </c>
      <c r="TH6" t="s">
        <v>259</v>
      </c>
      <c r="TI6" t="s">
        <v>251</v>
      </c>
      <c r="TJ6" t="s">
        <v>251</v>
      </c>
      <c r="TK6" t="s">
        <v>251</v>
      </c>
      <c r="TL6" t="s">
        <v>251</v>
      </c>
      <c r="TM6" t="s">
        <v>252</v>
      </c>
      <c r="TN6" t="s">
        <v>251</v>
      </c>
      <c r="TO6" t="s">
        <v>251</v>
      </c>
      <c r="TP6" t="s">
        <v>251</v>
      </c>
      <c r="TQ6" t="s">
        <v>251</v>
      </c>
      <c r="TR6" t="s">
        <v>251</v>
      </c>
      <c r="TS6" t="s">
        <v>251</v>
      </c>
      <c r="TT6" t="s">
        <v>251</v>
      </c>
      <c r="TU6" t="s">
        <v>251</v>
      </c>
      <c r="TV6" t="s">
        <v>252</v>
      </c>
      <c r="TW6" t="s">
        <v>252</v>
      </c>
      <c r="TX6" t="s">
        <v>251</v>
      </c>
      <c r="TY6" t="s">
        <v>251</v>
      </c>
      <c r="TZ6" t="s">
        <v>251</v>
      </c>
      <c r="UA6" t="s">
        <v>251</v>
      </c>
      <c r="UC6" t="s">
        <v>28</v>
      </c>
      <c r="UE6" t="s">
        <v>28</v>
      </c>
      <c r="UG6" t="s">
        <v>28</v>
      </c>
      <c r="UI6" t="s">
        <v>258</v>
      </c>
      <c r="UL6" t="s">
        <v>259</v>
      </c>
      <c r="UM6" t="s">
        <v>251</v>
      </c>
      <c r="UN6" t="s">
        <v>251</v>
      </c>
      <c r="UO6" t="s">
        <v>251</v>
      </c>
      <c r="UP6" t="s">
        <v>251</v>
      </c>
      <c r="UQ6" t="s">
        <v>252</v>
      </c>
      <c r="UR6" t="s">
        <v>251</v>
      </c>
      <c r="US6" t="s">
        <v>251</v>
      </c>
      <c r="UT6" t="s">
        <v>251</v>
      </c>
      <c r="UU6" t="s">
        <v>251</v>
      </c>
      <c r="UV6" t="s">
        <v>251</v>
      </c>
      <c r="UW6" t="s">
        <v>251</v>
      </c>
      <c r="UX6" t="s">
        <v>251</v>
      </c>
      <c r="UY6" t="s">
        <v>251</v>
      </c>
      <c r="UZ6" t="s">
        <v>252</v>
      </c>
      <c r="VA6" t="s">
        <v>252</v>
      </c>
      <c r="VB6" t="s">
        <v>251</v>
      </c>
      <c r="VC6" t="s">
        <v>251</v>
      </c>
      <c r="VD6" t="s">
        <v>251</v>
      </c>
      <c r="VE6" t="s">
        <v>251</v>
      </c>
      <c r="VM6" t="s">
        <v>258</v>
      </c>
      <c r="VP6" t="s">
        <v>259</v>
      </c>
      <c r="VQ6" t="s">
        <v>251</v>
      </c>
      <c r="VR6" t="s">
        <v>251</v>
      </c>
      <c r="VS6" t="s">
        <v>251</v>
      </c>
      <c r="VT6" t="s">
        <v>251</v>
      </c>
      <c r="VU6" t="s">
        <v>252</v>
      </c>
      <c r="VV6" t="s">
        <v>251</v>
      </c>
      <c r="VW6" t="s">
        <v>251</v>
      </c>
      <c r="VX6" t="s">
        <v>251</v>
      </c>
      <c r="VY6" t="s">
        <v>251</v>
      </c>
      <c r="VZ6" t="s">
        <v>251</v>
      </c>
      <c r="WA6" t="s">
        <v>251</v>
      </c>
      <c r="WB6" t="s">
        <v>251</v>
      </c>
      <c r="WC6" t="s">
        <v>251</v>
      </c>
      <c r="WD6" t="s">
        <v>252</v>
      </c>
      <c r="WE6" t="s">
        <v>252</v>
      </c>
      <c r="WF6" t="s">
        <v>251</v>
      </c>
      <c r="WG6" t="s">
        <v>251</v>
      </c>
      <c r="WH6" t="s">
        <v>251</v>
      </c>
      <c r="WI6" t="s">
        <v>251</v>
      </c>
      <c r="WK6" t="s">
        <v>28</v>
      </c>
      <c r="WM6" t="s">
        <v>28</v>
      </c>
      <c r="WO6" t="s">
        <v>28</v>
      </c>
      <c r="WQ6" t="s">
        <v>258</v>
      </c>
      <c r="WT6" t="s">
        <v>259</v>
      </c>
      <c r="WU6" t="s">
        <v>251</v>
      </c>
      <c r="WV6" t="s">
        <v>251</v>
      </c>
      <c r="WW6" t="s">
        <v>251</v>
      </c>
      <c r="WX6" t="s">
        <v>251</v>
      </c>
      <c r="WY6" t="s">
        <v>252</v>
      </c>
      <c r="WZ6" t="s">
        <v>251</v>
      </c>
      <c r="XA6" t="s">
        <v>251</v>
      </c>
      <c r="XB6" t="s">
        <v>251</v>
      </c>
      <c r="XC6" t="s">
        <v>251</v>
      </c>
      <c r="XD6" t="s">
        <v>251</v>
      </c>
      <c r="XE6" t="s">
        <v>251</v>
      </c>
      <c r="XF6" t="s">
        <v>251</v>
      </c>
      <c r="XG6" t="s">
        <v>251</v>
      </c>
      <c r="XH6" t="s">
        <v>252</v>
      </c>
      <c r="XI6" t="s">
        <v>252</v>
      </c>
      <c r="XJ6" t="s">
        <v>251</v>
      </c>
      <c r="XK6" t="s">
        <v>251</v>
      </c>
      <c r="XL6" t="s">
        <v>251</v>
      </c>
      <c r="XM6" t="s">
        <v>251</v>
      </c>
      <c r="XO6" t="s">
        <v>28</v>
      </c>
      <c r="XQ6" t="s">
        <v>28</v>
      </c>
      <c r="XS6" t="s">
        <v>28</v>
      </c>
      <c r="XU6" t="s">
        <v>258</v>
      </c>
      <c r="XX6" t="s">
        <v>259</v>
      </c>
      <c r="XY6" t="s">
        <v>251</v>
      </c>
      <c r="XZ6" t="s">
        <v>251</v>
      </c>
      <c r="YA6" t="s">
        <v>251</v>
      </c>
      <c r="YB6" t="s">
        <v>251</v>
      </c>
      <c r="YC6" t="s">
        <v>252</v>
      </c>
      <c r="YD6" t="s">
        <v>251</v>
      </c>
      <c r="YE6" t="s">
        <v>251</v>
      </c>
      <c r="YF6" t="s">
        <v>251</v>
      </c>
      <c r="YG6" t="s">
        <v>251</v>
      </c>
      <c r="YH6" t="s">
        <v>251</v>
      </c>
      <c r="YI6" t="s">
        <v>251</v>
      </c>
      <c r="YJ6" t="s">
        <v>251</v>
      </c>
      <c r="YK6" t="s">
        <v>251</v>
      </c>
      <c r="YL6" t="s">
        <v>252</v>
      </c>
      <c r="YM6" t="s">
        <v>252</v>
      </c>
      <c r="YN6" t="s">
        <v>251</v>
      </c>
      <c r="YO6" t="s">
        <v>251</v>
      </c>
      <c r="YP6" t="s">
        <v>251</v>
      </c>
      <c r="YQ6" t="s">
        <v>251</v>
      </c>
      <c r="YS6" t="s">
        <v>28</v>
      </c>
      <c r="YU6" t="s">
        <v>28</v>
      </c>
      <c r="YW6" t="s">
        <v>28</v>
      </c>
      <c r="YY6" t="s">
        <v>258</v>
      </c>
      <c r="ZB6" t="s">
        <v>259</v>
      </c>
      <c r="ZC6" t="s">
        <v>251</v>
      </c>
      <c r="ZD6" t="s">
        <v>251</v>
      </c>
      <c r="ZE6" t="s">
        <v>251</v>
      </c>
      <c r="ZF6" t="s">
        <v>251</v>
      </c>
      <c r="ZG6" t="s">
        <v>252</v>
      </c>
      <c r="ZH6" t="s">
        <v>251</v>
      </c>
      <c r="ZI6" t="s">
        <v>251</v>
      </c>
      <c r="ZJ6" t="s">
        <v>251</v>
      </c>
      <c r="ZK6" t="s">
        <v>251</v>
      </c>
      <c r="ZL6" t="s">
        <v>251</v>
      </c>
      <c r="ZM6" t="s">
        <v>251</v>
      </c>
      <c r="ZN6" t="s">
        <v>251</v>
      </c>
      <c r="ZO6" t="s">
        <v>251</v>
      </c>
      <c r="ZP6" t="s">
        <v>252</v>
      </c>
      <c r="ZQ6" t="s">
        <v>252</v>
      </c>
      <c r="ZR6" t="s">
        <v>251</v>
      </c>
      <c r="ZS6" t="s">
        <v>251</v>
      </c>
      <c r="ZT6" t="s">
        <v>251</v>
      </c>
      <c r="ZU6" t="s">
        <v>251</v>
      </c>
      <c r="ZW6" t="s">
        <v>28</v>
      </c>
      <c r="ZY6" t="s">
        <v>28</v>
      </c>
      <c r="AAA6" t="s">
        <v>28</v>
      </c>
      <c r="AAC6" t="s">
        <v>258</v>
      </c>
      <c r="AAF6" t="s">
        <v>259</v>
      </c>
      <c r="AAG6" t="s">
        <v>251</v>
      </c>
      <c r="AAH6" t="s">
        <v>251</v>
      </c>
      <c r="AAI6" t="s">
        <v>251</v>
      </c>
      <c r="AAJ6" t="s">
        <v>251</v>
      </c>
      <c r="AAK6" t="s">
        <v>252</v>
      </c>
      <c r="AAL6" t="s">
        <v>251</v>
      </c>
      <c r="AAM6" t="s">
        <v>251</v>
      </c>
      <c r="AAN6" t="s">
        <v>251</v>
      </c>
      <c r="AAO6" t="s">
        <v>251</v>
      </c>
      <c r="AAP6" t="s">
        <v>251</v>
      </c>
      <c r="AAQ6" t="s">
        <v>251</v>
      </c>
      <c r="AAR6" t="s">
        <v>251</v>
      </c>
      <c r="AAS6" t="s">
        <v>251</v>
      </c>
    </row>
    <row r="7" spans="1:721" x14ac:dyDescent="0.25">
      <c r="A7" t="s">
        <v>260</v>
      </c>
      <c r="B7">
        <v>2</v>
      </c>
      <c r="C7">
        <v>0</v>
      </c>
      <c r="E7" t="s">
        <v>261</v>
      </c>
      <c r="F7" t="b">
        <v>1</v>
      </c>
      <c r="G7" t="s">
        <v>262</v>
      </c>
      <c r="H7" t="b">
        <v>0</v>
      </c>
      <c r="I7" t="s">
        <v>263</v>
      </c>
      <c r="J7" t="s">
        <v>264</v>
      </c>
      <c r="K7" s="72">
        <v>43105.979166666701</v>
      </c>
      <c r="L7" s="73">
        <v>43466.637499999997</v>
      </c>
      <c r="M7">
        <v>8.5499541092918001</v>
      </c>
      <c r="N7">
        <v>9.1623281163266608</v>
      </c>
      <c r="O7">
        <v>0.612374007034859</v>
      </c>
      <c r="R7">
        <v>22602.040180525499</v>
      </c>
      <c r="S7">
        <v>1045642705.27969</v>
      </c>
      <c r="T7">
        <v>22602.041015625</v>
      </c>
      <c r="U7">
        <v>8071.7138888888903</v>
      </c>
      <c r="V7">
        <v>77.640979322371905</v>
      </c>
      <c r="W7">
        <v>12.6197210432553</v>
      </c>
      <c r="X7">
        <v>12.6492071000014</v>
      </c>
      <c r="Y7">
        <v>12.978267669677701</v>
      </c>
      <c r="Z7">
        <v>-2.9486056746054298E-2</v>
      </c>
      <c r="AA7">
        <v>53946.400000000001</v>
      </c>
      <c r="AB7">
        <v>55749.5</v>
      </c>
      <c r="AC7">
        <v>271.85628759701001</v>
      </c>
      <c r="AD7">
        <v>286.095753464067</v>
      </c>
      <c r="AE7">
        <v>4.8232952389022401</v>
      </c>
      <c r="AF7">
        <v>3936.5716667750999</v>
      </c>
      <c r="AG7" t="s">
        <v>265</v>
      </c>
      <c r="AH7">
        <v>12.083017306162599</v>
      </c>
      <c r="AI7">
        <v>1.52875911112509</v>
      </c>
      <c r="AJ7">
        <v>0.478735471804563</v>
      </c>
      <c r="AK7">
        <v>19.066128682986001</v>
      </c>
      <c r="AL7">
        <v>1.40874769093698</v>
      </c>
      <c r="AM7">
        <v>2.83913878262981</v>
      </c>
      <c r="AN7">
        <v>0.43641205182936099</v>
      </c>
      <c r="AO7">
        <v>6.8869568865053E-13</v>
      </c>
      <c r="AP7">
        <v>2.1031027773539999E-7</v>
      </c>
      <c r="AQ7">
        <v>3.9643521299285799E-2</v>
      </c>
      <c r="AR7">
        <v>6.7655010130592205E-2</v>
      </c>
      <c r="AT7">
        <v>15931.435108602</v>
      </c>
      <c r="AU7">
        <v>290.88295695035799</v>
      </c>
      <c r="AV7">
        <v>375.43517368752498</v>
      </c>
      <c r="AW7">
        <v>34.408942529451501</v>
      </c>
      <c r="AX7">
        <v>40.486165445896098</v>
      </c>
      <c r="AY7">
        <v>0.75064149193703</v>
      </c>
      <c r="AZ7">
        <v>0.96094039229219297</v>
      </c>
      <c r="BA7">
        <v>8.8890292064153498E-2</v>
      </c>
      <c r="BB7">
        <v>15.2360217066877</v>
      </c>
      <c r="BD7" t="s">
        <v>266</v>
      </c>
      <c r="BE7" t="s">
        <v>267</v>
      </c>
      <c r="BF7" t="s">
        <v>268</v>
      </c>
      <c r="BG7">
        <v>21.9</v>
      </c>
      <c r="BH7">
        <v>1.25</v>
      </c>
      <c r="BJ7">
        <v>3583.0309700644102</v>
      </c>
      <c r="BK7">
        <v>3452.0802246787098</v>
      </c>
      <c r="BL7">
        <v>3724.3196751380101</v>
      </c>
      <c r="BM7">
        <v>14</v>
      </c>
      <c r="BN7">
        <v>13.5</v>
      </c>
      <c r="BO7">
        <v>14.5</v>
      </c>
      <c r="BP7">
        <v>31558.7603704377</v>
      </c>
      <c r="BQ7">
        <v>3583.0309700644102</v>
      </c>
      <c r="BR7">
        <v>3583.0309700644102</v>
      </c>
      <c r="BS7">
        <v>1</v>
      </c>
      <c r="BT7">
        <v>1</v>
      </c>
      <c r="BU7">
        <v>0.5</v>
      </c>
      <c r="BV7">
        <v>0.5</v>
      </c>
      <c r="BW7" t="b">
        <v>1</v>
      </c>
      <c r="BY7">
        <v>24</v>
      </c>
      <c r="BZ7">
        <v>14</v>
      </c>
      <c r="CA7" t="b">
        <v>0</v>
      </c>
      <c r="CH7" t="s">
        <v>269</v>
      </c>
      <c r="CI7" t="s">
        <v>267</v>
      </c>
      <c r="CJ7" t="s">
        <v>270</v>
      </c>
      <c r="CK7" t="b">
        <v>0</v>
      </c>
      <c r="CL7">
        <v>13.5</v>
      </c>
      <c r="CM7">
        <v>18.600000381469702</v>
      </c>
      <c r="CN7">
        <v>3583.03173828125</v>
      </c>
      <c r="CO7">
        <v>3583.03173828125</v>
      </c>
      <c r="CQ7">
        <v>317600.59375</v>
      </c>
      <c r="CT7">
        <v>0</v>
      </c>
      <c r="DH7">
        <v>0</v>
      </c>
      <c r="DR7">
        <v>190.07768249511699</v>
      </c>
      <c r="DS7">
        <v>190.07768249511699</v>
      </c>
      <c r="DT7">
        <v>131.49998474121099</v>
      </c>
      <c r="DX7">
        <v>0</v>
      </c>
      <c r="DY7">
        <v>409.49130249023398</v>
      </c>
      <c r="DZ7">
        <v>3.1140000820159899</v>
      </c>
      <c r="EA7">
        <v>7.6355576515197798</v>
      </c>
      <c r="EB7">
        <v>2.9799999669194201E-2</v>
      </c>
      <c r="EC7">
        <v>11.045994758606</v>
      </c>
      <c r="ED7">
        <v>84</v>
      </c>
      <c r="EE7">
        <v>1.1440497636795</v>
      </c>
      <c r="EF7">
        <v>8.6999998092651403</v>
      </c>
      <c r="EG7">
        <v>4.5894902940922098</v>
      </c>
      <c r="EH7">
        <v>14.2916727052065</v>
      </c>
      <c r="EI7">
        <v>7.09551434343791E-2</v>
      </c>
      <c r="EJ7">
        <v>1.7029234424251001</v>
      </c>
      <c r="EK7">
        <v>20.4365043640137</v>
      </c>
      <c r="EL7">
        <v>4.8932049423456199E-2</v>
      </c>
      <c r="EV7">
        <v>3581.33935546875</v>
      </c>
      <c r="EW7">
        <v>3581.33935546875</v>
      </c>
      <c r="EX7">
        <v>1224.89929199219</v>
      </c>
      <c r="FB7">
        <v>0</v>
      </c>
      <c r="FC7">
        <v>3814.33837890625</v>
      </c>
      <c r="FD7">
        <v>3.1140000820159899</v>
      </c>
      <c r="FE7">
        <v>71.931892395019503</v>
      </c>
      <c r="FF7">
        <v>2.9799999669194201E-2</v>
      </c>
      <c r="FG7">
        <v>68.594200134277301</v>
      </c>
      <c r="FH7">
        <v>56</v>
      </c>
      <c r="FI7">
        <v>4.65462350845337</v>
      </c>
      <c r="FJ7">
        <v>3.7999999523162802</v>
      </c>
      <c r="FK7">
        <v>21.489463227016898</v>
      </c>
      <c r="FL7">
        <v>66.918187167890494</v>
      </c>
      <c r="FM7">
        <v>0.15179406946446999</v>
      </c>
      <c r="FN7">
        <v>3.6430576671472701</v>
      </c>
      <c r="FO7">
        <v>44.023536682128899</v>
      </c>
      <c r="FP7">
        <v>2.2715121507644698E-2</v>
      </c>
      <c r="FZ7">
        <v>219.34628295898401</v>
      </c>
      <c r="GA7">
        <v>219.34628295898401</v>
      </c>
      <c r="GB7">
        <v>343.69705200195301</v>
      </c>
      <c r="GF7">
        <v>0</v>
      </c>
      <c r="GG7">
        <v>1070.27294921875</v>
      </c>
      <c r="GH7">
        <v>3.1140000820159899</v>
      </c>
      <c r="GI7">
        <v>19.451238632202099</v>
      </c>
      <c r="GJ7">
        <v>2.9799999669194201E-2</v>
      </c>
      <c r="GK7">
        <v>19.2469997406006</v>
      </c>
      <c r="GL7">
        <v>56</v>
      </c>
      <c r="GM7">
        <v>1.3060482740402199</v>
      </c>
      <c r="GN7">
        <v>3.7999999523162802</v>
      </c>
      <c r="GO7">
        <v>22.455648232811399</v>
      </c>
      <c r="GP7">
        <v>69.926887836549994</v>
      </c>
      <c r="GQ7">
        <v>8.4277343251122599E-2</v>
      </c>
      <c r="GR7">
        <v>2.0226562380269399</v>
      </c>
      <c r="GS7">
        <v>9.8223123550415004</v>
      </c>
      <c r="GT7">
        <v>0.10180901736021</v>
      </c>
      <c r="HD7">
        <v>3583.03173828125</v>
      </c>
      <c r="HE7">
        <v>3583.03173828125</v>
      </c>
      <c r="HG7">
        <v>39097.93359375</v>
      </c>
      <c r="HJ7">
        <v>0</v>
      </c>
      <c r="HX7">
        <v>0</v>
      </c>
      <c r="IH7">
        <v>3391.40405273438</v>
      </c>
      <c r="II7">
        <v>3391.40405273438</v>
      </c>
      <c r="IJ7">
        <v>3058.30029296875</v>
      </c>
      <c r="IN7">
        <v>0</v>
      </c>
      <c r="IO7">
        <v>9523.548828125</v>
      </c>
      <c r="IP7">
        <v>3.1140000820159899</v>
      </c>
      <c r="IQ7">
        <v>186.78890991210901</v>
      </c>
      <c r="IR7">
        <v>2.9799999669194201E-2</v>
      </c>
      <c r="IS7">
        <v>256.89718627929699</v>
      </c>
      <c r="IT7">
        <v>84</v>
      </c>
      <c r="IU7">
        <v>26.607212066650401</v>
      </c>
      <c r="IV7">
        <v>8.6999998092651403</v>
      </c>
      <c r="IW7">
        <v>2.9886558202768598</v>
      </c>
      <c r="IX7">
        <v>9.3066742199708301</v>
      </c>
      <c r="IY7">
        <v>0.75236533332929001</v>
      </c>
      <c r="IZ7">
        <v>18.056767999902998</v>
      </c>
      <c r="JA7">
        <v>16.753587722778299</v>
      </c>
      <c r="JB7">
        <v>5.9688709676265703E-2</v>
      </c>
      <c r="JL7">
        <v>108.642417907715</v>
      </c>
      <c r="JM7">
        <v>108.642417907715</v>
      </c>
      <c r="JN7">
        <v>127.299964904785</v>
      </c>
      <c r="JR7">
        <v>0</v>
      </c>
      <c r="JS7">
        <v>408.12387084960898</v>
      </c>
      <c r="JT7">
        <v>3.2060000896453902</v>
      </c>
      <c r="JU7">
        <v>0.242299973964691</v>
      </c>
      <c r="JV7">
        <v>1.00000004749745E-3</v>
      </c>
      <c r="JW7">
        <v>7.1288003921508798</v>
      </c>
      <c r="JX7">
        <v>56</v>
      </c>
      <c r="JY7">
        <v>0.19095003604888899</v>
      </c>
      <c r="JZ7">
        <v>1.5</v>
      </c>
      <c r="KA7">
        <v>72.164810800370503</v>
      </c>
      <c r="KB7">
        <v>231.36038336932</v>
      </c>
      <c r="KC7">
        <v>0.144741290397709</v>
      </c>
      <c r="KD7">
        <v>3.47379096954502</v>
      </c>
      <c r="KE7">
        <v>31.664579391479499</v>
      </c>
      <c r="KF7">
        <v>3.1581029295921298E-2</v>
      </c>
      <c r="KP7">
        <v>215.18132019043</v>
      </c>
      <c r="KQ7">
        <v>215.18132019043</v>
      </c>
      <c r="KR7">
        <v>32.700000762939503</v>
      </c>
      <c r="KV7">
        <v>0</v>
      </c>
      <c r="KW7">
        <v>101.82781219482401</v>
      </c>
      <c r="KX7">
        <v>3.1140000820159899</v>
      </c>
      <c r="KY7">
        <v>1.9415798187255899</v>
      </c>
      <c r="KZ7">
        <v>2.9799999669194201E-2</v>
      </c>
      <c r="LA7">
        <v>1.83120012283325</v>
      </c>
      <c r="LB7">
        <v>56</v>
      </c>
      <c r="LC7">
        <v>0.124259993433952</v>
      </c>
      <c r="LD7">
        <v>3.7999999523162802</v>
      </c>
      <c r="LG7">
        <v>7.1366217291443601E-2</v>
      </c>
      <c r="LH7">
        <v>1.71278921499465</v>
      </c>
      <c r="LI7">
        <v>135.29051208496099</v>
      </c>
      <c r="LJ7">
        <v>7.3915012180805198E-3</v>
      </c>
      <c r="LT7">
        <v>220.29629516601599</v>
      </c>
      <c r="LU7">
        <v>220.29629516601599</v>
      </c>
      <c r="LV7">
        <v>14.958000183105501</v>
      </c>
      <c r="LZ7">
        <v>0</v>
      </c>
      <c r="MA7">
        <v>46.579212188720703</v>
      </c>
      <c r="MB7">
        <v>3.1140000820159899</v>
      </c>
      <c r="MC7">
        <v>0.95266753435134899</v>
      </c>
      <c r="MD7">
        <v>2.19999998807907E-2</v>
      </c>
      <c r="ME7">
        <v>0.83764809370040905</v>
      </c>
      <c r="MF7">
        <v>56</v>
      </c>
      <c r="MG7">
        <v>5.6840397417545298E-2</v>
      </c>
      <c r="MH7">
        <v>3.7999999523162802</v>
      </c>
      <c r="MI7">
        <v>8.6863122150332803E-2</v>
      </c>
      <c r="MJ7">
        <v>0.27049176259982999</v>
      </c>
      <c r="MK7">
        <v>4.6138186869541901E-2</v>
      </c>
      <c r="ML7">
        <v>1.107316484869</v>
      </c>
      <c r="MM7">
        <v>200.82897949218801</v>
      </c>
      <c r="MN7">
        <v>4.97936084866524E-3</v>
      </c>
      <c r="MX7">
        <v>50.7336616516113</v>
      </c>
      <c r="MY7">
        <v>50.7336616516113</v>
      </c>
      <c r="MZ7">
        <v>31.408000946044901</v>
      </c>
      <c r="ND7">
        <v>0</v>
      </c>
      <c r="NE7">
        <v>100.694038391113</v>
      </c>
      <c r="NF7">
        <v>3.2060000896453902</v>
      </c>
      <c r="NG7">
        <v>3.8056001067161602E-2</v>
      </c>
      <c r="NH7">
        <v>9.9999997473787503E-5</v>
      </c>
      <c r="NI7">
        <v>1.7588479518890401</v>
      </c>
      <c r="NJ7">
        <v>56</v>
      </c>
      <c r="NK7">
        <v>4.7112010419368702E-2</v>
      </c>
      <c r="NL7">
        <v>1.5</v>
      </c>
      <c r="NM7">
        <v>6.3439900628527299</v>
      </c>
      <c r="NN7">
        <v>20.3388323780101</v>
      </c>
      <c r="NO7">
        <v>5.2911052806679397E-2</v>
      </c>
      <c r="NP7">
        <v>1.2698652673603099</v>
      </c>
      <c r="NQ7">
        <v>32.1701469421387</v>
      </c>
      <c r="NR7">
        <v>3.1084718182683001E-2</v>
      </c>
      <c r="OB7">
        <v>652.67639160156295</v>
      </c>
      <c r="OC7">
        <v>652.67639160156295</v>
      </c>
      <c r="OD7">
        <v>5.7999987602233896</v>
      </c>
      <c r="OH7">
        <v>0</v>
      </c>
      <c r="OI7">
        <v>18.5947971343994</v>
      </c>
      <c r="OJ7">
        <v>3.2060000896453902</v>
      </c>
      <c r="OK7">
        <v>1.16000045090914E-2</v>
      </c>
      <c r="OL7">
        <v>1.00000004749745E-3</v>
      </c>
      <c r="OM7">
        <v>0.324799984693527</v>
      </c>
      <c r="ON7">
        <v>56</v>
      </c>
      <c r="OO7">
        <v>8.7000001221895201E-3</v>
      </c>
      <c r="OP7">
        <v>1.5</v>
      </c>
      <c r="OQ7">
        <v>3.2980091461599297E-2</v>
      </c>
      <c r="OR7">
        <v>0.105734172641072</v>
      </c>
      <c r="OS7">
        <v>7.5422610666103897E-3</v>
      </c>
      <c r="OT7">
        <v>0.181014265598649</v>
      </c>
      <c r="OU7">
        <v>1706.37963867188</v>
      </c>
      <c r="OV7">
        <v>5.8603606885299097E-4</v>
      </c>
      <c r="PF7">
        <v>371.29205322265602</v>
      </c>
      <c r="PG7">
        <v>371.29205322265602</v>
      </c>
      <c r="PH7">
        <v>17.899999618530298</v>
      </c>
      <c r="PL7">
        <v>0</v>
      </c>
      <c r="PM7">
        <v>55.740596771240199</v>
      </c>
      <c r="PN7">
        <v>3.1140000820159899</v>
      </c>
      <c r="PO7">
        <v>1.19736003875732</v>
      </c>
      <c r="PP7">
        <v>2.9799999669194201E-2</v>
      </c>
      <c r="PQ7">
        <v>1.0024000406265301</v>
      </c>
      <c r="PR7">
        <v>56</v>
      </c>
      <c r="PS7">
        <v>6.8019993603229495E-2</v>
      </c>
      <c r="PT7">
        <v>3.7999999523162802</v>
      </c>
      <c r="PU7">
        <v>7.9668810061015893E-2</v>
      </c>
      <c r="PV7">
        <v>0.248088678566981</v>
      </c>
      <c r="PW7">
        <v>4.6760709557289101E-2</v>
      </c>
      <c r="PX7">
        <v>1.1222570293749401</v>
      </c>
      <c r="PY7">
        <v>275.94973754882801</v>
      </c>
      <c r="PZ7">
        <v>3.6238485481589998E-3</v>
      </c>
      <c r="QJ7">
        <v>162.692306518555</v>
      </c>
      <c r="QK7">
        <v>162.692306518555</v>
      </c>
      <c r="QL7">
        <v>9.4000005722045898</v>
      </c>
      <c r="QP7">
        <v>0</v>
      </c>
      <c r="QQ7">
        <v>29.271600723266602</v>
      </c>
      <c r="QR7">
        <v>3.1140000820159899</v>
      </c>
      <c r="QS7">
        <v>0.59083998203277599</v>
      </c>
      <c r="QT7">
        <v>2.9799999669194201E-2</v>
      </c>
      <c r="QU7">
        <v>0.52639997005462602</v>
      </c>
      <c r="QV7">
        <v>56</v>
      </c>
      <c r="QW7">
        <v>3.57199981808662E-2</v>
      </c>
      <c r="QX7">
        <v>3.7999999523162802</v>
      </c>
      <c r="QY7">
        <v>0.25098763382760497</v>
      </c>
      <c r="QZ7">
        <v>0.78157549566736695</v>
      </c>
      <c r="RA7">
        <v>4.6033303487779599E-2</v>
      </c>
      <c r="RB7">
        <v>1.10479928370671</v>
      </c>
      <c r="RC7">
        <v>246.59573364257801</v>
      </c>
      <c r="RD7">
        <v>4.0552201680839096E-3</v>
      </c>
      <c r="RN7">
        <v>1.5384615659713701</v>
      </c>
      <c r="RO7">
        <v>1.5384615659713701</v>
      </c>
      <c r="RP7">
        <v>3.5</v>
      </c>
      <c r="RT7">
        <v>0</v>
      </c>
      <c r="RU7">
        <v>11.220999717712401</v>
      </c>
      <c r="RV7">
        <v>3.2060000896453902</v>
      </c>
      <c r="RW7">
        <v>7.0000002160668399E-3</v>
      </c>
      <c r="RX7">
        <v>1.00000004749745E-3</v>
      </c>
      <c r="RY7">
        <v>0.19599999487400099</v>
      </c>
      <c r="RZ7">
        <v>56</v>
      </c>
      <c r="SA7">
        <v>5.2500003948807699E-3</v>
      </c>
      <c r="SB7">
        <v>1.5</v>
      </c>
      <c r="SC7">
        <v>2.0170806554292602</v>
      </c>
      <c r="SD7">
        <v>6.4667605853137999</v>
      </c>
      <c r="SE7">
        <v>0.20588235294117599</v>
      </c>
      <c r="SF7">
        <v>4.9411764705882399</v>
      </c>
      <c r="SG7">
        <v>10.285714149475099</v>
      </c>
      <c r="SH7">
        <v>9.7222223877906799E-2</v>
      </c>
      <c r="SR7">
        <v>1.5384615659713701</v>
      </c>
      <c r="SS7">
        <v>1.5384615659713701</v>
      </c>
      <c r="ST7">
        <v>1.70000004768372</v>
      </c>
      <c r="SX7">
        <v>0</v>
      </c>
      <c r="SY7">
        <v>5.4502000808715803</v>
      </c>
      <c r="SZ7">
        <v>3.2060000896453902</v>
      </c>
      <c r="TA7">
        <v>3.3999998122453698E-3</v>
      </c>
      <c r="TB7">
        <v>1.00000004749745E-3</v>
      </c>
      <c r="TC7">
        <v>9.52000021934509E-2</v>
      </c>
      <c r="TD7">
        <v>56</v>
      </c>
      <c r="TE7">
        <v>2.5499998591840302E-3</v>
      </c>
      <c r="TF7">
        <v>1.5</v>
      </c>
      <c r="TG7">
        <v>2.0170806554292602</v>
      </c>
      <c r="TH7">
        <v>6.4667605853137999</v>
      </c>
      <c r="TI7">
        <v>0.10000000280492399</v>
      </c>
      <c r="TJ7">
        <v>2.40000006731819</v>
      </c>
      <c r="TK7">
        <v>21.176469802856399</v>
      </c>
      <c r="TL7">
        <v>4.7222223132848698E-2</v>
      </c>
      <c r="TV7">
        <v>1.8803420066833501</v>
      </c>
      <c r="TW7">
        <v>1.8803420066833501</v>
      </c>
      <c r="TX7">
        <v>2.7000000476837198</v>
      </c>
      <c r="UB7">
        <v>0</v>
      </c>
      <c r="UC7">
        <v>8.6562004089355504</v>
      </c>
      <c r="UD7">
        <v>3.2060000896453902</v>
      </c>
      <c r="UE7">
        <v>5.4000001400709204E-3</v>
      </c>
      <c r="UF7">
        <v>1.00000004749745E-3</v>
      </c>
      <c r="UG7">
        <v>0.22679999470710799</v>
      </c>
      <c r="UH7">
        <v>84</v>
      </c>
      <c r="UI7">
        <v>4.3200002983212497E-3</v>
      </c>
      <c r="UJ7">
        <v>1.6000000238418599</v>
      </c>
      <c r="UO7">
        <v>27.777776718139599</v>
      </c>
      <c r="UP7">
        <v>3.60000021755695E-2</v>
      </c>
      <c r="UZ7">
        <v>2138.49536132813</v>
      </c>
      <c r="VA7">
        <v>2138.49536132813</v>
      </c>
      <c r="VC7">
        <v>21911.65234375</v>
      </c>
      <c r="VF7">
        <v>0</v>
      </c>
      <c r="VT7">
        <v>0</v>
      </c>
      <c r="WD7">
        <v>182.66667175293</v>
      </c>
      <c r="WE7">
        <v>182.66667175293</v>
      </c>
      <c r="WF7">
        <v>96.732002258300795</v>
      </c>
      <c r="WJ7">
        <v>0</v>
      </c>
      <c r="WK7">
        <v>310.12277221679699</v>
      </c>
      <c r="WL7">
        <v>3.2060000896453902</v>
      </c>
      <c r="WM7">
        <v>8.0400004982948303E-2</v>
      </c>
      <c r="WN7">
        <v>5.0000002374872598E-4</v>
      </c>
      <c r="WO7">
        <v>5.4169921875</v>
      </c>
      <c r="WP7">
        <v>56</v>
      </c>
      <c r="WQ7">
        <v>0.145097985863686</v>
      </c>
      <c r="WR7">
        <v>1.5</v>
      </c>
      <c r="WS7">
        <v>6.99226557371298</v>
      </c>
      <c r="WT7">
        <v>22.417203743022601</v>
      </c>
      <c r="WU7">
        <v>0.13289188385533801</v>
      </c>
      <c r="WV7">
        <v>3.1894052125281198</v>
      </c>
      <c r="WW7">
        <v>28.666831970214801</v>
      </c>
      <c r="WX7">
        <v>3.4883521497249603E-2</v>
      </c>
      <c r="XH7">
        <v>778.14221191406295</v>
      </c>
      <c r="XI7">
        <v>778.14221191406295</v>
      </c>
      <c r="XJ7">
        <v>3.45699906349182</v>
      </c>
      <c r="XN7">
        <v>0</v>
      </c>
      <c r="XO7">
        <v>11.083137512206999</v>
      </c>
      <c r="XP7">
        <v>3.2060000896453902</v>
      </c>
      <c r="XQ7">
        <v>2.6570009067654601E-3</v>
      </c>
      <c r="XR7">
        <v>5.0000002374872598E-4</v>
      </c>
      <c r="XS7">
        <v>0.19359204173088099</v>
      </c>
      <c r="XT7">
        <v>56</v>
      </c>
      <c r="XU7">
        <v>5.1855011843144902E-3</v>
      </c>
      <c r="XV7">
        <v>1.5</v>
      </c>
      <c r="XW7">
        <v>1.1784977290829101E-2</v>
      </c>
      <c r="XX7">
        <v>3.77826369349335E-2</v>
      </c>
      <c r="XY7">
        <v>4.2737038737690998E-3</v>
      </c>
      <c r="XZ7">
        <v>0.102568892970458</v>
      </c>
      <c r="YA7">
        <v>2996.52954101563</v>
      </c>
      <c r="YB7">
        <v>3.3371939207427198E-4</v>
      </c>
      <c r="YL7">
        <v>1.3333333730697601</v>
      </c>
      <c r="YM7">
        <v>1.3333333730697601</v>
      </c>
      <c r="YN7">
        <v>0.10199999809265101</v>
      </c>
      <c r="YR7">
        <v>0</v>
      </c>
      <c r="YS7">
        <v>0.32701200246810902</v>
      </c>
      <c r="YT7">
        <v>3.2060000896453902</v>
      </c>
      <c r="YU7">
        <v>1.9800000882241899E-4</v>
      </c>
      <c r="YV7">
        <v>5.0000002374872598E-4</v>
      </c>
      <c r="YW7">
        <v>5.7119997218251202E-3</v>
      </c>
      <c r="YX7">
        <v>56</v>
      </c>
      <c r="YY7">
        <v>1.5299998631235201E-4</v>
      </c>
      <c r="YZ7">
        <v>1.5</v>
      </c>
      <c r="ZC7">
        <v>2.69841264795374E-3</v>
      </c>
      <c r="ZD7">
        <v>6.4761903550889802E-2</v>
      </c>
      <c r="ZE7">
        <v>176.47059631347699</v>
      </c>
      <c r="ZF7">
        <v>5.6666666641831398E-3</v>
      </c>
      <c r="ZP7">
        <v>24.148147583007798</v>
      </c>
      <c r="ZQ7">
        <v>24.148147583007798</v>
      </c>
      <c r="ZR7">
        <v>1.8999999761581401</v>
      </c>
      <c r="ZV7">
        <v>0</v>
      </c>
      <c r="ZW7">
        <v>6.0913996696472203</v>
      </c>
      <c r="ZX7">
        <v>3.2060000896453902</v>
      </c>
      <c r="ZY7">
        <v>1.9000000320375E-3</v>
      </c>
      <c r="ZZ7">
        <v>5.0000002374872598E-4</v>
      </c>
      <c r="AAA7">
        <v>0.10639999806880999</v>
      </c>
      <c r="AAB7">
        <v>56</v>
      </c>
      <c r="AAC7">
        <v>2.8499998152255999E-3</v>
      </c>
      <c r="AAD7">
        <v>1.5</v>
      </c>
      <c r="AAG7">
        <v>7.9166665673255907E-2</v>
      </c>
      <c r="AAH7">
        <v>1.8999999761581401</v>
      </c>
      <c r="AAI7">
        <v>171.57894897460901</v>
      </c>
      <c r="AAJ7">
        <v>5.8282208628952503E-3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BX486"/>
  <sheetViews>
    <sheetView workbookViewId="0"/>
  </sheetViews>
  <sheetFormatPr defaultRowHeight="15" x14ac:dyDescent="0.25"/>
  <sheetData>
    <row r="1" spans="1:752" x14ac:dyDescent="0.25">
      <c r="A1" t="s">
        <v>122</v>
      </c>
      <c r="B1" t="s">
        <v>124</v>
      </c>
      <c r="C1" t="s">
        <v>123</v>
      </c>
      <c r="D1" t="s">
        <v>271</v>
      </c>
      <c r="E1" t="s">
        <v>126</v>
      </c>
      <c r="F1" t="s">
        <v>127</v>
      </c>
      <c r="G1" t="s">
        <v>128</v>
      </c>
      <c r="H1" t="s">
        <v>129</v>
      </c>
      <c r="I1" t="s">
        <v>272</v>
      </c>
      <c r="J1" t="s">
        <v>9</v>
      </c>
      <c r="K1" t="s">
        <v>273</v>
      </c>
      <c r="L1" t="s">
        <v>274</v>
      </c>
      <c r="M1" t="s">
        <v>275</v>
      </c>
      <c r="N1" t="s">
        <v>12</v>
      </c>
      <c r="O1" t="s">
        <v>276</v>
      </c>
      <c r="P1" t="s">
        <v>277</v>
      </c>
      <c r="Q1" t="s">
        <v>125</v>
      </c>
      <c r="R1" t="s">
        <v>278</v>
      </c>
      <c r="S1" t="s">
        <v>279</v>
      </c>
      <c r="T1" t="s">
        <v>280</v>
      </c>
      <c r="U1" t="s">
        <v>281</v>
      </c>
      <c r="V1" t="s">
        <v>282</v>
      </c>
      <c r="W1" t="s">
        <v>283</v>
      </c>
      <c r="X1" t="s">
        <v>132</v>
      </c>
      <c r="Y1" t="s">
        <v>133</v>
      </c>
      <c r="Z1" t="s">
        <v>252</v>
      </c>
      <c r="AA1" t="s">
        <v>284</v>
      </c>
      <c r="AB1" t="s">
        <v>134</v>
      </c>
      <c r="AC1" t="s">
        <v>135</v>
      </c>
      <c r="AD1" t="s">
        <v>136</v>
      </c>
      <c r="AE1" t="s">
        <v>137</v>
      </c>
      <c r="AF1" t="s">
        <v>138</v>
      </c>
      <c r="AG1" t="s">
        <v>139</v>
      </c>
      <c r="AH1" t="s">
        <v>140</v>
      </c>
      <c r="AI1" t="s">
        <v>6</v>
      </c>
      <c r="AJ1" t="s">
        <v>285</v>
      </c>
      <c r="AK1" t="s">
        <v>141</v>
      </c>
      <c r="AL1" t="s">
        <v>14</v>
      </c>
      <c r="AM1" t="s">
        <v>286</v>
      </c>
      <c r="AN1" t="s">
        <v>287</v>
      </c>
      <c r="AO1" t="s">
        <v>288</v>
      </c>
      <c r="AP1" t="s">
        <v>289</v>
      </c>
      <c r="AQ1" t="s">
        <v>145</v>
      </c>
      <c r="AR1" t="s">
        <v>290</v>
      </c>
      <c r="AS1" t="s">
        <v>291</v>
      </c>
      <c r="AT1" t="s">
        <v>292</v>
      </c>
      <c r="AU1" t="s">
        <v>293</v>
      </c>
      <c r="AV1" t="s">
        <v>10</v>
      </c>
      <c r="AW1" t="s">
        <v>294</v>
      </c>
      <c r="AX1" t="s">
        <v>147</v>
      </c>
      <c r="AY1" t="s">
        <v>15</v>
      </c>
      <c r="AZ1" t="s">
        <v>295</v>
      </c>
      <c r="BA1" t="s">
        <v>296</v>
      </c>
      <c r="BB1" t="s">
        <v>151</v>
      </c>
      <c r="BC1" t="s">
        <v>2</v>
      </c>
      <c r="BD1" t="s">
        <v>297</v>
      </c>
      <c r="BE1" t="s">
        <v>298</v>
      </c>
      <c r="BF1" t="s">
        <v>299</v>
      </c>
      <c r="BG1" t="s">
        <v>300</v>
      </c>
      <c r="BH1" t="s">
        <v>301</v>
      </c>
      <c r="BI1" t="s">
        <v>302</v>
      </c>
      <c r="BJ1" t="s">
        <v>303</v>
      </c>
      <c r="BK1" t="s">
        <v>304</v>
      </c>
      <c r="BL1" t="s">
        <v>305</v>
      </c>
      <c r="BM1" t="s">
        <v>306</v>
      </c>
      <c r="BN1" t="s">
        <v>307</v>
      </c>
      <c r="BO1" t="s">
        <v>308</v>
      </c>
      <c r="BP1" t="s">
        <v>309</v>
      </c>
      <c r="BQ1" t="s">
        <v>310</v>
      </c>
      <c r="BR1" t="s">
        <v>311</v>
      </c>
      <c r="BS1" t="s">
        <v>312</v>
      </c>
      <c r="BT1" t="s">
        <v>313</v>
      </c>
      <c r="BU1" t="s">
        <v>314</v>
      </c>
      <c r="BV1" t="s">
        <v>315</v>
      </c>
      <c r="BW1" t="s">
        <v>316</v>
      </c>
      <c r="BX1" t="s">
        <v>317</v>
      </c>
      <c r="BY1" t="s">
        <v>318</v>
      </c>
      <c r="BZ1" t="s">
        <v>319</v>
      </c>
      <c r="CA1" t="s">
        <v>320</v>
      </c>
      <c r="CB1" t="s">
        <v>321</v>
      </c>
      <c r="CC1" t="s">
        <v>322</v>
      </c>
      <c r="CD1" t="s">
        <v>323</v>
      </c>
      <c r="CE1" t="s">
        <v>324</v>
      </c>
      <c r="CF1" t="s">
        <v>325</v>
      </c>
      <c r="CG1" t="s">
        <v>45</v>
      </c>
      <c r="CH1" t="s">
        <v>152</v>
      </c>
      <c r="CI1" t="s">
        <v>214</v>
      </c>
      <c r="CJ1" t="s">
        <v>216</v>
      </c>
      <c r="CK1" t="s">
        <v>218</v>
      </c>
      <c r="CL1" t="s">
        <v>220</v>
      </c>
      <c r="CM1" t="s">
        <v>173</v>
      </c>
      <c r="CN1" t="s">
        <v>174</v>
      </c>
      <c r="CO1" t="s">
        <v>175</v>
      </c>
      <c r="CP1" t="s">
        <v>176</v>
      </c>
      <c r="CQ1" t="s">
        <v>177</v>
      </c>
      <c r="CR1" t="s">
        <v>326</v>
      </c>
      <c r="CS1" t="s">
        <v>178</v>
      </c>
      <c r="CT1" t="s">
        <v>327</v>
      </c>
      <c r="CU1" t="s">
        <v>179</v>
      </c>
      <c r="CV1" t="s">
        <v>328</v>
      </c>
      <c r="CW1" t="s">
        <v>180</v>
      </c>
      <c r="CX1" t="s">
        <v>329</v>
      </c>
      <c r="CY1" t="s">
        <v>181</v>
      </c>
      <c r="CZ1" t="s">
        <v>182</v>
      </c>
      <c r="DA1" t="s">
        <v>183</v>
      </c>
      <c r="DB1" t="s">
        <v>184</v>
      </c>
      <c r="DC1" t="s">
        <v>185</v>
      </c>
      <c r="DD1" t="s">
        <v>186</v>
      </c>
      <c r="DE1" t="s">
        <v>187</v>
      </c>
      <c r="DF1" t="s">
        <v>188</v>
      </c>
      <c r="DG1" t="s">
        <v>189</v>
      </c>
      <c r="DH1" t="s">
        <v>190</v>
      </c>
      <c r="DI1" t="s">
        <v>191</v>
      </c>
      <c r="DJ1" t="s">
        <v>192</v>
      </c>
      <c r="DK1" t="s">
        <v>193</v>
      </c>
      <c r="DL1" t="s">
        <v>194</v>
      </c>
      <c r="DM1" t="s">
        <v>195</v>
      </c>
      <c r="DN1" t="s">
        <v>196</v>
      </c>
      <c r="DO1" t="s">
        <v>330</v>
      </c>
      <c r="DP1" t="s">
        <v>331</v>
      </c>
      <c r="DQ1" t="s">
        <v>198</v>
      </c>
      <c r="DR1" t="s">
        <v>197</v>
      </c>
      <c r="DS1" t="s">
        <v>188</v>
      </c>
      <c r="DT1" t="s">
        <v>189</v>
      </c>
      <c r="DU1" t="s">
        <v>210</v>
      </c>
      <c r="DV1" t="s">
        <v>66</v>
      </c>
      <c r="DW1" t="s">
        <v>211</v>
      </c>
      <c r="DX1" t="s">
        <v>212</v>
      </c>
      <c r="DY1" t="s">
        <v>213</v>
      </c>
      <c r="DZ1" t="s">
        <v>214</v>
      </c>
      <c r="EA1" t="s">
        <v>215</v>
      </c>
      <c r="EB1" t="s">
        <v>216</v>
      </c>
      <c r="EC1" t="s">
        <v>217</v>
      </c>
      <c r="ED1" t="s">
        <v>218</v>
      </c>
      <c r="EE1" t="s">
        <v>219</v>
      </c>
      <c r="EF1" t="s">
        <v>220</v>
      </c>
      <c r="EG1" t="s">
        <v>221</v>
      </c>
      <c r="EH1" t="s">
        <v>222</v>
      </c>
      <c r="EI1" t="s">
        <v>173</v>
      </c>
      <c r="EJ1" t="s">
        <v>223</v>
      </c>
      <c r="EK1" t="s">
        <v>224</v>
      </c>
      <c r="EL1" t="s">
        <v>225</v>
      </c>
      <c r="EM1" t="s">
        <v>226</v>
      </c>
      <c r="EN1" t="s">
        <v>187</v>
      </c>
      <c r="EO1" t="s">
        <v>227</v>
      </c>
      <c r="EP1" t="s">
        <v>228</v>
      </c>
      <c r="EQ1" t="s">
        <v>229</v>
      </c>
      <c r="ER1" t="s">
        <v>230</v>
      </c>
      <c r="ES1" t="s">
        <v>231</v>
      </c>
      <c r="ET1" t="s">
        <v>232</v>
      </c>
      <c r="EU1" t="s">
        <v>233</v>
      </c>
      <c r="EV1" t="s">
        <v>234</v>
      </c>
      <c r="EW1" t="s">
        <v>188</v>
      </c>
      <c r="EX1" t="s">
        <v>189</v>
      </c>
      <c r="EY1" t="s">
        <v>210</v>
      </c>
      <c r="EZ1" t="s">
        <v>66</v>
      </c>
      <c r="FA1" t="s">
        <v>211</v>
      </c>
      <c r="FB1" t="s">
        <v>212</v>
      </c>
      <c r="FC1" t="s">
        <v>213</v>
      </c>
      <c r="FD1" t="s">
        <v>214</v>
      </c>
      <c r="FE1" t="s">
        <v>215</v>
      </c>
      <c r="FF1" t="s">
        <v>216</v>
      </c>
      <c r="FG1" t="s">
        <v>217</v>
      </c>
      <c r="FH1" t="s">
        <v>218</v>
      </c>
      <c r="FI1" t="s">
        <v>219</v>
      </c>
      <c r="FJ1" t="s">
        <v>220</v>
      </c>
      <c r="FK1" t="s">
        <v>221</v>
      </c>
      <c r="FL1" t="s">
        <v>222</v>
      </c>
      <c r="FM1" t="s">
        <v>173</v>
      </c>
      <c r="FN1" t="s">
        <v>223</v>
      </c>
      <c r="FO1" t="s">
        <v>224</v>
      </c>
      <c r="FP1" t="s">
        <v>225</v>
      </c>
      <c r="FQ1" t="s">
        <v>226</v>
      </c>
      <c r="FR1" t="s">
        <v>187</v>
      </c>
      <c r="FS1" t="s">
        <v>227</v>
      </c>
      <c r="FT1" t="s">
        <v>228</v>
      </c>
      <c r="FU1" t="s">
        <v>229</v>
      </c>
      <c r="FV1" t="s">
        <v>230</v>
      </c>
      <c r="FW1" t="s">
        <v>231</v>
      </c>
      <c r="FX1" t="s">
        <v>232</v>
      </c>
      <c r="FY1" t="s">
        <v>233</v>
      </c>
      <c r="FZ1" t="s">
        <v>234</v>
      </c>
      <c r="GA1" t="s">
        <v>188</v>
      </c>
      <c r="GB1" t="s">
        <v>189</v>
      </c>
      <c r="GC1" t="s">
        <v>210</v>
      </c>
      <c r="GD1" t="s">
        <v>66</v>
      </c>
      <c r="GE1" t="s">
        <v>211</v>
      </c>
      <c r="GF1" t="s">
        <v>212</v>
      </c>
      <c r="GG1" t="s">
        <v>213</v>
      </c>
      <c r="GH1" t="s">
        <v>214</v>
      </c>
      <c r="GI1" t="s">
        <v>215</v>
      </c>
      <c r="GJ1" t="s">
        <v>216</v>
      </c>
      <c r="GK1" t="s">
        <v>217</v>
      </c>
      <c r="GL1" t="s">
        <v>218</v>
      </c>
      <c r="GM1" t="s">
        <v>219</v>
      </c>
      <c r="GN1" t="s">
        <v>220</v>
      </c>
      <c r="GO1" t="s">
        <v>221</v>
      </c>
      <c r="GP1" t="s">
        <v>222</v>
      </c>
      <c r="GQ1" t="s">
        <v>173</v>
      </c>
      <c r="GR1" t="s">
        <v>223</v>
      </c>
      <c r="GS1" t="s">
        <v>224</v>
      </c>
      <c r="GT1" t="s">
        <v>225</v>
      </c>
      <c r="GU1" t="s">
        <v>226</v>
      </c>
      <c r="GV1" t="s">
        <v>187</v>
      </c>
      <c r="GW1" t="s">
        <v>227</v>
      </c>
      <c r="GX1" t="s">
        <v>228</v>
      </c>
      <c r="GY1" t="s">
        <v>229</v>
      </c>
      <c r="GZ1" t="s">
        <v>230</v>
      </c>
      <c r="HA1" t="s">
        <v>231</v>
      </c>
      <c r="HB1" t="s">
        <v>232</v>
      </c>
      <c r="HC1" t="s">
        <v>233</v>
      </c>
      <c r="HD1" t="s">
        <v>234</v>
      </c>
      <c r="HE1" t="s">
        <v>188</v>
      </c>
      <c r="HF1" t="s">
        <v>189</v>
      </c>
      <c r="HG1" t="s">
        <v>210</v>
      </c>
      <c r="HH1" t="s">
        <v>66</v>
      </c>
      <c r="HI1" t="s">
        <v>211</v>
      </c>
      <c r="HJ1" t="s">
        <v>212</v>
      </c>
      <c r="HK1" t="s">
        <v>213</v>
      </c>
      <c r="HL1" t="s">
        <v>214</v>
      </c>
      <c r="HM1" t="s">
        <v>215</v>
      </c>
      <c r="HN1" t="s">
        <v>216</v>
      </c>
      <c r="HO1" t="s">
        <v>217</v>
      </c>
      <c r="HP1" t="s">
        <v>218</v>
      </c>
      <c r="HQ1" t="s">
        <v>219</v>
      </c>
      <c r="HR1" t="s">
        <v>220</v>
      </c>
      <c r="HS1" t="s">
        <v>221</v>
      </c>
      <c r="HT1" t="s">
        <v>222</v>
      </c>
      <c r="HU1" t="s">
        <v>173</v>
      </c>
      <c r="HV1" t="s">
        <v>223</v>
      </c>
      <c r="HW1" t="s">
        <v>224</v>
      </c>
      <c r="HX1" t="s">
        <v>225</v>
      </c>
      <c r="HY1" t="s">
        <v>226</v>
      </c>
      <c r="HZ1" t="s">
        <v>187</v>
      </c>
      <c r="IA1" t="s">
        <v>227</v>
      </c>
      <c r="IB1" t="s">
        <v>228</v>
      </c>
      <c r="IC1" t="s">
        <v>229</v>
      </c>
      <c r="ID1" t="s">
        <v>230</v>
      </c>
      <c r="IE1" t="s">
        <v>231</v>
      </c>
      <c r="IF1" t="s">
        <v>232</v>
      </c>
      <c r="IG1" t="s">
        <v>233</v>
      </c>
      <c r="IH1" t="s">
        <v>234</v>
      </c>
      <c r="II1" t="s">
        <v>188</v>
      </c>
      <c r="IJ1" t="s">
        <v>189</v>
      </c>
      <c r="IK1" t="s">
        <v>210</v>
      </c>
      <c r="IL1" t="s">
        <v>66</v>
      </c>
      <c r="IM1" t="s">
        <v>211</v>
      </c>
      <c r="IN1" t="s">
        <v>212</v>
      </c>
      <c r="IO1" t="s">
        <v>213</v>
      </c>
      <c r="IP1" t="s">
        <v>214</v>
      </c>
      <c r="IQ1" t="s">
        <v>215</v>
      </c>
      <c r="IR1" t="s">
        <v>216</v>
      </c>
      <c r="IS1" t="s">
        <v>217</v>
      </c>
      <c r="IT1" t="s">
        <v>218</v>
      </c>
      <c r="IU1" t="s">
        <v>219</v>
      </c>
      <c r="IV1" t="s">
        <v>220</v>
      </c>
      <c r="IW1" t="s">
        <v>221</v>
      </c>
      <c r="IX1" t="s">
        <v>222</v>
      </c>
      <c r="IY1" t="s">
        <v>173</v>
      </c>
      <c r="IZ1" t="s">
        <v>223</v>
      </c>
      <c r="JA1" t="s">
        <v>224</v>
      </c>
      <c r="JB1" t="s">
        <v>225</v>
      </c>
      <c r="JC1" t="s">
        <v>226</v>
      </c>
      <c r="JD1" t="s">
        <v>187</v>
      </c>
      <c r="JE1" t="s">
        <v>227</v>
      </c>
      <c r="JF1" t="s">
        <v>228</v>
      </c>
      <c r="JG1" t="s">
        <v>229</v>
      </c>
      <c r="JH1" t="s">
        <v>230</v>
      </c>
      <c r="JI1" t="s">
        <v>231</v>
      </c>
      <c r="JJ1" t="s">
        <v>232</v>
      </c>
      <c r="JK1" t="s">
        <v>233</v>
      </c>
      <c r="JL1" t="s">
        <v>234</v>
      </c>
      <c r="JM1" t="s">
        <v>188</v>
      </c>
      <c r="JN1" t="s">
        <v>189</v>
      </c>
      <c r="JO1" t="s">
        <v>210</v>
      </c>
      <c r="JP1" t="s">
        <v>66</v>
      </c>
      <c r="JQ1" t="s">
        <v>211</v>
      </c>
      <c r="JR1" t="s">
        <v>212</v>
      </c>
      <c r="JS1" t="s">
        <v>213</v>
      </c>
      <c r="JT1" t="s">
        <v>214</v>
      </c>
      <c r="JU1" t="s">
        <v>215</v>
      </c>
      <c r="JV1" t="s">
        <v>216</v>
      </c>
      <c r="JW1" t="s">
        <v>217</v>
      </c>
      <c r="JX1" t="s">
        <v>218</v>
      </c>
      <c r="JY1" t="s">
        <v>219</v>
      </c>
      <c r="JZ1" t="s">
        <v>220</v>
      </c>
      <c r="KA1" t="s">
        <v>221</v>
      </c>
      <c r="KB1" t="s">
        <v>222</v>
      </c>
      <c r="KC1" t="s">
        <v>173</v>
      </c>
      <c r="KD1" t="s">
        <v>223</v>
      </c>
      <c r="KE1" t="s">
        <v>224</v>
      </c>
      <c r="KF1" t="s">
        <v>225</v>
      </c>
      <c r="KG1" t="s">
        <v>226</v>
      </c>
      <c r="KH1" t="s">
        <v>187</v>
      </c>
      <c r="KI1" t="s">
        <v>227</v>
      </c>
      <c r="KJ1" t="s">
        <v>228</v>
      </c>
      <c r="KK1" t="s">
        <v>229</v>
      </c>
      <c r="KL1" t="s">
        <v>230</v>
      </c>
      <c r="KM1" t="s">
        <v>231</v>
      </c>
      <c r="KN1" t="s">
        <v>232</v>
      </c>
      <c r="KO1" t="s">
        <v>233</v>
      </c>
      <c r="KP1" t="s">
        <v>234</v>
      </c>
      <c r="KQ1" t="s">
        <v>188</v>
      </c>
      <c r="KR1" t="s">
        <v>189</v>
      </c>
      <c r="KS1" t="s">
        <v>210</v>
      </c>
      <c r="KT1" t="s">
        <v>66</v>
      </c>
      <c r="KU1" t="s">
        <v>211</v>
      </c>
      <c r="KV1" t="s">
        <v>212</v>
      </c>
      <c r="KW1" t="s">
        <v>213</v>
      </c>
      <c r="KX1" t="s">
        <v>214</v>
      </c>
      <c r="KY1" t="s">
        <v>215</v>
      </c>
      <c r="KZ1" t="s">
        <v>216</v>
      </c>
      <c r="LA1" t="s">
        <v>217</v>
      </c>
      <c r="LB1" t="s">
        <v>218</v>
      </c>
      <c r="LC1" t="s">
        <v>219</v>
      </c>
      <c r="LD1" t="s">
        <v>220</v>
      </c>
      <c r="LE1" t="s">
        <v>221</v>
      </c>
      <c r="LF1" t="s">
        <v>222</v>
      </c>
      <c r="LG1" t="s">
        <v>173</v>
      </c>
      <c r="LH1" t="s">
        <v>223</v>
      </c>
      <c r="LI1" t="s">
        <v>224</v>
      </c>
      <c r="LJ1" t="s">
        <v>225</v>
      </c>
      <c r="LK1" t="s">
        <v>226</v>
      </c>
      <c r="LL1" t="s">
        <v>187</v>
      </c>
      <c r="LM1" t="s">
        <v>227</v>
      </c>
      <c r="LN1" t="s">
        <v>228</v>
      </c>
      <c r="LO1" t="s">
        <v>229</v>
      </c>
      <c r="LP1" t="s">
        <v>230</v>
      </c>
      <c r="LQ1" t="s">
        <v>231</v>
      </c>
      <c r="LR1" t="s">
        <v>232</v>
      </c>
      <c r="LS1" t="s">
        <v>233</v>
      </c>
      <c r="LT1" t="s">
        <v>234</v>
      </c>
      <c r="LU1" t="s">
        <v>188</v>
      </c>
      <c r="LV1" t="s">
        <v>189</v>
      </c>
      <c r="LW1" t="s">
        <v>210</v>
      </c>
      <c r="LX1" t="s">
        <v>66</v>
      </c>
      <c r="LY1" t="s">
        <v>211</v>
      </c>
      <c r="LZ1" t="s">
        <v>212</v>
      </c>
      <c r="MA1" t="s">
        <v>213</v>
      </c>
      <c r="MB1" t="s">
        <v>214</v>
      </c>
      <c r="MC1" t="s">
        <v>215</v>
      </c>
      <c r="MD1" t="s">
        <v>216</v>
      </c>
      <c r="ME1" t="s">
        <v>217</v>
      </c>
      <c r="MF1" t="s">
        <v>218</v>
      </c>
      <c r="MG1" t="s">
        <v>219</v>
      </c>
      <c r="MH1" t="s">
        <v>220</v>
      </c>
      <c r="MI1" t="s">
        <v>221</v>
      </c>
      <c r="MJ1" t="s">
        <v>222</v>
      </c>
      <c r="MK1" t="s">
        <v>173</v>
      </c>
      <c r="ML1" t="s">
        <v>223</v>
      </c>
      <c r="MM1" t="s">
        <v>224</v>
      </c>
      <c r="MN1" t="s">
        <v>225</v>
      </c>
      <c r="MO1" t="s">
        <v>226</v>
      </c>
      <c r="MP1" t="s">
        <v>187</v>
      </c>
      <c r="MQ1" t="s">
        <v>227</v>
      </c>
      <c r="MR1" t="s">
        <v>228</v>
      </c>
      <c r="MS1" t="s">
        <v>229</v>
      </c>
      <c r="MT1" t="s">
        <v>230</v>
      </c>
      <c r="MU1" t="s">
        <v>231</v>
      </c>
      <c r="MV1" t="s">
        <v>232</v>
      </c>
      <c r="MW1" t="s">
        <v>233</v>
      </c>
      <c r="MX1" t="s">
        <v>234</v>
      </c>
      <c r="MY1" t="s">
        <v>188</v>
      </c>
      <c r="MZ1" t="s">
        <v>189</v>
      </c>
      <c r="NA1" t="s">
        <v>210</v>
      </c>
      <c r="NB1" t="s">
        <v>66</v>
      </c>
      <c r="NC1" t="s">
        <v>211</v>
      </c>
      <c r="ND1" t="s">
        <v>212</v>
      </c>
      <c r="NE1" t="s">
        <v>213</v>
      </c>
      <c r="NF1" t="s">
        <v>214</v>
      </c>
      <c r="NG1" t="s">
        <v>215</v>
      </c>
      <c r="NH1" t="s">
        <v>216</v>
      </c>
      <c r="NI1" t="s">
        <v>217</v>
      </c>
      <c r="NJ1" t="s">
        <v>218</v>
      </c>
      <c r="NK1" t="s">
        <v>219</v>
      </c>
      <c r="NL1" t="s">
        <v>220</v>
      </c>
      <c r="NM1" t="s">
        <v>221</v>
      </c>
      <c r="NN1" t="s">
        <v>222</v>
      </c>
      <c r="NO1" t="s">
        <v>173</v>
      </c>
      <c r="NP1" t="s">
        <v>223</v>
      </c>
      <c r="NQ1" t="s">
        <v>224</v>
      </c>
      <c r="NR1" t="s">
        <v>225</v>
      </c>
      <c r="NS1" t="s">
        <v>226</v>
      </c>
      <c r="NT1" t="s">
        <v>187</v>
      </c>
      <c r="NU1" t="s">
        <v>227</v>
      </c>
      <c r="NV1" t="s">
        <v>228</v>
      </c>
      <c r="NW1" t="s">
        <v>229</v>
      </c>
      <c r="NX1" t="s">
        <v>230</v>
      </c>
      <c r="NY1" t="s">
        <v>231</v>
      </c>
      <c r="NZ1" t="s">
        <v>232</v>
      </c>
      <c r="OA1" t="s">
        <v>233</v>
      </c>
      <c r="OB1" t="s">
        <v>234</v>
      </c>
      <c r="OC1" t="s">
        <v>188</v>
      </c>
      <c r="OD1" t="s">
        <v>189</v>
      </c>
      <c r="OE1" t="s">
        <v>210</v>
      </c>
      <c r="OF1" t="s">
        <v>66</v>
      </c>
      <c r="OG1" t="s">
        <v>211</v>
      </c>
      <c r="OH1" t="s">
        <v>212</v>
      </c>
      <c r="OI1" t="s">
        <v>213</v>
      </c>
      <c r="OJ1" t="s">
        <v>214</v>
      </c>
      <c r="OK1" t="s">
        <v>215</v>
      </c>
      <c r="OL1" t="s">
        <v>216</v>
      </c>
      <c r="OM1" t="s">
        <v>217</v>
      </c>
      <c r="ON1" t="s">
        <v>218</v>
      </c>
      <c r="OO1" t="s">
        <v>219</v>
      </c>
      <c r="OP1" t="s">
        <v>220</v>
      </c>
      <c r="OQ1" t="s">
        <v>221</v>
      </c>
      <c r="OR1" t="s">
        <v>222</v>
      </c>
      <c r="OS1" t="s">
        <v>173</v>
      </c>
      <c r="OT1" t="s">
        <v>223</v>
      </c>
      <c r="OU1" t="s">
        <v>224</v>
      </c>
      <c r="OV1" t="s">
        <v>225</v>
      </c>
      <c r="OW1" t="s">
        <v>226</v>
      </c>
      <c r="OX1" t="s">
        <v>187</v>
      </c>
      <c r="OY1" t="s">
        <v>227</v>
      </c>
      <c r="OZ1" t="s">
        <v>228</v>
      </c>
      <c r="PA1" t="s">
        <v>229</v>
      </c>
      <c r="PB1" t="s">
        <v>230</v>
      </c>
      <c r="PC1" t="s">
        <v>231</v>
      </c>
      <c r="PD1" t="s">
        <v>232</v>
      </c>
      <c r="PE1" t="s">
        <v>233</v>
      </c>
      <c r="PF1" t="s">
        <v>234</v>
      </c>
      <c r="PG1" t="s">
        <v>188</v>
      </c>
      <c r="PH1" t="s">
        <v>189</v>
      </c>
      <c r="PI1" t="s">
        <v>210</v>
      </c>
      <c r="PJ1" t="s">
        <v>66</v>
      </c>
      <c r="PK1" t="s">
        <v>211</v>
      </c>
      <c r="PL1" t="s">
        <v>212</v>
      </c>
      <c r="PM1" t="s">
        <v>213</v>
      </c>
      <c r="PN1" t="s">
        <v>214</v>
      </c>
      <c r="PO1" t="s">
        <v>215</v>
      </c>
      <c r="PP1" t="s">
        <v>216</v>
      </c>
      <c r="PQ1" t="s">
        <v>217</v>
      </c>
      <c r="PR1" t="s">
        <v>218</v>
      </c>
      <c r="PS1" t="s">
        <v>219</v>
      </c>
      <c r="PT1" t="s">
        <v>220</v>
      </c>
      <c r="PU1" t="s">
        <v>221</v>
      </c>
      <c r="PV1" t="s">
        <v>222</v>
      </c>
      <c r="PW1" t="s">
        <v>173</v>
      </c>
      <c r="PX1" t="s">
        <v>223</v>
      </c>
      <c r="PY1" t="s">
        <v>224</v>
      </c>
      <c r="PZ1" t="s">
        <v>225</v>
      </c>
      <c r="QA1" t="s">
        <v>226</v>
      </c>
      <c r="QB1" t="s">
        <v>187</v>
      </c>
      <c r="QC1" t="s">
        <v>227</v>
      </c>
      <c r="QD1" t="s">
        <v>228</v>
      </c>
      <c r="QE1" t="s">
        <v>229</v>
      </c>
      <c r="QF1" t="s">
        <v>230</v>
      </c>
      <c r="QG1" t="s">
        <v>231</v>
      </c>
      <c r="QH1" t="s">
        <v>232</v>
      </c>
      <c r="QI1" t="s">
        <v>233</v>
      </c>
      <c r="QJ1" t="s">
        <v>234</v>
      </c>
      <c r="QK1" t="s">
        <v>188</v>
      </c>
      <c r="QL1" t="s">
        <v>189</v>
      </c>
      <c r="QM1" t="s">
        <v>210</v>
      </c>
      <c r="QN1" t="s">
        <v>66</v>
      </c>
      <c r="QO1" t="s">
        <v>211</v>
      </c>
      <c r="QP1" t="s">
        <v>212</v>
      </c>
      <c r="QQ1" t="s">
        <v>213</v>
      </c>
      <c r="QR1" t="s">
        <v>214</v>
      </c>
      <c r="QS1" t="s">
        <v>215</v>
      </c>
      <c r="QT1" t="s">
        <v>216</v>
      </c>
      <c r="QU1" t="s">
        <v>217</v>
      </c>
      <c r="QV1" t="s">
        <v>218</v>
      </c>
      <c r="QW1" t="s">
        <v>219</v>
      </c>
      <c r="QX1" t="s">
        <v>220</v>
      </c>
      <c r="QY1" t="s">
        <v>221</v>
      </c>
      <c r="QZ1" t="s">
        <v>222</v>
      </c>
      <c r="RA1" t="s">
        <v>173</v>
      </c>
      <c r="RB1" t="s">
        <v>223</v>
      </c>
      <c r="RC1" t="s">
        <v>224</v>
      </c>
      <c r="RD1" t="s">
        <v>225</v>
      </c>
      <c r="RE1" t="s">
        <v>226</v>
      </c>
      <c r="RF1" t="s">
        <v>187</v>
      </c>
      <c r="RG1" t="s">
        <v>227</v>
      </c>
      <c r="RH1" t="s">
        <v>228</v>
      </c>
      <c r="RI1" t="s">
        <v>229</v>
      </c>
      <c r="RJ1" t="s">
        <v>230</v>
      </c>
      <c r="RK1" t="s">
        <v>231</v>
      </c>
      <c r="RL1" t="s">
        <v>232</v>
      </c>
      <c r="RM1" t="s">
        <v>233</v>
      </c>
      <c r="RN1" t="s">
        <v>234</v>
      </c>
      <c r="RO1" t="s">
        <v>188</v>
      </c>
      <c r="RP1" t="s">
        <v>189</v>
      </c>
      <c r="RQ1" t="s">
        <v>210</v>
      </c>
      <c r="RR1" t="s">
        <v>66</v>
      </c>
      <c r="RS1" t="s">
        <v>211</v>
      </c>
      <c r="RT1" t="s">
        <v>212</v>
      </c>
      <c r="RU1" t="s">
        <v>213</v>
      </c>
      <c r="RV1" t="s">
        <v>214</v>
      </c>
      <c r="RW1" t="s">
        <v>215</v>
      </c>
      <c r="RX1" t="s">
        <v>216</v>
      </c>
      <c r="RY1" t="s">
        <v>217</v>
      </c>
      <c r="RZ1" t="s">
        <v>218</v>
      </c>
      <c r="SA1" t="s">
        <v>219</v>
      </c>
      <c r="SB1" t="s">
        <v>220</v>
      </c>
      <c r="SC1" t="s">
        <v>221</v>
      </c>
      <c r="SD1" t="s">
        <v>222</v>
      </c>
      <c r="SE1" t="s">
        <v>173</v>
      </c>
      <c r="SF1" t="s">
        <v>223</v>
      </c>
      <c r="SG1" t="s">
        <v>224</v>
      </c>
      <c r="SH1" t="s">
        <v>225</v>
      </c>
      <c r="SI1" t="s">
        <v>226</v>
      </c>
      <c r="SJ1" t="s">
        <v>187</v>
      </c>
      <c r="SK1" t="s">
        <v>227</v>
      </c>
      <c r="SL1" t="s">
        <v>228</v>
      </c>
      <c r="SM1" t="s">
        <v>229</v>
      </c>
      <c r="SN1" t="s">
        <v>230</v>
      </c>
      <c r="SO1" t="s">
        <v>231</v>
      </c>
      <c r="SP1" t="s">
        <v>232</v>
      </c>
      <c r="SQ1" t="s">
        <v>233</v>
      </c>
      <c r="SR1" t="s">
        <v>234</v>
      </c>
      <c r="SS1" t="s">
        <v>188</v>
      </c>
      <c r="ST1" t="s">
        <v>189</v>
      </c>
      <c r="SU1" t="s">
        <v>210</v>
      </c>
      <c r="SV1" t="s">
        <v>66</v>
      </c>
      <c r="SW1" t="s">
        <v>211</v>
      </c>
      <c r="SX1" t="s">
        <v>212</v>
      </c>
      <c r="SY1" t="s">
        <v>213</v>
      </c>
      <c r="SZ1" t="s">
        <v>214</v>
      </c>
      <c r="TA1" t="s">
        <v>215</v>
      </c>
      <c r="TB1" t="s">
        <v>216</v>
      </c>
      <c r="TC1" t="s">
        <v>217</v>
      </c>
      <c r="TD1" t="s">
        <v>218</v>
      </c>
      <c r="TE1" t="s">
        <v>219</v>
      </c>
      <c r="TF1" t="s">
        <v>220</v>
      </c>
      <c r="TG1" t="s">
        <v>221</v>
      </c>
      <c r="TH1" t="s">
        <v>222</v>
      </c>
      <c r="TI1" t="s">
        <v>173</v>
      </c>
      <c r="TJ1" t="s">
        <v>223</v>
      </c>
      <c r="TK1" t="s">
        <v>224</v>
      </c>
      <c r="TL1" t="s">
        <v>225</v>
      </c>
      <c r="TM1" t="s">
        <v>226</v>
      </c>
      <c r="TN1" t="s">
        <v>187</v>
      </c>
      <c r="TO1" t="s">
        <v>227</v>
      </c>
      <c r="TP1" t="s">
        <v>228</v>
      </c>
      <c r="TQ1" t="s">
        <v>229</v>
      </c>
      <c r="TR1" t="s">
        <v>230</v>
      </c>
      <c r="TS1" t="s">
        <v>231</v>
      </c>
      <c r="TT1" t="s">
        <v>232</v>
      </c>
      <c r="TU1" t="s">
        <v>233</v>
      </c>
      <c r="TV1" t="s">
        <v>234</v>
      </c>
      <c r="TW1" t="s">
        <v>188</v>
      </c>
      <c r="TX1" t="s">
        <v>189</v>
      </c>
      <c r="TY1" t="s">
        <v>210</v>
      </c>
      <c r="TZ1" t="s">
        <v>66</v>
      </c>
      <c r="UA1" t="s">
        <v>211</v>
      </c>
      <c r="UB1" t="s">
        <v>212</v>
      </c>
      <c r="UC1" t="s">
        <v>213</v>
      </c>
      <c r="UD1" t="s">
        <v>214</v>
      </c>
      <c r="UE1" t="s">
        <v>215</v>
      </c>
      <c r="UF1" t="s">
        <v>216</v>
      </c>
      <c r="UG1" t="s">
        <v>217</v>
      </c>
      <c r="UH1" t="s">
        <v>218</v>
      </c>
      <c r="UI1" t="s">
        <v>219</v>
      </c>
      <c r="UJ1" t="s">
        <v>220</v>
      </c>
      <c r="UK1" t="s">
        <v>221</v>
      </c>
      <c r="UL1" t="s">
        <v>222</v>
      </c>
      <c r="UM1" t="s">
        <v>173</v>
      </c>
      <c r="UN1" t="s">
        <v>223</v>
      </c>
      <c r="UO1" t="s">
        <v>224</v>
      </c>
      <c r="UP1" t="s">
        <v>225</v>
      </c>
      <c r="UQ1" t="s">
        <v>226</v>
      </c>
      <c r="UR1" t="s">
        <v>187</v>
      </c>
      <c r="US1" t="s">
        <v>227</v>
      </c>
      <c r="UT1" t="s">
        <v>228</v>
      </c>
      <c r="UU1" t="s">
        <v>229</v>
      </c>
      <c r="UV1" t="s">
        <v>230</v>
      </c>
      <c r="UW1" t="s">
        <v>231</v>
      </c>
      <c r="UX1" t="s">
        <v>232</v>
      </c>
      <c r="UY1" t="s">
        <v>233</v>
      </c>
      <c r="UZ1" t="s">
        <v>234</v>
      </c>
      <c r="VA1" t="s">
        <v>188</v>
      </c>
      <c r="VB1" t="s">
        <v>189</v>
      </c>
      <c r="VC1" t="s">
        <v>210</v>
      </c>
      <c r="VD1" t="s">
        <v>66</v>
      </c>
      <c r="VE1" t="s">
        <v>211</v>
      </c>
      <c r="VF1" t="s">
        <v>212</v>
      </c>
      <c r="VG1" t="s">
        <v>213</v>
      </c>
      <c r="VH1" t="s">
        <v>214</v>
      </c>
      <c r="VI1" t="s">
        <v>215</v>
      </c>
      <c r="VJ1" t="s">
        <v>216</v>
      </c>
      <c r="VK1" t="s">
        <v>217</v>
      </c>
      <c r="VL1" t="s">
        <v>218</v>
      </c>
      <c r="VM1" t="s">
        <v>219</v>
      </c>
      <c r="VN1" t="s">
        <v>220</v>
      </c>
      <c r="VO1" t="s">
        <v>221</v>
      </c>
      <c r="VP1" t="s">
        <v>222</v>
      </c>
      <c r="VQ1" t="s">
        <v>173</v>
      </c>
      <c r="VR1" t="s">
        <v>223</v>
      </c>
      <c r="VS1" t="s">
        <v>224</v>
      </c>
      <c r="VT1" t="s">
        <v>225</v>
      </c>
      <c r="VU1" t="s">
        <v>226</v>
      </c>
      <c r="VV1" t="s">
        <v>187</v>
      </c>
      <c r="VW1" t="s">
        <v>227</v>
      </c>
      <c r="VX1" t="s">
        <v>228</v>
      </c>
      <c r="VY1" t="s">
        <v>229</v>
      </c>
      <c r="VZ1" t="s">
        <v>230</v>
      </c>
      <c r="WA1" t="s">
        <v>231</v>
      </c>
      <c r="WB1" t="s">
        <v>232</v>
      </c>
      <c r="WC1" t="s">
        <v>233</v>
      </c>
      <c r="WD1" t="s">
        <v>234</v>
      </c>
      <c r="WE1" t="s">
        <v>188</v>
      </c>
      <c r="WF1" t="s">
        <v>189</v>
      </c>
      <c r="WG1" t="s">
        <v>210</v>
      </c>
      <c r="WH1" t="s">
        <v>66</v>
      </c>
      <c r="WI1" t="s">
        <v>211</v>
      </c>
      <c r="WJ1" t="s">
        <v>212</v>
      </c>
      <c r="WK1" t="s">
        <v>213</v>
      </c>
      <c r="WL1" t="s">
        <v>214</v>
      </c>
      <c r="WM1" t="s">
        <v>215</v>
      </c>
      <c r="WN1" t="s">
        <v>216</v>
      </c>
      <c r="WO1" t="s">
        <v>217</v>
      </c>
      <c r="WP1" t="s">
        <v>218</v>
      </c>
      <c r="WQ1" t="s">
        <v>219</v>
      </c>
      <c r="WR1" t="s">
        <v>220</v>
      </c>
      <c r="WS1" t="s">
        <v>221</v>
      </c>
      <c r="WT1" t="s">
        <v>222</v>
      </c>
      <c r="WU1" t="s">
        <v>173</v>
      </c>
      <c r="WV1" t="s">
        <v>223</v>
      </c>
      <c r="WW1" t="s">
        <v>224</v>
      </c>
      <c r="WX1" t="s">
        <v>225</v>
      </c>
      <c r="WY1" t="s">
        <v>226</v>
      </c>
      <c r="WZ1" t="s">
        <v>187</v>
      </c>
      <c r="XA1" t="s">
        <v>227</v>
      </c>
      <c r="XB1" t="s">
        <v>228</v>
      </c>
      <c r="XC1" t="s">
        <v>229</v>
      </c>
      <c r="XD1" t="s">
        <v>230</v>
      </c>
      <c r="XE1" t="s">
        <v>231</v>
      </c>
      <c r="XF1" t="s">
        <v>232</v>
      </c>
      <c r="XG1" t="s">
        <v>233</v>
      </c>
      <c r="XH1" t="s">
        <v>234</v>
      </c>
      <c r="XI1" t="s">
        <v>188</v>
      </c>
      <c r="XJ1" t="s">
        <v>189</v>
      </c>
      <c r="XK1" t="s">
        <v>210</v>
      </c>
      <c r="XL1" t="s">
        <v>66</v>
      </c>
      <c r="XM1" t="s">
        <v>211</v>
      </c>
      <c r="XN1" t="s">
        <v>212</v>
      </c>
      <c r="XO1" t="s">
        <v>213</v>
      </c>
      <c r="XP1" t="s">
        <v>214</v>
      </c>
      <c r="XQ1" t="s">
        <v>215</v>
      </c>
      <c r="XR1" t="s">
        <v>216</v>
      </c>
      <c r="XS1" t="s">
        <v>217</v>
      </c>
      <c r="XT1" t="s">
        <v>218</v>
      </c>
      <c r="XU1" t="s">
        <v>219</v>
      </c>
      <c r="XV1" t="s">
        <v>220</v>
      </c>
      <c r="XW1" t="s">
        <v>221</v>
      </c>
      <c r="XX1" t="s">
        <v>222</v>
      </c>
      <c r="XY1" t="s">
        <v>173</v>
      </c>
      <c r="XZ1" t="s">
        <v>223</v>
      </c>
      <c r="YA1" t="s">
        <v>224</v>
      </c>
      <c r="YB1" t="s">
        <v>225</v>
      </c>
      <c r="YC1" t="s">
        <v>226</v>
      </c>
      <c r="YD1" t="s">
        <v>187</v>
      </c>
      <c r="YE1" t="s">
        <v>227</v>
      </c>
      <c r="YF1" t="s">
        <v>228</v>
      </c>
      <c r="YG1" t="s">
        <v>229</v>
      </c>
      <c r="YH1" t="s">
        <v>230</v>
      </c>
      <c r="YI1" t="s">
        <v>231</v>
      </c>
      <c r="YJ1" t="s">
        <v>232</v>
      </c>
      <c r="YK1" t="s">
        <v>233</v>
      </c>
      <c r="YL1" t="s">
        <v>234</v>
      </c>
      <c r="YM1" t="s">
        <v>188</v>
      </c>
      <c r="YN1" t="s">
        <v>189</v>
      </c>
      <c r="YO1" t="s">
        <v>210</v>
      </c>
      <c r="YP1" t="s">
        <v>66</v>
      </c>
      <c r="YQ1" t="s">
        <v>211</v>
      </c>
      <c r="YR1" t="s">
        <v>212</v>
      </c>
      <c r="YS1" t="s">
        <v>213</v>
      </c>
      <c r="YT1" t="s">
        <v>214</v>
      </c>
      <c r="YU1" t="s">
        <v>215</v>
      </c>
      <c r="YV1" t="s">
        <v>216</v>
      </c>
      <c r="YW1" t="s">
        <v>217</v>
      </c>
      <c r="YX1" t="s">
        <v>218</v>
      </c>
      <c r="YY1" t="s">
        <v>219</v>
      </c>
      <c r="YZ1" t="s">
        <v>220</v>
      </c>
      <c r="ZA1" t="s">
        <v>221</v>
      </c>
      <c r="ZB1" t="s">
        <v>222</v>
      </c>
      <c r="ZC1" t="s">
        <v>173</v>
      </c>
      <c r="ZD1" t="s">
        <v>223</v>
      </c>
      <c r="ZE1" t="s">
        <v>224</v>
      </c>
      <c r="ZF1" t="s">
        <v>225</v>
      </c>
      <c r="ZG1" t="s">
        <v>226</v>
      </c>
      <c r="ZH1" t="s">
        <v>187</v>
      </c>
      <c r="ZI1" t="s">
        <v>227</v>
      </c>
      <c r="ZJ1" t="s">
        <v>228</v>
      </c>
      <c r="ZK1" t="s">
        <v>229</v>
      </c>
      <c r="ZL1" t="s">
        <v>230</v>
      </c>
      <c r="ZM1" t="s">
        <v>231</v>
      </c>
      <c r="ZN1" t="s">
        <v>232</v>
      </c>
      <c r="ZO1" t="s">
        <v>233</v>
      </c>
      <c r="ZP1" t="s">
        <v>234</v>
      </c>
      <c r="ZQ1" t="s">
        <v>188</v>
      </c>
      <c r="ZR1" t="s">
        <v>189</v>
      </c>
      <c r="ZS1" t="s">
        <v>210</v>
      </c>
      <c r="ZT1" t="s">
        <v>66</v>
      </c>
      <c r="ZU1" t="s">
        <v>211</v>
      </c>
      <c r="ZV1" t="s">
        <v>212</v>
      </c>
      <c r="ZW1" t="s">
        <v>213</v>
      </c>
      <c r="ZX1" t="s">
        <v>214</v>
      </c>
      <c r="ZY1" t="s">
        <v>215</v>
      </c>
      <c r="ZZ1" t="s">
        <v>216</v>
      </c>
      <c r="AAA1" t="s">
        <v>217</v>
      </c>
      <c r="AAB1" t="s">
        <v>218</v>
      </c>
      <c r="AAC1" t="s">
        <v>219</v>
      </c>
      <c r="AAD1" t="s">
        <v>220</v>
      </c>
      <c r="AAE1" t="s">
        <v>221</v>
      </c>
      <c r="AAF1" t="s">
        <v>222</v>
      </c>
      <c r="AAG1" t="s">
        <v>173</v>
      </c>
      <c r="AAH1" t="s">
        <v>223</v>
      </c>
      <c r="AAI1" t="s">
        <v>224</v>
      </c>
      <c r="AAJ1" t="s">
        <v>225</v>
      </c>
      <c r="AAK1" t="s">
        <v>226</v>
      </c>
      <c r="AAL1" t="s">
        <v>187</v>
      </c>
      <c r="AAM1" t="s">
        <v>227</v>
      </c>
      <c r="AAN1" t="s">
        <v>228</v>
      </c>
      <c r="AAO1" t="s">
        <v>229</v>
      </c>
      <c r="AAP1" t="s">
        <v>230</v>
      </c>
      <c r="AAQ1" t="s">
        <v>231</v>
      </c>
      <c r="AAR1" t="s">
        <v>232</v>
      </c>
      <c r="AAS1" t="s">
        <v>233</v>
      </c>
      <c r="AAT1" t="s">
        <v>234</v>
      </c>
      <c r="AAU1" t="s">
        <v>188</v>
      </c>
      <c r="AAV1" t="s">
        <v>189</v>
      </c>
      <c r="AAW1" t="s">
        <v>210</v>
      </c>
      <c r="AAX1" t="s">
        <v>66</v>
      </c>
      <c r="AAY1" t="s">
        <v>211</v>
      </c>
      <c r="AAZ1" t="s">
        <v>212</v>
      </c>
      <c r="ABA1" t="s">
        <v>213</v>
      </c>
      <c r="ABB1" t="s">
        <v>214</v>
      </c>
      <c r="ABC1" t="s">
        <v>215</v>
      </c>
      <c r="ABD1" t="s">
        <v>216</v>
      </c>
      <c r="ABE1" t="s">
        <v>217</v>
      </c>
      <c r="ABF1" t="s">
        <v>218</v>
      </c>
      <c r="ABG1" t="s">
        <v>219</v>
      </c>
      <c r="ABH1" t="s">
        <v>220</v>
      </c>
      <c r="ABI1" t="s">
        <v>221</v>
      </c>
      <c r="ABJ1" t="s">
        <v>222</v>
      </c>
      <c r="ABK1" t="s">
        <v>173</v>
      </c>
      <c r="ABL1" t="s">
        <v>223</v>
      </c>
      <c r="ABM1" t="s">
        <v>224</v>
      </c>
      <c r="ABN1" t="s">
        <v>225</v>
      </c>
      <c r="ABO1" t="s">
        <v>226</v>
      </c>
      <c r="ABP1" t="s">
        <v>187</v>
      </c>
      <c r="ABQ1" t="s">
        <v>227</v>
      </c>
      <c r="ABR1" t="s">
        <v>228</v>
      </c>
      <c r="ABS1" t="s">
        <v>229</v>
      </c>
      <c r="ABT1" t="s">
        <v>230</v>
      </c>
      <c r="ABU1" t="s">
        <v>231</v>
      </c>
      <c r="ABV1" t="s">
        <v>232</v>
      </c>
      <c r="ABW1" t="s">
        <v>233</v>
      </c>
      <c r="ABX1" t="s">
        <v>234</v>
      </c>
    </row>
    <row r="2" spans="1:752" x14ac:dyDescent="0.25">
      <c r="DS2" t="s">
        <v>235</v>
      </c>
      <c r="DT2" t="s">
        <v>235</v>
      </c>
      <c r="DU2" t="s">
        <v>235</v>
      </c>
      <c r="DV2" t="s">
        <v>235</v>
      </c>
      <c r="DW2" t="s">
        <v>235</v>
      </c>
      <c r="DX2" t="s">
        <v>235</v>
      </c>
      <c r="DY2" t="s">
        <v>235</v>
      </c>
      <c r="DZ2" t="s">
        <v>235</v>
      </c>
      <c r="EA2" t="s">
        <v>235</v>
      </c>
      <c r="EB2" t="s">
        <v>235</v>
      </c>
      <c r="EC2" t="s">
        <v>235</v>
      </c>
      <c r="ED2" t="s">
        <v>235</v>
      </c>
      <c r="EE2" t="s">
        <v>235</v>
      </c>
      <c r="EF2" t="s">
        <v>235</v>
      </c>
      <c r="EG2" t="s">
        <v>235</v>
      </c>
      <c r="EH2" t="s">
        <v>235</v>
      </c>
      <c r="EI2" t="s">
        <v>235</v>
      </c>
      <c r="EJ2" t="s">
        <v>235</v>
      </c>
      <c r="EK2" t="s">
        <v>235</v>
      </c>
      <c r="EL2" t="s">
        <v>235</v>
      </c>
      <c r="EM2" t="s">
        <v>235</v>
      </c>
      <c r="EN2" t="s">
        <v>235</v>
      </c>
      <c r="EO2" t="s">
        <v>235</v>
      </c>
      <c r="EP2" t="s">
        <v>235</v>
      </c>
      <c r="EQ2" t="s">
        <v>235</v>
      </c>
      <c r="ER2" t="s">
        <v>235</v>
      </c>
      <c r="ES2" t="s">
        <v>235</v>
      </c>
      <c r="ET2" t="s">
        <v>235</v>
      </c>
      <c r="EU2" t="s">
        <v>235</v>
      </c>
      <c r="EV2" t="s">
        <v>235</v>
      </c>
      <c r="EW2" t="s">
        <v>236</v>
      </c>
      <c r="EX2" t="s">
        <v>236</v>
      </c>
      <c r="EY2" t="s">
        <v>236</v>
      </c>
      <c r="EZ2" t="s">
        <v>236</v>
      </c>
      <c r="FA2" t="s">
        <v>236</v>
      </c>
      <c r="FB2" t="s">
        <v>236</v>
      </c>
      <c r="FC2" t="s">
        <v>236</v>
      </c>
      <c r="FD2" t="s">
        <v>236</v>
      </c>
      <c r="FE2" t="s">
        <v>236</v>
      </c>
      <c r="FF2" t="s">
        <v>236</v>
      </c>
      <c r="FG2" t="s">
        <v>236</v>
      </c>
      <c r="FH2" t="s">
        <v>236</v>
      </c>
      <c r="FI2" t="s">
        <v>236</v>
      </c>
      <c r="FJ2" t="s">
        <v>236</v>
      </c>
      <c r="FK2" t="s">
        <v>236</v>
      </c>
      <c r="FL2" t="s">
        <v>236</v>
      </c>
      <c r="FM2" t="s">
        <v>236</v>
      </c>
      <c r="FN2" t="s">
        <v>236</v>
      </c>
      <c r="FO2" t="s">
        <v>236</v>
      </c>
      <c r="FP2" t="s">
        <v>236</v>
      </c>
      <c r="FQ2" t="s">
        <v>236</v>
      </c>
      <c r="FR2" t="s">
        <v>236</v>
      </c>
      <c r="FS2" t="s">
        <v>236</v>
      </c>
      <c r="FT2" t="s">
        <v>236</v>
      </c>
      <c r="FU2" t="s">
        <v>236</v>
      </c>
      <c r="FV2" t="s">
        <v>236</v>
      </c>
      <c r="FW2" t="s">
        <v>236</v>
      </c>
      <c r="FX2" t="s">
        <v>236</v>
      </c>
      <c r="FY2" t="s">
        <v>236</v>
      </c>
      <c r="FZ2" t="s">
        <v>236</v>
      </c>
      <c r="GA2" t="s">
        <v>237</v>
      </c>
      <c r="GB2" t="s">
        <v>237</v>
      </c>
      <c r="GC2" t="s">
        <v>237</v>
      </c>
      <c r="GD2" t="s">
        <v>237</v>
      </c>
      <c r="GE2" t="s">
        <v>237</v>
      </c>
      <c r="GF2" t="s">
        <v>237</v>
      </c>
      <c r="GG2" t="s">
        <v>237</v>
      </c>
      <c r="GH2" t="s">
        <v>237</v>
      </c>
      <c r="GI2" t="s">
        <v>237</v>
      </c>
      <c r="GJ2" t="s">
        <v>237</v>
      </c>
      <c r="GK2" t="s">
        <v>237</v>
      </c>
      <c r="GL2" t="s">
        <v>237</v>
      </c>
      <c r="GM2" t="s">
        <v>237</v>
      </c>
      <c r="GN2" t="s">
        <v>237</v>
      </c>
      <c r="GO2" t="s">
        <v>237</v>
      </c>
      <c r="GP2" t="s">
        <v>237</v>
      </c>
      <c r="GQ2" t="s">
        <v>237</v>
      </c>
      <c r="GR2" t="s">
        <v>237</v>
      </c>
      <c r="GS2" t="s">
        <v>237</v>
      </c>
      <c r="GT2" t="s">
        <v>237</v>
      </c>
      <c r="GU2" t="s">
        <v>237</v>
      </c>
      <c r="GV2" t="s">
        <v>237</v>
      </c>
      <c r="GW2" t="s">
        <v>237</v>
      </c>
      <c r="GX2" t="s">
        <v>237</v>
      </c>
      <c r="GY2" t="s">
        <v>237</v>
      </c>
      <c r="GZ2" t="s">
        <v>237</v>
      </c>
      <c r="HA2" t="s">
        <v>237</v>
      </c>
      <c r="HB2" t="s">
        <v>237</v>
      </c>
      <c r="HC2" t="s">
        <v>237</v>
      </c>
      <c r="HD2" t="s">
        <v>237</v>
      </c>
      <c r="HE2" t="s">
        <v>238</v>
      </c>
      <c r="HF2" t="s">
        <v>238</v>
      </c>
      <c r="HG2" t="s">
        <v>238</v>
      </c>
      <c r="HH2" t="s">
        <v>238</v>
      </c>
      <c r="HI2" t="s">
        <v>238</v>
      </c>
      <c r="HJ2" t="s">
        <v>238</v>
      </c>
      <c r="HK2" t="s">
        <v>238</v>
      </c>
      <c r="HL2" t="s">
        <v>238</v>
      </c>
      <c r="HM2" t="s">
        <v>238</v>
      </c>
      <c r="HN2" t="s">
        <v>238</v>
      </c>
      <c r="HO2" t="s">
        <v>238</v>
      </c>
      <c r="HP2" t="s">
        <v>238</v>
      </c>
      <c r="HQ2" t="s">
        <v>238</v>
      </c>
      <c r="HR2" t="s">
        <v>238</v>
      </c>
      <c r="HS2" t="s">
        <v>238</v>
      </c>
      <c r="HT2" t="s">
        <v>238</v>
      </c>
      <c r="HU2" t="s">
        <v>238</v>
      </c>
      <c r="HV2" t="s">
        <v>238</v>
      </c>
      <c r="HW2" t="s">
        <v>238</v>
      </c>
      <c r="HX2" t="s">
        <v>238</v>
      </c>
      <c r="HY2" t="s">
        <v>238</v>
      </c>
      <c r="HZ2" t="s">
        <v>238</v>
      </c>
      <c r="IA2" t="s">
        <v>238</v>
      </c>
      <c r="IB2" t="s">
        <v>238</v>
      </c>
      <c r="IC2" t="s">
        <v>238</v>
      </c>
      <c r="ID2" t="s">
        <v>238</v>
      </c>
      <c r="IE2" t="s">
        <v>238</v>
      </c>
      <c r="IF2" t="s">
        <v>238</v>
      </c>
      <c r="IG2" t="s">
        <v>238</v>
      </c>
      <c r="IH2" t="s">
        <v>238</v>
      </c>
      <c r="II2" t="s">
        <v>235</v>
      </c>
      <c r="IJ2" t="s">
        <v>235</v>
      </c>
      <c r="IK2" t="s">
        <v>235</v>
      </c>
      <c r="IL2" t="s">
        <v>235</v>
      </c>
      <c r="IM2" t="s">
        <v>235</v>
      </c>
      <c r="IN2" t="s">
        <v>235</v>
      </c>
      <c r="IO2" t="s">
        <v>235</v>
      </c>
      <c r="IP2" t="s">
        <v>235</v>
      </c>
      <c r="IQ2" t="s">
        <v>235</v>
      </c>
      <c r="IR2" t="s">
        <v>235</v>
      </c>
      <c r="IS2" t="s">
        <v>235</v>
      </c>
      <c r="IT2" t="s">
        <v>235</v>
      </c>
      <c r="IU2" t="s">
        <v>235</v>
      </c>
      <c r="IV2" t="s">
        <v>235</v>
      </c>
      <c r="IW2" t="s">
        <v>235</v>
      </c>
      <c r="IX2" t="s">
        <v>235</v>
      </c>
      <c r="IY2" t="s">
        <v>235</v>
      </c>
      <c r="IZ2" t="s">
        <v>235</v>
      </c>
      <c r="JA2" t="s">
        <v>235</v>
      </c>
      <c r="JB2" t="s">
        <v>235</v>
      </c>
      <c r="JC2" t="s">
        <v>235</v>
      </c>
      <c r="JD2" t="s">
        <v>235</v>
      </c>
      <c r="JE2" t="s">
        <v>235</v>
      </c>
      <c r="JF2" t="s">
        <v>235</v>
      </c>
      <c r="JG2" t="s">
        <v>235</v>
      </c>
      <c r="JH2" t="s">
        <v>235</v>
      </c>
      <c r="JI2" t="s">
        <v>235</v>
      </c>
      <c r="JJ2" t="s">
        <v>235</v>
      </c>
      <c r="JK2" t="s">
        <v>235</v>
      </c>
      <c r="JL2" t="s">
        <v>235</v>
      </c>
      <c r="JM2" t="s">
        <v>239</v>
      </c>
      <c r="JN2" t="s">
        <v>239</v>
      </c>
      <c r="JO2" t="s">
        <v>239</v>
      </c>
      <c r="JP2" t="s">
        <v>239</v>
      </c>
      <c r="JQ2" t="s">
        <v>239</v>
      </c>
      <c r="JR2" t="s">
        <v>239</v>
      </c>
      <c r="JS2" t="s">
        <v>239</v>
      </c>
      <c r="JT2" t="s">
        <v>239</v>
      </c>
      <c r="JU2" t="s">
        <v>239</v>
      </c>
      <c r="JV2" t="s">
        <v>239</v>
      </c>
      <c r="JW2" t="s">
        <v>239</v>
      </c>
      <c r="JX2" t="s">
        <v>239</v>
      </c>
      <c r="JY2" t="s">
        <v>239</v>
      </c>
      <c r="JZ2" t="s">
        <v>239</v>
      </c>
      <c r="KA2" t="s">
        <v>239</v>
      </c>
      <c r="KB2" t="s">
        <v>239</v>
      </c>
      <c r="KC2" t="s">
        <v>239</v>
      </c>
      <c r="KD2" t="s">
        <v>239</v>
      </c>
      <c r="KE2" t="s">
        <v>239</v>
      </c>
      <c r="KF2" t="s">
        <v>239</v>
      </c>
      <c r="KG2" t="s">
        <v>239</v>
      </c>
      <c r="KH2" t="s">
        <v>239</v>
      </c>
      <c r="KI2" t="s">
        <v>239</v>
      </c>
      <c r="KJ2" t="s">
        <v>239</v>
      </c>
      <c r="KK2" t="s">
        <v>239</v>
      </c>
      <c r="KL2" t="s">
        <v>239</v>
      </c>
      <c r="KM2" t="s">
        <v>239</v>
      </c>
      <c r="KN2" t="s">
        <v>239</v>
      </c>
      <c r="KO2" t="s">
        <v>239</v>
      </c>
      <c r="KP2" t="s">
        <v>239</v>
      </c>
      <c r="KQ2" t="s">
        <v>240</v>
      </c>
      <c r="KR2" t="s">
        <v>240</v>
      </c>
      <c r="KS2" t="s">
        <v>240</v>
      </c>
      <c r="KT2" t="s">
        <v>240</v>
      </c>
      <c r="KU2" t="s">
        <v>240</v>
      </c>
      <c r="KV2" t="s">
        <v>240</v>
      </c>
      <c r="KW2" t="s">
        <v>240</v>
      </c>
      <c r="KX2" t="s">
        <v>240</v>
      </c>
      <c r="KY2" t="s">
        <v>240</v>
      </c>
      <c r="KZ2" t="s">
        <v>240</v>
      </c>
      <c r="LA2" t="s">
        <v>240</v>
      </c>
      <c r="LB2" t="s">
        <v>240</v>
      </c>
      <c r="LC2" t="s">
        <v>240</v>
      </c>
      <c r="LD2" t="s">
        <v>240</v>
      </c>
      <c r="LE2" t="s">
        <v>240</v>
      </c>
      <c r="LF2" t="s">
        <v>240</v>
      </c>
      <c r="LG2" t="s">
        <v>240</v>
      </c>
      <c r="LH2" t="s">
        <v>240</v>
      </c>
      <c r="LI2" t="s">
        <v>240</v>
      </c>
      <c r="LJ2" t="s">
        <v>240</v>
      </c>
      <c r="LK2" t="s">
        <v>240</v>
      </c>
      <c r="LL2" t="s">
        <v>240</v>
      </c>
      <c r="LM2" t="s">
        <v>240</v>
      </c>
      <c r="LN2" t="s">
        <v>240</v>
      </c>
      <c r="LO2" t="s">
        <v>240</v>
      </c>
      <c r="LP2" t="s">
        <v>240</v>
      </c>
      <c r="LQ2" t="s">
        <v>240</v>
      </c>
      <c r="LR2" t="s">
        <v>240</v>
      </c>
      <c r="LS2" t="s">
        <v>240</v>
      </c>
      <c r="LT2" t="s">
        <v>240</v>
      </c>
      <c r="LU2" t="s">
        <v>241</v>
      </c>
      <c r="LV2" t="s">
        <v>241</v>
      </c>
      <c r="LW2" t="s">
        <v>241</v>
      </c>
      <c r="LX2" t="s">
        <v>241</v>
      </c>
      <c r="LY2" t="s">
        <v>241</v>
      </c>
      <c r="LZ2" t="s">
        <v>241</v>
      </c>
      <c r="MA2" t="s">
        <v>241</v>
      </c>
      <c r="MB2" t="s">
        <v>241</v>
      </c>
      <c r="MC2" t="s">
        <v>241</v>
      </c>
      <c r="MD2" t="s">
        <v>241</v>
      </c>
      <c r="ME2" t="s">
        <v>241</v>
      </c>
      <c r="MF2" t="s">
        <v>241</v>
      </c>
      <c r="MG2" t="s">
        <v>241</v>
      </c>
      <c r="MH2" t="s">
        <v>241</v>
      </c>
      <c r="MI2" t="s">
        <v>241</v>
      </c>
      <c r="MJ2" t="s">
        <v>241</v>
      </c>
      <c r="MK2" t="s">
        <v>241</v>
      </c>
      <c r="ML2" t="s">
        <v>241</v>
      </c>
      <c r="MM2" t="s">
        <v>241</v>
      </c>
      <c r="MN2" t="s">
        <v>241</v>
      </c>
      <c r="MO2" t="s">
        <v>241</v>
      </c>
      <c r="MP2" t="s">
        <v>241</v>
      </c>
      <c r="MQ2" t="s">
        <v>241</v>
      </c>
      <c r="MR2" t="s">
        <v>241</v>
      </c>
      <c r="MS2" t="s">
        <v>241</v>
      </c>
      <c r="MT2" t="s">
        <v>241</v>
      </c>
      <c r="MU2" t="s">
        <v>241</v>
      </c>
      <c r="MV2" t="s">
        <v>241</v>
      </c>
      <c r="MW2" t="s">
        <v>241</v>
      </c>
      <c r="MX2" t="s">
        <v>241</v>
      </c>
      <c r="MY2" t="s">
        <v>242</v>
      </c>
      <c r="MZ2" t="s">
        <v>242</v>
      </c>
      <c r="NA2" t="s">
        <v>242</v>
      </c>
      <c r="NB2" t="s">
        <v>242</v>
      </c>
      <c r="NC2" t="s">
        <v>242</v>
      </c>
      <c r="ND2" t="s">
        <v>242</v>
      </c>
      <c r="NE2" t="s">
        <v>242</v>
      </c>
      <c r="NF2" t="s">
        <v>242</v>
      </c>
      <c r="NG2" t="s">
        <v>242</v>
      </c>
      <c r="NH2" t="s">
        <v>242</v>
      </c>
      <c r="NI2" t="s">
        <v>242</v>
      </c>
      <c r="NJ2" t="s">
        <v>242</v>
      </c>
      <c r="NK2" t="s">
        <v>242</v>
      </c>
      <c r="NL2" t="s">
        <v>242</v>
      </c>
      <c r="NM2" t="s">
        <v>242</v>
      </c>
      <c r="NN2" t="s">
        <v>242</v>
      </c>
      <c r="NO2" t="s">
        <v>242</v>
      </c>
      <c r="NP2" t="s">
        <v>242</v>
      </c>
      <c r="NQ2" t="s">
        <v>242</v>
      </c>
      <c r="NR2" t="s">
        <v>242</v>
      </c>
      <c r="NS2" t="s">
        <v>242</v>
      </c>
      <c r="NT2" t="s">
        <v>242</v>
      </c>
      <c r="NU2" t="s">
        <v>242</v>
      </c>
      <c r="NV2" t="s">
        <v>242</v>
      </c>
      <c r="NW2" t="s">
        <v>242</v>
      </c>
      <c r="NX2" t="s">
        <v>242</v>
      </c>
      <c r="NY2" t="s">
        <v>242</v>
      </c>
      <c r="NZ2" t="s">
        <v>242</v>
      </c>
      <c r="OA2" t="s">
        <v>242</v>
      </c>
      <c r="OB2" t="s">
        <v>242</v>
      </c>
      <c r="OC2" t="s">
        <v>242</v>
      </c>
      <c r="OD2" t="s">
        <v>242</v>
      </c>
      <c r="OE2" t="s">
        <v>242</v>
      </c>
      <c r="OF2" t="s">
        <v>242</v>
      </c>
      <c r="OG2" t="s">
        <v>242</v>
      </c>
      <c r="OH2" t="s">
        <v>242</v>
      </c>
      <c r="OI2" t="s">
        <v>242</v>
      </c>
      <c r="OJ2" t="s">
        <v>242</v>
      </c>
      <c r="OK2" t="s">
        <v>242</v>
      </c>
      <c r="OL2" t="s">
        <v>242</v>
      </c>
      <c r="OM2" t="s">
        <v>242</v>
      </c>
      <c r="ON2" t="s">
        <v>242</v>
      </c>
      <c r="OO2" t="s">
        <v>242</v>
      </c>
      <c r="OP2" t="s">
        <v>242</v>
      </c>
      <c r="OQ2" t="s">
        <v>242</v>
      </c>
      <c r="OR2" t="s">
        <v>242</v>
      </c>
      <c r="OS2" t="s">
        <v>242</v>
      </c>
      <c r="OT2" t="s">
        <v>242</v>
      </c>
      <c r="OU2" t="s">
        <v>242</v>
      </c>
      <c r="OV2" t="s">
        <v>242</v>
      </c>
      <c r="OW2" t="s">
        <v>242</v>
      </c>
      <c r="OX2" t="s">
        <v>242</v>
      </c>
      <c r="OY2" t="s">
        <v>242</v>
      </c>
      <c r="OZ2" t="s">
        <v>242</v>
      </c>
      <c r="PA2" t="s">
        <v>242</v>
      </c>
      <c r="PB2" t="s">
        <v>242</v>
      </c>
      <c r="PC2" t="s">
        <v>242</v>
      </c>
      <c r="PD2" t="s">
        <v>242</v>
      </c>
      <c r="PE2" t="s">
        <v>242</v>
      </c>
      <c r="PF2" t="s">
        <v>242</v>
      </c>
      <c r="PG2" t="s">
        <v>243</v>
      </c>
      <c r="PH2" t="s">
        <v>243</v>
      </c>
      <c r="PI2" t="s">
        <v>243</v>
      </c>
      <c r="PJ2" t="s">
        <v>243</v>
      </c>
      <c r="PK2" t="s">
        <v>243</v>
      </c>
      <c r="PL2" t="s">
        <v>243</v>
      </c>
      <c r="PM2" t="s">
        <v>243</v>
      </c>
      <c r="PN2" t="s">
        <v>243</v>
      </c>
      <c r="PO2" t="s">
        <v>243</v>
      </c>
      <c r="PP2" t="s">
        <v>243</v>
      </c>
      <c r="PQ2" t="s">
        <v>243</v>
      </c>
      <c r="PR2" t="s">
        <v>243</v>
      </c>
      <c r="PS2" t="s">
        <v>243</v>
      </c>
      <c r="PT2" t="s">
        <v>243</v>
      </c>
      <c r="PU2" t="s">
        <v>243</v>
      </c>
      <c r="PV2" t="s">
        <v>243</v>
      </c>
      <c r="PW2" t="s">
        <v>243</v>
      </c>
      <c r="PX2" t="s">
        <v>243</v>
      </c>
      <c r="PY2" t="s">
        <v>243</v>
      </c>
      <c r="PZ2" t="s">
        <v>243</v>
      </c>
      <c r="QA2" t="s">
        <v>243</v>
      </c>
      <c r="QB2" t="s">
        <v>243</v>
      </c>
      <c r="QC2" t="s">
        <v>243</v>
      </c>
      <c r="QD2" t="s">
        <v>243</v>
      </c>
      <c r="QE2" t="s">
        <v>243</v>
      </c>
      <c r="QF2" t="s">
        <v>243</v>
      </c>
      <c r="QG2" t="s">
        <v>243</v>
      </c>
      <c r="QH2" t="s">
        <v>243</v>
      </c>
      <c r="QI2" t="s">
        <v>243</v>
      </c>
      <c r="QJ2" t="s">
        <v>243</v>
      </c>
      <c r="QK2" t="s">
        <v>244</v>
      </c>
      <c r="QL2" t="s">
        <v>244</v>
      </c>
      <c r="QM2" t="s">
        <v>244</v>
      </c>
      <c r="QN2" t="s">
        <v>244</v>
      </c>
      <c r="QO2" t="s">
        <v>244</v>
      </c>
      <c r="QP2" t="s">
        <v>244</v>
      </c>
      <c r="QQ2" t="s">
        <v>244</v>
      </c>
      <c r="QR2" t="s">
        <v>244</v>
      </c>
      <c r="QS2" t="s">
        <v>244</v>
      </c>
      <c r="QT2" t="s">
        <v>244</v>
      </c>
      <c r="QU2" t="s">
        <v>244</v>
      </c>
      <c r="QV2" t="s">
        <v>244</v>
      </c>
      <c r="QW2" t="s">
        <v>244</v>
      </c>
      <c r="QX2" t="s">
        <v>244</v>
      </c>
      <c r="QY2" t="s">
        <v>244</v>
      </c>
      <c r="QZ2" t="s">
        <v>244</v>
      </c>
      <c r="RA2" t="s">
        <v>244</v>
      </c>
      <c r="RB2" t="s">
        <v>244</v>
      </c>
      <c r="RC2" t="s">
        <v>244</v>
      </c>
      <c r="RD2" t="s">
        <v>244</v>
      </c>
      <c r="RE2" t="s">
        <v>244</v>
      </c>
      <c r="RF2" t="s">
        <v>244</v>
      </c>
      <c r="RG2" t="s">
        <v>244</v>
      </c>
      <c r="RH2" t="s">
        <v>244</v>
      </c>
      <c r="RI2" t="s">
        <v>244</v>
      </c>
      <c r="RJ2" t="s">
        <v>244</v>
      </c>
      <c r="RK2" t="s">
        <v>244</v>
      </c>
      <c r="RL2" t="s">
        <v>244</v>
      </c>
      <c r="RM2" t="s">
        <v>244</v>
      </c>
      <c r="RN2" t="s">
        <v>244</v>
      </c>
      <c r="RO2" t="s">
        <v>240</v>
      </c>
      <c r="RP2" t="s">
        <v>240</v>
      </c>
      <c r="RQ2" t="s">
        <v>240</v>
      </c>
      <c r="RR2" t="s">
        <v>240</v>
      </c>
      <c r="RS2" t="s">
        <v>240</v>
      </c>
      <c r="RT2" t="s">
        <v>240</v>
      </c>
      <c r="RU2" t="s">
        <v>240</v>
      </c>
      <c r="RV2" t="s">
        <v>240</v>
      </c>
      <c r="RW2" t="s">
        <v>240</v>
      </c>
      <c r="RX2" t="s">
        <v>240</v>
      </c>
      <c r="RY2" t="s">
        <v>240</v>
      </c>
      <c r="RZ2" t="s">
        <v>240</v>
      </c>
      <c r="SA2" t="s">
        <v>240</v>
      </c>
      <c r="SB2" t="s">
        <v>240</v>
      </c>
      <c r="SC2" t="s">
        <v>240</v>
      </c>
      <c r="SD2" t="s">
        <v>240</v>
      </c>
      <c r="SE2" t="s">
        <v>240</v>
      </c>
      <c r="SF2" t="s">
        <v>240</v>
      </c>
      <c r="SG2" t="s">
        <v>240</v>
      </c>
      <c r="SH2" t="s">
        <v>240</v>
      </c>
      <c r="SI2" t="s">
        <v>240</v>
      </c>
      <c r="SJ2" t="s">
        <v>240</v>
      </c>
      <c r="SK2" t="s">
        <v>240</v>
      </c>
      <c r="SL2" t="s">
        <v>240</v>
      </c>
      <c r="SM2" t="s">
        <v>240</v>
      </c>
      <c r="SN2" t="s">
        <v>240</v>
      </c>
      <c r="SO2" t="s">
        <v>240</v>
      </c>
      <c r="SP2" t="s">
        <v>240</v>
      </c>
      <c r="SQ2" t="s">
        <v>240</v>
      </c>
      <c r="SR2" t="s">
        <v>240</v>
      </c>
      <c r="SS2" t="s">
        <v>237</v>
      </c>
      <c r="ST2" t="s">
        <v>237</v>
      </c>
      <c r="SU2" t="s">
        <v>237</v>
      </c>
      <c r="SV2" t="s">
        <v>237</v>
      </c>
      <c r="SW2" t="s">
        <v>237</v>
      </c>
      <c r="SX2" t="s">
        <v>237</v>
      </c>
      <c r="SY2" t="s">
        <v>237</v>
      </c>
      <c r="SZ2" t="s">
        <v>237</v>
      </c>
      <c r="TA2" t="s">
        <v>237</v>
      </c>
      <c r="TB2" t="s">
        <v>237</v>
      </c>
      <c r="TC2" t="s">
        <v>237</v>
      </c>
      <c r="TD2" t="s">
        <v>237</v>
      </c>
      <c r="TE2" t="s">
        <v>237</v>
      </c>
      <c r="TF2" t="s">
        <v>237</v>
      </c>
      <c r="TG2" t="s">
        <v>237</v>
      </c>
      <c r="TH2" t="s">
        <v>237</v>
      </c>
      <c r="TI2" t="s">
        <v>237</v>
      </c>
      <c r="TJ2" t="s">
        <v>237</v>
      </c>
      <c r="TK2" t="s">
        <v>237</v>
      </c>
      <c r="TL2" t="s">
        <v>237</v>
      </c>
      <c r="TM2" t="s">
        <v>237</v>
      </c>
      <c r="TN2" t="s">
        <v>237</v>
      </c>
      <c r="TO2" t="s">
        <v>237</v>
      </c>
      <c r="TP2" t="s">
        <v>237</v>
      </c>
      <c r="TQ2" t="s">
        <v>237</v>
      </c>
      <c r="TR2" t="s">
        <v>237</v>
      </c>
      <c r="TS2" t="s">
        <v>237</v>
      </c>
      <c r="TT2" t="s">
        <v>237</v>
      </c>
      <c r="TU2" t="s">
        <v>237</v>
      </c>
      <c r="TV2" t="s">
        <v>237</v>
      </c>
      <c r="TW2" t="s">
        <v>238</v>
      </c>
      <c r="TX2" t="s">
        <v>238</v>
      </c>
      <c r="TY2" t="s">
        <v>238</v>
      </c>
      <c r="TZ2" t="s">
        <v>238</v>
      </c>
      <c r="UA2" t="s">
        <v>238</v>
      </c>
      <c r="UB2" t="s">
        <v>238</v>
      </c>
      <c r="UC2" t="s">
        <v>238</v>
      </c>
      <c r="UD2" t="s">
        <v>238</v>
      </c>
      <c r="UE2" t="s">
        <v>238</v>
      </c>
      <c r="UF2" t="s">
        <v>238</v>
      </c>
      <c r="UG2" t="s">
        <v>238</v>
      </c>
      <c r="UH2" t="s">
        <v>238</v>
      </c>
      <c r="UI2" t="s">
        <v>238</v>
      </c>
      <c r="UJ2" t="s">
        <v>238</v>
      </c>
      <c r="UK2" t="s">
        <v>238</v>
      </c>
      <c r="UL2" t="s">
        <v>238</v>
      </c>
      <c r="UM2" t="s">
        <v>238</v>
      </c>
      <c r="UN2" t="s">
        <v>238</v>
      </c>
      <c r="UO2" t="s">
        <v>238</v>
      </c>
      <c r="UP2" t="s">
        <v>238</v>
      </c>
      <c r="UQ2" t="s">
        <v>238</v>
      </c>
      <c r="UR2" t="s">
        <v>238</v>
      </c>
      <c r="US2" t="s">
        <v>238</v>
      </c>
      <c r="UT2" t="s">
        <v>238</v>
      </c>
      <c r="UU2" t="s">
        <v>238</v>
      </c>
      <c r="UV2" t="s">
        <v>238</v>
      </c>
      <c r="UW2" t="s">
        <v>238</v>
      </c>
      <c r="UX2" t="s">
        <v>238</v>
      </c>
      <c r="UY2" t="s">
        <v>238</v>
      </c>
      <c r="UZ2" t="s">
        <v>238</v>
      </c>
      <c r="VA2" t="s">
        <v>245</v>
      </c>
      <c r="VB2" t="s">
        <v>245</v>
      </c>
      <c r="VC2" t="s">
        <v>245</v>
      </c>
      <c r="VD2" t="s">
        <v>245</v>
      </c>
      <c r="VE2" t="s">
        <v>245</v>
      </c>
      <c r="VF2" t="s">
        <v>245</v>
      </c>
      <c r="VG2" t="s">
        <v>245</v>
      </c>
      <c r="VH2" t="s">
        <v>245</v>
      </c>
      <c r="VI2" t="s">
        <v>245</v>
      </c>
      <c r="VJ2" t="s">
        <v>245</v>
      </c>
      <c r="VK2" t="s">
        <v>245</v>
      </c>
      <c r="VL2" t="s">
        <v>245</v>
      </c>
      <c r="VM2" t="s">
        <v>245</v>
      </c>
      <c r="VN2" t="s">
        <v>245</v>
      </c>
      <c r="VO2" t="s">
        <v>245</v>
      </c>
      <c r="VP2" t="s">
        <v>245</v>
      </c>
      <c r="VQ2" t="s">
        <v>245</v>
      </c>
      <c r="VR2" t="s">
        <v>245</v>
      </c>
      <c r="VS2" t="s">
        <v>245</v>
      </c>
      <c r="VT2" t="s">
        <v>245</v>
      </c>
      <c r="VU2" t="s">
        <v>245</v>
      </c>
      <c r="VV2" t="s">
        <v>245</v>
      </c>
      <c r="VW2" t="s">
        <v>245</v>
      </c>
      <c r="VX2" t="s">
        <v>245</v>
      </c>
      <c r="VY2" t="s">
        <v>245</v>
      </c>
      <c r="VZ2" t="s">
        <v>245</v>
      </c>
      <c r="WA2" t="s">
        <v>245</v>
      </c>
      <c r="WB2" t="s">
        <v>245</v>
      </c>
      <c r="WC2" t="s">
        <v>245</v>
      </c>
      <c r="WD2" t="s">
        <v>245</v>
      </c>
      <c r="WE2" t="s">
        <v>235</v>
      </c>
      <c r="WF2" t="s">
        <v>235</v>
      </c>
      <c r="WG2" t="s">
        <v>235</v>
      </c>
      <c r="WH2" t="s">
        <v>235</v>
      </c>
      <c r="WI2" t="s">
        <v>235</v>
      </c>
      <c r="WJ2" t="s">
        <v>235</v>
      </c>
      <c r="WK2" t="s">
        <v>235</v>
      </c>
      <c r="WL2" t="s">
        <v>235</v>
      </c>
      <c r="WM2" t="s">
        <v>235</v>
      </c>
      <c r="WN2" t="s">
        <v>235</v>
      </c>
      <c r="WO2" t="s">
        <v>235</v>
      </c>
      <c r="WP2" t="s">
        <v>235</v>
      </c>
      <c r="WQ2" t="s">
        <v>235</v>
      </c>
      <c r="WR2" t="s">
        <v>235</v>
      </c>
      <c r="WS2" t="s">
        <v>235</v>
      </c>
      <c r="WT2" t="s">
        <v>235</v>
      </c>
      <c r="WU2" t="s">
        <v>235</v>
      </c>
      <c r="WV2" t="s">
        <v>235</v>
      </c>
      <c r="WW2" t="s">
        <v>235</v>
      </c>
      <c r="WX2" t="s">
        <v>235</v>
      </c>
      <c r="WY2" t="s">
        <v>235</v>
      </c>
      <c r="WZ2" t="s">
        <v>235</v>
      </c>
      <c r="XA2" t="s">
        <v>235</v>
      </c>
      <c r="XB2" t="s">
        <v>235</v>
      </c>
      <c r="XC2" t="s">
        <v>235</v>
      </c>
      <c r="XD2" t="s">
        <v>235</v>
      </c>
      <c r="XE2" t="s">
        <v>235</v>
      </c>
      <c r="XF2" t="s">
        <v>235</v>
      </c>
      <c r="XG2" t="s">
        <v>235</v>
      </c>
      <c r="XH2" t="s">
        <v>235</v>
      </c>
      <c r="XI2" t="s">
        <v>240</v>
      </c>
      <c r="XJ2" t="s">
        <v>240</v>
      </c>
      <c r="XK2" t="s">
        <v>240</v>
      </c>
      <c r="XL2" t="s">
        <v>240</v>
      </c>
      <c r="XM2" t="s">
        <v>240</v>
      </c>
      <c r="XN2" t="s">
        <v>240</v>
      </c>
      <c r="XO2" t="s">
        <v>240</v>
      </c>
      <c r="XP2" t="s">
        <v>240</v>
      </c>
      <c r="XQ2" t="s">
        <v>240</v>
      </c>
      <c r="XR2" t="s">
        <v>240</v>
      </c>
      <c r="XS2" t="s">
        <v>240</v>
      </c>
      <c r="XT2" t="s">
        <v>240</v>
      </c>
      <c r="XU2" t="s">
        <v>240</v>
      </c>
      <c r="XV2" t="s">
        <v>240</v>
      </c>
      <c r="XW2" t="s">
        <v>240</v>
      </c>
      <c r="XX2" t="s">
        <v>240</v>
      </c>
      <c r="XY2" t="s">
        <v>240</v>
      </c>
      <c r="XZ2" t="s">
        <v>240</v>
      </c>
      <c r="YA2" t="s">
        <v>240</v>
      </c>
      <c r="YB2" t="s">
        <v>240</v>
      </c>
      <c r="YC2" t="s">
        <v>240</v>
      </c>
      <c r="YD2" t="s">
        <v>240</v>
      </c>
      <c r="YE2" t="s">
        <v>240</v>
      </c>
      <c r="YF2" t="s">
        <v>240</v>
      </c>
      <c r="YG2" t="s">
        <v>240</v>
      </c>
      <c r="YH2" t="s">
        <v>240</v>
      </c>
      <c r="YI2" t="s">
        <v>240</v>
      </c>
      <c r="YJ2" t="s">
        <v>240</v>
      </c>
      <c r="YK2" t="s">
        <v>240</v>
      </c>
      <c r="YL2" t="s">
        <v>240</v>
      </c>
      <c r="YM2" t="s">
        <v>243</v>
      </c>
      <c r="YN2" t="s">
        <v>243</v>
      </c>
      <c r="YO2" t="s">
        <v>243</v>
      </c>
      <c r="YP2" t="s">
        <v>243</v>
      </c>
      <c r="YQ2" t="s">
        <v>243</v>
      </c>
      <c r="YR2" t="s">
        <v>243</v>
      </c>
      <c r="YS2" t="s">
        <v>243</v>
      </c>
      <c r="YT2" t="s">
        <v>243</v>
      </c>
      <c r="YU2" t="s">
        <v>243</v>
      </c>
      <c r="YV2" t="s">
        <v>243</v>
      </c>
      <c r="YW2" t="s">
        <v>243</v>
      </c>
      <c r="YX2" t="s">
        <v>243</v>
      </c>
      <c r="YY2" t="s">
        <v>243</v>
      </c>
      <c r="YZ2" t="s">
        <v>243</v>
      </c>
      <c r="ZA2" t="s">
        <v>243</v>
      </c>
      <c r="ZB2" t="s">
        <v>243</v>
      </c>
      <c r="ZC2" t="s">
        <v>243</v>
      </c>
      <c r="ZD2" t="s">
        <v>243</v>
      </c>
      <c r="ZE2" t="s">
        <v>243</v>
      </c>
      <c r="ZF2" t="s">
        <v>243</v>
      </c>
      <c r="ZG2" t="s">
        <v>243</v>
      </c>
      <c r="ZH2" t="s">
        <v>243</v>
      </c>
      <c r="ZI2" t="s">
        <v>243</v>
      </c>
      <c r="ZJ2" t="s">
        <v>243</v>
      </c>
      <c r="ZK2" t="s">
        <v>243</v>
      </c>
      <c r="ZL2" t="s">
        <v>243</v>
      </c>
      <c r="ZM2" t="s">
        <v>243</v>
      </c>
      <c r="ZN2" t="s">
        <v>243</v>
      </c>
      <c r="ZO2" t="s">
        <v>243</v>
      </c>
      <c r="ZP2" t="s">
        <v>243</v>
      </c>
      <c r="ZQ2" t="s">
        <v>242</v>
      </c>
      <c r="ZR2" t="s">
        <v>242</v>
      </c>
      <c r="ZS2" t="s">
        <v>242</v>
      </c>
      <c r="ZT2" t="s">
        <v>242</v>
      </c>
      <c r="ZU2" t="s">
        <v>242</v>
      </c>
      <c r="ZV2" t="s">
        <v>242</v>
      </c>
      <c r="ZW2" t="s">
        <v>242</v>
      </c>
      <c r="ZX2" t="s">
        <v>242</v>
      </c>
      <c r="ZY2" t="s">
        <v>242</v>
      </c>
      <c r="ZZ2" t="s">
        <v>242</v>
      </c>
      <c r="AAA2" t="s">
        <v>242</v>
      </c>
      <c r="AAB2" t="s">
        <v>242</v>
      </c>
      <c r="AAC2" t="s">
        <v>242</v>
      </c>
      <c r="AAD2" t="s">
        <v>242</v>
      </c>
      <c r="AAE2" t="s">
        <v>242</v>
      </c>
      <c r="AAF2" t="s">
        <v>242</v>
      </c>
      <c r="AAG2" t="s">
        <v>242</v>
      </c>
      <c r="AAH2" t="s">
        <v>242</v>
      </c>
      <c r="AAI2" t="s">
        <v>242</v>
      </c>
      <c r="AAJ2" t="s">
        <v>242</v>
      </c>
      <c r="AAK2" t="s">
        <v>242</v>
      </c>
      <c r="AAL2" t="s">
        <v>242</v>
      </c>
      <c r="AAM2" t="s">
        <v>242</v>
      </c>
      <c r="AAN2" t="s">
        <v>242</v>
      </c>
      <c r="AAO2" t="s">
        <v>242</v>
      </c>
      <c r="AAP2" t="s">
        <v>242</v>
      </c>
      <c r="AAQ2" t="s">
        <v>242</v>
      </c>
      <c r="AAR2" t="s">
        <v>242</v>
      </c>
      <c r="AAS2" t="s">
        <v>242</v>
      </c>
      <c r="AAT2" t="s">
        <v>242</v>
      </c>
      <c r="AAU2" t="s">
        <v>241</v>
      </c>
      <c r="AAV2" t="s">
        <v>241</v>
      </c>
      <c r="AAW2" t="s">
        <v>241</v>
      </c>
      <c r="AAX2" t="s">
        <v>241</v>
      </c>
      <c r="AAY2" t="s">
        <v>241</v>
      </c>
      <c r="AAZ2" t="s">
        <v>241</v>
      </c>
      <c r="ABA2" t="s">
        <v>241</v>
      </c>
      <c r="ABB2" t="s">
        <v>241</v>
      </c>
      <c r="ABC2" t="s">
        <v>241</v>
      </c>
      <c r="ABD2" t="s">
        <v>241</v>
      </c>
      <c r="ABE2" t="s">
        <v>241</v>
      </c>
      <c r="ABF2" t="s">
        <v>241</v>
      </c>
      <c r="ABG2" t="s">
        <v>241</v>
      </c>
      <c r="ABH2" t="s">
        <v>241</v>
      </c>
      <c r="ABI2" t="s">
        <v>241</v>
      </c>
      <c r="ABJ2" t="s">
        <v>241</v>
      </c>
      <c r="ABK2" t="s">
        <v>241</v>
      </c>
      <c r="ABL2" t="s">
        <v>241</v>
      </c>
      <c r="ABM2" t="s">
        <v>241</v>
      </c>
      <c r="ABN2" t="s">
        <v>241</v>
      </c>
      <c r="ABO2" t="s">
        <v>241</v>
      </c>
      <c r="ABP2" t="s">
        <v>241</v>
      </c>
      <c r="ABQ2" t="s">
        <v>241</v>
      </c>
      <c r="ABR2" t="s">
        <v>241</v>
      </c>
      <c r="ABS2" t="s">
        <v>241</v>
      </c>
      <c r="ABT2" t="s">
        <v>241</v>
      </c>
      <c r="ABU2" t="s">
        <v>241</v>
      </c>
      <c r="ABV2" t="s">
        <v>241</v>
      </c>
      <c r="ABW2" t="s">
        <v>241</v>
      </c>
      <c r="ABX2" t="s">
        <v>241</v>
      </c>
    </row>
    <row r="3" spans="1:752" x14ac:dyDescent="0.25">
      <c r="DS3" t="s">
        <v>246</v>
      </c>
      <c r="DT3" t="s">
        <v>246</v>
      </c>
      <c r="DU3" t="s">
        <v>246</v>
      </c>
      <c r="DV3" t="s">
        <v>246</v>
      </c>
      <c r="DW3" t="s">
        <v>246</v>
      </c>
      <c r="DX3" t="s">
        <v>246</v>
      </c>
      <c r="DY3" t="s">
        <v>246</v>
      </c>
      <c r="DZ3" t="s">
        <v>246</v>
      </c>
      <c r="EA3" t="s">
        <v>246</v>
      </c>
      <c r="EB3" t="s">
        <v>246</v>
      </c>
      <c r="EC3" t="s">
        <v>246</v>
      </c>
      <c r="ED3" t="s">
        <v>246</v>
      </c>
      <c r="EE3" t="s">
        <v>246</v>
      </c>
      <c r="EF3" t="s">
        <v>246</v>
      </c>
      <c r="EG3" t="s">
        <v>246</v>
      </c>
      <c r="EH3" t="s">
        <v>246</v>
      </c>
      <c r="EI3" t="s">
        <v>246</v>
      </c>
      <c r="EJ3" t="s">
        <v>246</v>
      </c>
      <c r="EK3" t="s">
        <v>246</v>
      </c>
      <c r="EL3" t="s">
        <v>246</v>
      </c>
      <c r="EM3" t="s">
        <v>246</v>
      </c>
      <c r="EN3" t="s">
        <v>246</v>
      </c>
      <c r="EO3" t="s">
        <v>246</v>
      </c>
      <c r="EP3" t="s">
        <v>246</v>
      </c>
      <c r="EQ3" t="s">
        <v>246</v>
      </c>
      <c r="ER3" t="s">
        <v>246</v>
      </c>
      <c r="ES3" t="s">
        <v>246</v>
      </c>
      <c r="ET3" t="s">
        <v>246</v>
      </c>
      <c r="EU3" t="s">
        <v>246</v>
      </c>
      <c r="EV3" t="s">
        <v>246</v>
      </c>
      <c r="EW3" t="s">
        <v>246</v>
      </c>
      <c r="EX3" t="s">
        <v>246</v>
      </c>
      <c r="EY3" t="s">
        <v>246</v>
      </c>
      <c r="EZ3" t="s">
        <v>246</v>
      </c>
      <c r="FA3" t="s">
        <v>246</v>
      </c>
      <c r="FB3" t="s">
        <v>246</v>
      </c>
      <c r="FC3" t="s">
        <v>246</v>
      </c>
      <c r="FD3" t="s">
        <v>246</v>
      </c>
      <c r="FE3" t="s">
        <v>246</v>
      </c>
      <c r="FF3" t="s">
        <v>246</v>
      </c>
      <c r="FG3" t="s">
        <v>246</v>
      </c>
      <c r="FH3" t="s">
        <v>246</v>
      </c>
      <c r="FI3" t="s">
        <v>246</v>
      </c>
      <c r="FJ3" t="s">
        <v>246</v>
      </c>
      <c r="FK3" t="s">
        <v>246</v>
      </c>
      <c r="FL3" t="s">
        <v>246</v>
      </c>
      <c r="FM3" t="s">
        <v>246</v>
      </c>
      <c r="FN3" t="s">
        <v>246</v>
      </c>
      <c r="FO3" t="s">
        <v>246</v>
      </c>
      <c r="FP3" t="s">
        <v>246</v>
      </c>
      <c r="FQ3" t="s">
        <v>246</v>
      </c>
      <c r="FR3" t="s">
        <v>246</v>
      </c>
      <c r="FS3" t="s">
        <v>246</v>
      </c>
      <c r="FT3" t="s">
        <v>246</v>
      </c>
      <c r="FU3" t="s">
        <v>246</v>
      </c>
      <c r="FV3" t="s">
        <v>246</v>
      </c>
      <c r="FW3" t="s">
        <v>246</v>
      </c>
      <c r="FX3" t="s">
        <v>246</v>
      </c>
      <c r="FY3" t="s">
        <v>246</v>
      </c>
      <c r="FZ3" t="s">
        <v>246</v>
      </c>
      <c r="GA3" t="s">
        <v>246</v>
      </c>
      <c r="GB3" t="s">
        <v>246</v>
      </c>
      <c r="GC3" t="s">
        <v>246</v>
      </c>
      <c r="GD3" t="s">
        <v>246</v>
      </c>
      <c r="GE3" t="s">
        <v>246</v>
      </c>
      <c r="GF3" t="s">
        <v>246</v>
      </c>
      <c r="GG3" t="s">
        <v>246</v>
      </c>
      <c r="GH3" t="s">
        <v>246</v>
      </c>
      <c r="GI3" t="s">
        <v>246</v>
      </c>
      <c r="GJ3" t="s">
        <v>246</v>
      </c>
      <c r="GK3" t="s">
        <v>246</v>
      </c>
      <c r="GL3" t="s">
        <v>246</v>
      </c>
      <c r="GM3" t="s">
        <v>246</v>
      </c>
      <c r="GN3" t="s">
        <v>246</v>
      </c>
      <c r="GO3" t="s">
        <v>246</v>
      </c>
      <c r="GP3" t="s">
        <v>246</v>
      </c>
      <c r="GQ3" t="s">
        <v>246</v>
      </c>
      <c r="GR3" t="s">
        <v>246</v>
      </c>
      <c r="GS3" t="s">
        <v>246</v>
      </c>
      <c r="GT3" t="s">
        <v>246</v>
      </c>
      <c r="GU3" t="s">
        <v>246</v>
      </c>
      <c r="GV3" t="s">
        <v>246</v>
      </c>
      <c r="GW3" t="s">
        <v>246</v>
      </c>
      <c r="GX3" t="s">
        <v>246</v>
      </c>
      <c r="GY3" t="s">
        <v>246</v>
      </c>
      <c r="GZ3" t="s">
        <v>246</v>
      </c>
      <c r="HA3" t="s">
        <v>246</v>
      </c>
      <c r="HB3" t="s">
        <v>246</v>
      </c>
      <c r="HC3" t="s">
        <v>246</v>
      </c>
      <c r="HD3" t="s">
        <v>246</v>
      </c>
      <c r="HE3" t="s">
        <v>246</v>
      </c>
      <c r="HF3" t="s">
        <v>246</v>
      </c>
      <c r="HG3" t="s">
        <v>246</v>
      </c>
      <c r="HH3" t="s">
        <v>246</v>
      </c>
      <c r="HI3" t="s">
        <v>246</v>
      </c>
      <c r="HJ3" t="s">
        <v>246</v>
      </c>
      <c r="HK3" t="s">
        <v>246</v>
      </c>
      <c r="HL3" t="s">
        <v>246</v>
      </c>
      <c r="HM3" t="s">
        <v>246</v>
      </c>
      <c r="HN3" t="s">
        <v>246</v>
      </c>
      <c r="HO3" t="s">
        <v>246</v>
      </c>
      <c r="HP3" t="s">
        <v>246</v>
      </c>
      <c r="HQ3" t="s">
        <v>246</v>
      </c>
      <c r="HR3" t="s">
        <v>246</v>
      </c>
      <c r="HS3" t="s">
        <v>246</v>
      </c>
      <c r="HT3" t="s">
        <v>246</v>
      </c>
      <c r="HU3" t="s">
        <v>246</v>
      </c>
      <c r="HV3" t="s">
        <v>246</v>
      </c>
      <c r="HW3" t="s">
        <v>246</v>
      </c>
      <c r="HX3" t="s">
        <v>246</v>
      </c>
      <c r="HY3" t="s">
        <v>246</v>
      </c>
      <c r="HZ3" t="s">
        <v>246</v>
      </c>
      <c r="IA3" t="s">
        <v>246</v>
      </c>
      <c r="IB3" t="s">
        <v>246</v>
      </c>
      <c r="IC3" t="s">
        <v>246</v>
      </c>
      <c r="ID3" t="s">
        <v>246</v>
      </c>
      <c r="IE3" t="s">
        <v>246</v>
      </c>
      <c r="IF3" t="s">
        <v>246</v>
      </c>
      <c r="IG3" t="s">
        <v>246</v>
      </c>
      <c r="IH3" t="s">
        <v>246</v>
      </c>
      <c r="II3" t="s">
        <v>247</v>
      </c>
      <c r="IJ3" t="s">
        <v>247</v>
      </c>
      <c r="IK3" t="s">
        <v>247</v>
      </c>
      <c r="IL3" t="s">
        <v>247</v>
      </c>
      <c r="IM3" t="s">
        <v>247</v>
      </c>
      <c r="IN3" t="s">
        <v>247</v>
      </c>
      <c r="IO3" t="s">
        <v>247</v>
      </c>
      <c r="IP3" t="s">
        <v>247</v>
      </c>
      <c r="IQ3" t="s">
        <v>247</v>
      </c>
      <c r="IR3" t="s">
        <v>247</v>
      </c>
      <c r="IS3" t="s">
        <v>247</v>
      </c>
      <c r="IT3" t="s">
        <v>247</v>
      </c>
      <c r="IU3" t="s">
        <v>247</v>
      </c>
      <c r="IV3" t="s">
        <v>247</v>
      </c>
      <c r="IW3" t="s">
        <v>247</v>
      </c>
      <c r="IX3" t="s">
        <v>247</v>
      </c>
      <c r="IY3" t="s">
        <v>247</v>
      </c>
      <c r="IZ3" t="s">
        <v>247</v>
      </c>
      <c r="JA3" t="s">
        <v>247</v>
      </c>
      <c r="JB3" t="s">
        <v>247</v>
      </c>
      <c r="JC3" t="s">
        <v>247</v>
      </c>
      <c r="JD3" t="s">
        <v>247</v>
      </c>
      <c r="JE3" t="s">
        <v>247</v>
      </c>
      <c r="JF3" t="s">
        <v>247</v>
      </c>
      <c r="JG3" t="s">
        <v>247</v>
      </c>
      <c r="JH3" t="s">
        <v>247</v>
      </c>
      <c r="JI3" t="s">
        <v>247</v>
      </c>
      <c r="JJ3" t="s">
        <v>247</v>
      </c>
      <c r="JK3" t="s">
        <v>247</v>
      </c>
      <c r="JL3" t="s">
        <v>247</v>
      </c>
      <c r="JM3" t="s">
        <v>246</v>
      </c>
      <c r="JN3" t="s">
        <v>246</v>
      </c>
      <c r="JO3" t="s">
        <v>246</v>
      </c>
      <c r="JP3" t="s">
        <v>246</v>
      </c>
      <c r="JQ3" t="s">
        <v>246</v>
      </c>
      <c r="JR3" t="s">
        <v>246</v>
      </c>
      <c r="JS3" t="s">
        <v>246</v>
      </c>
      <c r="JT3" t="s">
        <v>246</v>
      </c>
      <c r="JU3" t="s">
        <v>246</v>
      </c>
      <c r="JV3" t="s">
        <v>246</v>
      </c>
      <c r="JW3" t="s">
        <v>246</v>
      </c>
      <c r="JX3" t="s">
        <v>246</v>
      </c>
      <c r="JY3" t="s">
        <v>246</v>
      </c>
      <c r="JZ3" t="s">
        <v>246</v>
      </c>
      <c r="KA3" t="s">
        <v>246</v>
      </c>
      <c r="KB3" t="s">
        <v>246</v>
      </c>
      <c r="KC3" t="s">
        <v>246</v>
      </c>
      <c r="KD3" t="s">
        <v>246</v>
      </c>
      <c r="KE3" t="s">
        <v>246</v>
      </c>
      <c r="KF3" t="s">
        <v>246</v>
      </c>
      <c r="KG3" t="s">
        <v>246</v>
      </c>
      <c r="KH3" t="s">
        <v>246</v>
      </c>
      <c r="KI3" t="s">
        <v>246</v>
      </c>
      <c r="KJ3" t="s">
        <v>246</v>
      </c>
      <c r="KK3" t="s">
        <v>246</v>
      </c>
      <c r="KL3" t="s">
        <v>246</v>
      </c>
      <c r="KM3" t="s">
        <v>246</v>
      </c>
      <c r="KN3" t="s">
        <v>246</v>
      </c>
      <c r="KO3" t="s">
        <v>246</v>
      </c>
      <c r="KP3" t="s">
        <v>246</v>
      </c>
      <c r="KQ3" t="s">
        <v>247</v>
      </c>
      <c r="KR3" t="s">
        <v>247</v>
      </c>
      <c r="KS3" t="s">
        <v>247</v>
      </c>
      <c r="KT3" t="s">
        <v>247</v>
      </c>
      <c r="KU3" t="s">
        <v>247</v>
      </c>
      <c r="KV3" t="s">
        <v>247</v>
      </c>
      <c r="KW3" t="s">
        <v>247</v>
      </c>
      <c r="KX3" t="s">
        <v>247</v>
      </c>
      <c r="KY3" t="s">
        <v>247</v>
      </c>
      <c r="KZ3" t="s">
        <v>247</v>
      </c>
      <c r="LA3" t="s">
        <v>247</v>
      </c>
      <c r="LB3" t="s">
        <v>247</v>
      </c>
      <c r="LC3" t="s">
        <v>247</v>
      </c>
      <c r="LD3" t="s">
        <v>247</v>
      </c>
      <c r="LE3" t="s">
        <v>247</v>
      </c>
      <c r="LF3" t="s">
        <v>247</v>
      </c>
      <c r="LG3" t="s">
        <v>247</v>
      </c>
      <c r="LH3" t="s">
        <v>247</v>
      </c>
      <c r="LI3" t="s">
        <v>247</v>
      </c>
      <c r="LJ3" t="s">
        <v>247</v>
      </c>
      <c r="LK3" t="s">
        <v>247</v>
      </c>
      <c r="LL3" t="s">
        <v>247</v>
      </c>
      <c r="LM3" t="s">
        <v>247</v>
      </c>
      <c r="LN3" t="s">
        <v>247</v>
      </c>
      <c r="LO3" t="s">
        <v>247</v>
      </c>
      <c r="LP3" t="s">
        <v>247</v>
      </c>
      <c r="LQ3" t="s">
        <v>247</v>
      </c>
      <c r="LR3" t="s">
        <v>247</v>
      </c>
      <c r="LS3" t="s">
        <v>247</v>
      </c>
      <c r="LT3" t="s">
        <v>247</v>
      </c>
      <c r="LU3" t="s">
        <v>246</v>
      </c>
      <c r="LV3" t="s">
        <v>246</v>
      </c>
      <c r="LW3" t="s">
        <v>246</v>
      </c>
      <c r="LX3" t="s">
        <v>246</v>
      </c>
      <c r="LY3" t="s">
        <v>246</v>
      </c>
      <c r="LZ3" t="s">
        <v>246</v>
      </c>
      <c r="MA3" t="s">
        <v>246</v>
      </c>
      <c r="MB3" t="s">
        <v>246</v>
      </c>
      <c r="MC3" t="s">
        <v>246</v>
      </c>
      <c r="MD3" t="s">
        <v>246</v>
      </c>
      <c r="ME3" t="s">
        <v>246</v>
      </c>
      <c r="MF3" t="s">
        <v>246</v>
      </c>
      <c r="MG3" t="s">
        <v>246</v>
      </c>
      <c r="MH3" t="s">
        <v>246</v>
      </c>
      <c r="MI3" t="s">
        <v>246</v>
      </c>
      <c r="MJ3" t="s">
        <v>246</v>
      </c>
      <c r="MK3" t="s">
        <v>246</v>
      </c>
      <c r="ML3" t="s">
        <v>246</v>
      </c>
      <c r="MM3" t="s">
        <v>246</v>
      </c>
      <c r="MN3" t="s">
        <v>246</v>
      </c>
      <c r="MO3" t="s">
        <v>246</v>
      </c>
      <c r="MP3" t="s">
        <v>246</v>
      </c>
      <c r="MQ3" t="s">
        <v>246</v>
      </c>
      <c r="MR3" t="s">
        <v>246</v>
      </c>
      <c r="MS3" t="s">
        <v>246</v>
      </c>
      <c r="MT3" t="s">
        <v>246</v>
      </c>
      <c r="MU3" t="s">
        <v>246</v>
      </c>
      <c r="MV3" t="s">
        <v>246</v>
      </c>
      <c r="MW3" t="s">
        <v>246</v>
      </c>
      <c r="MX3" t="s">
        <v>246</v>
      </c>
      <c r="MY3" t="s">
        <v>246</v>
      </c>
      <c r="MZ3" t="s">
        <v>246</v>
      </c>
      <c r="NA3" t="s">
        <v>246</v>
      </c>
      <c r="NB3" t="s">
        <v>246</v>
      </c>
      <c r="NC3" t="s">
        <v>246</v>
      </c>
      <c r="ND3" t="s">
        <v>246</v>
      </c>
      <c r="NE3" t="s">
        <v>246</v>
      </c>
      <c r="NF3" t="s">
        <v>246</v>
      </c>
      <c r="NG3" t="s">
        <v>246</v>
      </c>
      <c r="NH3" t="s">
        <v>246</v>
      </c>
      <c r="NI3" t="s">
        <v>246</v>
      </c>
      <c r="NJ3" t="s">
        <v>246</v>
      </c>
      <c r="NK3" t="s">
        <v>246</v>
      </c>
      <c r="NL3" t="s">
        <v>246</v>
      </c>
      <c r="NM3" t="s">
        <v>246</v>
      </c>
      <c r="NN3" t="s">
        <v>246</v>
      </c>
      <c r="NO3" t="s">
        <v>246</v>
      </c>
      <c r="NP3" t="s">
        <v>246</v>
      </c>
      <c r="NQ3" t="s">
        <v>246</v>
      </c>
      <c r="NR3" t="s">
        <v>246</v>
      </c>
      <c r="NS3" t="s">
        <v>246</v>
      </c>
      <c r="NT3" t="s">
        <v>246</v>
      </c>
      <c r="NU3" t="s">
        <v>246</v>
      </c>
      <c r="NV3" t="s">
        <v>246</v>
      </c>
      <c r="NW3" t="s">
        <v>246</v>
      </c>
      <c r="NX3" t="s">
        <v>246</v>
      </c>
      <c r="NY3" t="s">
        <v>246</v>
      </c>
      <c r="NZ3" t="s">
        <v>246</v>
      </c>
      <c r="OA3" t="s">
        <v>246</v>
      </c>
      <c r="OB3" t="s">
        <v>246</v>
      </c>
      <c r="OC3" t="s">
        <v>247</v>
      </c>
      <c r="OD3" t="s">
        <v>247</v>
      </c>
      <c r="OE3" t="s">
        <v>247</v>
      </c>
      <c r="OF3" t="s">
        <v>247</v>
      </c>
      <c r="OG3" t="s">
        <v>247</v>
      </c>
      <c r="OH3" t="s">
        <v>247</v>
      </c>
      <c r="OI3" t="s">
        <v>247</v>
      </c>
      <c r="OJ3" t="s">
        <v>247</v>
      </c>
      <c r="OK3" t="s">
        <v>247</v>
      </c>
      <c r="OL3" t="s">
        <v>247</v>
      </c>
      <c r="OM3" t="s">
        <v>247</v>
      </c>
      <c r="ON3" t="s">
        <v>247</v>
      </c>
      <c r="OO3" t="s">
        <v>247</v>
      </c>
      <c r="OP3" t="s">
        <v>247</v>
      </c>
      <c r="OQ3" t="s">
        <v>247</v>
      </c>
      <c r="OR3" t="s">
        <v>247</v>
      </c>
      <c r="OS3" t="s">
        <v>247</v>
      </c>
      <c r="OT3" t="s">
        <v>247</v>
      </c>
      <c r="OU3" t="s">
        <v>247</v>
      </c>
      <c r="OV3" t="s">
        <v>247</v>
      </c>
      <c r="OW3" t="s">
        <v>247</v>
      </c>
      <c r="OX3" t="s">
        <v>247</v>
      </c>
      <c r="OY3" t="s">
        <v>247</v>
      </c>
      <c r="OZ3" t="s">
        <v>247</v>
      </c>
      <c r="PA3" t="s">
        <v>247</v>
      </c>
      <c r="PB3" t="s">
        <v>247</v>
      </c>
      <c r="PC3" t="s">
        <v>247</v>
      </c>
      <c r="PD3" t="s">
        <v>247</v>
      </c>
      <c r="PE3" t="s">
        <v>247</v>
      </c>
      <c r="PF3" t="s">
        <v>247</v>
      </c>
      <c r="PG3" t="s">
        <v>247</v>
      </c>
      <c r="PH3" t="s">
        <v>247</v>
      </c>
      <c r="PI3" t="s">
        <v>247</v>
      </c>
      <c r="PJ3" t="s">
        <v>247</v>
      </c>
      <c r="PK3" t="s">
        <v>247</v>
      </c>
      <c r="PL3" t="s">
        <v>247</v>
      </c>
      <c r="PM3" t="s">
        <v>247</v>
      </c>
      <c r="PN3" t="s">
        <v>247</v>
      </c>
      <c r="PO3" t="s">
        <v>247</v>
      </c>
      <c r="PP3" t="s">
        <v>247</v>
      </c>
      <c r="PQ3" t="s">
        <v>247</v>
      </c>
      <c r="PR3" t="s">
        <v>247</v>
      </c>
      <c r="PS3" t="s">
        <v>247</v>
      </c>
      <c r="PT3" t="s">
        <v>247</v>
      </c>
      <c r="PU3" t="s">
        <v>247</v>
      </c>
      <c r="PV3" t="s">
        <v>247</v>
      </c>
      <c r="PW3" t="s">
        <v>247</v>
      </c>
      <c r="PX3" t="s">
        <v>247</v>
      </c>
      <c r="PY3" t="s">
        <v>247</v>
      </c>
      <c r="PZ3" t="s">
        <v>247</v>
      </c>
      <c r="QA3" t="s">
        <v>247</v>
      </c>
      <c r="QB3" t="s">
        <v>247</v>
      </c>
      <c r="QC3" t="s">
        <v>247</v>
      </c>
      <c r="QD3" t="s">
        <v>247</v>
      </c>
      <c r="QE3" t="s">
        <v>247</v>
      </c>
      <c r="QF3" t="s">
        <v>247</v>
      </c>
      <c r="QG3" t="s">
        <v>247</v>
      </c>
      <c r="QH3" t="s">
        <v>247</v>
      </c>
      <c r="QI3" t="s">
        <v>247</v>
      </c>
      <c r="QJ3" t="s">
        <v>247</v>
      </c>
      <c r="QK3" t="s">
        <v>246</v>
      </c>
      <c r="QL3" t="s">
        <v>246</v>
      </c>
      <c r="QM3" t="s">
        <v>246</v>
      </c>
      <c r="QN3" t="s">
        <v>246</v>
      </c>
      <c r="QO3" t="s">
        <v>246</v>
      </c>
      <c r="QP3" t="s">
        <v>246</v>
      </c>
      <c r="QQ3" t="s">
        <v>246</v>
      </c>
      <c r="QR3" t="s">
        <v>246</v>
      </c>
      <c r="QS3" t="s">
        <v>246</v>
      </c>
      <c r="QT3" t="s">
        <v>246</v>
      </c>
      <c r="QU3" t="s">
        <v>246</v>
      </c>
      <c r="QV3" t="s">
        <v>246</v>
      </c>
      <c r="QW3" t="s">
        <v>246</v>
      </c>
      <c r="QX3" t="s">
        <v>246</v>
      </c>
      <c r="QY3" t="s">
        <v>246</v>
      </c>
      <c r="QZ3" t="s">
        <v>246</v>
      </c>
      <c r="RA3" t="s">
        <v>246</v>
      </c>
      <c r="RB3" t="s">
        <v>246</v>
      </c>
      <c r="RC3" t="s">
        <v>246</v>
      </c>
      <c r="RD3" t="s">
        <v>246</v>
      </c>
      <c r="RE3" t="s">
        <v>246</v>
      </c>
      <c r="RF3" t="s">
        <v>246</v>
      </c>
      <c r="RG3" t="s">
        <v>246</v>
      </c>
      <c r="RH3" t="s">
        <v>246</v>
      </c>
      <c r="RI3" t="s">
        <v>246</v>
      </c>
      <c r="RJ3" t="s">
        <v>246</v>
      </c>
      <c r="RK3" t="s">
        <v>246</v>
      </c>
      <c r="RL3" t="s">
        <v>246</v>
      </c>
      <c r="RM3" t="s">
        <v>246</v>
      </c>
      <c r="RN3" t="s">
        <v>246</v>
      </c>
      <c r="RO3" t="s">
        <v>246</v>
      </c>
      <c r="RP3" t="s">
        <v>246</v>
      </c>
      <c r="RQ3" t="s">
        <v>246</v>
      </c>
      <c r="RR3" t="s">
        <v>246</v>
      </c>
      <c r="RS3" t="s">
        <v>246</v>
      </c>
      <c r="RT3" t="s">
        <v>246</v>
      </c>
      <c r="RU3" t="s">
        <v>246</v>
      </c>
      <c r="RV3" t="s">
        <v>246</v>
      </c>
      <c r="RW3" t="s">
        <v>246</v>
      </c>
      <c r="RX3" t="s">
        <v>246</v>
      </c>
      <c r="RY3" t="s">
        <v>246</v>
      </c>
      <c r="RZ3" t="s">
        <v>246</v>
      </c>
      <c r="SA3" t="s">
        <v>246</v>
      </c>
      <c r="SB3" t="s">
        <v>246</v>
      </c>
      <c r="SC3" t="s">
        <v>246</v>
      </c>
      <c r="SD3" t="s">
        <v>246</v>
      </c>
      <c r="SE3" t="s">
        <v>246</v>
      </c>
      <c r="SF3" t="s">
        <v>246</v>
      </c>
      <c r="SG3" t="s">
        <v>246</v>
      </c>
      <c r="SH3" t="s">
        <v>246</v>
      </c>
      <c r="SI3" t="s">
        <v>246</v>
      </c>
      <c r="SJ3" t="s">
        <v>246</v>
      </c>
      <c r="SK3" t="s">
        <v>246</v>
      </c>
      <c r="SL3" t="s">
        <v>246</v>
      </c>
      <c r="SM3" t="s">
        <v>246</v>
      </c>
      <c r="SN3" t="s">
        <v>246</v>
      </c>
      <c r="SO3" t="s">
        <v>246</v>
      </c>
      <c r="SP3" t="s">
        <v>246</v>
      </c>
      <c r="SQ3" t="s">
        <v>246</v>
      </c>
      <c r="SR3" t="s">
        <v>246</v>
      </c>
      <c r="SS3" t="s">
        <v>247</v>
      </c>
      <c r="ST3" t="s">
        <v>247</v>
      </c>
      <c r="SU3" t="s">
        <v>247</v>
      </c>
      <c r="SV3" t="s">
        <v>247</v>
      </c>
      <c r="SW3" t="s">
        <v>247</v>
      </c>
      <c r="SX3" t="s">
        <v>247</v>
      </c>
      <c r="SY3" t="s">
        <v>247</v>
      </c>
      <c r="SZ3" t="s">
        <v>247</v>
      </c>
      <c r="TA3" t="s">
        <v>247</v>
      </c>
      <c r="TB3" t="s">
        <v>247</v>
      </c>
      <c r="TC3" t="s">
        <v>247</v>
      </c>
      <c r="TD3" t="s">
        <v>247</v>
      </c>
      <c r="TE3" t="s">
        <v>247</v>
      </c>
      <c r="TF3" t="s">
        <v>247</v>
      </c>
      <c r="TG3" t="s">
        <v>247</v>
      </c>
      <c r="TH3" t="s">
        <v>247</v>
      </c>
      <c r="TI3" t="s">
        <v>247</v>
      </c>
      <c r="TJ3" t="s">
        <v>247</v>
      </c>
      <c r="TK3" t="s">
        <v>247</v>
      </c>
      <c r="TL3" t="s">
        <v>247</v>
      </c>
      <c r="TM3" t="s">
        <v>247</v>
      </c>
      <c r="TN3" t="s">
        <v>247</v>
      </c>
      <c r="TO3" t="s">
        <v>247</v>
      </c>
      <c r="TP3" t="s">
        <v>247</v>
      </c>
      <c r="TQ3" t="s">
        <v>247</v>
      </c>
      <c r="TR3" t="s">
        <v>247</v>
      </c>
      <c r="TS3" t="s">
        <v>247</v>
      </c>
      <c r="TT3" t="s">
        <v>247</v>
      </c>
      <c r="TU3" t="s">
        <v>247</v>
      </c>
      <c r="TV3" t="s">
        <v>247</v>
      </c>
      <c r="TW3" t="s">
        <v>247</v>
      </c>
      <c r="TX3" t="s">
        <v>247</v>
      </c>
      <c r="TY3" t="s">
        <v>247</v>
      </c>
      <c r="TZ3" t="s">
        <v>247</v>
      </c>
      <c r="UA3" t="s">
        <v>247</v>
      </c>
      <c r="UB3" t="s">
        <v>247</v>
      </c>
      <c r="UC3" t="s">
        <v>247</v>
      </c>
      <c r="UD3" t="s">
        <v>247</v>
      </c>
      <c r="UE3" t="s">
        <v>247</v>
      </c>
      <c r="UF3" t="s">
        <v>247</v>
      </c>
      <c r="UG3" t="s">
        <v>247</v>
      </c>
      <c r="UH3" t="s">
        <v>247</v>
      </c>
      <c r="UI3" t="s">
        <v>247</v>
      </c>
      <c r="UJ3" t="s">
        <v>247</v>
      </c>
      <c r="UK3" t="s">
        <v>247</v>
      </c>
      <c r="UL3" t="s">
        <v>247</v>
      </c>
      <c r="UM3" t="s">
        <v>247</v>
      </c>
      <c r="UN3" t="s">
        <v>247</v>
      </c>
      <c r="UO3" t="s">
        <v>247</v>
      </c>
      <c r="UP3" t="s">
        <v>247</v>
      </c>
      <c r="UQ3" t="s">
        <v>247</v>
      </c>
      <c r="UR3" t="s">
        <v>247</v>
      </c>
      <c r="US3" t="s">
        <v>247</v>
      </c>
      <c r="UT3" t="s">
        <v>247</v>
      </c>
      <c r="UU3" t="s">
        <v>247</v>
      </c>
      <c r="UV3" t="s">
        <v>247</v>
      </c>
      <c r="UW3" t="s">
        <v>247</v>
      </c>
      <c r="UX3" t="s">
        <v>247</v>
      </c>
      <c r="UY3" t="s">
        <v>247</v>
      </c>
      <c r="UZ3" t="s">
        <v>247</v>
      </c>
      <c r="VA3" t="s">
        <v>247</v>
      </c>
      <c r="VB3" t="s">
        <v>247</v>
      </c>
      <c r="VC3" t="s">
        <v>247</v>
      </c>
      <c r="VD3" t="s">
        <v>247</v>
      </c>
      <c r="VE3" t="s">
        <v>247</v>
      </c>
      <c r="VF3" t="s">
        <v>247</v>
      </c>
      <c r="VG3" t="s">
        <v>247</v>
      </c>
      <c r="VH3" t="s">
        <v>247</v>
      </c>
      <c r="VI3" t="s">
        <v>247</v>
      </c>
      <c r="VJ3" t="s">
        <v>247</v>
      </c>
      <c r="VK3" t="s">
        <v>247</v>
      </c>
      <c r="VL3" t="s">
        <v>247</v>
      </c>
      <c r="VM3" t="s">
        <v>247</v>
      </c>
      <c r="VN3" t="s">
        <v>247</v>
      </c>
      <c r="VO3" t="s">
        <v>247</v>
      </c>
      <c r="VP3" t="s">
        <v>247</v>
      </c>
      <c r="VQ3" t="s">
        <v>247</v>
      </c>
      <c r="VR3" t="s">
        <v>247</v>
      </c>
      <c r="VS3" t="s">
        <v>247</v>
      </c>
      <c r="VT3" t="s">
        <v>247</v>
      </c>
      <c r="VU3" t="s">
        <v>247</v>
      </c>
      <c r="VV3" t="s">
        <v>247</v>
      </c>
      <c r="VW3" t="s">
        <v>247</v>
      </c>
      <c r="VX3" t="s">
        <v>247</v>
      </c>
      <c r="VY3" t="s">
        <v>247</v>
      </c>
      <c r="VZ3" t="s">
        <v>247</v>
      </c>
      <c r="WA3" t="s">
        <v>247</v>
      </c>
      <c r="WB3" t="s">
        <v>247</v>
      </c>
      <c r="WC3" t="s">
        <v>247</v>
      </c>
      <c r="WD3" t="s">
        <v>247</v>
      </c>
      <c r="WE3" t="s">
        <v>248</v>
      </c>
      <c r="WF3" t="s">
        <v>248</v>
      </c>
      <c r="WG3" t="s">
        <v>248</v>
      </c>
      <c r="WH3" t="s">
        <v>248</v>
      </c>
      <c r="WI3" t="s">
        <v>248</v>
      </c>
      <c r="WJ3" t="s">
        <v>248</v>
      </c>
      <c r="WK3" t="s">
        <v>248</v>
      </c>
      <c r="WL3" t="s">
        <v>248</v>
      </c>
      <c r="WM3" t="s">
        <v>248</v>
      </c>
      <c r="WN3" t="s">
        <v>248</v>
      </c>
      <c r="WO3" t="s">
        <v>248</v>
      </c>
      <c r="WP3" t="s">
        <v>248</v>
      </c>
      <c r="WQ3" t="s">
        <v>248</v>
      </c>
      <c r="WR3" t="s">
        <v>248</v>
      </c>
      <c r="WS3" t="s">
        <v>248</v>
      </c>
      <c r="WT3" t="s">
        <v>248</v>
      </c>
      <c r="WU3" t="s">
        <v>248</v>
      </c>
      <c r="WV3" t="s">
        <v>248</v>
      </c>
      <c r="WW3" t="s">
        <v>248</v>
      </c>
      <c r="WX3" t="s">
        <v>248</v>
      </c>
      <c r="WY3" t="s">
        <v>248</v>
      </c>
      <c r="WZ3" t="s">
        <v>248</v>
      </c>
      <c r="XA3" t="s">
        <v>248</v>
      </c>
      <c r="XB3" t="s">
        <v>248</v>
      </c>
      <c r="XC3" t="s">
        <v>248</v>
      </c>
      <c r="XD3" t="s">
        <v>248</v>
      </c>
      <c r="XE3" t="s">
        <v>248</v>
      </c>
      <c r="XF3" t="s">
        <v>248</v>
      </c>
      <c r="XG3" t="s">
        <v>248</v>
      </c>
      <c r="XH3" t="s">
        <v>248</v>
      </c>
      <c r="XI3" t="s">
        <v>248</v>
      </c>
      <c r="XJ3" t="s">
        <v>248</v>
      </c>
      <c r="XK3" t="s">
        <v>248</v>
      </c>
      <c r="XL3" t="s">
        <v>248</v>
      </c>
      <c r="XM3" t="s">
        <v>248</v>
      </c>
      <c r="XN3" t="s">
        <v>248</v>
      </c>
      <c r="XO3" t="s">
        <v>248</v>
      </c>
      <c r="XP3" t="s">
        <v>248</v>
      </c>
      <c r="XQ3" t="s">
        <v>248</v>
      </c>
      <c r="XR3" t="s">
        <v>248</v>
      </c>
      <c r="XS3" t="s">
        <v>248</v>
      </c>
      <c r="XT3" t="s">
        <v>248</v>
      </c>
      <c r="XU3" t="s">
        <v>248</v>
      </c>
      <c r="XV3" t="s">
        <v>248</v>
      </c>
      <c r="XW3" t="s">
        <v>248</v>
      </c>
      <c r="XX3" t="s">
        <v>248</v>
      </c>
      <c r="XY3" t="s">
        <v>248</v>
      </c>
      <c r="XZ3" t="s">
        <v>248</v>
      </c>
      <c r="YA3" t="s">
        <v>248</v>
      </c>
      <c r="YB3" t="s">
        <v>248</v>
      </c>
      <c r="YC3" t="s">
        <v>248</v>
      </c>
      <c r="YD3" t="s">
        <v>248</v>
      </c>
      <c r="YE3" t="s">
        <v>248</v>
      </c>
      <c r="YF3" t="s">
        <v>248</v>
      </c>
      <c r="YG3" t="s">
        <v>248</v>
      </c>
      <c r="YH3" t="s">
        <v>248</v>
      </c>
      <c r="YI3" t="s">
        <v>248</v>
      </c>
      <c r="YJ3" t="s">
        <v>248</v>
      </c>
      <c r="YK3" t="s">
        <v>248</v>
      </c>
      <c r="YL3" t="s">
        <v>248</v>
      </c>
      <c r="YM3" t="s">
        <v>248</v>
      </c>
      <c r="YN3" t="s">
        <v>248</v>
      </c>
      <c r="YO3" t="s">
        <v>248</v>
      </c>
      <c r="YP3" t="s">
        <v>248</v>
      </c>
      <c r="YQ3" t="s">
        <v>248</v>
      </c>
      <c r="YR3" t="s">
        <v>248</v>
      </c>
      <c r="YS3" t="s">
        <v>248</v>
      </c>
      <c r="YT3" t="s">
        <v>248</v>
      </c>
      <c r="YU3" t="s">
        <v>248</v>
      </c>
      <c r="YV3" t="s">
        <v>248</v>
      </c>
      <c r="YW3" t="s">
        <v>248</v>
      </c>
      <c r="YX3" t="s">
        <v>248</v>
      </c>
      <c r="YY3" t="s">
        <v>248</v>
      </c>
      <c r="YZ3" t="s">
        <v>248</v>
      </c>
      <c r="ZA3" t="s">
        <v>248</v>
      </c>
      <c r="ZB3" t="s">
        <v>248</v>
      </c>
      <c r="ZC3" t="s">
        <v>248</v>
      </c>
      <c r="ZD3" t="s">
        <v>248</v>
      </c>
      <c r="ZE3" t="s">
        <v>248</v>
      </c>
      <c r="ZF3" t="s">
        <v>248</v>
      </c>
      <c r="ZG3" t="s">
        <v>248</v>
      </c>
      <c r="ZH3" t="s">
        <v>248</v>
      </c>
      <c r="ZI3" t="s">
        <v>248</v>
      </c>
      <c r="ZJ3" t="s">
        <v>248</v>
      </c>
      <c r="ZK3" t="s">
        <v>248</v>
      </c>
      <c r="ZL3" t="s">
        <v>248</v>
      </c>
      <c r="ZM3" t="s">
        <v>248</v>
      </c>
      <c r="ZN3" t="s">
        <v>248</v>
      </c>
      <c r="ZO3" t="s">
        <v>248</v>
      </c>
      <c r="ZP3" t="s">
        <v>248</v>
      </c>
      <c r="ZQ3" t="s">
        <v>248</v>
      </c>
      <c r="ZR3" t="s">
        <v>248</v>
      </c>
      <c r="ZS3" t="s">
        <v>248</v>
      </c>
      <c r="ZT3" t="s">
        <v>248</v>
      </c>
      <c r="ZU3" t="s">
        <v>248</v>
      </c>
      <c r="ZV3" t="s">
        <v>248</v>
      </c>
      <c r="ZW3" t="s">
        <v>248</v>
      </c>
      <c r="ZX3" t="s">
        <v>248</v>
      </c>
      <c r="ZY3" t="s">
        <v>248</v>
      </c>
      <c r="ZZ3" t="s">
        <v>248</v>
      </c>
      <c r="AAA3" t="s">
        <v>248</v>
      </c>
      <c r="AAB3" t="s">
        <v>248</v>
      </c>
      <c r="AAC3" t="s">
        <v>248</v>
      </c>
      <c r="AAD3" t="s">
        <v>248</v>
      </c>
      <c r="AAE3" t="s">
        <v>248</v>
      </c>
      <c r="AAF3" t="s">
        <v>248</v>
      </c>
      <c r="AAG3" t="s">
        <v>248</v>
      </c>
      <c r="AAH3" t="s">
        <v>248</v>
      </c>
      <c r="AAI3" t="s">
        <v>248</v>
      </c>
      <c r="AAJ3" t="s">
        <v>248</v>
      </c>
      <c r="AAK3" t="s">
        <v>248</v>
      </c>
      <c r="AAL3" t="s">
        <v>248</v>
      </c>
      <c r="AAM3" t="s">
        <v>248</v>
      </c>
      <c r="AAN3" t="s">
        <v>248</v>
      </c>
      <c r="AAO3" t="s">
        <v>248</v>
      </c>
      <c r="AAP3" t="s">
        <v>248</v>
      </c>
      <c r="AAQ3" t="s">
        <v>248</v>
      </c>
      <c r="AAR3" t="s">
        <v>248</v>
      </c>
      <c r="AAS3" t="s">
        <v>248</v>
      </c>
      <c r="AAT3" t="s">
        <v>248</v>
      </c>
      <c r="AAU3" t="s">
        <v>248</v>
      </c>
      <c r="AAV3" t="s">
        <v>248</v>
      </c>
      <c r="AAW3" t="s">
        <v>248</v>
      </c>
      <c r="AAX3" t="s">
        <v>248</v>
      </c>
      <c r="AAY3" t="s">
        <v>248</v>
      </c>
      <c r="AAZ3" t="s">
        <v>248</v>
      </c>
      <c r="ABA3" t="s">
        <v>248</v>
      </c>
      <c r="ABB3" t="s">
        <v>248</v>
      </c>
      <c r="ABC3" t="s">
        <v>248</v>
      </c>
      <c r="ABD3" t="s">
        <v>248</v>
      </c>
      <c r="ABE3" t="s">
        <v>248</v>
      </c>
      <c r="ABF3" t="s">
        <v>248</v>
      </c>
      <c r="ABG3" t="s">
        <v>248</v>
      </c>
      <c r="ABH3" t="s">
        <v>248</v>
      </c>
      <c r="ABI3" t="s">
        <v>248</v>
      </c>
      <c r="ABJ3" t="s">
        <v>248</v>
      </c>
      <c r="ABK3" t="s">
        <v>248</v>
      </c>
      <c r="ABL3" t="s">
        <v>248</v>
      </c>
      <c r="ABM3" t="s">
        <v>248</v>
      </c>
      <c r="ABN3" t="s">
        <v>248</v>
      </c>
      <c r="ABO3" t="s">
        <v>248</v>
      </c>
      <c r="ABP3" t="s">
        <v>248</v>
      </c>
      <c r="ABQ3" t="s">
        <v>248</v>
      </c>
      <c r="ABR3" t="s">
        <v>248</v>
      </c>
      <c r="ABS3" t="s">
        <v>248</v>
      </c>
      <c r="ABT3" t="s">
        <v>248</v>
      </c>
      <c r="ABU3" t="s">
        <v>248</v>
      </c>
      <c r="ABV3" t="s">
        <v>248</v>
      </c>
      <c r="ABW3" t="s">
        <v>248</v>
      </c>
      <c r="ABX3" t="s">
        <v>248</v>
      </c>
    </row>
    <row r="4" spans="1:752" x14ac:dyDescent="0.25">
      <c r="DS4" t="b">
        <v>0</v>
      </c>
      <c r="DT4" t="b">
        <v>0</v>
      </c>
      <c r="DU4" t="b">
        <v>0</v>
      </c>
      <c r="DV4" t="b">
        <v>0</v>
      </c>
      <c r="DW4" t="b">
        <v>0</v>
      </c>
      <c r="DX4" t="b">
        <v>0</v>
      </c>
      <c r="DY4" t="b">
        <v>0</v>
      </c>
      <c r="DZ4" t="b">
        <v>0</v>
      </c>
      <c r="EA4" t="b">
        <v>0</v>
      </c>
      <c r="EB4" t="b">
        <v>0</v>
      </c>
      <c r="EC4" t="b">
        <v>0</v>
      </c>
      <c r="ED4" t="b">
        <v>0</v>
      </c>
      <c r="EE4" t="b">
        <v>0</v>
      </c>
      <c r="EF4" t="b">
        <v>0</v>
      </c>
      <c r="EG4" t="b">
        <v>0</v>
      </c>
      <c r="EH4" t="b">
        <v>0</v>
      </c>
      <c r="EI4" t="b">
        <v>0</v>
      </c>
      <c r="EJ4" t="b">
        <v>0</v>
      </c>
      <c r="EK4" t="b">
        <v>0</v>
      </c>
      <c r="EL4" t="b">
        <v>0</v>
      </c>
      <c r="EM4" t="b">
        <v>0</v>
      </c>
      <c r="EN4" t="b">
        <v>0</v>
      </c>
      <c r="EO4" t="b">
        <v>0</v>
      </c>
      <c r="EP4" t="b">
        <v>0</v>
      </c>
      <c r="EQ4" t="b">
        <v>0</v>
      </c>
      <c r="ER4" t="b">
        <v>0</v>
      </c>
      <c r="ES4" t="b">
        <v>0</v>
      </c>
      <c r="ET4" t="b">
        <v>0</v>
      </c>
      <c r="EU4" t="b">
        <v>0</v>
      </c>
      <c r="EV4" t="b">
        <v>0</v>
      </c>
      <c r="EW4" t="b">
        <v>1</v>
      </c>
      <c r="EX4" t="b">
        <v>1</v>
      </c>
      <c r="EY4" t="b">
        <v>1</v>
      </c>
      <c r="EZ4" t="b">
        <v>1</v>
      </c>
      <c r="FA4" t="b">
        <v>1</v>
      </c>
      <c r="FB4" t="b">
        <v>1</v>
      </c>
      <c r="FC4" t="b">
        <v>1</v>
      </c>
      <c r="FD4" t="b">
        <v>1</v>
      </c>
      <c r="FE4" t="b">
        <v>1</v>
      </c>
      <c r="FF4" t="b">
        <v>1</v>
      </c>
      <c r="FG4" t="b">
        <v>1</v>
      </c>
      <c r="FH4" t="b">
        <v>1</v>
      </c>
      <c r="FI4" t="b">
        <v>1</v>
      </c>
      <c r="FJ4" t="b">
        <v>1</v>
      </c>
      <c r="FK4" t="b">
        <v>1</v>
      </c>
      <c r="FL4" t="b">
        <v>1</v>
      </c>
      <c r="FM4" t="b">
        <v>1</v>
      </c>
      <c r="FN4" t="b">
        <v>1</v>
      </c>
      <c r="FO4" t="b">
        <v>1</v>
      </c>
      <c r="FP4" t="b">
        <v>1</v>
      </c>
      <c r="FQ4" t="b">
        <v>1</v>
      </c>
      <c r="FR4" t="b">
        <v>1</v>
      </c>
      <c r="FS4" t="b">
        <v>1</v>
      </c>
      <c r="FT4" t="b">
        <v>1</v>
      </c>
      <c r="FU4" t="b">
        <v>1</v>
      </c>
      <c r="FV4" t="b">
        <v>1</v>
      </c>
      <c r="FW4" t="b">
        <v>1</v>
      </c>
      <c r="FX4" t="b">
        <v>1</v>
      </c>
      <c r="FY4" t="b">
        <v>1</v>
      </c>
      <c r="FZ4" t="b">
        <v>1</v>
      </c>
      <c r="GA4" t="b">
        <v>0</v>
      </c>
      <c r="GB4" t="b">
        <v>0</v>
      </c>
      <c r="GC4" t="b">
        <v>0</v>
      </c>
      <c r="GD4" t="b">
        <v>0</v>
      </c>
      <c r="GE4" t="b">
        <v>0</v>
      </c>
      <c r="GF4" t="b">
        <v>0</v>
      </c>
      <c r="GG4" t="b">
        <v>0</v>
      </c>
      <c r="GH4" t="b">
        <v>0</v>
      </c>
      <c r="GI4" t="b">
        <v>0</v>
      </c>
      <c r="GJ4" t="b">
        <v>0</v>
      </c>
      <c r="GK4" t="b">
        <v>0</v>
      </c>
      <c r="GL4" t="b">
        <v>0</v>
      </c>
      <c r="GM4" t="b">
        <v>0</v>
      </c>
      <c r="GN4" t="b">
        <v>0</v>
      </c>
      <c r="GO4" t="b">
        <v>0</v>
      </c>
      <c r="GP4" t="b">
        <v>0</v>
      </c>
      <c r="GQ4" t="b">
        <v>0</v>
      </c>
      <c r="GR4" t="b">
        <v>0</v>
      </c>
      <c r="GS4" t="b">
        <v>0</v>
      </c>
      <c r="GT4" t="b">
        <v>0</v>
      </c>
      <c r="GU4" t="b">
        <v>0</v>
      </c>
      <c r="GV4" t="b">
        <v>0</v>
      </c>
      <c r="GW4" t="b">
        <v>0</v>
      </c>
      <c r="GX4" t="b">
        <v>0</v>
      </c>
      <c r="GY4" t="b">
        <v>0</v>
      </c>
      <c r="GZ4" t="b">
        <v>0</v>
      </c>
      <c r="HA4" t="b">
        <v>0</v>
      </c>
      <c r="HB4" t="b">
        <v>0</v>
      </c>
      <c r="HC4" t="b">
        <v>0</v>
      </c>
      <c r="HD4" t="b">
        <v>0</v>
      </c>
      <c r="HE4" t="b">
        <v>0</v>
      </c>
      <c r="HF4" t="b">
        <v>0</v>
      </c>
      <c r="HG4" t="b">
        <v>0</v>
      </c>
      <c r="HH4" t="b">
        <v>0</v>
      </c>
      <c r="HI4" t="b">
        <v>0</v>
      </c>
      <c r="HJ4" t="b">
        <v>0</v>
      </c>
      <c r="HK4" t="b">
        <v>0</v>
      </c>
      <c r="HL4" t="b">
        <v>0</v>
      </c>
      <c r="HM4" t="b">
        <v>0</v>
      </c>
      <c r="HN4" t="b">
        <v>0</v>
      </c>
      <c r="HO4" t="b">
        <v>0</v>
      </c>
      <c r="HP4" t="b">
        <v>0</v>
      </c>
      <c r="HQ4" t="b">
        <v>0</v>
      </c>
      <c r="HR4" t="b">
        <v>0</v>
      </c>
      <c r="HS4" t="b">
        <v>0</v>
      </c>
      <c r="HT4" t="b">
        <v>0</v>
      </c>
      <c r="HU4" t="b">
        <v>0</v>
      </c>
      <c r="HV4" t="b">
        <v>0</v>
      </c>
      <c r="HW4" t="b">
        <v>0</v>
      </c>
      <c r="HX4" t="b">
        <v>0</v>
      </c>
      <c r="HY4" t="b">
        <v>0</v>
      </c>
      <c r="HZ4" t="b">
        <v>0</v>
      </c>
      <c r="IA4" t="b">
        <v>0</v>
      </c>
      <c r="IB4" t="b">
        <v>0</v>
      </c>
      <c r="IC4" t="b">
        <v>0</v>
      </c>
      <c r="ID4" t="b">
        <v>0</v>
      </c>
      <c r="IE4" t="b">
        <v>0</v>
      </c>
      <c r="IF4" t="b">
        <v>0</v>
      </c>
      <c r="IG4" t="b">
        <v>0</v>
      </c>
      <c r="IH4" t="b">
        <v>0</v>
      </c>
      <c r="II4" t="b">
        <v>0</v>
      </c>
      <c r="IJ4" t="b">
        <v>0</v>
      </c>
      <c r="IK4" t="b">
        <v>0</v>
      </c>
      <c r="IL4" t="b">
        <v>0</v>
      </c>
      <c r="IM4" t="b">
        <v>0</v>
      </c>
      <c r="IN4" t="b">
        <v>0</v>
      </c>
      <c r="IO4" t="b">
        <v>0</v>
      </c>
      <c r="IP4" t="b">
        <v>0</v>
      </c>
      <c r="IQ4" t="b">
        <v>0</v>
      </c>
      <c r="IR4" t="b">
        <v>0</v>
      </c>
      <c r="IS4" t="b">
        <v>0</v>
      </c>
      <c r="IT4" t="b">
        <v>0</v>
      </c>
      <c r="IU4" t="b">
        <v>0</v>
      </c>
      <c r="IV4" t="b">
        <v>0</v>
      </c>
      <c r="IW4" t="b">
        <v>0</v>
      </c>
      <c r="IX4" t="b">
        <v>0</v>
      </c>
      <c r="IY4" t="b">
        <v>0</v>
      </c>
      <c r="IZ4" t="b">
        <v>0</v>
      </c>
      <c r="JA4" t="b">
        <v>0</v>
      </c>
      <c r="JB4" t="b">
        <v>0</v>
      </c>
      <c r="JC4" t="b">
        <v>0</v>
      </c>
      <c r="JD4" t="b">
        <v>0</v>
      </c>
      <c r="JE4" t="b">
        <v>0</v>
      </c>
      <c r="JF4" t="b">
        <v>0</v>
      </c>
      <c r="JG4" t="b">
        <v>0</v>
      </c>
      <c r="JH4" t="b">
        <v>0</v>
      </c>
      <c r="JI4" t="b">
        <v>0</v>
      </c>
      <c r="JJ4" t="b">
        <v>0</v>
      </c>
      <c r="JK4" t="b">
        <v>0</v>
      </c>
      <c r="JL4" t="b">
        <v>0</v>
      </c>
      <c r="JM4" t="b">
        <v>1</v>
      </c>
      <c r="JN4" t="b">
        <v>1</v>
      </c>
      <c r="JO4" t="b">
        <v>1</v>
      </c>
      <c r="JP4" t="b">
        <v>1</v>
      </c>
      <c r="JQ4" t="b">
        <v>1</v>
      </c>
      <c r="JR4" t="b">
        <v>1</v>
      </c>
      <c r="JS4" t="b">
        <v>1</v>
      </c>
      <c r="JT4" t="b">
        <v>1</v>
      </c>
      <c r="JU4" t="b">
        <v>1</v>
      </c>
      <c r="JV4" t="b">
        <v>1</v>
      </c>
      <c r="JW4" t="b">
        <v>1</v>
      </c>
      <c r="JX4" t="b">
        <v>1</v>
      </c>
      <c r="JY4" t="b">
        <v>1</v>
      </c>
      <c r="JZ4" t="b">
        <v>1</v>
      </c>
      <c r="KA4" t="b">
        <v>1</v>
      </c>
      <c r="KB4" t="b">
        <v>1</v>
      </c>
      <c r="KC4" t="b">
        <v>1</v>
      </c>
      <c r="KD4" t="b">
        <v>1</v>
      </c>
      <c r="KE4" t="b">
        <v>1</v>
      </c>
      <c r="KF4" t="b">
        <v>1</v>
      </c>
      <c r="KG4" t="b">
        <v>1</v>
      </c>
      <c r="KH4" t="b">
        <v>1</v>
      </c>
      <c r="KI4" t="b">
        <v>1</v>
      </c>
      <c r="KJ4" t="b">
        <v>1</v>
      </c>
      <c r="KK4" t="b">
        <v>1</v>
      </c>
      <c r="KL4" t="b">
        <v>1</v>
      </c>
      <c r="KM4" t="b">
        <v>1</v>
      </c>
      <c r="KN4" t="b">
        <v>1</v>
      </c>
      <c r="KO4" t="b">
        <v>1</v>
      </c>
      <c r="KP4" t="b">
        <v>1</v>
      </c>
      <c r="KQ4" t="b">
        <v>0</v>
      </c>
      <c r="KR4" t="b">
        <v>0</v>
      </c>
      <c r="KS4" t="b">
        <v>0</v>
      </c>
      <c r="KT4" t="b">
        <v>0</v>
      </c>
      <c r="KU4" t="b">
        <v>0</v>
      </c>
      <c r="KV4" t="b">
        <v>0</v>
      </c>
      <c r="KW4" t="b">
        <v>0</v>
      </c>
      <c r="KX4" t="b">
        <v>0</v>
      </c>
      <c r="KY4" t="b">
        <v>0</v>
      </c>
      <c r="KZ4" t="b">
        <v>0</v>
      </c>
      <c r="LA4" t="b">
        <v>0</v>
      </c>
      <c r="LB4" t="b">
        <v>0</v>
      </c>
      <c r="LC4" t="b">
        <v>0</v>
      </c>
      <c r="LD4" t="b">
        <v>0</v>
      </c>
      <c r="LE4" t="b">
        <v>0</v>
      </c>
      <c r="LF4" t="b">
        <v>0</v>
      </c>
      <c r="LG4" t="b">
        <v>0</v>
      </c>
      <c r="LH4" t="b">
        <v>0</v>
      </c>
      <c r="LI4" t="b">
        <v>0</v>
      </c>
      <c r="LJ4" t="b">
        <v>0</v>
      </c>
      <c r="LK4" t="b">
        <v>0</v>
      </c>
      <c r="LL4" t="b">
        <v>0</v>
      </c>
      <c r="LM4" t="b">
        <v>0</v>
      </c>
      <c r="LN4" t="b">
        <v>0</v>
      </c>
      <c r="LO4" t="b">
        <v>0</v>
      </c>
      <c r="LP4" t="b">
        <v>0</v>
      </c>
      <c r="LQ4" t="b">
        <v>0</v>
      </c>
      <c r="LR4" t="b">
        <v>0</v>
      </c>
      <c r="LS4" t="b">
        <v>0</v>
      </c>
      <c r="LT4" t="b">
        <v>0</v>
      </c>
      <c r="LU4" t="b">
        <v>0</v>
      </c>
      <c r="LV4" t="b">
        <v>0</v>
      </c>
      <c r="LW4" t="b">
        <v>0</v>
      </c>
      <c r="LX4" t="b">
        <v>0</v>
      </c>
      <c r="LY4" t="b">
        <v>0</v>
      </c>
      <c r="LZ4" t="b">
        <v>0</v>
      </c>
      <c r="MA4" t="b">
        <v>0</v>
      </c>
      <c r="MB4" t="b">
        <v>0</v>
      </c>
      <c r="MC4" t="b">
        <v>0</v>
      </c>
      <c r="MD4" t="b">
        <v>0</v>
      </c>
      <c r="ME4" t="b">
        <v>0</v>
      </c>
      <c r="MF4" t="b">
        <v>0</v>
      </c>
      <c r="MG4" t="b">
        <v>0</v>
      </c>
      <c r="MH4" t="b">
        <v>0</v>
      </c>
      <c r="MI4" t="b">
        <v>0</v>
      </c>
      <c r="MJ4" t="b">
        <v>0</v>
      </c>
      <c r="MK4" t="b">
        <v>0</v>
      </c>
      <c r="ML4" t="b">
        <v>0</v>
      </c>
      <c r="MM4" t="b">
        <v>0</v>
      </c>
      <c r="MN4" t="b">
        <v>0</v>
      </c>
      <c r="MO4" t="b">
        <v>0</v>
      </c>
      <c r="MP4" t="b">
        <v>0</v>
      </c>
      <c r="MQ4" t="b">
        <v>0</v>
      </c>
      <c r="MR4" t="b">
        <v>0</v>
      </c>
      <c r="MS4" t="b">
        <v>0</v>
      </c>
      <c r="MT4" t="b">
        <v>0</v>
      </c>
      <c r="MU4" t="b">
        <v>0</v>
      </c>
      <c r="MV4" t="b">
        <v>0</v>
      </c>
      <c r="MW4" t="b">
        <v>0</v>
      </c>
      <c r="MX4" t="b">
        <v>0</v>
      </c>
      <c r="MY4" t="b">
        <v>0</v>
      </c>
      <c r="MZ4" t="b">
        <v>0</v>
      </c>
      <c r="NA4" t="b">
        <v>0</v>
      </c>
      <c r="NB4" t="b">
        <v>0</v>
      </c>
      <c r="NC4" t="b">
        <v>0</v>
      </c>
      <c r="ND4" t="b">
        <v>0</v>
      </c>
      <c r="NE4" t="b">
        <v>0</v>
      </c>
      <c r="NF4" t="b">
        <v>0</v>
      </c>
      <c r="NG4" t="b">
        <v>0</v>
      </c>
      <c r="NH4" t="b">
        <v>0</v>
      </c>
      <c r="NI4" t="b">
        <v>0</v>
      </c>
      <c r="NJ4" t="b">
        <v>0</v>
      </c>
      <c r="NK4" t="b">
        <v>0</v>
      </c>
      <c r="NL4" t="b">
        <v>0</v>
      </c>
      <c r="NM4" t="b">
        <v>0</v>
      </c>
      <c r="NN4" t="b">
        <v>0</v>
      </c>
      <c r="NO4" t="b">
        <v>0</v>
      </c>
      <c r="NP4" t="b">
        <v>0</v>
      </c>
      <c r="NQ4" t="b">
        <v>0</v>
      </c>
      <c r="NR4" t="b">
        <v>0</v>
      </c>
      <c r="NS4" t="b">
        <v>0</v>
      </c>
      <c r="NT4" t="b">
        <v>0</v>
      </c>
      <c r="NU4" t="b">
        <v>0</v>
      </c>
      <c r="NV4" t="b">
        <v>0</v>
      </c>
      <c r="NW4" t="b">
        <v>0</v>
      </c>
      <c r="NX4" t="b">
        <v>0</v>
      </c>
      <c r="NY4" t="b">
        <v>0</v>
      </c>
      <c r="NZ4" t="b">
        <v>0</v>
      </c>
      <c r="OA4" t="b">
        <v>0</v>
      </c>
      <c r="OB4" t="b">
        <v>0</v>
      </c>
      <c r="OC4" t="b">
        <v>0</v>
      </c>
      <c r="OD4" t="b">
        <v>0</v>
      </c>
      <c r="OE4" t="b">
        <v>0</v>
      </c>
      <c r="OF4" t="b">
        <v>0</v>
      </c>
      <c r="OG4" t="b">
        <v>0</v>
      </c>
      <c r="OH4" t="b">
        <v>0</v>
      </c>
      <c r="OI4" t="b">
        <v>0</v>
      </c>
      <c r="OJ4" t="b">
        <v>0</v>
      </c>
      <c r="OK4" t="b">
        <v>0</v>
      </c>
      <c r="OL4" t="b">
        <v>0</v>
      </c>
      <c r="OM4" t="b">
        <v>0</v>
      </c>
      <c r="ON4" t="b">
        <v>0</v>
      </c>
      <c r="OO4" t="b">
        <v>0</v>
      </c>
      <c r="OP4" t="b">
        <v>0</v>
      </c>
      <c r="OQ4" t="b">
        <v>0</v>
      </c>
      <c r="OR4" t="b">
        <v>0</v>
      </c>
      <c r="OS4" t="b">
        <v>0</v>
      </c>
      <c r="OT4" t="b">
        <v>0</v>
      </c>
      <c r="OU4" t="b">
        <v>0</v>
      </c>
      <c r="OV4" t="b">
        <v>0</v>
      </c>
      <c r="OW4" t="b">
        <v>0</v>
      </c>
      <c r="OX4" t="b">
        <v>0</v>
      </c>
      <c r="OY4" t="b">
        <v>0</v>
      </c>
      <c r="OZ4" t="b">
        <v>0</v>
      </c>
      <c r="PA4" t="b">
        <v>0</v>
      </c>
      <c r="PB4" t="b">
        <v>0</v>
      </c>
      <c r="PC4" t="b">
        <v>0</v>
      </c>
      <c r="PD4" t="b">
        <v>0</v>
      </c>
      <c r="PE4" t="b">
        <v>0</v>
      </c>
      <c r="PF4" t="b">
        <v>0</v>
      </c>
      <c r="PG4" t="b">
        <v>0</v>
      </c>
      <c r="PH4" t="b">
        <v>0</v>
      </c>
      <c r="PI4" t="b">
        <v>0</v>
      </c>
      <c r="PJ4" t="b">
        <v>0</v>
      </c>
      <c r="PK4" t="b">
        <v>0</v>
      </c>
      <c r="PL4" t="b">
        <v>0</v>
      </c>
      <c r="PM4" t="b">
        <v>0</v>
      </c>
      <c r="PN4" t="b">
        <v>0</v>
      </c>
      <c r="PO4" t="b">
        <v>0</v>
      </c>
      <c r="PP4" t="b">
        <v>0</v>
      </c>
      <c r="PQ4" t="b">
        <v>0</v>
      </c>
      <c r="PR4" t="b">
        <v>0</v>
      </c>
      <c r="PS4" t="b">
        <v>0</v>
      </c>
      <c r="PT4" t="b">
        <v>0</v>
      </c>
      <c r="PU4" t="b">
        <v>0</v>
      </c>
      <c r="PV4" t="b">
        <v>0</v>
      </c>
      <c r="PW4" t="b">
        <v>0</v>
      </c>
      <c r="PX4" t="b">
        <v>0</v>
      </c>
      <c r="PY4" t="b">
        <v>0</v>
      </c>
      <c r="PZ4" t="b">
        <v>0</v>
      </c>
      <c r="QA4" t="b">
        <v>0</v>
      </c>
      <c r="QB4" t="b">
        <v>0</v>
      </c>
      <c r="QC4" t="b">
        <v>0</v>
      </c>
      <c r="QD4" t="b">
        <v>0</v>
      </c>
      <c r="QE4" t="b">
        <v>0</v>
      </c>
      <c r="QF4" t="b">
        <v>0</v>
      </c>
      <c r="QG4" t="b">
        <v>0</v>
      </c>
      <c r="QH4" t="b">
        <v>0</v>
      </c>
      <c r="QI4" t="b">
        <v>0</v>
      </c>
      <c r="QJ4" t="b">
        <v>0</v>
      </c>
      <c r="QK4" t="b">
        <v>0</v>
      </c>
      <c r="QL4" t="b">
        <v>0</v>
      </c>
      <c r="QM4" t="b">
        <v>0</v>
      </c>
      <c r="QN4" t="b">
        <v>0</v>
      </c>
      <c r="QO4" t="b">
        <v>0</v>
      </c>
      <c r="QP4" t="b">
        <v>0</v>
      </c>
      <c r="QQ4" t="b">
        <v>0</v>
      </c>
      <c r="QR4" t="b">
        <v>0</v>
      </c>
      <c r="QS4" t="b">
        <v>0</v>
      </c>
      <c r="QT4" t="b">
        <v>0</v>
      </c>
      <c r="QU4" t="b">
        <v>0</v>
      </c>
      <c r="QV4" t="b">
        <v>0</v>
      </c>
      <c r="QW4" t="b">
        <v>0</v>
      </c>
      <c r="QX4" t="b">
        <v>0</v>
      </c>
      <c r="QY4" t="b">
        <v>0</v>
      </c>
      <c r="QZ4" t="b">
        <v>0</v>
      </c>
      <c r="RA4" t="b">
        <v>0</v>
      </c>
      <c r="RB4" t="b">
        <v>0</v>
      </c>
      <c r="RC4" t="b">
        <v>0</v>
      </c>
      <c r="RD4" t="b">
        <v>0</v>
      </c>
      <c r="RE4" t="b">
        <v>0</v>
      </c>
      <c r="RF4" t="b">
        <v>0</v>
      </c>
      <c r="RG4" t="b">
        <v>0</v>
      </c>
      <c r="RH4" t="b">
        <v>0</v>
      </c>
      <c r="RI4" t="b">
        <v>0</v>
      </c>
      <c r="RJ4" t="b">
        <v>0</v>
      </c>
      <c r="RK4" t="b">
        <v>0</v>
      </c>
      <c r="RL4" t="b">
        <v>0</v>
      </c>
      <c r="RM4" t="b">
        <v>0</v>
      </c>
      <c r="RN4" t="b">
        <v>0</v>
      </c>
      <c r="RO4" t="b">
        <v>0</v>
      </c>
      <c r="RP4" t="b">
        <v>0</v>
      </c>
      <c r="RQ4" t="b">
        <v>0</v>
      </c>
      <c r="RR4" t="b">
        <v>0</v>
      </c>
      <c r="RS4" t="b">
        <v>0</v>
      </c>
      <c r="RT4" t="b">
        <v>0</v>
      </c>
      <c r="RU4" t="b">
        <v>0</v>
      </c>
      <c r="RV4" t="b">
        <v>0</v>
      </c>
      <c r="RW4" t="b">
        <v>0</v>
      </c>
      <c r="RX4" t="b">
        <v>0</v>
      </c>
      <c r="RY4" t="b">
        <v>0</v>
      </c>
      <c r="RZ4" t="b">
        <v>0</v>
      </c>
      <c r="SA4" t="b">
        <v>0</v>
      </c>
      <c r="SB4" t="b">
        <v>0</v>
      </c>
      <c r="SC4" t="b">
        <v>0</v>
      </c>
      <c r="SD4" t="b">
        <v>0</v>
      </c>
      <c r="SE4" t="b">
        <v>0</v>
      </c>
      <c r="SF4" t="b">
        <v>0</v>
      </c>
      <c r="SG4" t="b">
        <v>0</v>
      </c>
      <c r="SH4" t="b">
        <v>0</v>
      </c>
      <c r="SI4" t="b">
        <v>0</v>
      </c>
      <c r="SJ4" t="b">
        <v>0</v>
      </c>
      <c r="SK4" t="b">
        <v>0</v>
      </c>
      <c r="SL4" t="b">
        <v>0</v>
      </c>
      <c r="SM4" t="b">
        <v>0</v>
      </c>
      <c r="SN4" t="b">
        <v>0</v>
      </c>
      <c r="SO4" t="b">
        <v>0</v>
      </c>
      <c r="SP4" t="b">
        <v>0</v>
      </c>
      <c r="SQ4" t="b">
        <v>0</v>
      </c>
      <c r="SR4" t="b">
        <v>0</v>
      </c>
      <c r="SS4" t="b">
        <v>0</v>
      </c>
      <c r="ST4" t="b">
        <v>0</v>
      </c>
      <c r="SU4" t="b">
        <v>0</v>
      </c>
      <c r="SV4" t="b">
        <v>0</v>
      </c>
      <c r="SW4" t="b">
        <v>0</v>
      </c>
      <c r="SX4" t="b">
        <v>0</v>
      </c>
      <c r="SY4" t="b">
        <v>0</v>
      </c>
      <c r="SZ4" t="b">
        <v>0</v>
      </c>
      <c r="TA4" t="b">
        <v>0</v>
      </c>
      <c r="TB4" t="b">
        <v>0</v>
      </c>
      <c r="TC4" t="b">
        <v>0</v>
      </c>
      <c r="TD4" t="b">
        <v>0</v>
      </c>
      <c r="TE4" t="b">
        <v>0</v>
      </c>
      <c r="TF4" t="b">
        <v>0</v>
      </c>
      <c r="TG4" t="b">
        <v>0</v>
      </c>
      <c r="TH4" t="b">
        <v>0</v>
      </c>
      <c r="TI4" t="b">
        <v>0</v>
      </c>
      <c r="TJ4" t="b">
        <v>0</v>
      </c>
      <c r="TK4" t="b">
        <v>0</v>
      </c>
      <c r="TL4" t="b">
        <v>0</v>
      </c>
      <c r="TM4" t="b">
        <v>0</v>
      </c>
      <c r="TN4" t="b">
        <v>0</v>
      </c>
      <c r="TO4" t="b">
        <v>0</v>
      </c>
      <c r="TP4" t="b">
        <v>0</v>
      </c>
      <c r="TQ4" t="b">
        <v>0</v>
      </c>
      <c r="TR4" t="b">
        <v>0</v>
      </c>
      <c r="TS4" t="b">
        <v>0</v>
      </c>
      <c r="TT4" t="b">
        <v>0</v>
      </c>
      <c r="TU4" t="b">
        <v>0</v>
      </c>
      <c r="TV4" t="b">
        <v>0</v>
      </c>
      <c r="TW4" t="b">
        <v>0</v>
      </c>
      <c r="TX4" t="b">
        <v>0</v>
      </c>
      <c r="TY4" t="b">
        <v>0</v>
      </c>
      <c r="TZ4" t="b">
        <v>0</v>
      </c>
      <c r="UA4" t="b">
        <v>0</v>
      </c>
      <c r="UB4" t="b">
        <v>0</v>
      </c>
      <c r="UC4" t="b">
        <v>0</v>
      </c>
      <c r="UD4" t="b">
        <v>0</v>
      </c>
      <c r="UE4" t="b">
        <v>0</v>
      </c>
      <c r="UF4" t="b">
        <v>0</v>
      </c>
      <c r="UG4" t="b">
        <v>0</v>
      </c>
      <c r="UH4" t="b">
        <v>0</v>
      </c>
      <c r="UI4" t="b">
        <v>0</v>
      </c>
      <c r="UJ4" t="b">
        <v>0</v>
      </c>
      <c r="UK4" t="b">
        <v>0</v>
      </c>
      <c r="UL4" t="b">
        <v>0</v>
      </c>
      <c r="UM4" t="b">
        <v>0</v>
      </c>
      <c r="UN4" t="b">
        <v>0</v>
      </c>
      <c r="UO4" t="b">
        <v>0</v>
      </c>
      <c r="UP4" t="b">
        <v>0</v>
      </c>
      <c r="UQ4" t="b">
        <v>0</v>
      </c>
      <c r="UR4" t="b">
        <v>0</v>
      </c>
      <c r="US4" t="b">
        <v>0</v>
      </c>
      <c r="UT4" t="b">
        <v>0</v>
      </c>
      <c r="UU4" t="b">
        <v>0</v>
      </c>
      <c r="UV4" t="b">
        <v>0</v>
      </c>
      <c r="UW4" t="b">
        <v>0</v>
      </c>
      <c r="UX4" t="b">
        <v>0</v>
      </c>
      <c r="UY4" t="b">
        <v>0</v>
      </c>
      <c r="UZ4" t="b">
        <v>0</v>
      </c>
      <c r="VA4" t="b">
        <v>1</v>
      </c>
      <c r="VB4" t="b">
        <v>1</v>
      </c>
      <c r="VC4" t="b">
        <v>1</v>
      </c>
      <c r="VD4" t="b">
        <v>1</v>
      </c>
      <c r="VE4" t="b">
        <v>1</v>
      </c>
      <c r="VF4" t="b">
        <v>1</v>
      </c>
      <c r="VG4" t="b">
        <v>1</v>
      </c>
      <c r="VH4" t="b">
        <v>1</v>
      </c>
      <c r="VI4" t="b">
        <v>1</v>
      </c>
      <c r="VJ4" t="b">
        <v>1</v>
      </c>
      <c r="VK4" t="b">
        <v>1</v>
      </c>
      <c r="VL4" t="b">
        <v>1</v>
      </c>
      <c r="VM4" t="b">
        <v>1</v>
      </c>
      <c r="VN4" t="b">
        <v>1</v>
      </c>
      <c r="VO4" t="b">
        <v>1</v>
      </c>
      <c r="VP4" t="b">
        <v>1</v>
      </c>
      <c r="VQ4" t="b">
        <v>1</v>
      </c>
      <c r="VR4" t="b">
        <v>1</v>
      </c>
      <c r="VS4" t="b">
        <v>1</v>
      </c>
      <c r="VT4" t="b">
        <v>1</v>
      </c>
      <c r="VU4" t="b">
        <v>1</v>
      </c>
      <c r="VV4" t="b">
        <v>1</v>
      </c>
      <c r="VW4" t="b">
        <v>1</v>
      </c>
      <c r="VX4" t="b">
        <v>1</v>
      </c>
      <c r="VY4" t="b">
        <v>1</v>
      </c>
      <c r="VZ4" t="b">
        <v>1</v>
      </c>
      <c r="WA4" t="b">
        <v>1</v>
      </c>
      <c r="WB4" t="b">
        <v>1</v>
      </c>
      <c r="WC4" t="b">
        <v>1</v>
      </c>
      <c r="WD4" t="b">
        <v>1</v>
      </c>
      <c r="WE4" t="b">
        <v>0</v>
      </c>
      <c r="WF4" t="b">
        <v>0</v>
      </c>
      <c r="WG4" t="b">
        <v>0</v>
      </c>
      <c r="WH4" t="b">
        <v>0</v>
      </c>
      <c r="WI4" t="b">
        <v>0</v>
      </c>
      <c r="WJ4" t="b">
        <v>0</v>
      </c>
      <c r="WK4" t="b">
        <v>0</v>
      </c>
      <c r="WL4" t="b">
        <v>0</v>
      </c>
      <c r="WM4" t="b">
        <v>0</v>
      </c>
      <c r="WN4" t="b">
        <v>0</v>
      </c>
      <c r="WO4" t="b">
        <v>0</v>
      </c>
      <c r="WP4" t="b">
        <v>0</v>
      </c>
      <c r="WQ4" t="b">
        <v>0</v>
      </c>
      <c r="WR4" t="b">
        <v>0</v>
      </c>
      <c r="WS4" t="b">
        <v>0</v>
      </c>
      <c r="WT4" t="b">
        <v>0</v>
      </c>
      <c r="WU4" t="b">
        <v>0</v>
      </c>
      <c r="WV4" t="b">
        <v>0</v>
      </c>
      <c r="WW4" t="b">
        <v>0</v>
      </c>
      <c r="WX4" t="b">
        <v>0</v>
      </c>
      <c r="WY4" t="b">
        <v>0</v>
      </c>
      <c r="WZ4" t="b">
        <v>0</v>
      </c>
      <c r="XA4" t="b">
        <v>0</v>
      </c>
      <c r="XB4" t="b">
        <v>0</v>
      </c>
      <c r="XC4" t="b">
        <v>0</v>
      </c>
      <c r="XD4" t="b">
        <v>0</v>
      </c>
      <c r="XE4" t="b">
        <v>0</v>
      </c>
      <c r="XF4" t="b">
        <v>0</v>
      </c>
      <c r="XG4" t="b">
        <v>0</v>
      </c>
      <c r="XH4" t="b">
        <v>0</v>
      </c>
      <c r="XI4" t="b">
        <v>0</v>
      </c>
      <c r="XJ4" t="b">
        <v>0</v>
      </c>
      <c r="XK4" t="b">
        <v>0</v>
      </c>
      <c r="XL4" t="b">
        <v>0</v>
      </c>
      <c r="XM4" t="b">
        <v>0</v>
      </c>
      <c r="XN4" t="b">
        <v>0</v>
      </c>
      <c r="XO4" t="b">
        <v>0</v>
      </c>
      <c r="XP4" t="b">
        <v>0</v>
      </c>
      <c r="XQ4" t="b">
        <v>0</v>
      </c>
      <c r="XR4" t="b">
        <v>0</v>
      </c>
      <c r="XS4" t="b">
        <v>0</v>
      </c>
      <c r="XT4" t="b">
        <v>0</v>
      </c>
      <c r="XU4" t="b">
        <v>0</v>
      </c>
      <c r="XV4" t="b">
        <v>0</v>
      </c>
      <c r="XW4" t="b">
        <v>0</v>
      </c>
      <c r="XX4" t="b">
        <v>0</v>
      </c>
      <c r="XY4" t="b">
        <v>0</v>
      </c>
      <c r="XZ4" t="b">
        <v>0</v>
      </c>
      <c r="YA4" t="b">
        <v>0</v>
      </c>
      <c r="YB4" t="b">
        <v>0</v>
      </c>
      <c r="YC4" t="b">
        <v>0</v>
      </c>
      <c r="YD4" t="b">
        <v>0</v>
      </c>
      <c r="YE4" t="b">
        <v>0</v>
      </c>
      <c r="YF4" t="b">
        <v>0</v>
      </c>
      <c r="YG4" t="b">
        <v>0</v>
      </c>
      <c r="YH4" t="b">
        <v>0</v>
      </c>
      <c r="YI4" t="b">
        <v>0</v>
      </c>
      <c r="YJ4" t="b">
        <v>0</v>
      </c>
      <c r="YK4" t="b">
        <v>0</v>
      </c>
      <c r="YL4" t="b">
        <v>0</v>
      </c>
      <c r="YM4" t="b">
        <v>0</v>
      </c>
      <c r="YN4" t="b">
        <v>0</v>
      </c>
      <c r="YO4" t="b">
        <v>0</v>
      </c>
      <c r="YP4" t="b">
        <v>0</v>
      </c>
      <c r="YQ4" t="b">
        <v>0</v>
      </c>
      <c r="YR4" t="b">
        <v>0</v>
      </c>
      <c r="YS4" t="b">
        <v>0</v>
      </c>
      <c r="YT4" t="b">
        <v>0</v>
      </c>
      <c r="YU4" t="b">
        <v>0</v>
      </c>
      <c r="YV4" t="b">
        <v>0</v>
      </c>
      <c r="YW4" t="b">
        <v>0</v>
      </c>
      <c r="YX4" t="b">
        <v>0</v>
      </c>
      <c r="YY4" t="b">
        <v>0</v>
      </c>
      <c r="YZ4" t="b">
        <v>0</v>
      </c>
      <c r="ZA4" t="b">
        <v>0</v>
      </c>
      <c r="ZB4" t="b">
        <v>0</v>
      </c>
      <c r="ZC4" t="b">
        <v>0</v>
      </c>
      <c r="ZD4" t="b">
        <v>0</v>
      </c>
      <c r="ZE4" t="b">
        <v>0</v>
      </c>
      <c r="ZF4" t="b">
        <v>0</v>
      </c>
      <c r="ZG4" t="b">
        <v>0</v>
      </c>
      <c r="ZH4" t="b">
        <v>0</v>
      </c>
      <c r="ZI4" t="b">
        <v>0</v>
      </c>
      <c r="ZJ4" t="b">
        <v>0</v>
      </c>
      <c r="ZK4" t="b">
        <v>0</v>
      </c>
      <c r="ZL4" t="b">
        <v>0</v>
      </c>
      <c r="ZM4" t="b">
        <v>0</v>
      </c>
      <c r="ZN4" t="b">
        <v>0</v>
      </c>
      <c r="ZO4" t="b">
        <v>0</v>
      </c>
      <c r="ZP4" t="b">
        <v>0</v>
      </c>
      <c r="ZQ4" t="b">
        <v>0</v>
      </c>
      <c r="ZR4" t="b">
        <v>0</v>
      </c>
      <c r="ZS4" t="b">
        <v>0</v>
      </c>
      <c r="ZT4" t="b">
        <v>0</v>
      </c>
      <c r="ZU4" t="b">
        <v>0</v>
      </c>
      <c r="ZV4" t="b">
        <v>0</v>
      </c>
      <c r="ZW4" t="b">
        <v>0</v>
      </c>
      <c r="ZX4" t="b">
        <v>0</v>
      </c>
      <c r="ZY4" t="b">
        <v>0</v>
      </c>
      <c r="ZZ4" t="b">
        <v>0</v>
      </c>
      <c r="AAA4" t="b">
        <v>0</v>
      </c>
      <c r="AAB4" t="b">
        <v>0</v>
      </c>
      <c r="AAC4" t="b">
        <v>0</v>
      </c>
      <c r="AAD4" t="b">
        <v>0</v>
      </c>
      <c r="AAE4" t="b">
        <v>0</v>
      </c>
      <c r="AAF4" t="b">
        <v>0</v>
      </c>
      <c r="AAG4" t="b">
        <v>0</v>
      </c>
      <c r="AAH4" t="b">
        <v>0</v>
      </c>
      <c r="AAI4" t="b">
        <v>0</v>
      </c>
      <c r="AAJ4" t="b">
        <v>0</v>
      </c>
      <c r="AAK4" t="b">
        <v>0</v>
      </c>
      <c r="AAL4" t="b">
        <v>0</v>
      </c>
      <c r="AAM4" t="b">
        <v>0</v>
      </c>
      <c r="AAN4" t="b">
        <v>0</v>
      </c>
      <c r="AAO4" t="b">
        <v>0</v>
      </c>
      <c r="AAP4" t="b">
        <v>0</v>
      </c>
      <c r="AAQ4" t="b">
        <v>0</v>
      </c>
      <c r="AAR4" t="b">
        <v>0</v>
      </c>
      <c r="AAS4" t="b">
        <v>0</v>
      </c>
      <c r="AAT4" t="b">
        <v>0</v>
      </c>
      <c r="AAU4" t="b">
        <v>0</v>
      </c>
      <c r="AAV4" t="b">
        <v>0</v>
      </c>
      <c r="AAW4" t="b">
        <v>0</v>
      </c>
      <c r="AAX4" t="b">
        <v>0</v>
      </c>
      <c r="AAY4" t="b">
        <v>0</v>
      </c>
      <c r="AAZ4" t="b">
        <v>0</v>
      </c>
      <c r="ABA4" t="b">
        <v>0</v>
      </c>
      <c r="ABB4" t="b">
        <v>0</v>
      </c>
      <c r="ABC4" t="b">
        <v>0</v>
      </c>
      <c r="ABD4" t="b">
        <v>0</v>
      </c>
      <c r="ABE4" t="b">
        <v>0</v>
      </c>
      <c r="ABF4" t="b">
        <v>0</v>
      </c>
      <c r="ABG4" t="b">
        <v>0</v>
      </c>
      <c r="ABH4" t="b">
        <v>0</v>
      </c>
      <c r="ABI4" t="b">
        <v>0</v>
      </c>
      <c r="ABJ4" t="b">
        <v>0</v>
      </c>
      <c r="ABK4" t="b">
        <v>0</v>
      </c>
      <c r="ABL4" t="b">
        <v>0</v>
      </c>
      <c r="ABM4" t="b">
        <v>0</v>
      </c>
      <c r="ABN4" t="b">
        <v>0</v>
      </c>
      <c r="ABO4" t="b">
        <v>0</v>
      </c>
      <c r="ABP4" t="b">
        <v>0</v>
      </c>
      <c r="ABQ4" t="b">
        <v>0</v>
      </c>
      <c r="ABR4" t="b">
        <v>0</v>
      </c>
      <c r="ABS4" t="b">
        <v>0</v>
      </c>
      <c r="ABT4" t="b">
        <v>0</v>
      </c>
      <c r="ABU4" t="b">
        <v>0</v>
      </c>
      <c r="ABV4" t="b">
        <v>0</v>
      </c>
      <c r="ABW4" t="b">
        <v>0</v>
      </c>
      <c r="ABX4" t="b">
        <v>0</v>
      </c>
    </row>
    <row r="5" spans="1:752" x14ac:dyDescent="0.25">
      <c r="DS5" t="s">
        <v>235</v>
      </c>
      <c r="DT5" t="s">
        <v>235</v>
      </c>
      <c r="DU5" t="s">
        <v>235</v>
      </c>
      <c r="DV5" t="s">
        <v>235</v>
      </c>
      <c r="DW5" t="s">
        <v>235</v>
      </c>
      <c r="DX5" t="s">
        <v>235</v>
      </c>
      <c r="DY5" t="s">
        <v>235</v>
      </c>
      <c r="DZ5" t="s">
        <v>235</v>
      </c>
      <c r="EA5" t="s">
        <v>235</v>
      </c>
      <c r="EB5" t="s">
        <v>235</v>
      </c>
      <c r="EC5" t="s">
        <v>235</v>
      </c>
      <c r="ED5" t="s">
        <v>235</v>
      </c>
      <c r="EE5" t="s">
        <v>235</v>
      </c>
      <c r="EF5" t="s">
        <v>235</v>
      </c>
      <c r="EG5" t="s">
        <v>235</v>
      </c>
      <c r="EH5" t="s">
        <v>235</v>
      </c>
      <c r="EI5" t="s">
        <v>235</v>
      </c>
      <c r="EJ5" t="s">
        <v>235</v>
      </c>
      <c r="EK5" t="s">
        <v>235</v>
      </c>
      <c r="EL5" t="s">
        <v>235</v>
      </c>
      <c r="EM5" t="s">
        <v>235</v>
      </c>
      <c r="EN5" t="s">
        <v>235</v>
      </c>
      <c r="EO5" t="s">
        <v>235</v>
      </c>
      <c r="EP5" t="s">
        <v>235</v>
      </c>
      <c r="EQ5" t="s">
        <v>235</v>
      </c>
      <c r="ER5" t="s">
        <v>235</v>
      </c>
      <c r="ES5" t="s">
        <v>235</v>
      </c>
      <c r="ET5" t="s">
        <v>235</v>
      </c>
      <c r="EU5" t="s">
        <v>235</v>
      </c>
      <c r="EV5" t="s">
        <v>235</v>
      </c>
      <c r="EW5" t="s">
        <v>245</v>
      </c>
      <c r="EX5" t="s">
        <v>245</v>
      </c>
      <c r="EY5" t="s">
        <v>245</v>
      </c>
      <c r="EZ5" t="s">
        <v>245</v>
      </c>
      <c r="FA5" t="s">
        <v>245</v>
      </c>
      <c r="FB5" t="s">
        <v>245</v>
      </c>
      <c r="FC5" t="s">
        <v>245</v>
      </c>
      <c r="FD5" t="s">
        <v>245</v>
      </c>
      <c r="FE5" t="s">
        <v>245</v>
      </c>
      <c r="FF5" t="s">
        <v>245</v>
      </c>
      <c r="FG5" t="s">
        <v>245</v>
      </c>
      <c r="FH5" t="s">
        <v>245</v>
      </c>
      <c r="FI5" t="s">
        <v>245</v>
      </c>
      <c r="FJ5" t="s">
        <v>245</v>
      </c>
      <c r="FK5" t="s">
        <v>245</v>
      </c>
      <c r="FL5" t="s">
        <v>245</v>
      </c>
      <c r="FM5" t="s">
        <v>245</v>
      </c>
      <c r="FN5" t="s">
        <v>245</v>
      </c>
      <c r="FO5" t="s">
        <v>245</v>
      </c>
      <c r="FP5" t="s">
        <v>245</v>
      </c>
      <c r="FQ5" t="s">
        <v>245</v>
      </c>
      <c r="FR5" t="s">
        <v>245</v>
      </c>
      <c r="FS5" t="s">
        <v>245</v>
      </c>
      <c r="FT5" t="s">
        <v>245</v>
      </c>
      <c r="FU5" t="s">
        <v>245</v>
      </c>
      <c r="FV5" t="s">
        <v>245</v>
      </c>
      <c r="FW5" t="s">
        <v>245</v>
      </c>
      <c r="FX5" t="s">
        <v>245</v>
      </c>
      <c r="FY5" t="s">
        <v>245</v>
      </c>
      <c r="FZ5" t="s">
        <v>245</v>
      </c>
      <c r="GA5" t="s">
        <v>237</v>
      </c>
      <c r="GB5" t="s">
        <v>237</v>
      </c>
      <c r="GC5" t="s">
        <v>237</v>
      </c>
      <c r="GD5" t="s">
        <v>237</v>
      </c>
      <c r="GE5" t="s">
        <v>237</v>
      </c>
      <c r="GF5" t="s">
        <v>237</v>
      </c>
      <c r="GG5" t="s">
        <v>237</v>
      </c>
      <c r="GH5" t="s">
        <v>237</v>
      </c>
      <c r="GI5" t="s">
        <v>237</v>
      </c>
      <c r="GJ5" t="s">
        <v>237</v>
      </c>
      <c r="GK5" t="s">
        <v>237</v>
      </c>
      <c r="GL5" t="s">
        <v>237</v>
      </c>
      <c r="GM5" t="s">
        <v>237</v>
      </c>
      <c r="GN5" t="s">
        <v>237</v>
      </c>
      <c r="GO5" t="s">
        <v>237</v>
      </c>
      <c r="GP5" t="s">
        <v>237</v>
      </c>
      <c r="GQ5" t="s">
        <v>237</v>
      </c>
      <c r="GR5" t="s">
        <v>237</v>
      </c>
      <c r="GS5" t="s">
        <v>237</v>
      </c>
      <c r="GT5" t="s">
        <v>237</v>
      </c>
      <c r="GU5" t="s">
        <v>237</v>
      </c>
      <c r="GV5" t="s">
        <v>237</v>
      </c>
      <c r="GW5" t="s">
        <v>237</v>
      </c>
      <c r="GX5" t="s">
        <v>237</v>
      </c>
      <c r="GY5" t="s">
        <v>237</v>
      </c>
      <c r="GZ5" t="s">
        <v>237</v>
      </c>
      <c r="HA5" t="s">
        <v>237</v>
      </c>
      <c r="HB5" t="s">
        <v>237</v>
      </c>
      <c r="HC5" t="s">
        <v>237</v>
      </c>
      <c r="HD5" t="s">
        <v>237</v>
      </c>
      <c r="HE5" t="s">
        <v>238</v>
      </c>
      <c r="HF5" t="s">
        <v>238</v>
      </c>
      <c r="HG5" t="s">
        <v>238</v>
      </c>
      <c r="HH5" t="s">
        <v>238</v>
      </c>
      <c r="HI5" t="s">
        <v>238</v>
      </c>
      <c r="HJ5" t="s">
        <v>238</v>
      </c>
      <c r="HK5" t="s">
        <v>238</v>
      </c>
      <c r="HL5" t="s">
        <v>238</v>
      </c>
      <c r="HM5" t="s">
        <v>238</v>
      </c>
      <c r="HN5" t="s">
        <v>238</v>
      </c>
      <c r="HO5" t="s">
        <v>238</v>
      </c>
      <c r="HP5" t="s">
        <v>238</v>
      </c>
      <c r="HQ5" t="s">
        <v>238</v>
      </c>
      <c r="HR5" t="s">
        <v>238</v>
      </c>
      <c r="HS5" t="s">
        <v>238</v>
      </c>
      <c r="HT5" t="s">
        <v>238</v>
      </c>
      <c r="HU5" t="s">
        <v>238</v>
      </c>
      <c r="HV5" t="s">
        <v>238</v>
      </c>
      <c r="HW5" t="s">
        <v>238</v>
      </c>
      <c r="HX5" t="s">
        <v>238</v>
      </c>
      <c r="HY5" t="s">
        <v>238</v>
      </c>
      <c r="HZ5" t="s">
        <v>238</v>
      </c>
      <c r="IA5" t="s">
        <v>238</v>
      </c>
      <c r="IB5" t="s">
        <v>238</v>
      </c>
      <c r="IC5" t="s">
        <v>238</v>
      </c>
      <c r="ID5" t="s">
        <v>238</v>
      </c>
      <c r="IE5" t="s">
        <v>238</v>
      </c>
      <c r="IF5" t="s">
        <v>238</v>
      </c>
      <c r="IG5" t="s">
        <v>238</v>
      </c>
      <c r="IH5" t="s">
        <v>238</v>
      </c>
      <c r="II5" t="s">
        <v>235</v>
      </c>
      <c r="IJ5" t="s">
        <v>235</v>
      </c>
      <c r="IK5" t="s">
        <v>235</v>
      </c>
      <c r="IL5" t="s">
        <v>235</v>
      </c>
      <c r="IM5" t="s">
        <v>235</v>
      </c>
      <c r="IN5" t="s">
        <v>235</v>
      </c>
      <c r="IO5" t="s">
        <v>235</v>
      </c>
      <c r="IP5" t="s">
        <v>235</v>
      </c>
      <c r="IQ5" t="s">
        <v>235</v>
      </c>
      <c r="IR5" t="s">
        <v>235</v>
      </c>
      <c r="IS5" t="s">
        <v>235</v>
      </c>
      <c r="IT5" t="s">
        <v>235</v>
      </c>
      <c r="IU5" t="s">
        <v>235</v>
      </c>
      <c r="IV5" t="s">
        <v>235</v>
      </c>
      <c r="IW5" t="s">
        <v>235</v>
      </c>
      <c r="IX5" t="s">
        <v>235</v>
      </c>
      <c r="IY5" t="s">
        <v>235</v>
      </c>
      <c r="IZ5" t="s">
        <v>235</v>
      </c>
      <c r="JA5" t="s">
        <v>235</v>
      </c>
      <c r="JB5" t="s">
        <v>235</v>
      </c>
      <c r="JC5" t="s">
        <v>235</v>
      </c>
      <c r="JD5" t="s">
        <v>235</v>
      </c>
      <c r="JE5" t="s">
        <v>235</v>
      </c>
      <c r="JF5" t="s">
        <v>235</v>
      </c>
      <c r="JG5" t="s">
        <v>235</v>
      </c>
      <c r="JH5" t="s">
        <v>235</v>
      </c>
      <c r="JI5" t="s">
        <v>235</v>
      </c>
      <c r="JJ5" t="s">
        <v>235</v>
      </c>
      <c r="JK5" t="s">
        <v>235</v>
      </c>
      <c r="JL5" t="s">
        <v>235</v>
      </c>
      <c r="JM5" t="s">
        <v>245</v>
      </c>
      <c r="JN5" t="s">
        <v>245</v>
      </c>
      <c r="JO5" t="s">
        <v>245</v>
      </c>
      <c r="JP5" t="s">
        <v>245</v>
      </c>
      <c r="JQ5" t="s">
        <v>245</v>
      </c>
      <c r="JR5" t="s">
        <v>245</v>
      </c>
      <c r="JS5" t="s">
        <v>245</v>
      </c>
      <c r="JT5" t="s">
        <v>245</v>
      </c>
      <c r="JU5" t="s">
        <v>245</v>
      </c>
      <c r="JV5" t="s">
        <v>245</v>
      </c>
      <c r="JW5" t="s">
        <v>245</v>
      </c>
      <c r="JX5" t="s">
        <v>245</v>
      </c>
      <c r="JY5" t="s">
        <v>245</v>
      </c>
      <c r="JZ5" t="s">
        <v>245</v>
      </c>
      <c r="KA5" t="s">
        <v>245</v>
      </c>
      <c r="KB5" t="s">
        <v>245</v>
      </c>
      <c r="KC5" t="s">
        <v>245</v>
      </c>
      <c r="KD5" t="s">
        <v>245</v>
      </c>
      <c r="KE5" t="s">
        <v>245</v>
      </c>
      <c r="KF5" t="s">
        <v>245</v>
      </c>
      <c r="KG5" t="s">
        <v>245</v>
      </c>
      <c r="KH5" t="s">
        <v>245</v>
      </c>
      <c r="KI5" t="s">
        <v>245</v>
      </c>
      <c r="KJ5" t="s">
        <v>245</v>
      </c>
      <c r="KK5" t="s">
        <v>245</v>
      </c>
      <c r="KL5" t="s">
        <v>245</v>
      </c>
      <c r="KM5" t="s">
        <v>245</v>
      </c>
      <c r="KN5" t="s">
        <v>245</v>
      </c>
      <c r="KO5" t="s">
        <v>245</v>
      </c>
      <c r="KP5" t="s">
        <v>245</v>
      </c>
      <c r="KQ5" t="s">
        <v>242</v>
      </c>
      <c r="KR5" t="s">
        <v>242</v>
      </c>
      <c r="KS5" t="s">
        <v>242</v>
      </c>
      <c r="KT5" t="s">
        <v>242</v>
      </c>
      <c r="KU5" t="s">
        <v>242</v>
      </c>
      <c r="KV5" t="s">
        <v>242</v>
      </c>
      <c r="KW5" t="s">
        <v>242</v>
      </c>
      <c r="KX5" t="s">
        <v>242</v>
      </c>
      <c r="KY5" t="s">
        <v>242</v>
      </c>
      <c r="KZ5" t="s">
        <v>242</v>
      </c>
      <c r="LA5" t="s">
        <v>242</v>
      </c>
      <c r="LB5" t="s">
        <v>242</v>
      </c>
      <c r="LC5" t="s">
        <v>242</v>
      </c>
      <c r="LD5" t="s">
        <v>242</v>
      </c>
      <c r="LE5" t="s">
        <v>242</v>
      </c>
      <c r="LF5" t="s">
        <v>242</v>
      </c>
      <c r="LG5" t="s">
        <v>242</v>
      </c>
      <c r="LH5" t="s">
        <v>242</v>
      </c>
      <c r="LI5" t="s">
        <v>242</v>
      </c>
      <c r="LJ5" t="s">
        <v>242</v>
      </c>
      <c r="LK5" t="s">
        <v>242</v>
      </c>
      <c r="LL5" t="s">
        <v>242</v>
      </c>
      <c r="LM5" t="s">
        <v>242</v>
      </c>
      <c r="LN5" t="s">
        <v>242</v>
      </c>
      <c r="LO5" t="s">
        <v>242</v>
      </c>
      <c r="LP5" t="s">
        <v>242</v>
      </c>
      <c r="LQ5" t="s">
        <v>242</v>
      </c>
      <c r="LR5" t="s">
        <v>242</v>
      </c>
      <c r="LS5" t="s">
        <v>242</v>
      </c>
      <c r="LT5" t="s">
        <v>242</v>
      </c>
      <c r="LU5" t="s">
        <v>241</v>
      </c>
      <c r="LV5" t="s">
        <v>241</v>
      </c>
      <c r="LW5" t="s">
        <v>241</v>
      </c>
      <c r="LX5" t="s">
        <v>241</v>
      </c>
      <c r="LY5" t="s">
        <v>241</v>
      </c>
      <c r="LZ5" t="s">
        <v>241</v>
      </c>
      <c r="MA5" t="s">
        <v>241</v>
      </c>
      <c r="MB5" t="s">
        <v>241</v>
      </c>
      <c r="MC5" t="s">
        <v>241</v>
      </c>
      <c r="MD5" t="s">
        <v>241</v>
      </c>
      <c r="ME5" t="s">
        <v>241</v>
      </c>
      <c r="MF5" t="s">
        <v>241</v>
      </c>
      <c r="MG5" t="s">
        <v>241</v>
      </c>
      <c r="MH5" t="s">
        <v>241</v>
      </c>
      <c r="MI5" t="s">
        <v>241</v>
      </c>
      <c r="MJ5" t="s">
        <v>241</v>
      </c>
      <c r="MK5" t="s">
        <v>241</v>
      </c>
      <c r="ML5" t="s">
        <v>241</v>
      </c>
      <c r="MM5" t="s">
        <v>241</v>
      </c>
      <c r="MN5" t="s">
        <v>241</v>
      </c>
      <c r="MO5" t="s">
        <v>241</v>
      </c>
      <c r="MP5" t="s">
        <v>241</v>
      </c>
      <c r="MQ5" t="s">
        <v>241</v>
      </c>
      <c r="MR5" t="s">
        <v>241</v>
      </c>
      <c r="MS5" t="s">
        <v>241</v>
      </c>
      <c r="MT5" t="s">
        <v>241</v>
      </c>
      <c r="MU5" t="s">
        <v>241</v>
      </c>
      <c r="MV5" t="s">
        <v>241</v>
      </c>
      <c r="MW5" t="s">
        <v>241</v>
      </c>
      <c r="MX5" t="s">
        <v>241</v>
      </c>
      <c r="MY5" t="s">
        <v>242</v>
      </c>
      <c r="MZ5" t="s">
        <v>242</v>
      </c>
      <c r="NA5" t="s">
        <v>242</v>
      </c>
      <c r="NB5" t="s">
        <v>242</v>
      </c>
      <c r="NC5" t="s">
        <v>242</v>
      </c>
      <c r="ND5" t="s">
        <v>242</v>
      </c>
      <c r="NE5" t="s">
        <v>242</v>
      </c>
      <c r="NF5" t="s">
        <v>242</v>
      </c>
      <c r="NG5" t="s">
        <v>242</v>
      </c>
      <c r="NH5" t="s">
        <v>242</v>
      </c>
      <c r="NI5" t="s">
        <v>242</v>
      </c>
      <c r="NJ5" t="s">
        <v>242</v>
      </c>
      <c r="NK5" t="s">
        <v>242</v>
      </c>
      <c r="NL5" t="s">
        <v>242</v>
      </c>
      <c r="NM5" t="s">
        <v>242</v>
      </c>
      <c r="NN5" t="s">
        <v>242</v>
      </c>
      <c r="NO5" t="s">
        <v>242</v>
      </c>
      <c r="NP5" t="s">
        <v>242</v>
      </c>
      <c r="NQ5" t="s">
        <v>242</v>
      </c>
      <c r="NR5" t="s">
        <v>242</v>
      </c>
      <c r="NS5" t="s">
        <v>242</v>
      </c>
      <c r="NT5" t="s">
        <v>242</v>
      </c>
      <c r="NU5" t="s">
        <v>242</v>
      </c>
      <c r="NV5" t="s">
        <v>242</v>
      </c>
      <c r="NW5" t="s">
        <v>242</v>
      </c>
      <c r="NX5" t="s">
        <v>242</v>
      </c>
      <c r="NY5" t="s">
        <v>242</v>
      </c>
      <c r="NZ5" t="s">
        <v>242</v>
      </c>
      <c r="OA5" t="s">
        <v>242</v>
      </c>
      <c r="OB5" t="s">
        <v>242</v>
      </c>
      <c r="OC5" t="s">
        <v>242</v>
      </c>
      <c r="OD5" t="s">
        <v>242</v>
      </c>
      <c r="OE5" t="s">
        <v>242</v>
      </c>
      <c r="OF5" t="s">
        <v>242</v>
      </c>
      <c r="OG5" t="s">
        <v>242</v>
      </c>
      <c r="OH5" t="s">
        <v>242</v>
      </c>
      <c r="OI5" t="s">
        <v>242</v>
      </c>
      <c r="OJ5" t="s">
        <v>242</v>
      </c>
      <c r="OK5" t="s">
        <v>242</v>
      </c>
      <c r="OL5" t="s">
        <v>242</v>
      </c>
      <c r="OM5" t="s">
        <v>242</v>
      </c>
      <c r="ON5" t="s">
        <v>242</v>
      </c>
      <c r="OO5" t="s">
        <v>242</v>
      </c>
      <c r="OP5" t="s">
        <v>242</v>
      </c>
      <c r="OQ5" t="s">
        <v>242</v>
      </c>
      <c r="OR5" t="s">
        <v>242</v>
      </c>
      <c r="OS5" t="s">
        <v>242</v>
      </c>
      <c r="OT5" t="s">
        <v>242</v>
      </c>
      <c r="OU5" t="s">
        <v>242</v>
      </c>
      <c r="OV5" t="s">
        <v>242</v>
      </c>
      <c r="OW5" t="s">
        <v>242</v>
      </c>
      <c r="OX5" t="s">
        <v>242</v>
      </c>
      <c r="OY5" t="s">
        <v>242</v>
      </c>
      <c r="OZ5" t="s">
        <v>242</v>
      </c>
      <c r="PA5" t="s">
        <v>242</v>
      </c>
      <c r="PB5" t="s">
        <v>242</v>
      </c>
      <c r="PC5" t="s">
        <v>242</v>
      </c>
      <c r="PD5" t="s">
        <v>242</v>
      </c>
      <c r="PE5" t="s">
        <v>242</v>
      </c>
      <c r="PF5" t="s">
        <v>242</v>
      </c>
      <c r="PG5" t="s">
        <v>242</v>
      </c>
      <c r="PH5" t="s">
        <v>242</v>
      </c>
      <c r="PI5" t="s">
        <v>242</v>
      </c>
      <c r="PJ5" t="s">
        <v>242</v>
      </c>
      <c r="PK5" t="s">
        <v>242</v>
      </c>
      <c r="PL5" t="s">
        <v>242</v>
      </c>
      <c r="PM5" t="s">
        <v>242</v>
      </c>
      <c r="PN5" t="s">
        <v>242</v>
      </c>
      <c r="PO5" t="s">
        <v>242</v>
      </c>
      <c r="PP5" t="s">
        <v>242</v>
      </c>
      <c r="PQ5" t="s">
        <v>242</v>
      </c>
      <c r="PR5" t="s">
        <v>242</v>
      </c>
      <c r="PS5" t="s">
        <v>242</v>
      </c>
      <c r="PT5" t="s">
        <v>242</v>
      </c>
      <c r="PU5" t="s">
        <v>242</v>
      </c>
      <c r="PV5" t="s">
        <v>242</v>
      </c>
      <c r="PW5" t="s">
        <v>242</v>
      </c>
      <c r="PX5" t="s">
        <v>242</v>
      </c>
      <c r="PY5" t="s">
        <v>242</v>
      </c>
      <c r="PZ5" t="s">
        <v>242</v>
      </c>
      <c r="QA5" t="s">
        <v>242</v>
      </c>
      <c r="QB5" t="s">
        <v>242</v>
      </c>
      <c r="QC5" t="s">
        <v>242</v>
      </c>
      <c r="QD5" t="s">
        <v>242</v>
      </c>
      <c r="QE5" t="s">
        <v>242</v>
      </c>
      <c r="QF5" t="s">
        <v>242</v>
      </c>
      <c r="QG5" t="s">
        <v>242</v>
      </c>
      <c r="QH5" t="s">
        <v>242</v>
      </c>
      <c r="QI5" t="s">
        <v>242</v>
      </c>
      <c r="QJ5" t="s">
        <v>242</v>
      </c>
      <c r="QK5" t="s">
        <v>242</v>
      </c>
      <c r="QL5" t="s">
        <v>242</v>
      </c>
      <c r="QM5" t="s">
        <v>242</v>
      </c>
      <c r="QN5" t="s">
        <v>242</v>
      </c>
      <c r="QO5" t="s">
        <v>242</v>
      </c>
      <c r="QP5" t="s">
        <v>242</v>
      </c>
      <c r="QQ5" t="s">
        <v>242</v>
      </c>
      <c r="QR5" t="s">
        <v>242</v>
      </c>
      <c r="QS5" t="s">
        <v>242</v>
      </c>
      <c r="QT5" t="s">
        <v>242</v>
      </c>
      <c r="QU5" t="s">
        <v>242</v>
      </c>
      <c r="QV5" t="s">
        <v>242</v>
      </c>
      <c r="QW5" t="s">
        <v>242</v>
      </c>
      <c r="QX5" t="s">
        <v>242</v>
      </c>
      <c r="QY5" t="s">
        <v>242</v>
      </c>
      <c r="QZ5" t="s">
        <v>242</v>
      </c>
      <c r="RA5" t="s">
        <v>242</v>
      </c>
      <c r="RB5" t="s">
        <v>242</v>
      </c>
      <c r="RC5" t="s">
        <v>242</v>
      </c>
      <c r="RD5" t="s">
        <v>242</v>
      </c>
      <c r="RE5" t="s">
        <v>242</v>
      </c>
      <c r="RF5" t="s">
        <v>242</v>
      </c>
      <c r="RG5" t="s">
        <v>242</v>
      </c>
      <c r="RH5" t="s">
        <v>242</v>
      </c>
      <c r="RI5" t="s">
        <v>242</v>
      </c>
      <c r="RJ5" t="s">
        <v>242</v>
      </c>
      <c r="RK5" t="s">
        <v>242</v>
      </c>
      <c r="RL5" t="s">
        <v>242</v>
      </c>
      <c r="RM5" t="s">
        <v>242</v>
      </c>
      <c r="RN5" t="s">
        <v>242</v>
      </c>
      <c r="RO5" t="s">
        <v>242</v>
      </c>
      <c r="RP5" t="s">
        <v>242</v>
      </c>
      <c r="RQ5" t="s">
        <v>242</v>
      </c>
      <c r="RR5" t="s">
        <v>242</v>
      </c>
      <c r="RS5" t="s">
        <v>242</v>
      </c>
      <c r="RT5" t="s">
        <v>242</v>
      </c>
      <c r="RU5" t="s">
        <v>242</v>
      </c>
      <c r="RV5" t="s">
        <v>242</v>
      </c>
      <c r="RW5" t="s">
        <v>242</v>
      </c>
      <c r="RX5" t="s">
        <v>242</v>
      </c>
      <c r="RY5" t="s">
        <v>242</v>
      </c>
      <c r="RZ5" t="s">
        <v>242</v>
      </c>
      <c r="SA5" t="s">
        <v>242</v>
      </c>
      <c r="SB5" t="s">
        <v>242</v>
      </c>
      <c r="SC5" t="s">
        <v>242</v>
      </c>
      <c r="SD5" t="s">
        <v>242</v>
      </c>
      <c r="SE5" t="s">
        <v>242</v>
      </c>
      <c r="SF5" t="s">
        <v>242</v>
      </c>
      <c r="SG5" t="s">
        <v>242</v>
      </c>
      <c r="SH5" t="s">
        <v>242</v>
      </c>
      <c r="SI5" t="s">
        <v>242</v>
      </c>
      <c r="SJ5" t="s">
        <v>242</v>
      </c>
      <c r="SK5" t="s">
        <v>242</v>
      </c>
      <c r="SL5" t="s">
        <v>242</v>
      </c>
      <c r="SM5" t="s">
        <v>242</v>
      </c>
      <c r="SN5" t="s">
        <v>242</v>
      </c>
      <c r="SO5" t="s">
        <v>242</v>
      </c>
      <c r="SP5" t="s">
        <v>242</v>
      </c>
      <c r="SQ5" t="s">
        <v>242</v>
      </c>
      <c r="SR5" t="s">
        <v>242</v>
      </c>
      <c r="SS5" t="s">
        <v>237</v>
      </c>
      <c r="ST5" t="s">
        <v>237</v>
      </c>
      <c r="SU5" t="s">
        <v>237</v>
      </c>
      <c r="SV5" t="s">
        <v>237</v>
      </c>
      <c r="SW5" t="s">
        <v>237</v>
      </c>
      <c r="SX5" t="s">
        <v>237</v>
      </c>
      <c r="SY5" t="s">
        <v>237</v>
      </c>
      <c r="SZ5" t="s">
        <v>237</v>
      </c>
      <c r="TA5" t="s">
        <v>237</v>
      </c>
      <c r="TB5" t="s">
        <v>237</v>
      </c>
      <c r="TC5" t="s">
        <v>237</v>
      </c>
      <c r="TD5" t="s">
        <v>237</v>
      </c>
      <c r="TE5" t="s">
        <v>237</v>
      </c>
      <c r="TF5" t="s">
        <v>237</v>
      </c>
      <c r="TG5" t="s">
        <v>237</v>
      </c>
      <c r="TH5" t="s">
        <v>237</v>
      </c>
      <c r="TI5" t="s">
        <v>237</v>
      </c>
      <c r="TJ5" t="s">
        <v>237</v>
      </c>
      <c r="TK5" t="s">
        <v>237</v>
      </c>
      <c r="TL5" t="s">
        <v>237</v>
      </c>
      <c r="TM5" t="s">
        <v>237</v>
      </c>
      <c r="TN5" t="s">
        <v>237</v>
      </c>
      <c r="TO5" t="s">
        <v>237</v>
      </c>
      <c r="TP5" t="s">
        <v>237</v>
      </c>
      <c r="TQ5" t="s">
        <v>237</v>
      </c>
      <c r="TR5" t="s">
        <v>237</v>
      </c>
      <c r="TS5" t="s">
        <v>237</v>
      </c>
      <c r="TT5" t="s">
        <v>237</v>
      </c>
      <c r="TU5" t="s">
        <v>237</v>
      </c>
      <c r="TV5" t="s">
        <v>237</v>
      </c>
      <c r="TW5" t="s">
        <v>238</v>
      </c>
      <c r="TX5" t="s">
        <v>238</v>
      </c>
      <c r="TY5" t="s">
        <v>238</v>
      </c>
      <c r="TZ5" t="s">
        <v>238</v>
      </c>
      <c r="UA5" t="s">
        <v>238</v>
      </c>
      <c r="UB5" t="s">
        <v>238</v>
      </c>
      <c r="UC5" t="s">
        <v>238</v>
      </c>
      <c r="UD5" t="s">
        <v>238</v>
      </c>
      <c r="UE5" t="s">
        <v>238</v>
      </c>
      <c r="UF5" t="s">
        <v>238</v>
      </c>
      <c r="UG5" t="s">
        <v>238</v>
      </c>
      <c r="UH5" t="s">
        <v>238</v>
      </c>
      <c r="UI5" t="s">
        <v>238</v>
      </c>
      <c r="UJ5" t="s">
        <v>238</v>
      </c>
      <c r="UK5" t="s">
        <v>238</v>
      </c>
      <c r="UL5" t="s">
        <v>238</v>
      </c>
      <c r="UM5" t="s">
        <v>238</v>
      </c>
      <c r="UN5" t="s">
        <v>238</v>
      </c>
      <c r="UO5" t="s">
        <v>238</v>
      </c>
      <c r="UP5" t="s">
        <v>238</v>
      </c>
      <c r="UQ5" t="s">
        <v>238</v>
      </c>
      <c r="UR5" t="s">
        <v>238</v>
      </c>
      <c r="US5" t="s">
        <v>238</v>
      </c>
      <c r="UT5" t="s">
        <v>238</v>
      </c>
      <c r="UU5" t="s">
        <v>238</v>
      </c>
      <c r="UV5" t="s">
        <v>238</v>
      </c>
      <c r="UW5" t="s">
        <v>238</v>
      </c>
      <c r="UX5" t="s">
        <v>238</v>
      </c>
      <c r="UY5" t="s">
        <v>238</v>
      </c>
      <c r="UZ5" t="s">
        <v>238</v>
      </c>
      <c r="VA5" t="s">
        <v>245</v>
      </c>
      <c r="VB5" t="s">
        <v>245</v>
      </c>
      <c r="VC5" t="s">
        <v>245</v>
      </c>
      <c r="VD5" t="s">
        <v>245</v>
      </c>
      <c r="VE5" t="s">
        <v>245</v>
      </c>
      <c r="VF5" t="s">
        <v>245</v>
      </c>
      <c r="VG5" t="s">
        <v>245</v>
      </c>
      <c r="VH5" t="s">
        <v>245</v>
      </c>
      <c r="VI5" t="s">
        <v>245</v>
      </c>
      <c r="VJ5" t="s">
        <v>245</v>
      </c>
      <c r="VK5" t="s">
        <v>245</v>
      </c>
      <c r="VL5" t="s">
        <v>245</v>
      </c>
      <c r="VM5" t="s">
        <v>245</v>
      </c>
      <c r="VN5" t="s">
        <v>245</v>
      </c>
      <c r="VO5" t="s">
        <v>245</v>
      </c>
      <c r="VP5" t="s">
        <v>245</v>
      </c>
      <c r="VQ5" t="s">
        <v>245</v>
      </c>
      <c r="VR5" t="s">
        <v>245</v>
      </c>
      <c r="VS5" t="s">
        <v>245</v>
      </c>
      <c r="VT5" t="s">
        <v>245</v>
      </c>
      <c r="VU5" t="s">
        <v>245</v>
      </c>
      <c r="VV5" t="s">
        <v>245</v>
      </c>
      <c r="VW5" t="s">
        <v>245</v>
      </c>
      <c r="VX5" t="s">
        <v>245</v>
      </c>
      <c r="VY5" t="s">
        <v>245</v>
      </c>
      <c r="VZ5" t="s">
        <v>245</v>
      </c>
      <c r="WA5" t="s">
        <v>245</v>
      </c>
      <c r="WB5" t="s">
        <v>245</v>
      </c>
      <c r="WC5" t="s">
        <v>245</v>
      </c>
      <c r="WD5" t="s">
        <v>245</v>
      </c>
      <c r="WE5" t="s">
        <v>235</v>
      </c>
      <c r="WF5" t="s">
        <v>235</v>
      </c>
      <c r="WG5" t="s">
        <v>235</v>
      </c>
      <c r="WH5" t="s">
        <v>235</v>
      </c>
      <c r="WI5" t="s">
        <v>235</v>
      </c>
      <c r="WJ5" t="s">
        <v>235</v>
      </c>
      <c r="WK5" t="s">
        <v>235</v>
      </c>
      <c r="WL5" t="s">
        <v>235</v>
      </c>
      <c r="WM5" t="s">
        <v>235</v>
      </c>
      <c r="WN5" t="s">
        <v>235</v>
      </c>
      <c r="WO5" t="s">
        <v>235</v>
      </c>
      <c r="WP5" t="s">
        <v>235</v>
      </c>
      <c r="WQ5" t="s">
        <v>235</v>
      </c>
      <c r="WR5" t="s">
        <v>235</v>
      </c>
      <c r="WS5" t="s">
        <v>235</v>
      </c>
      <c r="WT5" t="s">
        <v>235</v>
      </c>
      <c r="WU5" t="s">
        <v>235</v>
      </c>
      <c r="WV5" t="s">
        <v>235</v>
      </c>
      <c r="WW5" t="s">
        <v>235</v>
      </c>
      <c r="WX5" t="s">
        <v>235</v>
      </c>
      <c r="WY5" t="s">
        <v>235</v>
      </c>
      <c r="WZ5" t="s">
        <v>235</v>
      </c>
      <c r="XA5" t="s">
        <v>235</v>
      </c>
      <c r="XB5" t="s">
        <v>235</v>
      </c>
      <c r="XC5" t="s">
        <v>235</v>
      </c>
      <c r="XD5" t="s">
        <v>235</v>
      </c>
      <c r="XE5" t="s">
        <v>235</v>
      </c>
      <c r="XF5" t="s">
        <v>235</v>
      </c>
      <c r="XG5" t="s">
        <v>235</v>
      </c>
      <c r="XH5" t="s">
        <v>235</v>
      </c>
      <c r="XI5" t="s">
        <v>242</v>
      </c>
      <c r="XJ5" t="s">
        <v>242</v>
      </c>
      <c r="XK5" t="s">
        <v>242</v>
      </c>
      <c r="XL5" t="s">
        <v>242</v>
      </c>
      <c r="XM5" t="s">
        <v>242</v>
      </c>
      <c r="XN5" t="s">
        <v>242</v>
      </c>
      <c r="XO5" t="s">
        <v>242</v>
      </c>
      <c r="XP5" t="s">
        <v>242</v>
      </c>
      <c r="XQ5" t="s">
        <v>242</v>
      </c>
      <c r="XR5" t="s">
        <v>242</v>
      </c>
      <c r="XS5" t="s">
        <v>242</v>
      </c>
      <c r="XT5" t="s">
        <v>242</v>
      </c>
      <c r="XU5" t="s">
        <v>242</v>
      </c>
      <c r="XV5" t="s">
        <v>242</v>
      </c>
      <c r="XW5" t="s">
        <v>242</v>
      </c>
      <c r="XX5" t="s">
        <v>242</v>
      </c>
      <c r="XY5" t="s">
        <v>242</v>
      </c>
      <c r="XZ5" t="s">
        <v>242</v>
      </c>
      <c r="YA5" t="s">
        <v>242</v>
      </c>
      <c r="YB5" t="s">
        <v>242</v>
      </c>
      <c r="YC5" t="s">
        <v>242</v>
      </c>
      <c r="YD5" t="s">
        <v>242</v>
      </c>
      <c r="YE5" t="s">
        <v>242</v>
      </c>
      <c r="YF5" t="s">
        <v>242</v>
      </c>
      <c r="YG5" t="s">
        <v>242</v>
      </c>
      <c r="YH5" t="s">
        <v>242</v>
      </c>
      <c r="YI5" t="s">
        <v>242</v>
      </c>
      <c r="YJ5" t="s">
        <v>242</v>
      </c>
      <c r="YK5" t="s">
        <v>242</v>
      </c>
      <c r="YL5" t="s">
        <v>242</v>
      </c>
      <c r="YM5" t="s">
        <v>242</v>
      </c>
      <c r="YN5" t="s">
        <v>242</v>
      </c>
      <c r="YO5" t="s">
        <v>242</v>
      </c>
      <c r="YP5" t="s">
        <v>242</v>
      </c>
      <c r="YQ5" t="s">
        <v>242</v>
      </c>
      <c r="YR5" t="s">
        <v>242</v>
      </c>
      <c r="YS5" t="s">
        <v>242</v>
      </c>
      <c r="YT5" t="s">
        <v>242</v>
      </c>
      <c r="YU5" t="s">
        <v>242</v>
      </c>
      <c r="YV5" t="s">
        <v>242</v>
      </c>
      <c r="YW5" t="s">
        <v>242</v>
      </c>
      <c r="YX5" t="s">
        <v>242</v>
      </c>
      <c r="YY5" t="s">
        <v>242</v>
      </c>
      <c r="YZ5" t="s">
        <v>242</v>
      </c>
      <c r="ZA5" t="s">
        <v>242</v>
      </c>
      <c r="ZB5" t="s">
        <v>242</v>
      </c>
      <c r="ZC5" t="s">
        <v>242</v>
      </c>
      <c r="ZD5" t="s">
        <v>242</v>
      </c>
      <c r="ZE5" t="s">
        <v>242</v>
      </c>
      <c r="ZF5" t="s">
        <v>242</v>
      </c>
      <c r="ZG5" t="s">
        <v>242</v>
      </c>
      <c r="ZH5" t="s">
        <v>242</v>
      </c>
      <c r="ZI5" t="s">
        <v>242</v>
      </c>
      <c r="ZJ5" t="s">
        <v>242</v>
      </c>
      <c r="ZK5" t="s">
        <v>242</v>
      </c>
      <c r="ZL5" t="s">
        <v>242</v>
      </c>
      <c r="ZM5" t="s">
        <v>242</v>
      </c>
      <c r="ZN5" t="s">
        <v>242</v>
      </c>
      <c r="ZO5" t="s">
        <v>242</v>
      </c>
      <c r="ZP5" t="s">
        <v>242</v>
      </c>
      <c r="ZQ5" t="s">
        <v>242</v>
      </c>
      <c r="ZR5" t="s">
        <v>242</v>
      </c>
      <c r="ZS5" t="s">
        <v>242</v>
      </c>
      <c r="ZT5" t="s">
        <v>242</v>
      </c>
      <c r="ZU5" t="s">
        <v>242</v>
      </c>
      <c r="ZV5" t="s">
        <v>242</v>
      </c>
      <c r="ZW5" t="s">
        <v>242</v>
      </c>
      <c r="ZX5" t="s">
        <v>242</v>
      </c>
      <c r="ZY5" t="s">
        <v>242</v>
      </c>
      <c r="ZZ5" t="s">
        <v>242</v>
      </c>
      <c r="AAA5" t="s">
        <v>242</v>
      </c>
      <c r="AAB5" t="s">
        <v>242</v>
      </c>
      <c r="AAC5" t="s">
        <v>242</v>
      </c>
      <c r="AAD5" t="s">
        <v>242</v>
      </c>
      <c r="AAE5" t="s">
        <v>242</v>
      </c>
      <c r="AAF5" t="s">
        <v>242</v>
      </c>
      <c r="AAG5" t="s">
        <v>242</v>
      </c>
      <c r="AAH5" t="s">
        <v>242</v>
      </c>
      <c r="AAI5" t="s">
        <v>242</v>
      </c>
      <c r="AAJ5" t="s">
        <v>242</v>
      </c>
      <c r="AAK5" t="s">
        <v>242</v>
      </c>
      <c r="AAL5" t="s">
        <v>242</v>
      </c>
      <c r="AAM5" t="s">
        <v>242</v>
      </c>
      <c r="AAN5" t="s">
        <v>242</v>
      </c>
      <c r="AAO5" t="s">
        <v>242</v>
      </c>
      <c r="AAP5" t="s">
        <v>242</v>
      </c>
      <c r="AAQ5" t="s">
        <v>242</v>
      </c>
      <c r="AAR5" t="s">
        <v>242</v>
      </c>
      <c r="AAS5" t="s">
        <v>242</v>
      </c>
      <c r="AAT5" t="s">
        <v>242</v>
      </c>
      <c r="AAU5" t="s">
        <v>241</v>
      </c>
      <c r="AAV5" t="s">
        <v>241</v>
      </c>
      <c r="AAW5" t="s">
        <v>241</v>
      </c>
      <c r="AAX5" t="s">
        <v>241</v>
      </c>
      <c r="AAY5" t="s">
        <v>241</v>
      </c>
      <c r="AAZ5" t="s">
        <v>241</v>
      </c>
      <c r="ABA5" t="s">
        <v>241</v>
      </c>
      <c r="ABB5" t="s">
        <v>241</v>
      </c>
      <c r="ABC5" t="s">
        <v>241</v>
      </c>
      <c r="ABD5" t="s">
        <v>241</v>
      </c>
      <c r="ABE5" t="s">
        <v>241</v>
      </c>
      <c r="ABF5" t="s">
        <v>241</v>
      </c>
      <c r="ABG5" t="s">
        <v>241</v>
      </c>
      <c r="ABH5" t="s">
        <v>241</v>
      </c>
      <c r="ABI5" t="s">
        <v>241</v>
      </c>
      <c r="ABJ5" t="s">
        <v>241</v>
      </c>
      <c r="ABK5" t="s">
        <v>241</v>
      </c>
      <c r="ABL5" t="s">
        <v>241</v>
      </c>
      <c r="ABM5" t="s">
        <v>241</v>
      </c>
      <c r="ABN5" t="s">
        <v>241</v>
      </c>
      <c r="ABO5" t="s">
        <v>241</v>
      </c>
      <c r="ABP5" t="s">
        <v>241</v>
      </c>
      <c r="ABQ5" t="s">
        <v>241</v>
      </c>
      <c r="ABR5" t="s">
        <v>241</v>
      </c>
      <c r="ABS5" t="s">
        <v>241</v>
      </c>
      <c r="ABT5" t="s">
        <v>241</v>
      </c>
      <c r="ABU5" t="s">
        <v>241</v>
      </c>
      <c r="ABV5" t="s">
        <v>241</v>
      </c>
      <c r="ABW5" t="s">
        <v>241</v>
      </c>
      <c r="ABX5" t="s">
        <v>241</v>
      </c>
    </row>
    <row r="6" spans="1:752" x14ac:dyDescent="0.25">
      <c r="J6" t="s">
        <v>23</v>
      </c>
      <c r="K6" t="s">
        <v>24</v>
      </c>
      <c r="N6" t="s">
        <v>332</v>
      </c>
      <c r="Z6" t="s">
        <v>252</v>
      </c>
      <c r="AA6" t="s">
        <v>252</v>
      </c>
      <c r="AB6" t="s">
        <v>32</v>
      </c>
      <c r="AC6" t="s">
        <v>32</v>
      </c>
      <c r="AD6" t="s">
        <v>32</v>
      </c>
      <c r="AE6" t="s">
        <v>32</v>
      </c>
      <c r="AF6" t="s">
        <v>28</v>
      </c>
      <c r="AG6" t="s">
        <v>249</v>
      </c>
      <c r="AH6" t="s">
        <v>250</v>
      </c>
      <c r="AI6" t="s">
        <v>251</v>
      </c>
      <c r="AJ6" t="s">
        <v>252</v>
      </c>
      <c r="AK6" t="s">
        <v>252</v>
      </c>
      <c r="AM6" t="s">
        <v>69</v>
      </c>
      <c r="AN6" t="s">
        <v>69</v>
      </c>
      <c r="AO6" t="s">
        <v>69</v>
      </c>
      <c r="AP6" t="s">
        <v>69</v>
      </c>
      <c r="AQ6" t="s">
        <v>69</v>
      </c>
      <c r="AR6" t="s">
        <v>69</v>
      </c>
      <c r="AS6" t="s">
        <v>69</v>
      </c>
      <c r="AT6" t="s">
        <v>69</v>
      </c>
      <c r="AU6" t="s">
        <v>253</v>
      </c>
      <c r="AV6" t="s">
        <v>253</v>
      </c>
      <c r="AW6" t="s">
        <v>253</v>
      </c>
      <c r="AX6" t="s">
        <v>253</v>
      </c>
      <c r="AY6" t="s">
        <v>29</v>
      </c>
      <c r="AZ6" t="s">
        <v>29</v>
      </c>
      <c r="BA6" t="s">
        <v>29</v>
      </c>
      <c r="BB6" t="s">
        <v>254</v>
      </c>
      <c r="BC6" t="s">
        <v>69</v>
      </c>
      <c r="BD6" t="s">
        <v>257</v>
      </c>
      <c r="BE6" t="s">
        <v>333</v>
      </c>
      <c r="BF6" t="s">
        <v>333</v>
      </c>
      <c r="BG6" t="s">
        <v>32</v>
      </c>
      <c r="BH6" t="s">
        <v>333</v>
      </c>
      <c r="BI6" t="s">
        <v>332</v>
      </c>
      <c r="BJ6" t="s">
        <v>334</v>
      </c>
      <c r="BK6" t="s">
        <v>332</v>
      </c>
      <c r="BL6" t="s">
        <v>334</v>
      </c>
      <c r="BM6" t="s">
        <v>332</v>
      </c>
      <c r="BN6" t="s">
        <v>334</v>
      </c>
      <c r="BO6" t="s">
        <v>332</v>
      </c>
      <c r="BP6" t="s">
        <v>334</v>
      </c>
      <c r="BQ6" t="s">
        <v>69</v>
      </c>
      <c r="BR6" t="s">
        <v>332</v>
      </c>
      <c r="BS6" t="s">
        <v>69</v>
      </c>
      <c r="BT6" t="s">
        <v>257</v>
      </c>
      <c r="BU6" t="s">
        <v>333</v>
      </c>
      <c r="BV6" t="s">
        <v>333</v>
      </c>
      <c r="BW6" t="s">
        <v>32</v>
      </c>
      <c r="BX6" t="s">
        <v>334</v>
      </c>
      <c r="BY6" t="s">
        <v>333</v>
      </c>
      <c r="BZ6" t="s">
        <v>333</v>
      </c>
      <c r="CA6" t="s">
        <v>69</v>
      </c>
      <c r="CB6" t="s">
        <v>333</v>
      </c>
      <c r="CC6" t="s">
        <v>335</v>
      </c>
      <c r="CE6" t="s">
        <v>335</v>
      </c>
      <c r="CF6" t="s">
        <v>336</v>
      </c>
      <c r="CI6" t="s">
        <v>251</v>
      </c>
      <c r="CJ6" t="s">
        <v>251</v>
      </c>
      <c r="CK6" t="s">
        <v>251</v>
      </c>
      <c r="CL6" t="s">
        <v>258</v>
      </c>
      <c r="CS6" t="s">
        <v>69</v>
      </c>
      <c r="CT6" t="s">
        <v>257</v>
      </c>
      <c r="CU6" t="s">
        <v>32</v>
      </c>
      <c r="CV6" t="s">
        <v>334</v>
      </c>
      <c r="CW6" t="s">
        <v>69</v>
      </c>
      <c r="CY6" t="s">
        <v>252</v>
      </c>
      <c r="CZ6" t="s">
        <v>252</v>
      </c>
      <c r="DA6" t="s">
        <v>252</v>
      </c>
      <c r="DB6" t="s">
        <v>69</v>
      </c>
      <c r="DC6" t="s">
        <v>69</v>
      </c>
      <c r="DD6" t="s">
        <v>69</v>
      </c>
      <c r="DE6" t="s">
        <v>252</v>
      </c>
      <c r="DF6" t="s">
        <v>252</v>
      </c>
      <c r="DG6" t="s">
        <v>252</v>
      </c>
      <c r="DH6" t="s">
        <v>29</v>
      </c>
      <c r="DI6" t="s">
        <v>29</v>
      </c>
      <c r="DJ6" t="s">
        <v>69</v>
      </c>
      <c r="DK6" t="s">
        <v>69</v>
      </c>
      <c r="DL6" t="s">
        <v>256</v>
      </c>
      <c r="DM6" t="s">
        <v>32</v>
      </c>
      <c r="DN6" t="s">
        <v>252</v>
      </c>
      <c r="DR6" t="s">
        <v>69</v>
      </c>
      <c r="DS6" t="s">
        <v>252</v>
      </c>
      <c r="DT6" t="s">
        <v>252</v>
      </c>
      <c r="DU6" t="s">
        <v>251</v>
      </c>
      <c r="DV6" t="s">
        <v>251</v>
      </c>
      <c r="DW6" t="s">
        <v>251</v>
      </c>
      <c r="DX6" t="s">
        <v>251</v>
      </c>
      <c r="EF6" t="s">
        <v>258</v>
      </c>
      <c r="EI6" t="s">
        <v>259</v>
      </c>
      <c r="EJ6" t="s">
        <v>251</v>
      </c>
      <c r="EK6" t="s">
        <v>251</v>
      </c>
      <c r="EL6" t="s">
        <v>251</v>
      </c>
      <c r="EM6" t="s">
        <v>251</v>
      </c>
      <c r="EN6" t="s">
        <v>252</v>
      </c>
      <c r="EO6" t="s">
        <v>251</v>
      </c>
      <c r="EP6" t="s">
        <v>251</v>
      </c>
      <c r="EQ6" t="s">
        <v>251</v>
      </c>
      <c r="ER6" t="s">
        <v>251</v>
      </c>
      <c r="ES6" t="s">
        <v>251</v>
      </c>
      <c r="ET6" t="s">
        <v>251</v>
      </c>
      <c r="EU6" t="s">
        <v>251</v>
      </c>
      <c r="EV6" t="s">
        <v>251</v>
      </c>
      <c r="EW6" t="s">
        <v>252</v>
      </c>
      <c r="EX6" t="s">
        <v>252</v>
      </c>
      <c r="EY6" t="s">
        <v>251</v>
      </c>
      <c r="EZ6" t="s">
        <v>251</v>
      </c>
      <c r="FA6" t="s">
        <v>251</v>
      </c>
      <c r="FB6" t="s">
        <v>251</v>
      </c>
      <c r="FD6" t="s">
        <v>28</v>
      </c>
      <c r="FF6" t="s">
        <v>28</v>
      </c>
      <c r="FH6" t="s">
        <v>28</v>
      </c>
      <c r="FJ6" t="s">
        <v>258</v>
      </c>
      <c r="FM6" t="s">
        <v>259</v>
      </c>
      <c r="FN6" t="s">
        <v>251</v>
      </c>
      <c r="FO6" t="s">
        <v>251</v>
      </c>
      <c r="FP6" t="s">
        <v>251</v>
      </c>
      <c r="FQ6" t="s">
        <v>251</v>
      </c>
      <c r="FR6" t="s">
        <v>252</v>
      </c>
      <c r="FS6" t="s">
        <v>251</v>
      </c>
      <c r="FT6" t="s">
        <v>251</v>
      </c>
      <c r="FU6" t="s">
        <v>251</v>
      </c>
      <c r="FV6" t="s">
        <v>251</v>
      </c>
      <c r="FW6" t="s">
        <v>251</v>
      </c>
      <c r="FX6" t="s">
        <v>251</v>
      </c>
      <c r="FY6" t="s">
        <v>251</v>
      </c>
      <c r="FZ6" t="s">
        <v>251</v>
      </c>
      <c r="GA6" t="s">
        <v>252</v>
      </c>
      <c r="GB6" t="s">
        <v>252</v>
      </c>
      <c r="GC6" t="s">
        <v>251</v>
      </c>
      <c r="GD6" t="s">
        <v>251</v>
      </c>
      <c r="GE6" t="s">
        <v>251</v>
      </c>
      <c r="GF6" t="s">
        <v>251</v>
      </c>
      <c r="GH6" t="s">
        <v>28</v>
      </c>
      <c r="GJ6" t="s">
        <v>28</v>
      </c>
      <c r="GL6" t="s">
        <v>28</v>
      </c>
      <c r="GN6" t="s">
        <v>258</v>
      </c>
      <c r="GQ6" t="s">
        <v>259</v>
      </c>
      <c r="GR6" t="s">
        <v>251</v>
      </c>
      <c r="GS6" t="s">
        <v>251</v>
      </c>
      <c r="GT6" t="s">
        <v>251</v>
      </c>
      <c r="GU6" t="s">
        <v>251</v>
      </c>
      <c r="GV6" t="s">
        <v>252</v>
      </c>
      <c r="GW6" t="s">
        <v>251</v>
      </c>
      <c r="GX6" t="s">
        <v>251</v>
      </c>
      <c r="GY6" t="s">
        <v>251</v>
      </c>
      <c r="GZ6" t="s">
        <v>251</v>
      </c>
      <c r="HA6" t="s">
        <v>251</v>
      </c>
      <c r="HB6" t="s">
        <v>251</v>
      </c>
      <c r="HC6" t="s">
        <v>251</v>
      </c>
      <c r="HD6" t="s">
        <v>251</v>
      </c>
      <c r="HE6" t="s">
        <v>252</v>
      </c>
      <c r="HF6" t="s">
        <v>252</v>
      </c>
      <c r="HG6" t="s">
        <v>251</v>
      </c>
      <c r="HH6" t="s">
        <v>251</v>
      </c>
      <c r="HI6" t="s">
        <v>251</v>
      </c>
      <c r="HJ6" t="s">
        <v>251</v>
      </c>
      <c r="HL6" t="s">
        <v>28</v>
      </c>
      <c r="HN6" t="s">
        <v>28</v>
      </c>
      <c r="HP6" t="s">
        <v>28</v>
      </c>
      <c r="HR6" t="s">
        <v>258</v>
      </c>
      <c r="HU6" t="s">
        <v>259</v>
      </c>
      <c r="HV6" t="s">
        <v>251</v>
      </c>
      <c r="HW6" t="s">
        <v>251</v>
      </c>
      <c r="HX6" t="s">
        <v>251</v>
      </c>
      <c r="HY6" t="s">
        <v>251</v>
      </c>
      <c r="HZ6" t="s">
        <v>252</v>
      </c>
      <c r="IA6" t="s">
        <v>251</v>
      </c>
      <c r="IB6" t="s">
        <v>251</v>
      </c>
      <c r="IC6" t="s">
        <v>251</v>
      </c>
      <c r="ID6" t="s">
        <v>251</v>
      </c>
      <c r="IE6" t="s">
        <v>251</v>
      </c>
      <c r="IF6" t="s">
        <v>251</v>
      </c>
      <c r="IG6" t="s">
        <v>251</v>
      </c>
      <c r="IH6" t="s">
        <v>251</v>
      </c>
      <c r="II6" t="s">
        <v>252</v>
      </c>
      <c r="IJ6" t="s">
        <v>252</v>
      </c>
      <c r="IK6" t="s">
        <v>251</v>
      </c>
      <c r="IL6" t="s">
        <v>251</v>
      </c>
      <c r="IM6" t="s">
        <v>251</v>
      </c>
      <c r="IN6" t="s">
        <v>251</v>
      </c>
      <c r="IV6" t="s">
        <v>258</v>
      </c>
      <c r="IY6" t="s">
        <v>259</v>
      </c>
      <c r="IZ6" t="s">
        <v>251</v>
      </c>
      <c r="JA6" t="s">
        <v>251</v>
      </c>
      <c r="JB6" t="s">
        <v>251</v>
      </c>
      <c r="JC6" t="s">
        <v>251</v>
      </c>
      <c r="JD6" t="s">
        <v>252</v>
      </c>
      <c r="JE6" t="s">
        <v>251</v>
      </c>
      <c r="JF6" t="s">
        <v>251</v>
      </c>
      <c r="JG6" t="s">
        <v>251</v>
      </c>
      <c r="JH6" t="s">
        <v>251</v>
      </c>
      <c r="JI6" t="s">
        <v>251</v>
      </c>
      <c r="JJ6" t="s">
        <v>251</v>
      </c>
      <c r="JK6" t="s">
        <v>251</v>
      </c>
      <c r="JL6" t="s">
        <v>251</v>
      </c>
      <c r="JM6" t="s">
        <v>252</v>
      </c>
      <c r="JN6" t="s">
        <v>252</v>
      </c>
      <c r="JO6" t="s">
        <v>251</v>
      </c>
      <c r="JP6" t="s">
        <v>251</v>
      </c>
      <c r="JQ6" t="s">
        <v>251</v>
      </c>
      <c r="JR6" t="s">
        <v>251</v>
      </c>
      <c r="JT6" t="s">
        <v>28</v>
      </c>
      <c r="JV6" t="s">
        <v>28</v>
      </c>
      <c r="JX6" t="s">
        <v>28</v>
      </c>
      <c r="JZ6" t="s">
        <v>258</v>
      </c>
      <c r="KC6" t="s">
        <v>259</v>
      </c>
      <c r="KD6" t="s">
        <v>251</v>
      </c>
      <c r="KE6" t="s">
        <v>251</v>
      </c>
      <c r="KF6" t="s">
        <v>251</v>
      </c>
      <c r="KG6" t="s">
        <v>251</v>
      </c>
      <c r="KH6" t="s">
        <v>252</v>
      </c>
      <c r="KI6" t="s">
        <v>251</v>
      </c>
      <c r="KJ6" t="s">
        <v>251</v>
      </c>
      <c r="KK6" t="s">
        <v>251</v>
      </c>
      <c r="KL6" t="s">
        <v>251</v>
      </c>
      <c r="KM6" t="s">
        <v>251</v>
      </c>
      <c r="KN6" t="s">
        <v>251</v>
      </c>
      <c r="KO6" t="s">
        <v>251</v>
      </c>
      <c r="KP6" t="s">
        <v>251</v>
      </c>
      <c r="KQ6" t="s">
        <v>252</v>
      </c>
      <c r="KR6" t="s">
        <v>252</v>
      </c>
      <c r="KS6" t="s">
        <v>251</v>
      </c>
      <c r="KT6" t="s">
        <v>251</v>
      </c>
      <c r="KU6" t="s">
        <v>251</v>
      </c>
      <c r="KV6" t="s">
        <v>251</v>
      </c>
      <c r="KX6" t="s">
        <v>28</v>
      </c>
      <c r="KZ6" t="s">
        <v>28</v>
      </c>
      <c r="LB6" t="s">
        <v>28</v>
      </c>
      <c r="LD6" t="s">
        <v>258</v>
      </c>
      <c r="LG6" t="s">
        <v>259</v>
      </c>
      <c r="LH6" t="s">
        <v>251</v>
      </c>
      <c r="LI6" t="s">
        <v>251</v>
      </c>
      <c r="LJ6" t="s">
        <v>251</v>
      </c>
      <c r="LK6" t="s">
        <v>251</v>
      </c>
      <c r="LL6" t="s">
        <v>252</v>
      </c>
      <c r="LM6" t="s">
        <v>251</v>
      </c>
      <c r="LN6" t="s">
        <v>251</v>
      </c>
      <c r="LO6" t="s">
        <v>251</v>
      </c>
      <c r="LP6" t="s">
        <v>251</v>
      </c>
      <c r="LQ6" t="s">
        <v>251</v>
      </c>
      <c r="LR6" t="s">
        <v>251</v>
      </c>
      <c r="LS6" t="s">
        <v>251</v>
      </c>
      <c r="LT6" t="s">
        <v>251</v>
      </c>
      <c r="LU6" t="s">
        <v>252</v>
      </c>
      <c r="LV6" t="s">
        <v>252</v>
      </c>
      <c r="LW6" t="s">
        <v>251</v>
      </c>
      <c r="LX6" t="s">
        <v>251</v>
      </c>
      <c r="LY6" t="s">
        <v>251</v>
      </c>
      <c r="LZ6" t="s">
        <v>251</v>
      </c>
      <c r="MB6" t="s">
        <v>28</v>
      </c>
      <c r="MD6" t="s">
        <v>28</v>
      </c>
      <c r="MF6" t="s">
        <v>28</v>
      </c>
      <c r="MH6" t="s">
        <v>258</v>
      </c>
      <c r="MK6" t="s">
        <v>259</v>
      </c>
      <c r="ML6" t="s">
        <v>251</v>
      </c>
      <c r="MM6" t="s">
        <v>251</v>
      </c>
      <c r="MN6" t="s">
        <v>251</v>
      </c>
      <c r="MO6" t="s">
        <v>251</v>
      </c>
      <c r="MP6" t="s">
        <v>252</v>
      </c>
      <c r="MQ6" t="s">
        <v>251</v>
      </c>
      <c r="MR6" t="s">
        <v>251</v>
      </c>
      <c r="MS6" t="s">
        <v>251</v>
      </c>
      <c r="MT6" t="s">
        <v>251</v>
      </c>
      <c r="MU6" t="s">
        <v>251</v>
      </c>
      <c r="MV6" t="s">
        <v>251</v>
      </c>
      <c r="MW6" t="s">
        <v>251</v>
      </c>
      <c r="MX6" t="s">
        <v>251</v>
      </c>
      <c r="MY6" t="s">
        <v>252</v>
      </c>
      <c r="MZ6" t="s">
        <v>252</v>
      </c>
      <c r="NA6" t="s">
        <v>251</v>
      </c>
      <c r="NB6" t="s">
        <v>251</v>
      </c>
      <c r="NC6" t="s">
        <v>251</v>
      </c>
      <c r="ND6" t="s">
        <v>251</v>
      </c>
      <c r="NF6" t="s">
        <v>28</v>
      </c>
      <c r="NH6" t="s">
        <v>28</v>
      </c>
      <c r="NJ6" t="s">
        <v>28</v>
      </c>
      <c r="NL6" t="s">
        <v>258</v>
      </c>
      <c r="NO6" t="s">
        <v>259</v>
      </c>
      <c r="NP6" t="s">
        <v>251</v>
      </c>
      <c r="NQ6" t="s">
        <v>251</v>
      </c>
      <c r="NR6" t="s">
        <v>251</v>
      </c>
      <c r="NS6" t="s">
        <v>251</v>
      </c>
      <c r="NT6" t="s">
        <v>252</v>
      </c>
      <c r="NU6" t="s">
        <v>251</v>
      </c>
      <c r="NV6" t="s">
        <v>251</v>
      </c>
      <c r="NW6" t="s">
        <v>251</v>
      </c>
      <c r="NX6" t="s">
        <v>251</v>
      </c>
      <c r="NY6" t="s">
        <v>251</v>
      </c>
      <c r="NZ6" t="s">
        <v>251</v>
      </c>
      <c r="OA6" t="s">
        <v>251</v>
      </c>
      <c r="OB6" t="s">
        <v>251</v>
      </c>
      <c r="OC6" t="s">
        <v>252</v>
      </c>
      <c r="OD6" t="s">
        <v>252</v>
      </c>
      <c r="OE6" t="s">
        <v>251</v>
      </c>
      <c r="OF6" t="s">
        <v>251</v>
      </c>
      <c r="OG6" t="s">
        <v>251</v>
      </c>
      <c r="OH6" t="s">
        <v>251</v>
      </c>
      <c r="OJ6" t="s">
        <v>28</v>
      </c>
      <c r="OL6" t="s">
        <v>28</v>
      </c>
      <c r="ON6" t="s">
        <v>28</v>
      </c>
      <c r="OP6" t="s">
        <v>258</v>
      </c>
      <c r="OS6" t="s">
        <v>259</v>
      </c>
      <c r="OT6" t="s">
        <v>251</v>
      </c>
      <c r="OU6" t="s">
        <v>251</v>
      </c>
      <c r="OV6" t="s">
        <v>251</v>
      </c>
      <c r="OW6" t="s">
        <v>251</v>
      </c>
      <c r="OX6" t="s">
        <v>252</v>
      </c>
      <c r="OY6" t="s">
        <v>251</v>
      </c>
      <c r="OZ6" t="s">
        <v>251</v>
      </c>
      <c r="PA6" t="s">
        <v>251</v>
      </c>
      <c r="PB6" t="s">
        <v>251</v>
      </c>
      <c r="PC6" t="s">
        <v>251</v>
      </c>
      <c r="PD6" t="s">
        <v>251</v>
      </c>
      <c r="PE6" t="s">
        <v>251</v>
      </c>
      <c r="PF6" t="s">
        <v>251</v>
      </c>
      <c r="PG6" t="s">
        <v>252</v>
      </c>
      <c r="PH6" t="s">
        <v>252</v>
      </c>
      <c r="PI6" t="s">
        <v>251</v>
      </c>
      <c r="PJ6" t="s">
        <v>251</v>
      </c>
      <c r="PK6" t="s">
        <v>251</v>
      </c>
      <c r="PL6" t="s">
        <v>251</v>
      </c>
      <c r="PN6" t="s">
        <v>28</v>
      </c>
      <c r="PP6" t="s">
        <v>28</v>
      </c>
      <c r="PR6" t="s">
        <v>28</v>
      </c>
      <c r="PT6" t="s">
        <v>258</v>
      </c>
      <c r="PW6" t="s">
        <v>259</v>
      </c>
      <c r="PX6" t="s">
        <v>251</v>
      </c>
      <c r="PY6" t="s">
        <v>251</v>
      </c>
      <c r="PZ6" t="s">
        <v>251</v>
      </c>
      <c r="QA6" t="s">
        <v>251</v>
      </c>
      <c r="QB6" t="s">
        <v>252</v>
      </c>
      <c r="QC6" t="s">
        <v>251</v>
      </c>
      <c r="QD6" t="s">
        <v>251</v>
      </c>
      <c r="QE6" t="s">
        <v>251</v>
      </c>
      <c r="QF6" t="s">
        <v>251</v>
      </c>
      <c r="QG6" t="s">
        <v>251</v>
      </c>
      <c r="QH6" t="s">
        <v>251</v>
      </c>
      <c r="QI6" t="s">
        <v>251</v>
      </c>
      <c r="QJ6" t="s">
        <v>251</v>
      </c>
      <c r="QK6" t="s">
        <v>252</v>
      </c>
      <c r="QL6" t="s">
        <v>252</v>
      </c>
      <c r="QM6" t="s">
        <v>251</v>
      </c>
      <c r="QN6" t="s">
        <v>251</v>
      </c>
      <c r="QO6" t="s">
        <v>251</v>
      </c>
      <c r="QP6" t="s">
        <v>251</v>
      </c>
      <c r="QR6" t="s">
        <v>28</v>
      </c>
      <c r="QT6" t="s">
        <v>28</v>
      </c>
      <c r="QV6" t="s">
        <v>28</v>
      </c>
      <c r="QX6" t="s">
        <v>258</v>
      </c>
      <c r="RA6" t="s">
        <v>259</v>
      </c>
      <c r="RB6" t="s">
        <v>251</v>
      </c>
      <c r="RC6" t="s">
        <v>251</v>
      </c>
      <c r="RD6" t="s">
        <v>251</v>
      </c>
      <c r="RE6" t="s">
        <v>251</v>
      </c>
      <c r="RF6" t="s">
        <v>252</v>
      </c>
      <c r="RG6" t="s">
        <v>251</v>
      </c>
      <c r="RH6" t="s">
        <v>251</v>
      </c>
      <c r="RI6" t="s">
        <v>251</v>
      </c>
      <c r="RJ6" t="s">
        <v>251</v>
      </c>
      <c r="RK6" t="s">
        <v>251</v>
      </c>
      <c r="RL6" t="s">
        <v>251</v>
      </c>
      <c r="RM6" t="s">
        <v>251</v>
      </c>
      <c r="RN6" t="s">
        <v>251</v>
      </c>
      <c r="RO6" t="s">
        <v>252</v>
      </c>
      <c r="RP6" t="s">
        <v>252</v>
      </c>
      <c r="RQ6" t="s">
        <v>251</v>
      </c>
      <c r="RR6" t="s">
        <v>251</v>
      </c>
      <c r="RS6" t="s">
        <v>251</v>
      </c>
      <c r="RT6" t="s">
        <v>251</v>
      </c>
      <c r="RV6" t="s">
        <v>28</v>
      </c>
      <c r="RX6" t="s">
        <v>28</v>
      </c>
      <c r="RZ6" t="s">
        <v>28</v>
      </c>
      <c r="SB6" t="s">
        <v>258</v>
      </c>
      <c r="SE6" t="s">
        <v>259</v>
      </c>
      <c r="SF6" t="s">
        <v>251</v>
      </c>
      <c r="SG6" t="s">
        <v>251</v>
      </c>
      <c r="SH6" t="s">
        <v>251</v>
      </c>
      <c r="SI6" t="s">
        <v>251</v>
      </c>
      <c r="SJ6" t="s">
        <v>252</v>
      </c>
      <c r="SK6" t="s">
        <v>251</v>
      </c>
      <c r="SL6" t="s">
        <v>251</v>
      </c>
      <c r="SM6" t="s">
        <v>251</v>
      </c>
      <c r="SN6" t="s">
        <v>251</v>
      </c>
      <c r="SO6" t="s">
        <v>251</v>
      </c>
      <c r="SP6" t="s">
        <v>251</v>
      </c>
      <c r="SQ6" t="s">
        <v>251</v>
      </c>
      <c r="SR6" t="s">
        <v>251</v>
      </c>
      <c r="SS6" t="s">
        <v>252</v>
      </c>
      <c r="ST6" t="s">
        <v>252</v>
      </c>
      <c r="SU6" t="s">
        <v>251</v>
      </c>
      <c r="SV6" t="s">
        <v>251</v>
      </c>
      <c r="SW6" t="s">
        <v>251</v>
      </c>
      <c r="SX6" t="s">
        <v>251</v>
      </c>
      <c r="SZ6" t="s">
        <v>28</v>
      </c>
      <c r="TB6" t="s">
        <v>28</v>
      </c>
      <c r="TD6" t="s">
        <v>28</v>
      </c>
      <c r="TF6" t="s">
        <v>258</v>
      </c>
      <c r="TI6" t="s">
        <v>259</v>
      </c>
      <c r="TJ6" t="s">
        <v>251</v>
      </c>
      <c r="TK6" t="s">
        <v>251</v>
      </c>
      <c r="TL6" t="s">
        <v>251</v>
      </c>
      <c r="TM6" t="s">
        <v>251</v>
      </c>
      <c r="TN6" t="s">
        <v>252</v>
      </c>
      <c r="TO6" t="s">
        <v>251</v>
      </c>
      <c r="TP6" t="s">
        <v>251</v>
      </c>
      <c r="TQ6" t="s">
        <v>251</v>
      </c>
      <c r="TR6" t="s">
        <v>251</v>
      </c>
      <c r="TS6" t="s">
        <v>251</v>
      </c>
      <c r="TT6" t="s">
        <v>251</v>
      </c>
      <c r="TU6" t="s">
        <v>251</v>
      </c>
      <c r="TV6" t="s">
        <v>251</v>
      </c>
      <c r="TW6" t="s">
        <v>252</v>
      </c>
      <c r="TX6" t="s">
        <v>252</v>
      </c>
      <c r="TY6" t="s">
        <v>251</v>
      </c>
      <c r="TZ6" t="s">
        <v>251</v>
      </c>
      <c r="UA6" t="s">
        <v>251</v>
      </c>
      <c r="UB6" t="s">
        <v>251</v>
      </c>
      <c r="UD6" t="s">
        <v>28</v>
      </c>
      <c r="UF6" t="s">
        <v>28</v>
      </c>
      <c r="UH6" t="s">
        <v>28</v>
      </c>
      <c r="UJ6" t="s">
        <v>258</v>
      </c>
      <c r="UM6" t="s">
        <v>259</v>
      </c>
      <c r="UN6" t="s">
        <v>251</v>
      </c>
      <c r="UO6" t="s">
        <v>251</v>
      </c>
      <c r="UP6" t="s">
        <v>251</v>
      </c>
      <c r="UQ6" t="s">
        <v>251</v>
      </c>
      <c r="UR6" t="s">
        <v>252</v>
      </c>
      <c r="US6" t="s">
        <v>251</v>
      </c>
      <c r="UT6" t="s">
        <v>251</v>
      </c>
      <c r="UU6" t="s">
        <v>251</v>
      </c>
      <c r="UV6" t="s">
        <v>251</v>
      </c>
      <c r="UW6" t="s">
        <v>251</v>
      </c>
      <c r="UX6" t="s">
        <v>251</v>
      </c>
      <c r="UY6" t="s">
        <v>251</v>
      </c>
      <c r="UZ6" t="s">
        <v>251</v>
      </c>
      <c r="VA6" t="s">
        <v>252</v>
      </c>
      <c r="VB6" t="s">
        <v>252</v>
      </c>
      <c r="VC6" t="s">
        <v>251</v>
      </c>
      <c r="VD6" t="s">
        <v>251</v>
      </c>
      <c r="VE6" t="s">
        <v>251</v>
      </c>
      <c r="VF6" t="s">
        <v>251</v>
      </c>
      <c r="VH6" t="s">
        <v>28</v>
      </c>
      <c r="VJ6" t="s">
        <v>28</v>
      </c>
      <c r="VL6" t="s">
        <v>28</v>
      </c>
      <c r="VN6" t="s">
        <v>258</v>
      </c>
      <c r="VQ6" t="s">
        <v>259</v>
      </c>
      <c r="VR6" t="s">
        <v>251</v>
      </c>
      <c r="VS6" t="s">
        <v>251</v>
      </c>
      <c r="VT6" t="s">
        <v>251</v>
      </c>
      <c r="VU6" t="s">
        <v>251</v>
      </c>
      <c r="VV6" t="s">
        <v>252</v>
      </c>
      <c r="VW6" t="s">
        <v>251</v>
      </c>
      <c r="VX6" t="s">
        <v>251</v>
      </c>
      <c r="VY6" t="s">
        <v>251</v>
      </c>
      <c r="VZ6" t="s">
        <v>251</v>
      </c>
      <c r="WA6" t="s">
        <v>251</v>
      </c>
      <c r="WB6" t="s">
        <v>251</v>
      </c>
      <c r="WC6" t="s">
        <v>251</v>
      </c>
      <c r="WD6" t="s">
        <v>251</v>
      </c>
      <c r="WE6" t="s">
        <v>252</v>
      </c>
      <c r="WF6" t="s">
        <v>252</v>
      </c>
      <c r="WG6" t="s">
        <v>251</v>
      </c>
      <c r="WH6" t="s">
        <v>251</v>
      </c>
      <c r="WI6" t="s">
        <v>251</v>
      </c>
      <c r="WJ6" t="s">
        <v>251</v>
      </c>
      <c r="WR6" t="s">
        <v>258</v>
      </c>
      <c r="WU6" t="s">
        <v>259</v>
      </c>
      <c r="WV6" t="s">
        <v>251</v>
      </c>
      <c r="WW6" t="s">
        <v>251</v>
      </c>
      <c r="WX6" t="s">
        <v>251</v>
      </c>
      <c r="WY6" t="s">
        <v>251</v>
      </c>
      <c r="WZ6" t="s">
        <v>252</v>
      </c>
      <c r="XA6" t="s">
        <v>251</v>
      </c>
      <c r="XB6" t="s">
        <v>251</v>
      </c>
      <c r="XC6" t="s">
        <v>251</v>
      </c>
      <c r="XD6" t="s">
        <v>251</v>
      </c>
      <c r="XE6" t="s">
        <v>251</v>
      </c>
      <c r="XF6" t="s">
        <v>251</v>
      </c>
      <c r="XG6" t="s">
        <v>251</v>
      </c>
      <c r="XH6" t="s">
        <v>251</v>
      </c>
      <c r="XI6" t="s">
        <v>252</v>
      </c>
      <c r="XJ6" t="s">
        <v>252</v>
      </c>
      <c r="XK6" t="s">
        <v>251</v>
      </c>
      <c r="XL6" t="s">
        <v>251</v>
      </c>
      <c r="XM6" t="s">
        <v>251</v>
      </c>
      <c r="XN6" t="s">
        <v>251</v>
      </c>
      <c r="XP6" t="s">
        <v>28</v>
      </c>
      <c r="XR6" t="s">
        <v>28</v>
      </c>
      <c r="XT6" t="s">
        <v>28</v>
      </c>
      <c r="XV6" t="s">
        <v>258</v>
      </c>
      <c r="XY6" t="s">
        <v>259</v>
      </c>
      <c r="XZ6" t="s">
        <v>251</v>
      </c>
      <c r="YA6" t="s">
        <v>251</v>
      </c>
      <c r="YB6" t="s">
        <v>251</v>
      </c>
      <c r="YC6" t="s">
        <v>251</v>
      </c>
      <c r="YD6" t="s">
        <v>252</v>
      </c>
      <c r="YE6" t="s">
        <v>251</v>
      </c>
      <c r="YF6" t="s">
        <v>251</v>
      </c>
      <c r="YG6" t="s">
        <v>251</v>
      </c>
      <c r="YH6" t="s">
        <v>251</v>
      </c>
      <c r="YI6" t="s">
        <v>251</v>
      </c>
      <c r="YJ6" t="s">
        <v>251</v>
      </c>
      <c r="YK6" t="s">
        <v>251</v>
      </c>
      <c r="YL6" t="s">
        <v>251</v>
      </c>
      <c r="YM6" t="s">
        <v>252</v>
      </c>
      <c r="YN6" t="s">
        <v>252</v>
      </c>
      <c r="YO6" t="s">
        <v>251</v>
      </c>
      <c r="YP6" t="s">
        <v>251</v>
      </c>
      <c r="YQ6" t="s">
        <v>251</v>
      </c>
      <c r="YR6" t="s">
        <v>251</v>
      </c>
      <c r="YT6" t="s">
        <v>28</v>
      </c>
      <c r="YV6" t="s">
        <v>28</v>
      </c>
      <c r="YX6" t="s">
        <v>28</v>
      </c>
      <c r="YZ6" t="s">
        <v>258</v>
      </c>
      <c r="ZC6" t="s">
        <v>259</v>
      </c>
      <c r="ZD6" t="s">
        <v>251</v>
      </c>
      <c r="ZE6" t="s">
        <v>251</v>
      </c>
      <c r="ZF6" t="s">
        <v>251</v>
      </c>
      <c r="ZG6" t="s">
        <v>251</v>
      </c>
      <c r="ZH6" t="s">
        <v>252</v>
      </c>
      <c r="ZI6" t="s">
        <v>251</v>
      </c>
      <c r="ZJ6" t="s">
        <v>251</v>
      </c>
      <c r="ZK6" t="s">
        <v>251</v>
      </c>
      <c r="ZL6" t="s">
        <v>251</v>
      </c>
      <c r="ZM6" t="s">
        <v>251</v>
      </c>
      <c r="ZN6" t="s">
        <v>251</v>
      </c>
      <c r="ZO6" t="s">
        <v>251</v>
      </c>
      <c r="ZP6" t="s">
        <v>251</v>
      </c>
      <c r="ZQ6" t="s">
        <v>252</v>
      </c>
      <c r="ZR6" t="s">
        <v>252</v>
      </c>
      <c r="ZS6" t="s">
        <v>251</v>
      </c>
      <c r="ZT6" t="s">
        <v>251</v>
      </c>
      <c r="ZU6" t="s">
        <v>251</v>
      </c>
      <c r="ZV6" t="s">
        <v>251</v>
      </c>
      <c r="ZX6" t="s">
        <v>28</v>
      </c>
      <c r="ZZ6" t="s">
        <v>28</v>
      </c>
      <c r="AAB6" t="s">
        <v>28</v>
      </c>
      <c r="AAD6" t="s">
        <v>258</v>
      </c>
      <c r="AAG6" t="s">
        <v>259</v>
      </c>
      <c r="AAH6" t="s">
        <v>251</v>
      </c>
      <c r="AAI6" t="s">
        <v>251</v>
      </c>
      <c r="AAJ6" t="s">
        <v>251</v>
      </c>
      <c r="AAK6" t="s">
        <v>251</v>
      </c>
      <c r="AAL6" t="s">
        <v>252</v>
      </c>
      <c r="AAM6" t="s">
        <v>251</v>
      </c>
      <c r="AAN6" t="s">
        <v>251</v>
      </c>
      <c r="AAO6" t="s">
        <v>251</v>
      </c>
      <c r="AAP6" t="s">
        <v>251</v>
      </c>
      <c r="AAQ6" t="s">
        <v>251</v>
      </c>
      <c r="AAR6" t="s">
        <v>251</v>
      </c>
      <c r="AAS6" t="s">
        <v>251</v>
      </c>
      <c r="AAT6" t="s">
        <v>251</v>
      </c>
      <c r="AAU6" t="s">
        <v>252</v>
      </c>
      <c r="AAV6" t="s">
        <v>252</v>
      </c>
      <c r="AAW6" t="s">
        <v>251</v>
      </c>
      <c r="AAX6" t="s">
        <v>251</v>
      </c>
      <c r="AAY6" t="s">
        <v>251</v>
      </c>
      <c r="AAZ6" t="s">
        <v>251</v>
      </c>
      <c r="ABB6" t="s">
        <v>28</v>
      </c>
      <c r="ABD6" t="s">
        <v>28</v>
      </c>
      <c r="ABF6" t="s">
        <v>28</v>
      </c>
      <c r="ABH6" t="s">
        <v>258</v>
      </c>
      <c r="ABK6" t="s">
        <v>259</v>
      </c>
      <c r="ABL6" t="s">
        <v>251</v>
      </c>
      <c r="ABM6" t="s">
        <v>251</v>
      </c>
      <c r="ABN6" t="s">
        <v>251</v>
      </c>
      <c r="ABO6" t="s">
        <v>251</v>
      </c>
      <c r="ABP6" t="s">
        <v>252</v>
      </c>
      <c r="ABQ6" t="s">
        <v>251</v>
      </c>
      <c r="ABR6" t="s">
        <v>251</v>
      </c>
      <c r="ABS6" t="s">
        <v>251</v>
      </c>
      <c r="ABT6" t="s">
        <v>251</v>
      </c>
      <c r="ABU6" t="s">
        <v>251</v>
      </c>
      <c r="ABV6" t="s">
        <v>251</v>
      </c>
      <c r="ABW6" t="s">
        <v>251</v>
      </c>
      <c r="ABX6" t="s">
        <v>251</v>
      </c>
    </row>
    <row r="7" spans="1:752" x14ac:dyDescent="0.25">
      <c r="A7" t="s">
        <v>260</v>
      </c>
      <c r="B7">
        <v>0</v>
      </c>
      <c r="C7">
        <v>2</v>
      </c>
      <c r="D7">
        <v>41656</v>
      </c>
      <c r="E7" t="s">
        <v>337</v>
      </c>
      <c r="F7" t="b">
        <v>1</v>
      </c>
      <c r="G7" t="s">
        <v>262</v>
      </c>
      <c r="H7" t="b">
        <v>0</v>
      </c>
      <c r="I7" t="s">
        <v>338</v>
      </c>
      <c r="J7" s="74">
        <v>43105.979166666701</v>
      </c>
      <c r="K7">
        <v>8</v>
      </c>
      <c r="L7">
        <v>1.21000003814697</v>
      </c>
      <c r="M7">
        <v>103.53639221191401</v>
      </c>
      <c r="O7" s="75">
        <v>43107.208333333299</v>
      </c>
      <c r="P7" s="76">
        <v>43107.25</v>
      </c>
      <c r="R7" t="s">
        <v>339</v>
      </c>
      <c r="S7" t="s">
        <v>340</v>
      </c>
      <c r="X7" s="77">
        <v>43105.979166666701</v>
      </c>
      <c r="Y7" s="78">
        <v>43107.208333333299</v>
      </c>
      <c r="Z7">
        <v>0</v>
      </c>
      <c r="AA7">
        <v>19.5</v>
      </c>
      <c r="AB7">
        <v>10.1</v>
      </c>
      <c r="AC7">
        <v>10.1</v>
      </c>
      <c r="AD7">
        <v>0</v>
      </c>
      <c r="AG7">
        <v>31685</v>
      </c>
      <c r="AH7">
        <v>506960</v>
      </c>
      <c r="AI7">
        <v>31685</v>
      </c>
      <c r="AK7">
        <v>0</v>
      </c>
      <c r="AN7">
        <v>7.62</v>
      </c>
      <c r="AQ7">
        <v>12.5</v>
      </c>
      <c r="AR7">
        <v>12.5</v>
      </c>
      <c r="AV7">
        <v>16</v>
      </c>
      <c r="BS7">
        <v>10.8999996185303</v>
      </c>
      <c r="BT7">
        <v>10.8999996185303</v>
      </c>
      <c r="BU7">
        <v>45</v>
      </c>
      <c r="BV7">
        <v>45</v>
      </c>
      <c r="BW7">
        <v>0.5</v>
      </c>
      <c r="BX7">
        <v>0.5</v>
      </c>
      <c r="BY7">
        <v>45</v>
      </c>
      <c r="BZ7">
        <v>45</v>
      </c>
      <c r="CC7">
        <v>28</v>
      </c>
      <c r="CE7">
        <v>26</v>
      </c>
      <c r="CF7">
        <v>1006.3</v>
      </c>
      <c r="CG7" t="s">
        <v>341</v>
      </c>
      <c r="CH7" t="s">
        <v>342</v>
      </c>
      <c r="CI7">
        <v>15.881400227546701</v>
      </c>
      <c r="CJ7">
        <v>0.34985998645424798</v>
      </c>
      <c r="CK7">
        <v>0.30240000411868101</v>
      </c>
      <c r="CL7">
        <v>2.23199995234609E-2</v>
      </c>
      <c r="CM7">
        <v>31.326732340907899</v>
      </c>
      <c r="CO7" t="s">
        <v>266</v>
      </c>
      <c r="CP7" t="s">
        <v>267</v>
      </c>
      <c r="CQ7" t="s">
        <v>268</v>
      </c>
      <c r="CS7">
        <v>21.9</v>
      </c>
      <c r="CT7">
        <v>21.9</v>
      </c>
      <c r="CU7">
        <v>1.25</v>
      </c>
      <c r="CV7">
        <v>1.25</v>
      </c>
      <c r="CX7" t="s">
        <v>343</v>
      </c>
      <c r="CY7">
        <v>1.28</v>
      </c>
      <c r="CZ7">
        <v>1.2307692307692299</v>
      </c>
      <c r="DA7">
        <v>1.3333333333333299</v>
      </c>
      <c r="DB7">
        <v>12.5</v>
      </c>
      <c r="DC7">
        <v>12</v>
      </c>
      <c r="DD7">
        <v>13</v>
      </c>
      <c r="DE7">
        <v>3.3845226695242001</v>
      </c>
      <c r="DF7">
        <v>1.28</v>
      </c>
      <c r="DG7">
        <v>1.28</v>
      </c>
      <c r="DH7">
        <v>1</v>
      </c>
      <c r="DI7">
        <v>1</v>
      </c>
      <c r="DJ7">
        <v>0.5</v>
      </c>
      <c r="DK7">
        <v>0.5</v>
      </c>
      <c r="DL7" t="b">
        <v>1</v>
      </c>
      <c r="DN7">
        <v>24</v>
      </c>
      <c r="DO7">
        <v>1</v>
      </c>
      <c r="DP7" t="s">
        <v>344</v>
      </c>
      <c r="DQ7" t="b">
        <v>0</v>
      </c>
      <c r="DR7">
        <v>12.5</v>
      </c>
      <c r="DS7">
        <v>1.2799999713897701</v>
      </c>
      <c r="DT7">
        <v>1.2799999713897701</v>
      </c>
      <c r="DV7">
        <v>695.59997558593795</v>
      </c>
      <c r="DW7">
        <v>700.70001220703102</v>
      </c>
      <c r="DY7">
        <v>0</v>
      </c>
      <c r="EN7">
        <v>3.3845226764678999</v>
      </c>
      <c r="EW7">
        <v>1.2799999713897701</v>
      </c>
      <c r="EX7">
        <v>1.2799999713897701</v>
      </c>
      <c r="EY7">
        <v>0.60000002384185802</v>
      </c>
      <c r="FC7">
        <v>0</v>
      </c>
      <c r="FD7">
        <v>1.8683999776840201</v>
      </c>
      <c r="FE7">
        <v>3.1140000820159899</v>
      </c>
      <c r="FF7">
        <v>4.1159998625516898E-2</v>
      </c>
      <c r="FG7">
        <v>3.4299999475479098E-2</v>
      </c>
      <c r="FH7">
        <v>5.0400000065565102E-2</v>
      </c>
      <c r="FI7">
        <v>84</v>
      </c>
      <c r="FJ7">
        <v>5.2200001664459697E-3</v>
      </c>
      <c r="FK7">
        <v>8.6999998092651403</v>
      </c>
      <c r="FL7">
        <v>1.1835253744710801</v>
      </c>
      <c r="FM7">
        <v>3.6854978256352</v>
      </c>
      <c r="FP7">
        <v>26.6666660308838</v>
      </c>
      <c r="FQ7">
        <v>3.7500001490116099E-2</v>
      </c>
      <c r="FR7">
        <v>3.3845226764678999</v>
      </c>
      <c r="FS7">
        <v>8.5804797708988204E-2</v>
      </c>
      <c r="GA7">
        <v>1.2799999713897701</v>
      </c>
      <c r="GB7">
        <v>1.2799999713897701</v>
      </c>
      <c r="GC7">
        <v>3.2999999523162802</v>
      </c>
      <c r="GG7">
        <v>0</v>
      </c>
      <c r="GH7">
        <v>10.2762002944946</v>
      </c>
      <c r="GI7">
        <v>3.1140000820159899</v>
      </c>
      <c r="GJ7">
        <v>0.226379990577698</v>
      </c>
      <c r="GK7">
        <v>3.4299999475479098E-2</v>
      </c>
      <c r="GL7">
        <v>0.184799998998642</v>
      </c>
      <c r="GM7">
        <v>56</v>
      </c>
      <c r="GN7">
        <v>1.2539999559521699E-2</v>
      </c>
      <c r="GO7">
        <v>3.7999999523162802</v>
      </c>
      <c r="GP7">
        <v>6.5093892068728998</v>
      </c>
      <c r="GQ7">
        <v>20.270238864002302</v>
      </c>
      <c r="GT7">
        <v>4.8484849929809597</v>
      </c>
      <c r="GU7">
        <v>0.20624999701976801</v>
      </c>
      <c r="GV7">
        <v>3.3845226764678999</v>
      </c>
      <c r="GW7">
        <v>0.700739204883575</v>
      </c>
      <c r="HE7">
        <v>1.2799999713897701</v>
      </c>
      <c r="HF7">
        <v>1.2799999713897701</v>
      </c>
      <c r="HG7">
        <v>1.20000004768372</v>
      </c>
      <c r="HK7">
        <v>0</v>
      </c>
      <c r="HL7">
        <v>3.7367999553680402</v>
      </c>
      <c r="HM7">
        <v>3.1140000820159899</v>
      </c>
      <c r="HN7">
        <v>8.2319997251033797E-2</v>
      </c>
      <c r="HO7">
        <v>3.4299999475479098E-2</v>
      </c>
      <c r="HP7">
        <v>6.7200005054473905E-2</v>
      </c>
      <c r="HQ7">
        <v>56</v>
      </c>
      <c r="HR7">
        <v>4.5599997974932202E-3</v>
      </c>
      <c r="HS7">
        <v>3.7999999523162802</v>
      </c>
      <c r="HT7">
        <v>2.3670507489421602</v>
      </c>
      <c r="HU7">
        <v>7.3709956512704</v>
      </c>
      <c r="HX7">
        <v>13.3333330154419</v>
      </c>
      <c r="HY7">
        <v>7.5000002980232197E-2</v>
      </c>
      <c r="HZ7">
        <v>3.3845226764678999</v>
      </c>
      <c r="IA7">
        <v>0.17637653648853299</v>
      </c>
      <c r="II7">
        <v>1.2799999713897701</v>
      </c>
      <c r="IJ7">
        <v>1.2799999713897701</v>
      </c>
      <c r="IL7">
        <v>65.300003051757798</v>
      </c>
      <c r="IM7">
        <v>65.300003051757798</v>
      </c>
      <c r="IO7">
        <v>0</v>
      </c>
      <c r="JD7">
        <v>3.3845226764678999</v>
      </c>
    </row>
    <row r="8" spans="1:752" x14ac:dyDescent="0.25">
      <c r="A8" t="s">
        <v>260</v>
      </c>
      <c r="B8">
        <v>0</v>
      </c>
      <c r="C8">
        <v>2</v>
      </c>
      <c r="D8">
        <v>41656</v>
      </c>
      <c r="E8" t="s">
        <v>337</v>
      </c>
      <c r="F8" t="b">
        <v>1</v>
      </c>
      <c r="G8" t="s">
        <v>262</v>
      </c>
      <c r="H8" t="b">
        <v>1</v>
      </c>
      <c r="I8" t="s">
        <v>345</v>
      </c>
      <c r="J8" s="79">
        <v>43106.166666666701</v>
      </c>
      <c r="K8">
        <v>8</v>
      </c>
      <c r="L8">
        <v>1.74055552482605</v>
      </c>
      <c r="M8">
        <v>102.731941223145</v>
      </c>
      <c r="N8">
        <v>295</v>
      </c>
      <c r="O8" s="80">
        <v>43107.208333333299</v>
      </c>
      <c r="P8" s="81">
        <v>43107.25</v>
      </c>
      <c r="R8" t="s">
        <v>339</v>
      </c>
      <c r="S8" t="s">
        <v>340</v>
      </c>
      <c r="X8" s="82">
        <v>43105.979166666701</v>
      </c>
      <c r="Y8" s="83">
        <v>43107.208333333299</v>
      </c>
      <c r="Z8">
        <v>4.5</v>
      </c>
      <c r="AA8">
        <v>4.5</v>
      </c>
      <c r="AB8">
        <v>10.1</v>
      </c>
      <c r="AC8">
        <v>10.1</v>
      </c>
      <c r="AD8">
        <v>0</v>
      </c>
      <c r="AG8">
        <v>31685</v>
      </c>
      <c r="AH8">
        <v>1869415</v>
      </c>
      <c r="AI8">
        <v>31685</v>
      </c>
      <c r="AK8">
        <v>4.5</v>
      </c>
      <c r="AL8">
        <v>72.63</v>
      </c>
      <c r="AM8">
        <v>13.1111111111111</v>
      </c>
      <c r="AN8">
        <v>13.11</v>
      </c>
      <c r="AO8">
        <v>0.33271912071440002</v>
      </c>
      <c r="AP8">
        <v>12.778391990396701</v>
      </c>
      <c r="AQ8">
        <v>12.5</v>
      </c>
      <c r="AR8">
        <v>12.5</v>
      </c>
      <c r="AU8">
        <v>58.1886863608431</v>
      </c>
      <c r="AV8">
        <v>59</v>
      </c>
      <c r="AX8">
        <v>55.7</v>
      </c>
      <c r="AY8">
        <v>-5.92</v>
      </c>
      <c r="AZ8">
        <v>-5.92</v>
      </c>
      <c r="BA8">
        <v>-5.9245944023132298</v>
      </c>
      <c r="BB8">
        <v>4276</v>
      </c>
      <c r="BC8">
        <v>5.5317406654357901</v>
      </c>
      <c r="BD8">
        <v>5.5317407978905599</v>
      </c>
      <c r="BE8">
        <v>45.633640289306598</v>
      </c>
      <c r="BF8">
        <v>110.633640289307</v>
      </c>
      <c r="BG8">
        <v>0</v>
      </c>
      <c r="BH8">
        <v>0</v>
      </c>
      <c r="BI8">
        <v>110.633640289307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0.100933484733105</v>
      </c>
      <c r="BR8">
        <v>285</v>
      </c>
      <c r="BS8">
        <v>10.8999996185303</v>
      </c>
      <c r="BT8">
        <v>10.8999996185303</v>
      </c>
      <c r="BU8">
        <v>45</v>
      </c>
      <c r="BV8">
        <v>45</v>
      </c>
      <c r="BW8">
        <v>0.5</v>
      </c>
      <c r="BX8">
        <v>0.5</v>
      </c>
      <c r="BY8">
        <v>0</v>
      </c>
      <c r="BZ8">
        <v>0</v>
      </c>
      <c r="CC8">
        <v>29</v>
      </c>
      <c r="CE8">
        <v>29</v>
      </c>
      <c r="CF8">
        <v>1008.3</v>
      </c>
      <c r="CG8" t="s">
        <v>346</v>
      </c>
      <c r="CH8" t="s">
        <v>342</v>
      </c>
      <c r="CI8">
        <v>11.5217994451523</v>
      </c>
      <c r="CJ8">
        <v>0.25381998345255902</v>
      </c>
      <c r="CK8">
        <v>0.29399999976158098</v>
      </c>
      <c r="CL8">
        <v>2.9249998973682498E-2</v>
      </c>
      <c r="CM8">
        <v>6.1633181744836101</v>
      </c>
      <c r="CO8" t="s">
        <v>266</v>
      </c>
      <c r="CP8" t="s">
        <v>267</v>
      </c>
      <c r="CQ8" t="s">
        <v>347</v>
      </c>
      <c r="CR8" t="s">
        <v>348</v>
      </c>
      <c r="CS8">
        <v>21.9</v>
      </c>
      <c r="CT8">
        <v>21.9</v>
      </c>
      <c r="CU8">
        <v>1.25</v>
      </c>
      <c r="CV8">
        <v>1.25</v>
      </c>
      <c r="CX8" t="s">
        <v>343</v>
      </c>
      <c r="CY8">
        <v>4.72</v>
      </c>
      <c r="CZ8">
        <v>4.5384615384615401</v>
      </c>
      <c r="DA8">
        <v>4.9166666666666696</v>
      </c>
      <c r="DB8">
        <v>12.5</v>
      </c>
      <c r="DC8">
        <v>12</v>
      </c>
      <c r="DD8">
        <v>13</v>
      </c>
      <c r="DE8">
        <v>12.480427343870501</v>
      </c>
      <c r="DF8">
        <v>4.72</v>
      </c>
      <c r="DG8">
        <v>4.72</v>
      </c>
      <c r="DH8">
        <v>1</v>
      </c>
      <c r="DI8">
        <v>1</v>
      </c>
      <c r="DJ8">
        <v>0.5</v>
      </c>
      <c r="DK8">
        <v>0.5</v>
      </c>
      <c r="DL8" t="b">
        <v>1</v>
      </c>
      <c r="DN8">
        <v>24</v>
      </c>
      <c r="DO8">
        <v>1</v>
      </c>
      <c r="DP8" t="s">
        <v>344</v>
      </c>
      <c r="DQ8" t="b">
        <v>0</v>
      </c>
      <c r="DR8">
        <v>12.5</v>
      </c>
      <c r="DS8">
        <v>4.7199997901916504</v>
      </c>
      <c r="DT8">
        <v>4.7199997901916504</v>
      </c>
      <c r="DV8">
        <v>691.90002441406295</v>
      </c>
      <c r="DW8">
        <v>695.59997558593795</v>
      </c>
      <c r="DY8">
        <v>0</v>
      </c>
      <c r="EN8">
        <v>12.4804277420044</v>
      </c>
      <c r="GA8">
        <v>4.7199997901916504</v>
      </c>
      <c r="GB8">
        <v>4.7199997901916504</v>
      </c>
      <c r="GC8">
        <v>0.60000002384185802</v>
      </c>
      <c r="GG8">
        <v>0</v>
      </c>
      <c r="GH8">
        <v>1.8683999776840201</v>
      </c>
      <c r="GI8">
        <v>3.1140000820159899</v>
      </c>
      <c r="GJ8">
        <v>4.1159998625516898E-2</v>
      </c>
      <c r="GK8">
        <v>3.4299999475479098E-2</v>
      </c>
      <c r="GL8">
        <v>3.3600002527236897E-2</v>
      </c>
      <c r="GM8">
        <v>56</v>
      </c>
      <c r="GN8">
        <v>2.2799998987466101E-3</v>
      </c>
      <c r="GO8">
        <v>3.7999999523162802</v>
      </c>
      <c r="GP8">
        <v>0.32095603375486897</v>
      </c>
      <c r="GQ8">
        <v>0.99945703746039305</v>
      </c>
      <c r="GR8">
        <v>0.133333338631524</v>
      </c>
      <c r="GS8">
        <v>3.2000001271565801</v>
      </c>
      <c r="GT8">
        <v>98.333328247070298</v>
      </c>
      <c r="GU8">
        <v>1.01694921031594E-2</v>
      </c>
      <c r="GV8">
        <v>12.4804277420044</v>
      </c>
      <c r="GW8">
        <v>2.5839757919311501</v>
      </c>
      <c r="II8">
        <v>4.7199997901916504</v>
      </c>
      <c r="IJ8">
        <v>4.7199997901916504</v>
      </c>
      <c r="IL8">
        <v>65.300003051757798</v>
      </c>
      <c r="IM8">
        <v>65.300003051757798</v>
      </c>
      <c r="IO8">
        <v>0</v>
      </c>
      <c r="JD8">
        <v>12.4804277420044</v>
      </c>
      <c r="JM8">
        <v>4.7199997901916504</v>
      </c>
      <c r="JN8">
        <v>4.7199997901916504</v>
      </c>
      <c r="JO8">
        <v>3.0999999046325701</v>
      </c>
      <c r="JS8">
        <v>0</v>
      </c>
      <c r="JT8">
        <v>9.6533994674682599</v>
      </c>
      <c r="JU8">
        <v>3.1140000820159899</v>
      </c>
      <c r="JV8">
        <v>0.21265998482704199</v>
      </c>
      <c r="JW8">
        <v>3.4299999475479098E-2</v>
      </c>
      <c r="JX8">
        <v>0.26039999723434398</v>
      </c>
      <c r="JY8">
        <v>84</v>
      </c>
      <c r="JZ8">
        <v>2.6969999074935899E-2</v>
      </c>
      <c r="KA8">
        <v>8.6999998092651403</v>
      </c>
      <c r="KB8">
        <v>1.6582727241584001</v>
      </c>
      <c r="KC8">
        <v>5.1638611370232201</v>
      </c>
      <c r="KD8">
        <v>0.68888886769612601</v>
      </c>
      <c r="KE8">
        <v>16.533332824706999</v>
      </c>
      <c r="KF8">
        <v>19.0322589874268</v>
      </c>
      <c r="KG8">
        <v>5.2542369812727002E-2</v>
      </c>
      <c r="KH8">
        <v>12.4804277420044</v>
      </c>
      <c r="KI8">
        <v>2.7773346900939901</v>
      </c>
    </row>
    <row r="9" spans="1:752" x14ac:dyDescent="0.25">
      <c r="A9" t="s">
        <v>260</v>
      </c>
      <c r="B9">
        <v>0</v>
      </c>
      <c r="C9">
        <v>2</v>
      </c>
      <c r="D9">
        <v>41656</v>
      </c>
      <c r="E9" t="s">
        <v>337</v>
      </c>
      <c r="F9" t="b">
        <v>1</v>
      </c>
      <c r="G9" t="s">
        <v>262</v>
      </c>
      <c r="H9" t="b">
        <v>0</v>
      </c>
      <c r="I9" t="s">
        <v>345</v>
      </c>
      <c r="J9" s="84">
        <v>43107.166666666701</v>
      </c>
      <c r="K9">
        <v>8</v>
      </c>
      <c r="L9">
        <v>5.5452775955200204</v>
      </c>
      <c r="M9">
        <v>99.961944580078097</v>
      </c>
      <c r="N9">
        <v>295</v>
      </c>
      <c r="O9" s="85">
        <v>43107.208333333299</v>
      </c>
      <c r="P9" s="86">
        <v>43107.25</v>
      </c>
      <c r="R9" t="s">
        <v>339</v>
      </c>
      <c r="S9" t="s">
        <v>340</v>
      </c>
      <c r="X9" s="87">
        <v>43105.979166666701</v>
      </c>
      <c r="Y9" s="88">
        <v>43107.208333333299</v>
      </c>
      <c r="Z9">
        <v>24</v>
      </c>
      <c r="AA9">
        <v>24</v>
      </c>
      <c r="AB9">
        <v>10.1</v>
      </c>
      <c r="AC9">
        <v>10.1</v>
      </c>
      <c r="AD9">
        <v>0</v>
      </c>
      <c r="AG9">
        <v>31685</v>
      </c>
      <c r="AH9">
        <v>9790665</v>
      </c>
      <c r="AI9">
        <v>31685</v>
      </c>
      <c r="AK9">
        <v>24</v>
      </c>
      <c r="AL9">
        <v>73.72</v>
      </c>
      <c r="AM9">
        <v>12.875</v>
      </c>
      <c r="AN9">
        <v>12.88</v>
      </c>
      <c r="AO9">
        <v>8.9499184240897506E-2</v>
      </c>
      <c r="AP9">
        <v>12.7855008157591</v>
      </c>
      <c r="AQ9">
        <v>12.5</v>
      </c>
      <c r="AR9">
        <v>12.5</v>
      </c>
      <c r="AU9">
        <v>300.69896172646401</v>
      </c>
      <c r="AV9">
        <v>309</v>
      </c>
      <c r="AX9">
        <v>301.39999999999998</v>
      </c>
      <c r="AY9">
        <v>-2.52</v>
      </c>
      <c r="AZ9">
        <v>-2.52</v>
      </c>
      <c r="BA9">
        <v>-2.5215625762939502</v>
      </c>
      <c r="BB9">
        <v>3978</v>
      </c>
      <c r="BC9">
        <v>5.4557008743286097</v>
      </c>
      <c r="BD9">
        <v>5.4557007948557503</v>
      </c>
      <c r="BE9">
        <v>45.6337699890137</v>
      </c>
      <c r="BF9">
        <v>110.633769989014</v>
      </c>
      <c r="BG9">
        <v>7.6697625219821902E-2</v>
      </c>
      <c r="BH9">
        <v>0</v>
      </c>
      <c r="BI9">
        <v>110.633769989014</v>
      </c>
      <c r="BJ9">
        <v>0</v>
      </c>
      <c r="BK9">
        <v>0</v>
      </c>
      <c r="BL9">
        <v>0</v>
      </c>
      <c r="BM9">
        <v>304.22531127929699</v>
      </c>
      <c r="BN9">
        <v>0</v>
      </c>
      <c r="BO9">
        <v>299.15396118164102</v>
      </c>
      <c r="BP9">
        <v>0</v>
      </c>
      <c r="BQ9">
        <v>0</v>
      </c>
      <c r="BR9">
        <v>300</v>
      </c>
      <c r="BS9">
        <v>10.8999996185303</v>
      </c>
      <c r="BT9">
        <v>10.8999996185303</v>
      </c>
      <c r="BU9">
        <v>45</v>
      </c>
      <c r="BV9">
        <v>45</v>
      </c>
      <c r="BW9">
        <v>0.5</v>
      </c>
      <c r="BX9">
        <v>0.5</v>
      </c>
      <c r="BY9">
        <v>0</v>
      </c>
      <c r="BZ9">
        <v>0</v>
      </c>
      <c r="CC9">
        <v>27</v>
      </c>
      <c r="CE9">
        <v>27</v>
      </c>
      <c r="CF9">
        <v>1006.3</v>
      </c>
      <c r="CG9" t="s">
        <v>346</v>
      </c>
      <c r="CH9" t="s">
        <v>342</v>
      </c>
      <c r="CI9">
        <v>57.920398712158203</v>
      </c>
      <c r="CJ9">
        <v>1.2759599387645699</v>
      </c>
      <c r="CK9">
        <v>1.48400005698204</v>
      </c>
      <c r="CL9">
        <v>0.14809999242425001</v>
      </c>
      <c r="CM9">
        <v>5.9158799440240504</v>
      </c>
      <c r="CO9" t="s">
        <v>266</v>
      </c>
      <c r="CP9" t="s">
        <v>267</v>
      </c>
      <c r="CQ9" t="s">
        <v>349</v>
      </c>
      <c r="CS9">
        <v>21.9</v>
      </c>
      <c r="CT9">
        <v>21.9</v>
      </c>
      <c r="CU9">
        <v>1.25</v>
      </c>
      <c r="CV9">
        <v>1.25</v>
      </c>
      <c r="CX9" t="s">
        <v>343</v>
      </c>
      <c r="CY9">
        <v>24.72</v>
      </c>
      <c r="CZ9">
        <v>23.769230769230798</v>
      </c>
      <c r="DA9">
        <v>25.75</v>
      </c>
      <c r="DB9">
        <v>12.5</v>
      </c>
      <c r="DC9">
        <v>12</v>
      </c>
      <c r="DD9">
        <v>13</v>
      </c>
      <c r="DE9">
        <v>65.363594055186098</v>
      </c>
      <c r="DF9">
        <v>24.72</v>
      </c>
      <c r="DG9">
        <v>24.72</v>
      </c>
      <c r="DH9">
        <v>1</v>
      </c>
      <c r="DI9">
        <v>1</v>
      </c>
      <c r="DJ9">
        <v>0.5</v>
      </c>
      <c r="DK9">
        <v>0.5</v>
      </c>
      <c r="DL9" t="b">
        <v>1</v>
      </c>
      <c r="DN9">
        <v>24</v>
      </c>
      <c r="DO9">
        <v>1</v>
      </c>
      <c r="DP9" t="s">
        <v>344</v>
      </c>
      <c r="DQ9" t="b">
        <v>0</v>
      </c>
      <c r="DR9">
        <v>12.5</v>
      </c>
      <c r="DS9">
        <v>24.719999313354499</v>
      </c>
      <c r="DT9">
        <v>24.719999313354499</v>
      </c>
      <c r="DV9">
        <v>673.29998779296898</v>
      </c>
      <c r="DW9">
        <v>691.90002441406295</v>
      </c>
      <c r="DY9">
        <v>0</v>
      </c>
      <c r="EN9">
        <v>65.363594055175795</v>
      </c>
      <c r="GA9">
        <v>24.719999313354499</v>
      </c>
      <c r="GB9">
        <v>24.719999313354499</v>
      </c>
      <c r="GC9">
        <v>2.7999999523162802</v>
      </c>
      <c r="GG9">
        <v>0</v>
      </c>
      <c r="GH9">
        <v>8.7192001342773402</v>
      </c>
      <c r="GI9">
        <v>3.1140000820159899</v>
      </c>
      <c r="GJ9">
        <v>0.19207999110221899</v>
      </c>
      <c r="GK9">
        <v>3.4299999475479098E-2</v>
      </c>
      <c r="GL9">
        <v>0.156800001859665</v>
      </c>
      <c r="GM9">
        <v>56</v>
      </c>
      <c r="GN9">
        <v>1.06399990618229E-2</v>
      </c>
      <c r="GO9">
        <v>3.7999999523162802</v>
      </c>
      <c r="GP9">
        <v>0.28598669776938401</v>
      </c>
      <c r="GQ9">
        <v>0.89056260573488599</v>
      </c>
      <c r="GR9">
        <v>0.116666664679845</v>
      </c>
      <c r="GS9">
        <v>2.7999999523162802</v>
      </c>
      <c r="GT9">
        <v>110.357147216797</v>
      </c>
      <c r="GU9">
        <v>9.0614883229136502E-3</v>
      </c>
      <c r="GV9">
        <v>65.363594055175795</v>
      </c>
      <c r="GW9">
        <v>13.5330257415771</v>
      </c>
      <c r="II9">
        <v>24.719999313354499</v>
      </c>
      <c r="IJ9">
        <v>24.719999313354499</v>
      </c>
      <c r="IL9">
        <v>65.300003051757798</v>
      </c>
      <c r="IM9">
        <v>65.300003051757798</v>
      </c>
      <c r="IO9">
        <v>0</v>
      </c>
      <c r="JD9">
        <v>65.363594055175795</v>
      </c>
      <c r="JM9">
        <v>24.719999313354499</v>
      </c>
      <c r="JN9">
        <v>24.719999313354499</v>
      </c>
      <c r="JO9">
        <v>15.800000190734901</v>
      </c>
      <c r="JS9">
        <v>0</v>
      </c>
      <c r="JT9">
        <v>49.201198577880902</v>
      </c>
      <c r="JU9">
        <v>3.1140000820159899</v>
      </c>
      <c r="JV9">
        <v>1.08387994766235</v>
      </c>
      <c r="JW9">
        <v>3.4299999475479098E-2</v>
      </c>
      <c r="JX9">
        <v>1.3272000551223799</v>
      </c>
      <c r="JY9">
        <v>84</v>
      </c>
      <c r="JZ9">
        <v>0.13745999336242701</v>
      </c>
      <c r="KA9">
        <v>8.6999998092651403</v>
      </c>
      <c r="KB9">
        <v>1.6137821272339401</v>
      </c>
      <c r="KC9">
        <v>5.0253173382891596</v>
      </c>
      <c r="KD9">
        <v>0.65833334128061904</v>
      </c>
      <c r="KE9">
        <v>15.800000190734901</v>
      </c>
      <c r="KF9">
        <v>19.556961059570298</v>
      </c>
      <c r="KG9">
        <v>5.11326864361763E-2</v>
      </c>
      <c r="KH9">
        <v>65.363594055175795</v>
      </c>
      <c r="KI9">
        <v>14.5457010269165</v>
      </c>
    </row>
    <row r="10" spans="1:752" x14ac:dyDescent="0.25">
      <c r="A10" t="s">
        <v>260</v>
      </c>
      <c r="B10">
        <v>0</v>
      </c>
      <c r="C10">
        <v>2</v>
      </c>
      <c r="D10">
        <v>41656</v>
      </c>
      <c r="E10" t="s">
        <v>337</v>
      </c>
      <c r="F10" t="b">
        <v>1</v>
      </c>
      <c r="G10" t="s">
        <v>262</v>
      </c>
      <c r="H10" t="b">
        <v>1</v>
      </c>
      <c r="I10" t="s">
        <v>350</v>
      </c>
      <c r="J10" s="89">
        <v>43107.208333333299</v>
      </c>
      <c r="K10">
        <v>8</v>
      </c>
      <c r="L10">
        <v>5.6091666221618697</v>
      </c>
      <c r="M10">
        <v>100.044441223145</v>
      </c>
      <c r="N10">
        <v>105</v>
      </c>
      <c r="O10" s="90">
        <v>43107.208333333299</v>
      </c>
      <c r="R10" t="s">
        <v>339</v>
      </c>
      <c r="S10" t="s">
        <v>340</v>
      </c>
      <c r="X10" s="91">
        <v>43105.979166666701</v>
      </c>
      <c r="Y10" s="92">
        <v>43107.208333333299</v>
      </c>
      <c r="Z10">
        <v>1</v>
      </c>
      <c r="AA10">
        <v>1</v>
      </c>
      <c r="AB10">
        <v>10.1</v>
      </c>
      <c r="AC10">
        <v>10.1</v>
      </c>
      <c r="AD10">
        <v>0</v>
      </c>
      <c r="AG10">
        <v>31685</v>
      </c>
      <c r="AH10">
        <v>253480</v>
      </c>
      <c r="AI10">
        <v>31685</v>
      </c>
      <c r="AK10">
        <v>1</v>
      </c>
      <c r="AL10">
        <v>62</v>
      </c>
      <c r="AM10">
        <v>8</v>
      </c>
      <c r="AN10">
        <v>8</v>
      </c>
      <c r="AO10">
        <v>0</v>
      </c>
      <c r="AP10">
        <v>8</v>
      </c>
      <c r="AQ10">
        <v>12.4</v>
      </c>
      <c r="AU10">
        <v>6.2378794620180402</v>
      </c>
      <c r="AV10">
        <v>8</v>
      </c>
      <c r="AX10">
        <v>10.6</v>
      </c>
      <c r="AY10">
        <v>24.53</v>
      </c>
      <c r="AZ10">
        <v>24.53</v>
      </c>
      <c r="BA10">
        <v>24.528306961059599</v>
      </c>
      <c r="BB10">
        <v>2946</v>
      </c>
      <c r="BC10">
        <v>8.1125240325927699</v>
      </c>
      <c r="BD10">
        <v>8.1125240325927699</v>
      </c>
      <c r="BE10">
        <v>278.87286376953102</v>
      </c>
      <c r="BF10">
        <v>173.87286376953099</v>
      </c>
      <c r="BG10">
        <v>0</v>
      </c>
      <c r="BH10">
        <v>0</v>
      </c>
      <c r="BI10">
        <v>173.87286376953099</v>
      </c>
      <c r="BJ10">
        <v>0</v>
      </c>
      <c r="BK10">
        <v>0</v>
      </c>
      <c r="BL10">
        <v>0</v>
      </c>
      <c r="BM10">
        <v>304.22531127929699</v>
      </c>
      <c r="BN10">
        <v>0</v>
      </c>
      <c r="BO10">
        <v>299.15463256835898</v>
      </c>
      <c r="BP10">
        <v>0</v>
      </c>
      <c r="BQ10">
        <v>0.101362772285938</v>
      </c>
      <c r="BR10">
        <v>350</v>
      </c>
      <c r="BS10">
        <v>16.899999618530298</v>
      </c>
      <c r="BT10">
        <v>16.899999618530298</v>
      </c>
      <c r="BU10">
        <v>45</v>
      </c>
      <c r="BV10">
        <v>45</v>
      </c>
      <c r="BW10">
        <v>0.5</v>
      </c>
      <c r="BX10">
        <v>0.5</v>
      </c>
      <c r="BY10">
        <v>45</v>
      </c>
      <c r="BZ10">
        <v>45</v>
      </c>
      <c r="CC10">
        <v>24</v>
      </c>
      <c r="CE10">
        <v>27</v>
      </c>
      <c r="CF10">
        <v>1006.3</v>
      </c>
      <c r="CG10" t="s">
        <v>351</v>
      </c>
      <c r="CH10" t="s">
        <v>352</v>
      </c>
      <c r="CI10">
        <v>1.24559998512268</v>
      </c>
      <c r="CJ10">
        <v>2.74399993941188E-2</v>
      </c>
      <c r="CK10">
        <v>3.0799999833107002E-2</v>
      </c>
      <c r="CL10">
        <v>2.9900000663474202E-3</v>
      </c>
      <c r="CM10">
        <v>4.9139971008469301</v>
      </c>
      <c r="CO10" t="s">
        <v>266</v>
      </c>
      <c r="CP10" t="s">
        <v>267</v>
      </c>
      <c r="CQ10" t="s">
        <v>347</v>
      </c>
      <c r="CR10" t="s">
        <v>348</v>
      </c>
      <c r="CS10">
        <v>21.9</v>
      </c>
      <c r="CT10">
        <v>21.9</v>
      </c>
      <c r="CU10">
        <v>1.25</v>
      </c>
      <c r="CV10">
        <v>1.25</v>
      </c>
      <c r="CX10" t="s">
        <v>343</v>
      </c>
      <c r="DH10">
        <v>1</v>
      </c>
      <c r="DI10">
        <v>1</v>
      </c>
      <c r="DJ10">
        <v>0.5</v>
      </c>
      <c r="DK10">
        <v>0.5</v>
      </c>
      <c r="DL10" t="b">
        <v>1</v>
      </c>
      <c r="DN10">
        <v>24</v>
      </c>
      <c r="DO10">
        <v>1</v>
      </c>
      <c r="DP10" t="s">
        <v>344</v>
      </c>
      <c r="DQ10" t="b">
        <v>0</v>
      </c>
      <c r="DV10">
        <v>672.90002441406295</v>
      </c>
      <c r="DW10">
        <v>673.29998779296898</v>
      </c>
      <c r="DY10">
        <v>0</v>
      </c>
      <c r="GC10">
        <v>0.10000000149011599</v>
      </c>
      <c r="GG10">
        <v>0</v>
      </c>
      <c r="GH10">
        <v>0.31139999628067</v>
      </c>
      <c r="GI10">
        <v>3.1140000820159899</v>
      </c>
      <c r="GJ10">
        <v>6.8600000813603401E-3</v>
      </c>
      <c r="GK10">
        <v>3.4299999475479098E-2</v>
      </c>
      <c r="GL10">
        <v>5.59999980032444E-3</v>
      </c>
      <c r="GM10">
        <v>56</v>
      </c>
      <c r="GN10">
        <v>3.79999983124435E-4</v>
      </c>
      <c r="GO10">
        <v>3.7999999523162802</v>
      </c>
      <c r="GP10">
        <v>0.39450844835930299</v>
      </c>
      <c r="GQ10">
        <v>1.2284992752117301</v>
      </c>
      <c r="GR10">
        <v>0.10000000149011599</v>
      </c>
      <c r="GS10">
        <v>2.40000003576279</v>
      </c>
      <c r="GT10">
        <v>80</v>
      </c>
      <c r="GU10">
        <v>1.2500000186264499E-2</v>
      </c>
      <c r="IL10">
        <v>65.300003051757798</v>
      </c>
      <c r="IM10">
        <v>65.300003051757798</v>
      </c>
      <c r="IO10">
        <v>0</v>
      </c>
      <c r="JO10">
        <v>0.30000001192092901</v>
      </c>
      <c r="JS10">
        <v>0</v>
      </c>
      <c r="JT10">
        <v>0.93419998884201105</v>
      </c>
      <c r="JU10">
        <v>3.1140000820159899</v>
      </c>
      <c r="JV10">
        <v>2.0579999312758401E-2</v>
      </c>
      <c r="JW10">
        <v>3.4299999475479098E-2</v>
      </c>
      <c r="JX10">
        <v>2.52000000327826E-2</v>
      </c>
      <c r="JY10">
        <v>84</v>
      </c>
      <c r="JZ10">
        <v>2.61000008322299E-3</v>
      </c>
      <c r="KA10">
        <v>8.6999998092651403</v>
      </c>
      <c r="KB10">
        <v>1.1835253744710801</v>
      </c>
      <c r="KC10">
        <v>3.6854978256352</v>
      </c>
      <c r="KD10">
        <v>0.30000001192092901</v>
      </c>
      <c r="KE10">
        <v>7.2000002861022896</v>
      </c>
      <c r="KF10">
        <v>26.6666660308838</v>
      </c>
      <c r="KG10">
        <v>3.7500001490116099E-2</v>
      </c>
    </row>
    <row r="11" spans="1:752" x14ac:dyDescent="0.25">
      <c r="A11" t="s">
        <v>260</v>
      </c>
      <c r="B11">
        <v>0</v>
      </c>
      <c r="C11">
        <v>2</v>
      </c>
      <c r="D11">
        <v>41656</v>
      </c>
      <c r="E11" t="s">
        <v>337</v>
      </c>
      <c r="F11" t="b">
        <v>1</v>
      </c>
      <c r="G11" t="s">
        <v>262</v>
      </c>
      <c r="H11" t="b">
        <v>0</v>
      </c>
      <c r="I11" t="s">
        <v>353</v>
      </c>
      <c r="J11" s="93">
        <v>43108.166666666701</v>
      </c>
      <c r="K11">
        <v>8</v>
      </c>
      <c r="L11">
        <v>5.4025001525878897</v>
      </c>
      <c r="M11">
        <v>100.34700012207</v>
      </c>
      <c r="N11">
        <v>153</v>
      </c>
      <c r="O11" s="94">
        <v>43107.208333333299</v>
      </c>
      <c r="P11" s="95">
        <v>43111.5</v>
      </c>
      <c r="R11" t="s">
        <v>339</v>
      </c>
      <c r="S11" t="s">
        <v>340</v>
      </c>
      <c r="X11" s="96">
        <v>43105.979166666701</v>
      </c>
      <c r="Y11" s="97">
        <v>43107.208333333299</v>
      </c>
      <c r="Z11">
        <v>23</v>
      </c>
      <c r="AA11">
        <v>23</v>
      </c>
      <c r="AB11">
        <v>10.1</v>
      </c>
      <c r="AC11">
        <v>10.1</v>
      </c>
      <c r="AD11">
        <v>0</v>
      </c>
      <c r="AG11">
        <v>31685</v>
      </c>
      <c r="AH11">
        <v>538645</v>
      </c>
      <c r="AI11">
        <v>31685</v>
      </c>
      <c r="AK11">
        <v>23</v>
      </c>
      <c r="AL11">
        <v>0</v>
      </c>
      <c r="AM11">
        <v>0.73913043478260898</v>
      </c>
      <c r="AN11">
        <v>3.86</v>
      </c>
      <c r="AP11">
        <v>0.73913043478260898</v>
      </c>
      <c r="AQ11">
        <v>12.5</v>
      </c>
      <c r="AR11">
        <v>12.5</v>
      </c>
      <c r="AV11">
        <v>17</v>
      </c>
      <c r="AX11">
        <v>24</v>
      </c>
      <c r="AY11">
        <v>29.17</v>
      </c>
      <c r="AZ11">
        <v>29.17</v>
      </c>
      <c r="BA11">
        <v>29.166667938232401</v>
      </c>
      <c r="BB11">
        <v>1950</v>
      </c>
      <c r="BS11">
        <v>10.8999996185303</v>
      </c>
      <c r="BT11">
        <v>10.8999996185303</v>
      </c>
      <c r="BU11">
        <v>45</v>
      </c>
      <c r="BV11">
        <v>45</v>
      </c>
      <c r="BW11">
        <v>0</v>
      </c>
      <c r="BX11">
        <v>0</v>
      </c>
      <c r="CC11">
        <v>27</v>
      </c>
      <c r="CE11">
        <v>27</v>
      </c>
      <c r="CF11">
        <v>1006.3</v>
      </c>
      <c r="CG11" t="s">
        <v>354</v>
      </c>
      <c r="CH11" t="s">
        <v>342</v>
      </c>
      <c r="CI11">
        <v>16.815600633621202</v>
      </c>
      <c r="CJ11">
        <v>0.37043999880552297</v>
      </c>
      <c r="CK11">
        <v>0.33600000292062798</v>
      </c>
      <c r="CL11">
        <v>2.6399999856948901E-2</v>
      </c>
      <c r="CM11">
        <v>31.218336072220499</v>
      </c>
      <c r="CO11" t="s">
        <v>266</v>
      </c>
      <c r="CP11" t="s">
        <v>267</v>
      </c>
      <c r="CQ11" t="s">
        <v>268</v>
      </c>
      <c r="CS11">
        <v>21.9</v>
      </c>
      <c r="CT11">
        <v>21.9</v>
      </c>
      <c r="CU11">
        <v>1.25</v>
      </c>
      <c r="CV11">
        <v>1.25</v>
      </c>
      <c r="CX11" t="s">
        <v>343</v>
      </c>
      <c r="CY11">
        <v>1.36</v>
      </c>
      <c r="CZ11">
        <v>1.3076923076923099</v>
      </c>
      <c r="DA11">
        <v>1.4166666666666701</v>
      </c>
      <c r="DB11">
        <v>12.5</v>
      </c>
      <c r="DC11">
        <v>12</v>
      </c>
      <c r="DD11">
        <v>13</v>
      </c>
      <c r="DE11">
        <v>3.5960553363694601</v>
      </c>
      <c r="DF11">
        <v>1.36</v>
      </c>
      <c r="DG11">
        <v>1.36</v>
      </c>
      <c r="DH11">
        <v>1</v>
      </c>
      <c r="DI11">
        <v>1</v>
      </c>
      <c r="DJ11">
        <v>0.5</v>
      </c>
      <c r="DK11">
        <v>0.5</v>
      </c>
      <c r="DL11" t="b">
        <v>1</v>
      </c>
      <c r="DN11">
        <v>24</v>
      </c>
      <c r="DO11">
        <v>1</v>
      </c>
      <c r="DP11" t="s">
        <v>344</v>
      </c>
      <c r="DQ11" t="b">
        <v>0</v>
      </c>
      <c r="DR11">
        <v>12.5</v>
      </c>
      <c r="DS11">
        <v>1.3600000143051101</v>
      </c>
      <c r="DT11">
        <v>1.3600000143051101</v>
      </c>
      <c r="DV11">
        <v>667.5</v>
      </c>
      <c r="DW11">
        <v>672.90002441406295</v>
      </c>
      <c r="DY11">
        <v>0</v>
      </c>
      <c r="EN11">
        <v>3.5960552692413299</v>
      </c>
      <c r="EW11">
        <v>1.3600000143051101</v>
      </c>
      <c r="EX11">
        <v>1.3600000143051101</v>
      </c>
      <c r="EY11">
        <v>1.20000004768372</v>
      </c>
      <c r="FC11">
        <v>0</v>
      </c>
      <c r="FD11">
        <v>3.7367999553680402</v>
      </c>
      <c r="FE11">
        <v>3.1140000820159899</v>
      </c>
      <c r="FF11">
        <v>8.2319997251033797E-2</v>
      </c>
      <c r="FG11">
        <v>3.4299999475479098E-2</v>
      </c>
      <c r="FH11">
        <v>0.10080000013113</v>
      </c>
      <c r="FI11">
        <v>84</v>
      </c>
      <c r="FJ11">
        <v>1.0440000332891899E-2</v>
      </c>
      <c r="FK11">
        <v>8.6999998092651403</v>
      </c>
      <c r="FL11">
        <v>2.22781246959262</v>
      </c>
      <c r="FM11">
        <v>6.9374076717839097</v>
      </c>
      <c r="FN11">
        <v>5.2173915116683303E-2</v>
      </c>
      <c r="FO11">
        <v>1.2521739628004001</v>
      </c>
      <c r="FP11">
        <v>14.1666660308838</v>
      </c>
      <c r="FQ11">
        <v>7.0588238537311596E-2</v>
      </c>
      <c r="FR11">
        <v>3.5960552692413299</v>
      </c>
      <c r="FS11">
        <v>9.11675989627838E-2</v>
      </c>
      <c r="GA11">
        <v>1.3600000143051101</v>
      </c>
      <c r="GB11">
        <v>1.3600000143051101</v>
      </c>
      <c r="GC11">
        <v>2.9000000953674299</v>
      </c>
      <c r="GG11">
        <v>0</v>
      </c>
      <c r="GH11">
        <v>9.0306005477905291</v>
      </c>
      <c r="GI11">
        <v>3.1140000820159899</v>
      </c>
      <c r="GJ11">
        <v>0.198940008878708</v>
      </c>
      <c r="GK11">
        <v>3.4299999475479098E-2</v>
      </c>
      <c r="GL11">
        <v>0.162400007247925</v>
      </c>
      <c r="GM11">
        <v>56</v>
      </c>
      <c r="GN11">
        <v>1.10200000926852E-2</v>
      </c>
      <c r="GO11">
        <v>3.7999999523162802</v>
      </c>
      <c r="GP11">
        <v>5.3838800979632797</v>
      </c>
      <c r="GQ11">
        <v>16.765403090700801</v>
      </c>
      <c r="GR11">
        <v>0.12608696066814901</v>
      </c>
      <c r="GS11">
        <v>3.0260870560355801</v>
      </c>
      <c r="GT11">
        <v>5.8620686531066903</v>
      </c>
      <c r="GU11">
        <v>0.17058824002742801</v>
      </c>
      <c r="GV11">
        <v>3.5960552692413299</v>
      </c>
      <c r="GW11">
        <v>0.74453538656234697</v>
      </c>
      <c r="HE11">
        <v>1.3600000143051101</v>
      </c>
      <c r="HF11">
        <v>1.3600000143051101</v>
      </c>
      <c r="HG11">
        <v>1.29999995231628</v>
      </c>
      <c r="HK11">
        <v>0</v>
      </c>
      <c r="HL11">
        <v>4.04820013046265</v>
      </c>
      <c r="HM11">
        <v>3.1140000820159899</v>
      </c>
      <c r="HN11">
        <v>8.9179992675781306E-2</v>
      </c>
      <c r="HO11">
        <v>3.4299999475479098E-2</v>
      </c>
      <c r="HP11">
        <v>7.2799995541572599E-2</v>
      </c>
      <c r="HQ11">
        <v>56</v>
      </c>
      <c r="HR11">
        <v>4.9399994313716897E-3</v>
      </c>
      <c r="HS11">
        <v>3.7999999523162802</v>
      </c>
      <c r="HT11">
        <v>2.4134633242976098</v>
      </c>
      <c r="HU11">
        <v>7.5155253097358097</v>
      </c>
      <c r="HV11">
        <v>5.6521737057229703E-2</v>
      </c>
      <c r="HW11">
        <v>1.3565216893735099</v>
      </c>
      <c r="HX11">
        <v>13.0769233703613</v>
      </c>
      <c r="HY11">
        <v>7.6470583677291898E-2</v>
      </c>
      <c r="HZ11">
        <v>3.5960552692413299</v>
      </c>
      <c r="IA11">
        <v>0.187400057911873</v>
      </c>
      <c r="II11">
        <v>1.3600000143051101</v>
      </c>
      <c r="IJ11">
        <v>1.3600000143051101</v>
      </c>
      <c r="IL11">
        <v>65.300003051757798</v>
      </c>
      <c r="IM11">
        <v>65.300003051757798</v>
      </c>
      <c r="IO11">
        <v>0</v>
      </c>
      <c r="JD11">
        <v>3.5960552692413299</v>
      </c>
    </row>
    <row r="12" spans="1:752" x14ac:dyDescent="0.25">
      <c r="A12" t="s">
        <v>260</v>
      </c>
      <c r="B12">
        <v>0</v>
      </c>
      <c r="C12">
        <v>2</v>
      </c>
      <c r="D12">
        <v>41656</v>
      </c>
      <c r="E12" t="s">
        <v>337</v>
      </c>
      <c r="F12" t="b">
        <v>1</v>
      </c>
      <c r="G12" t="s">
        <v>262</v>
      </c>
      <c r="H12" t="b">
        <v>0</v>
      </c>
      <c r="I12" t="s">
        <v>353</v>
      </c>
      <c r="J12" s="98">
        <v>43109.166666666701</v>
      </c>
      <c r="K12">
        <v>8</v>
      </c>
      <c r="L12">
        <v>5.4025001525878897</v>
      </c>
      <c r="M12">
        <v>100.34700012207</v>
      </c>
      <c r="N12">
        <v>173</v>
      </c>
      <c r="O12" s="99">
        <v>43107.208333333299</v>
      </c>
      <c r="P12" s="100">
        <v>43111.166666666701</v>
      </c>
      <c r="R12" t="s">
        <v>339</v>
      </c>
      <c r="S12" t="s">
        <v>340</v>
      </c>
      <c r="X12" s="101">
        <v>43105.979166666701</v>
      </c>
      <c r="Y12" s="102">
        <v>43107.208333333299</v>
      </c>
      <c r="Z12">
        <v>24</v>
      </c>
      <c r="AA12">
        <v>24</v>
      </c>
      <c r="AB12">
        <v>9</v>
      </c>
      <c r="AC12">
        <v>9</v>
      </c>
      <c r="AD12">
        <v>0</v>
      </c>
      <c r="AG12">
        <v>31685</v>
      </c>
      <c r="AH12">
        <v>0</v>
      </c>
      <c r="AI12">
        <v>31685</v>
      </c>
      <c r="AK12">
        <v>24</v>
      </c>
      <c r="AM12">
        <v>0</v>
      </c>
      <c r="AP12">
        <v>0</v>
      </c>
      <c r="AQ12">
        <v>12.5</v>
      </c>
      <c r="AR12">
        <v>12.5</v>
      </c>
      <c r="AV12">
        <v>0</v>
      </c>
      <c r="AX12">
        <v>0</v>
      </c>
      <c r="AY12">
        <v>0</v>
      </c>
      <c r="AZ12">
        <v>0</v>
      </c>
      <c r="BS12">
        <v>10.8999996185303</v>
      </c>
      <c r="BT12">
        <v>10.8999996185303</v>
      </c>
      <c r="BU12">
        <v>22.5</v>
      </c>
      <c r="BV12">
        <v>22.5</v>
      </c>
      <c r="BW12">
        <v>0</v>
      </c>
      <c r="BX12">
        <v>0</v>
      </c>
      <c r="BY12">
        <v>22.5</v>
      </c>
      <c r="BZ12">
        <v>22.5</v>
      </c>
      <c r="CC12">
        <v>29</v>
      </c>
      <c r="CE12">
        <v>28</v>
      </c>
      <c r="CF12">
        <v>1008.3</v>
      </c>
      <c r="CG12" t="s">
        <v>355</v>
      </c>
      <c r="CH12" t="s">
        <v>342</v>
      </c>
      <c r="CI12">
        <v>35.913599729537999</v>
      </c>
      <c r="CJ12">
        <v>0.48233999684452999</v>
      </c>
      <c r="CK12">
        <v>0.63839998841285694</v>
      </c>
      <c r="CL12">
        <v>3.29700000584126E-2</v>
      </c>
      <c r="CO12" t="s">
        <v>266</v>
      </c>
      <c r="CP12" t="s">
        <v>267</v>
      </c>
      <c r="CQ12" t="s">
        <v>349</v>
      </c>
      <c r="CS12">
        <v>21.9</v>
      </c>
      <c r="CT12">
        <v>21.9</v>
      </c>
      <c r="CU12">
        <v>1.25</v>
      </c>
      <c r="CV12">
        <v>1.25</v>
      </c>
      <c r="CX12" t="s">
        <v>356</v>
      </c>
      <c r="CY12">
        <v>0</v>
      </c>
      <c r="CZ12">
        <v>0</v>
      </c>
      <c r="DA12">
        <v>0</v>
      </c>
      <c r="DB12">
        <v>12.5</v>
      </c>
      <c r="DC12">
        <v>12</v>
      </c>
      <c r="DD12">
        <v>13</v>
      </c>
      <c r="DF12">
        <v>0</v>
      </c>
      <c r="DG12">
        <v>0</v>
      </c>
      <c r="DH12">
        <v>1</v>
      </c>
      <c r="DI12">
        <v>1</v>
      </c>
      <c r="DJ12">
        <v>0.5</v>
      </c>
      <c r="DK12">
        <v>0.5</v>
      </c>
      <c r="DL12" t="b">
        <v>1</v>
      </c>
      <c r="DN12">
        <v>24</v>
      </c>
      <c r="DO12">
        <v>1</v>
      </c>
      <c r="DP12" t="s">
        <v>344</v>
      </c>
      <c r="DQ12" t="b">
        <v>0</v>
      </c>
      <c r="DR12">
        <v>12.5</v>
      </c>
      <c r="DS12">
        <v>0</v>
      </c>
      <c r="DT12">
        <v>0</v>
      </c>
      <c r="DV12">
        <v>660.59997558593795</v>
      </c>
      <c r="DW12">
        <v>667.5</v>
      </c>
      <c r="DY12">
        <v>0</v>
      </c>
      <c r="GA12">
        <v>0</v>
      </c>
      <c r="GB12">
        <v>0</v>
      </c>
      <c r="GC12">
        <v>5.6999998092651403</v>
      </c>
      <c r="GG12">
        <v>0</v>
      </c>
      <c r="GH12">
        <v>17.749799728393601</v>
      </c>
      <c r="GI12">
        <v>3.1140000820159899</v>
      </c>
      <c r="GJ12">
        <v>0.39101999998092701</v>
      </c>
      <c r="GK12">
        <v>3.4299999475479098E-2</v>
      </c>
      <c r="GL12">
        <v>0.319199979305267</v>
      </c>
      <c r="GM12">
        <v>56</v>
      </c>
      <c r="GN12">
        <v>2.1660000085830699E-2</v>
      </c>
      <c r="GO12">
        <v>3.7999999523162802</v>
      </c>
      <c r="GR12">
        <v>0.23749999205271399</v>
      </c>
      <c r="GS12">
        <v>5.6999998092651403</v>
      </c>
      <c r="HE12">
        <v>0</v>
      </c>
      <c r="HF12">
        <v>0</v>
      </c>
      <c r="HG12">
        <v>1.20000004768372</v>
      </c>
      <c r="HK12">
        <v>0</v>
      </c>
      <c r="HL12">
        <v>3.7367999553680402</v>
      </c>
      <c r="HM12">
        <v>3.1140000820159899</v>
      </c>
      <c r="HN12">
        <v>8.2319997251033797E-2</v>
      </c>
      <c r="HO12">
        <v>3.4299999475479098E-2</v>
      </c>
      <c r="HP12">
        <v>6.7200005054473905E-2</v>
      </c>
      <c r="HQ12">
        <v>56</v>
      </c>
      <c r="HR12">
        <v>4.5599997974932202E-3</v>
      </c>
      <c r="HS12">
        <v>3.7999999523162802</v>
      </c>
      <c r="HV12">
        <v>5.0000001986821502E-2</v>
      </c>
      <c r="HW12">
        <v>1.20000004768372</v>
      </c>
      <c r="II12">
        <v>0</v>
      </c>
      <c r="IJ12">
        <v>0</v>
      </c>
      <c r="IL12">
        <v>60.799999237060497</v>
      </c>
      <c r="IM12">
        <v>65.300003051757798</v>
      </c>
      <c r="IO12">
        <v>0</v>
      </c>
      <c r="KQ12">
        <v>0</v>
      </c>
      <c r="KR12">
        <v>0</v>
      </c>
      <c r="KS12">
        <v>4.5</v>
      </c>
      <c r="KW12">
        <v>0</v>
      </c>
      <c r="KX12">
        <v>14.427000045776399</v>
      </c>
      <c r="KY12">
        <v>3.2060000896453902</v>
      </c>
      <c r="KZ12">
        <v>8.9999996125698107E-3</v>
      </c>
      <c r="LA12">
        <v>1.00000004749745E-3</v>
      </c>
      <c r="LB12">
        <v>0.25200000405311601</v>
      </c>
      <c r="LC12">
        <v>56</v>
      </c>
      <c r="LD12">
        <v>6.7500001750886397E-3</v>
      </c>
      <c r="LE12">
        <v>1.5</v>
      </c>
      <c r="LH12">
        <v>0.1875</v>
      </c>
      <c r="LI12">
        <v>4.5</v>
      </c>
    </row>
    <row r="13" spans="1:752" x14ac:dyDescent="0.25">
      <c r="A13" t="s">
        <v>260</v>
      </c>
      <c r="B13">
        <v>0</v>
      </c>
      <c r="C13">
        <v>2</v>
      </c>
      <c r="D13">
        <v>41657</v>
      </c>
      <c r="E13" t="s">
        <v>337</v>
      </c>
      <c r="F13" t="b">
        <v>1</v>
      </c>
      <c r="G13" t="s">
        <v>262</v>
      </c>
      <c r="H13" t="b">
        <v>0</v>
      </c>
      <c r="I13" t="s">
        <v>338</v>
      </c>
      <c r="J13" s="103">
        <v>43109.791666666701</v>
      </c>
      <c r="K13">
        <v>8</v>
      </c>
      <c r="L13">
        <v>5.5958333015441903</v>
      </c>
      <c r="M13">
        <v>100.166946411133</v>
      </c>
      <c r="O13" s="104">
        <v>43111.125</v>
      </c>
      <c r="P13" s="105">
        <v>43111.166666666701</v>
      </c>
      <c r="R13" t="s">
        <v>340</v>
      </c>
      <c r="S13" t="s">
        <v>357</v>
      </c>
      <c r="X13" s="106">
        <v>43109.791666666701</v>
      </c>
      <c r="Y13" s="107">
        <v>43111.125</v>
      </c>
      <c r="Z13">
        <v>0</v>
      </c>
      <c r="AA13">
        <v>15</v>
      </c>
      <c r="AB13">
        <v>8.5</v>
      </c>
      <c r="AC13">
        <v>8.5</v>
      </c>
      <c r="AD13">
        <v>0</v>
      </c>
      <c r="AG13">
        <v>16649.80078125</v>
      </c>
      <c r="AH13">
        <v>299696.4140625</v>
      </c>
      <c r="AI13">
        <v>16649.80078125</v>
      </c>
      <c r="AK13">
        <v>0</v>
      </c>
      <c r="AN13">
        <v>9</v>
      </c>
      <c r="AQ13">
        <v>13</v>
      </c>
      <c r="AR13">
        <v>13</v>
      </c>
      <c r="AV13">
        <v>18</v>
      </c>
      <c r="BS13">
        <v>10.8999996185303</v>
      </c>
      <c r="BT13">
        <v>10.8999996185303</v>
      </c>
      <c r="BU13">
        <v>45</v>
      </c>
      <c r="BV13">
        <v>45</v>
      </c>
      <c r="BW13">
        <v>0.5</v>
      </c>
      <c r="BX13">
        <v>0.5</v>
      </c>
      <c r="BY13">
        <v>45</v>
      </c>
      <c r="BZ13">
        <v>45</v>
      </c>
      <c r="CC13">
        <v>27</v>
      </c>
      <c r="CE13">
        <v>24</v>
      </c>
      <c r="CF13">
        <v>1008.3</v>
      </c>
      <c r="CG13" t="s">
        <v>358</v>
      </c>
      <c r="CH13" t="s">
        <v>359</v>
      </c>
      <c r="CI13">
        <v>19.426400661468499</v>
      </c>
      <c r="CJ13">
        <v>0.338740006787702</v>
      </c>
      <c r="CK13">
        <v>0.37520000338554399</v>
      </c>
      <c r="CL13">
        <v>2.5470000226050601E-2</v>
      </c>
      <c r="CM13">
        <v>64.820263940219306</v>
      </c>
      <c r="CO13" t="s">
        <v>266</v>
      </c>
      <c r="CP13" t="s">
        <v>267</v>
      </c>
      <c r="CQ13" t="s">
        <v>268</v>
      </c>
      <c r="CS13">
        <v>21.9</v>
      </c>
      <c r="CT13">
        <v>21.9</v>
      </c>
      <c r="CU13">
        <v>1.25</v>
      </c>
      <c r="CV13">
        <v>1.25</v>
      </c>
      <c r="CX13" t="s">
        <v>343</v>
      </c>
      <c r="CY13">
        <v>1.3846153846153799</v>
      </c>
      <c r="CZ13">
        <v>1.3333333333333299</v>
      </c>
      <c r="DA13">
        <v>1.44</v>
      </c>
      <c r="DB13">
        <v>13</v>
      </c>
      <c r="DC13">
        <v>12.5</v>
      </c>
      <c r="DD13">
        <v>13.5</v>
      </c>
      <c r="DE13">
        <v>3.2340254138523701</v>
      </c>
      <c r="DF13">
        <v>1.3846153846153799</v>
      </c>
      <c r="DG13">
        <v>1.3846153846153799</v>
      </c>
      <c r="DH13">
        <v>1</v>
      </c>
      <c r="DI13">
        <v>1</v>
      </c>
      <c r="DJ13">
        <v>0.5</v>
      </c>
      <c r="DK13">
        <v>0.5</v>
      </c>
      <c r="DL13" t="b">
        <v>1</v>
      </c>
      <c r="DN13">
        <v>24</v>
      </c>
      <c r="DO13">
        <v>1</v>
      </c>
      <c r="DP13" t="s">
        <v>344</v>
      </c>
      <c r="DQ13" t="b">
        <v>0</v>
      </c>
      <c r="DR13">
        <v>13</v>
      </c>
      <c r="DS13">
        <v>1.38461542129517</v>
      </c>
      <c r="DT13">
        <v>1.38461542129517</v>
      </c>
      <c r="DV13">
        <v>655.70001220703102</v>
      </c>
      <c r="DW13">
        <v>660.59997558593795</v>
      </c>
      <c r="DY13">
        <v>0</v>
      </c>
      <c r="EN13">
        <v>3.2340254783630402</v>
      </c>
      <c r="EW13">
        <v>1.38461542129517</v>
      </c>
      <c r="EX13">
        <v>1.38461542129517</v>
      </c>
      <c r="EY13">
        <v>1</v>
      </c>
      <c r="FC13">
        <v>0</v>
      </c>
      <c r="FD13">
        <v>3.1140000820159899</v>
      </c>
      <c r="FE13">
        <v>3.1140000820159899</v>
      </c>
      <c r="FF13">
        <v>6.8599998950958294E-2</v>
      </c>
      <c r="FG13">
        <v>3.4299999475479098E-2</v>
      </c>
      <c r="FH13">
        <v>8.3999998867511694E-2</v>
      </c>
      <c r="FI13">
        <v>84</v>
      </c>
      <c r="FJ13">
        <v>8.7000001221895201E-3</v>
      </c>
      <c r="FK13">
        <v>8.6999998092651403</v>
      </c>
      <c r="FL13">
        <v>3.3367099273715599</v>
      </c>
      <c r="FM13">
        <v>10.3905149874986</v>
      </c>
      <c r="FP13">
        <v>18</v>
      </c>
      <c r="FQ13">
        <v>5.55555559694767E-2</v>
      </c>
      <c r="FR13">
        <v>3.2340254783630402</v>
      </c>
      <c r="FS13">
        <v>5.1904108375310898E-2</v>
      </c>
      <c r="GA13">
        <v>1.38461542129517</v>
      </c>
      <c r="GB13">
        <v>1.38461542129517</v>
      </c>
      <c r="GC13">
        <v>2.9000000953674299</v>
      </c>
      <c r="GG13">
        <v>0</v>
      </c>
      <c r="GH13">
        <v>9.0306005477905291</v>
      </c>
      <c r="GI13">
        <v>3.1140000820159899</v>
      </c>
      <c r="GJ13">
        <v>0.198940008878708</v>
      </c>
      <c r="GK13">
        <v>3.4299999475479098E-2</v>
      </c>
      <c r="GL13">
        <v>0.162400007247925</v>
      </c>
      <c r="GM13">
        <v>56</v>
      </c>
      <c r="GN13">
        <v>1.10200000926852E-2</v>
      </c>
      <c r="GO13">
        <v>3.7999999523162802</v>
      </c>
      <c r="GP13">
        <v>9.6764591075909703</v>
      </c>
      <c r="GQ13">
        <v>30.1324944979397</v>
      </c>
      <c r="GT13">
        <v>6.2068963050842303</v>
      </c>
      <c r="GU13">
        <v>0.16111111640930201</v>
      </c>
      <c r="GV13">
        <v>3.2340254783630402</v>
      </c>
      <c r="GW13">
        <v>0.49508535861969</v>
      </c>
      <c r="HE13">
        <v>1.38461542129517</v>
      </c>
      <c r="HF13">
        <v>1.38461542129517</v>
      </c>
      <c r="HG13">
        <v>1</v>
      </c>
      <c r="HK13">
        <v>0</v>
      </c>
      <c r="HL13">
        <v>3.1140000820159899</v>
      </c>
      <c r="HM13">
        <v>3.1140000820159899</v>
      </c>
      <c r="HN13">
        <v>6.8599998950958294E-2</v>
      </c>
      <c r="HO13">
        <v>3.4299999475479098E-2</v>
      </c>
      <c r="HP13">
        <v>5.6000001728534698E-2</v>
      </c>
      <c r="HQ13">
        <v>56</v>
      </c>
      <c r="HR13">
        <v>3.8000000640749901E-3</v>
      </c>
      <c r="HS13">
        <v>3.7999999523162802</v>
      </c>
      <c r="HT13">
        <v>3.3367099273715599</v>
      </c>
      <c r="HU13">
        <v>10.3905149874986</v>
      </c>
      <c r="HX13">
        <v>18</v>
      </c>
      <c r="HY13">
        <v>5.55555559694767E-2</v>
      </c>
      <c r="HZ13">
        <v>3.2340254783630402</v>
      </c>
      <c r="IA13">
        <v>0.103808216750622</v>
      </c>
      <c r="II13">
        <v>1.38461542129517</v>
      </c>
      <c r="IJ13">
        <v>1.38461542129517</v>
      </c>
      <c r="IL13">
        <v>59.5</v>
      </c>
      <c r="IM13">
        <v>60.799999237060497</v>
      </c>
      <c r="IO13">
        <v>0</v>
      </c>
      <c r="JD13">
        <v>3.2340254783630402</v>
      </c>
      <c r="KQ13">
        <v>1.38461542129517</v>
      </c>
      <c r="KR13">
        <v>1.38461542129517</v>
      </c>
      <c r="KS13">
        <v>1.29999995231628</v>
      </c>
      <c r="KW13">
        <v>0</v>
      </c>
      <c r="KX13">
        <v>4.1677999496459996</v>
      </c>
      <c r="KY13">
        <v>3.2060000896453902</v>
      </c>
      <c r="KZ13">
        <v>2.6000000070780498E-3</v>
      </c>
      <c r="LA13">
        <v>1.00000004749745E-3</v>
      </c>
      <c r="LB13">
        <v>7.2799995541572599E-2</v>
      </c>
      <c r="LC13">
        <v>56</v>
      </c>
      <c r="LD13">
        <v>1.9499999471008799E-3</v>
      </c>
      <c r="LE13">
        <v>1.5</v>
      </c>
      <c r="LF13">
        <v>4.33772274647629</v>
      </c>
      <c r="LG13">
        <v>13.906739467282501</v>
      </c>
      <c r="LJ13">
        <v>13.846154212951699</v>
      </c>
      <c r="LK13">
        <v>7.2222217917442294E-2</v>
      </c>
      <c r="LL13">
        <v>3.2340254783630402</v>
      </c>
      <c r="LM13">
        <v>0.171682849526405</v>
      </c>
    </row>
    <row r="14" spans="1:752" x14ac:dyDescent="0.25">
      <c r="A14" t="s">
        <v>260</v>
      </c>
      <c r="B14">
        <v>0</v>
      </c>
      <c r="C14">
        <v>2</v>
      </c>
      <c r="D14">
        <v>41657</v>
      </c>
      <c r="E14" t="s">
        <v>337</v>
      </c>
      <c r="F14" t="b">
        <v>1</v>
      </c>
      <c r="G14" t="s">
        <v>262</v>
      </c>
      <c r="H14" t="b">
        <v>0</v>
      </c>
      <c r="I14" t="s">
        <v>345</v>
      </c>
      <c r="J14" s="108">
        <v>43110.166666666701</v>
      </c>
      <c r="K14">
        <v>8</v>
      </c>
      <c r="L14">
        <v>3.9136111736297599</v>
      </c>
      <c r="M14">
        <v>100.00333404541</v>
      </c>
      <c r="N14">
        <v>141</v>
      </c>
      <c r="O14" s="109">
        <v>43111.125</v>
      </c>
      <c r="P14" s="110">
        <v>43111.166666666701</v>
      </c>
      <c r="R14" t="s">
        <v>340</v>
      </c>
      <c r="S14" t="s">
        <v>357</v>
      </c>
      <c r="X14" s="111">
        <v>43109.791666666701</v>
      </c>
      <c r="Y14" s="112">
        <v>43111.125</v>
      </c>
      <c r="Z14">
        <v>9</v>
      </c>
      <c r="AA14">
        <v>9</v>
      </c>
      <c r="AB14">
        <v>8.5</v>
      </c>
      <c r="AC14">
        <v>8.5</v>
      </c>
      <c r="AD14">
        <v>0</v>
      </c>
      <c r="AG14">
        <v>16649.80078125</v>
      </c>
      <c r="AH14">
        <v>1964676.4921875</v>
      </c>
      <c r="AI14">
        <v>16649.80078125</v>
      </c>
      <c r="AK14">
        <v>9</v>
      </c>
      <c r="AL14">
        <v>74.52</v>
      </c>
      <c r="AM14">
        <v>13.1111111111111</v>
      </c>
      <c r="AN14">
        <v>13.11</v>
      </c>
      <c r="AO14">
        <v>3.4717230333222299E-2</v>
      </c>
      <c r="AP14">
        <v>13.0763938807779</v>
      </c>
      <c r="AQ14">
        <v>13</v>
      </c>
      <c r="AR14">
        <v>13</v>
      </c>
      <c r="AU14">
        <v>103.579896263455</v>
      </c>
      <c r="AV14">
        <v>118</v>
      </c>
      <c r="AX14">
        <v>114.2</v>
      </c>
      <c r="AY14">
        <v>-3.33</v>
      </c>
      <c r="AZ14">
        <v>-3.33</v>
      </c>
      <c r="BA14">
        <v>-3.3275008201599099</v>
      </c>
      <c r="BB14">
        <v>3865</v>
      </c>
      <c r="BC14">
        <v>9.5248165130615199</v>
      </c>
      <c r="BD14">
        <v>9.5248163011338995</v>
      </c>
      <c r="BE14">
        <v>344.78854370117199</v>
      </c>
      <c r="BF14">
        <v>203.78854370117199</v>
      </c>
      <c r="BG14">
        <v>0.13709907233715099</v>
      </c>
      <c r="BH14">
        <v>324.5068359375</v>
      </c>
      <c r="BI14">
        <v>203.78854370117199</v>
      </c>
      <c r="BJ14">
        <v>0.30847290158271801</v>
      </c>
      <c r="BK14">
        <v>324.5068359375</v>
      </c>
      <c r="BL14">
        <v>0</v>
      </c>
      <c r="BM14">
        <v>0</v>
      </c>
      <c r="BN14">
        <v>0</v>
      </c>
      <c r="BO14">
        <v>0</v>
      </c>
      <c r="BP14">
        <v>0.30847290158271801</v>
      </c>
      <c r="BQ14">
        <v>0.10162627696991</v>
      </c>
      <c r="BR14">
        <v>165</v>
      </c>
      <c r="BS14">
        <v>10.8999996185303</v>
      </c>
      <c r="BT14">
        <v>10.8999996185303</v>
      </c>
      <c r="BU14">
        <v>315</v>
      </c>
      <c r="BV14">
        <v>315</v>
      </c>
      <c r="BW14">
        <v>0.5</v>
      </c>
      <c r="BX14">
        <v>0.5</v>
      </c>
      <c r="BY14">
        <v>315</v>
      </c>
      <c r="BZ14">
        <v>315</v>
      </c>
      <c r="CC14">
        <v>29</v>
      </c>
      <c r="CE14">
        <v>29</v>
      </c>
      <c r="CF14">
        <v>1008.3</v>
      </c>
      <c r="CG14" t="s">
        <v>360</v>
      </c>
      <c r="CH14" t="s">
        <v>359</v>
      </c>
      <c r="CI14">
        <v>22.109400272369399</v>
      </c>
      <c r="CJ14">
        <v>0.487059965729713</v>
      </c>
      <c r="CK14">
        <v>0.56560001149773598</v>
      </c>
      <c r="CL14">
        <v>5.6379996705800302E-2</v>
      </c>
      <c r="CM14">
        <v>11.253455904973199</v>
      </c>
      <c r="CO14" t="s">
        <v>266</v>
      </c>
      <c r="CP14" t="s">
        <v>267</v>
      </c>
      <c r="CQ14" t="s">
        <v>349</v>
      </c>
      <c r="CS14">
        <v>21.9</v>
      </c>
      <c r="CT14">
        <v>21.9</v>
      </c>
      <c r="CU14">
        <v>1.25</v>
      </c>
      <c r="CV14">
        <v>1.25</v>
      </c>
      <c r="CX14" t="s">
        <v>343</v>
      </c>
      <c r="CY14">
        <v>9.0769230769230802</v>
      </c>
      <c r="CZ14">
        <v>8.7407407407407405</v>
      </c>
      <c r="DA14">
        <v>9.44</v>
      </c>
      <c r="DB14">
        <v>13</v>
      </c>
      <c r="DC14">
        <v>12.5</v>
      </c>
      <c r="DD14">
        <v>13.5</v>
      </c>
      <c r="DE14">
        <v>21.200833268587701</v>
      </c>
      <c r="DF14">
        <v>9.0769230769230802</v>
      </c>
      <c r="DG14">
        <v>9.0769230769230802</v>
      </c>
      <c r="DH14">
        <v>1</v>
      </c>
      <c r="DI14">
        <v>1</v>
      </c>
      <c r="DJ14">
        <v>0.5</v>
      </c>
      <c r="DK14">
        <v>0.5</v>
      </c>
      <c r="DL14" t="b">
        <v>1</v>
      </c>
      <c r="DN14">
        <v>24</v>
      </c>
      <c r="DO14">
        <v>1</v>
      </c>
      <c r="DP14" t="s">
        <v>344</v>
      </c>
      <c r="DQ14" t="b">
        <v>0</v>
      </c>
      <c r="DR14">
        <v>13</v>
      </c>
      <c r="DS14">
        <v>9.0769233703613299</v>
      </c>
      <c r="DT14">
        <v>9.0769233703613299</v>
      </c>
      <c r="DV14">
        <v>648.59997558593795</v>
      </c>
      <c r="DW14">
        <v>655.70001220703102</v>
      </c>
      <c r="DY14">
        <v>0</v>
      </c>
      <c r="EN14">
        <v>21.200832366943398</v>
      </c>
      <c r="GA14">
        <v>9.0769233703613299</v>
      </c>
      <c r="GB14">
        <v>9.0769233703613299</v>
      </c>
      <c r="GC14">
        <v>1.1000000238418599</v>
      </c>
      <c r="GG14">
        <v>0</v>
      </c>
      <c r="GH14">
        <v>3.4254002571106001</v>
      </c>
      <c r="GI14">
        <v>3.1140000820159899</v>
      </c>
      <c r="GJ14">
        <v>7.5460001826286302E-2</v>
      </c>
      <c r="GK14">
        <v>3.4299999475479098E-2</v>
      </c>
      <c r="GL14">
        <v>6.1600003391504302E-2</v>
      </c>
      <c r="GM14">
        <v>56</v>
      </c>
      <c r="GN14">
        <v>4.17999969795346E-3</v>
      </c>
      <c r="GO14">
        <v>3.7999999523162802</v>
      </c>
      <c r="GP14">
        <v>0.55988862706709597</v>
      </c>
      <c r="GQ14">
        <v>1.7434932777643699</v>
      </c>
      <c r="GR14">
        <v>0.12222222487131799</v>
      </c>
      <c r="GS14">
        <v>2.9333333969116202</v>
      </c>
      <c r="GT14">
        <v>107.27272796630901</v>
      </c>
      <c r="GU14">
        <v>9.3220341950655001E-3</v>
      </c>
      <c r="GV14">
        <v>21.200832366943398</v>
      </c>
      <c r="GW14">
        <v>3.2455592155456499</v>
      </c>
      <c r="II14">
        <v>9.0769233703613299</v>
      </c>
      <c r="IJ14">
        <v>9.0769233703613299</v>
      </c>
      <c r="IL14">
        <v>59.5</v>
      </c>
      <c r="IM14">
        <v>59.5</v>
      </c>
      <c r="IO14">
        <v>0</v>
      </c>
      <c r="JD14">
        <v>21.200832366943398</v>
      </c>
      <c r="JM14">
        <v>9.0769233703613299</v>
      </c>
      <c r="JN14">
        <v>9.0769233703613299</v>
      </c>
      <c r="JO14">
        <v>6</v>
      </c>
      <c r="JS14">
        <v>0</v>
      </c>
      <c r="JT14">
        <v>18.6840000152588</v>
      </c>
      <c r="JU14">
        <v>3.1140000820159899</v>
      </c>
      <c r="JV14">
        <v>0.41159996390342701</v>
      </c>
      <c r="JW14">
        <v>3.4299999475479098E-2</v>
      </c>
      <c r="JX14">
        <v>0.50400000810623202</v>
      </c>
      <c r="JY14">
        <v>84</v>
      </c>
      <c r="JZ14">
        <v>5.2199997007846798E-2</v>
      </c>
      <c r="KA14">
        <v>8.6999998092651403</v>
      </c>
      <c r="KB14">
        <v>3.0539378996281998</v>
      </c>
      <c r="KC14">
        <v>9.5099626272087896</v>
      </c>
      <c r="KD14">
        <v>0.66666666666666696</v>
      </c>
      <c r="KE14">
        <v>16</v>
      </c>
      <c r="KF14">
        <v>19.6666660308838</v>
      </c>
      <c r="KG14">
        <v>5.08474558591843E-2</v>
      </c>
      <c r="KH14">
        <v>21.200832366943398</v>
      </c>
      <c r="KI14">
        <v>5.88912057876587</v>
      </c>
    </row>
    <row r="15" spans="1:752" x14ac:dyDescent="0.25">
      <c r="A15" t="s">
        <v>260</v>
      </c>
      <c r="B15">
        <v>0</v>
      </c>
      <c r="C15">
        <v>2</v>
      </c>
      <c r="D15">
        <v>41657</v>
      </c>
      <c r="E15" t="s">
        <v>337</v>
      </c>
      <c r="F15" t="b">
        <v>1</v>
      </c>
      <c r="G15" t="s">
        <v>262</v>
      </c>
      <c r="H15" t="b">
        <v>0</v>
      </c>
      <c r="I15" t="s">
        <v>350</v>
      </c>
      <c r="J15" s="113">
        <v>43111.125</v>
      </c>
      <c r="K15">
        <v>8</v>
      </c>
      <c r="L15">
        <v>1.2466666698455799</v>
      </c>
      <c r="M15">
        <v>103.98944091796901</v>
      </c>
      <c r="N15">
        <v>80</v>
      </c>
      <c r="O15" s="114">
        <v>43111.125</v>
      </c>
      <c r="R15" t="s">
        <v>340</v>
      </c>
      <c r="S15" t="s">
        <v>357</v>
      </c>
      <c r="X15" s="115">
        <v>43109.791666666701</v>
      </c>
      <c r="Y15" s="116">
        <v>43111.125</v>
      </c>
      <c r="Z15">
        <v>23</v>
      </c>
      <c r="AA15">
        <v>23</v>
      </c>
      <c r="AB15">
        <v>8.5</v>
      </c>
      <c r="AC15">
        <v>8.5</v>
      </c>
      <c r="AD15">
        <v>0</v>
      </c>
      <c r="AG15">
        <v>16649.80078125</v>
      </c>
      <c r="AH15">
        <v>5078189.23828125</v>
      </c>
      <c r="AI15">
        <v>16649.80078125</v>
      </c>
      <c r="AK15">
        <v>23</v>
      </c>
      <c r="AL15">
        <v>77.14</v>
      </c>
      <c r="AM15">
        <v>13.2608695652174</v>
      </c>
      <c r="AN15">
        <v>13.26</v>
      </c>
      <c r="AO15">
        <v>-3.6452836316564798E-2</v>
      </c>
      <c r="AP15">
        <v>13.297322401534</v>
      </c>
      <c r="AQ15">
        <v>13</v>
      </c>
      <c r="AR15">
        <v>13</v>
      </c>
      <c r="AU15">
        <v>298.64549853413502</v>
      </c>
      <c r="AV15">
        <v>305</v>
      </c>
      <c r="AX15">
        <v>302.2</v>
      </c>
      <c r="AY15">
        <v>-0.93</v>
      </c>
      <c r="AZ15">
        <v>-0.93</v>
      </c>
      <c r="BA15">
        <v>-0.926530361175537</v>
      </c>
      <c r="BB15">
        <v>3980.64990234375</v>
      </c>
      <c r="BC15">
        <v>8.1115684509277308</v>
      </c>
      <c r="BD15">
        <v>8.1115687411764394</v>
      </c>
      <c r="BE15">
        <v>278.87243652343801</v>
      </c>
      <c r="BF15">
        <v>198.87243652343801</v>
      </c>
      <c r="BG15">
        <v>0.25683769583702099</v>
      </c>
      <c r="BH15">
        <v>289.01382446289102</v>
      </c>
      <c r="BI15">
        <v>198.87243652343801</v>
      </c>
      <c r="BJ15">
        <v>0.311867564916611</v>
      </c>
      <c r="BK15">
        <v>289.01382446289102</v>
      </c>
      <c r="BL15">
        <v>0</v>
      </c>
      <c r="BM15">
        <v>0</v>
      </c>
      <c r="BN15">
        <v>0</v>
      </c>
      <c r="BO15">
        <v>0</v>
      </c>
      <c r="BP15">
        <v>0.311867564916611</v>
      </c>
      <c r="BQ15">
        <v>0.71225953102111805</v>
      </c>
      <c r="BR15">
        <v>250</v>
      </c>
      <c r="BS15">
        <v>16.899999618530298</v>
      </c>
      <c r="BT15">
        <v>16.899999618530298</v>
      </c>
      <c r="BU15">
        <v>45</v>
      </c>
      <c r="BV15">
        <v>45</v>
      </c>
      <c r="BW15">
        <v>0.5</v>
      </c>
      <c r="BX15">
        <v>0.5</v>
      </c>
      <c r="BY15">
        <v>45</v>
      </c>
      <c r="BZ15">
        <v>45</v>
      </c>
      <c r="CC15">
        <v>26</v>
      </c>
      <c r="CE15">
        <v>26</v>
      </c>
      <c r="CF15">
        <v>1008.3</v>
      </c>
      <c r="CG15" t="s">
        <v>361</v>
      </c>
      <c r="CH15" t="s">
        <v>359</v>
      </c>
      <c r="CI15">
        <v>60.1002006530762</v>
      </c>
      <c r="CJ15">
        <v>1.3239800632000001</v>
      </c>
      <c r="CK15">
        <v>1.5428000390529599</v>
      </c>
      <c r="CL15">
        <v>0.154190007597208</v>
      </c>
      <c r="CM15">
        <v>11.834966723969</v>
      </c>
      <c r="CO15" t="s">
        <v>266</v>
      </c>
      <c r="CP15" t="s">
        <v>267</v>
      </c>
      <c r="CQ15" t="s">
        <v>349</v>
      </c>
      <c r="CS15">
        <v>21.9</v>
      </c>
      <c r="CT15">
        <v>21.9</v>
      </c>
      <c r="CU15">
        <v>1.25</v>
      </c>
      <c r="CV15">
        <v>1.25</v>
      </c>
      <c r="CX15" t="s">
        <v>343</v>
      </c>
      <c r="CY15">
        <v>23.461538461538499</v>
      </c>
      <c r="CZ15">
        <v>22.592592592592599</v>
      </c>
      <c r="DA15">
        <v>24.4</v>
      </c>
      <c r="DB15">
        <v>13</v>
      </c>
      <c r="DC15">
        <v>12.5</v>
      </c>
      <c r="DD15">
        <v>13.5</v>
      </c>
      <c r="DE15">
        <v>54.798763956942899</v>
      </c>
      <c r="DF15">
        <v>23.461538461538499</v>
      </c>
      <c r="DG15">
        <v>23.461538461538499</v>
      </c>
      <c r="DH15">
        <v>1</v>
      </c>
      <c r="DI15">
        <v>1</v>
      </c>
      <c r="DJ15">
        <v>0.5</v>
      </c>
      <c r="DK15">
        <v>0.5</v>
      </c>
      <c r="DL15" t="b">
        <v>1</v>
      </c>
      <c r="DN15">
        <v>24</v>
      </c>
      <c r="DO15">
        <v>1</v>
      </c>
      <c r="DP15" t="s">
        <v>344</v>
      </c>
      <c r="DQ15" t="b">
        <v>0</v>
      </c>
      <c r="DR15">
        <v>13</v>
      </c>
      <c r="DS15">
        <v>23.4615383148193</v>
      </c>
      <c r="DT15">
        <v>23.4615383148193</v>
      </c>
      <c r="DV15">
        <v>629.29998779296898</v>
      </c>
      <c r="DW15">
        <v>648.59997558593795</v>
      </c>
      <c r="DY15">
        <v>0</v>
      </c>
      <c r="EN15">
        <v>54.798763275146499</v>
      </c>
      <c r="GA15">
        <v>23.4615383148193</v>
      </c>
      <c r="GB15">
        <v>23.4615383148193</v>
      </c>
      <c r="GC15">
        <v>2.7999999523162802</v>
      </c>
      <c r="GG15">
        <v>0</v>
      </c>
      <c r="GH15">
        <v>8.7192001342773402</v>
      </c>
      <c r="GI15">
        <v>3.1140000820159899</v>
      </c>
      <c r="GJ15">
        <v>0.19207999110221899</v>
      </c>
      <c r="GK15">
        <v>3.4299999475479098E-2</v>
      </c>
      <c r="GL15">
        <v>0.156800001859665</v>
      </c>
      <c r="GM15">
        <v>56</v>
      </c>
      <c r="GN15">
        <v>1.06399990618229E-2</v>
      </c>
      <c r="GO15">
        <v>3.7999999523162802</v>
      </c>
      <c r="GP15">
        <v>0.55137763106755799</v>
      </c>
      <c r="GQ15">
        <v>1.71698999882651</v>
      </c>
      <c r="GR15">
        <v>0.12173912836157801</v>
      </c>
      <c r="GS15">
        <v>2.92173908067786</v>
      </c>
      <c r="GT15">
        <v>108.928573608398</v>
      </c>
      <c r="GU15">
        <v>9.1803278774023108E-3</v>
      </c>
      <c r="GV15">
        <v>54.798763275146499</v>
      </c>
      <c r="GW15">
        <v>8.3889455795288104</v>
      </c>
      <c r="II15">
        <v>23.4615383148193</v>
      </c>
      <c r="IJ15">
        <v>23.4615383148193</v>
      </c>
      <c r="IL15">
        <v>59.5</v>
      </c>
      <c r="IM15">
        <v>59.5</v>
      </c>
      <c r="IO15">
        <v>0</v>
      </c>
      <c r="JD15">
        <v>54.798763275146499</v>
      </c>
      <c r="JM15">
        <v>23.4615383148193</v>
      </c>
      <c r="JN15">
        <v>23.4615383148193</v>
      </c>
      <c r="JO15">
        <v>16.5</v>
      </c>
      <c r="JS15">
        <v>0</v>
      </c>
      <c r="JT15">
        <v>51.3810005187988</v>
      </c>
      <c r="JU15">
        <v>3.1140000820159899</v>
      </c>
      <c r="JV15">
        <v>1.1319000720977801</v>
      </c>
      <c r="JW15">
        <v>3.4299999475479098E-2</v>
      </c>
      <c r="JX15">
        <v>1.3860000371932999</v>
      </c>
      <c r="JY15">
        <v>84</v>
      </c>
      <c r="JZ15">
        <v>0.14355000853538499</v>
      </c>
      <c r="KA15">
        <v>8.6999998092651403</v>
      </c>
      <c r="KB15">
        <v>3.2491896669814802</v>
      </c>
      <c r="KC15">
        <v>10.117976725142499</v>
      </c>
      <c r="KD15">
        <v>0.71739130434782605</v>
      </c>
      <c r="KE15">
        <v>17.2173913043478</v>
      </c>
      <c r="KF15">
        <v>18.484848022460898</v>
      </c>
      <c r="KG15">
        <v>5.4098360240459401E-2</v>
      </c>
      <c r="KH15">
        <v>54.798763275146499</v>
      </c>
      <c r="KI15">
        <v>15.2218790054321</v>
      </c>
    </row>
    <row r="16" spans="1:752" x14ac:dyDescent="0.25">
      <c r="A16" t="s">
        <v>260</v>
      </c>
      <c r="B16">
        <v>0</v>
      </c>
      <c r="C16">
        <v>2</v>
      </c>
      <c r="D16">
        <v>41657</v>
      </c>
      <c r="E16" t="s">
        <v>337</v>
      </c>
      <c r="F16" t="b">
        <v>1</v>
      </c>
      <c r="G16" t="s">
        <v>262</v>
      </c>
      <c r="H16" t="b">
        <v>0</v>
      </c>
      <c r="I16" t="s">
        <v>353</v>
      </c>
      <c r="J16" s="117">
        <v>43111.166666666701</v>
      </c>
      <c r="K16">
        <v>8</v>
      </c>
      <c r="L16">
        <v>1.43333327770233</v>
      </c>
      <c r="M16">
        <v>103.89499664306599</v>
      </c>
      <c r="N16">
        <v>343</v>
      </c>
      <c r="O16" s="118">
        <v>43111.125</v>
      </c>
      <c r="R16" t="s">
        <v>340</v>
      </c>
      <c r="S16" t="s">
        <v>357</v>
      </c>
      <c r="X16" s="119">
        <v>43109.791666666701</v>
      </c>
      <c r="Y16" s="120">
        <v>43111.125</v>
      </c>
      <c r="Z16">
        <v>1</v>
      </c>
      <c r="AA16">
        <v>1</v>
      </c>
      <c r="AB16">
        <v>8.5</v>
      </c>
      <c r="AC16">
        <v>8.5</v>
      </c>
      <c r="AD16">
        <v>0</v>
      </c>
      <c r="AG16">
        <v>16649.80078125</v>
      </c>
      <c r="AH16">
        <v>116548.60546875</v>
      </c>
      <c r="AI16">
        <v>16649.80078125</v>
      </c>
      <c r="AK16">
        <v>1</v>
      </c>
      <c r="AL16">
        <v>0</v>
      </c>
      <c r="AM16">
        <v>7</v>
      </c>
      <c r="AN16">
        <v>7</v>
      </c>
      <c r="AP16">
        <v>7</v>
      </c>
      <c r="AQ16">
        <v>13</v>
      </c>
      <c r="AR16">
        <v>13</v>
      </c>
      <c r="AV16">
        <v>7</v>
      </c>
      <c r="AX16">
        <v>8.3000000000000007</v>
      </c>
      <c r="AY16">
        <v>15.66</v>
      </c>
      <c r="AZ16">
        <v>15.66</v>
      </c>
      <c r="BA16">
        <v>15.662652015686</v>
      </c>
      <c r="BB16">
        <v>2700</v>
      </c>
      <c r="BS16">
        <v>10.8999996185303</v>
      </c>
      <c r="BT16">
        <v>10.8999996185303</v>
      </c>
      <c r="BU16">
        <v>315</v>
      </c>
      <c r="BV16">
        <v>315</v>
      </c>
      <c r="BW16">
        <v>0.5</v>
      </c>
      <c r="BX16">
        <v>0.5</v>
      </c>
      <c r="BY16">
        <v>315</v>
      </c>
      <c r="BZ16">
        <v>315</v>
      </c>
      <c r="CC16">
        <v>29</v>
      </c>
      <c r="CE16">
        <v>29</v>
      </c>
      <c r="CF16">
        <v>1008.3</v>
      </c>
      <c r="CG16" t="s">
        <v>362</v>
      </c>
      <c r="CH16" t="s">
        <v>359</v>
      </c>
      <c r="CI16">
        <v>1.5569999814033499</v>
      </c>
      <c r="CJ16">
        <v>3.4299999475479098E-2</v>
      </c>
      <c r="CK16">
        <v>3.63999996334314E-2</v>
      </c>
      <c r="CL16">
        <v>3.3700000494718599E-3</v>
      </c>
      <c r="CM16">
        <v>13.3592330439409</v>
      </c>
      <c r="CO16" t="s">
        <v>266</v>
      </c>
      <c r="CP16" t="s">
        <v>267</v>
      </c>
      <c r="CQ16" t="s">
        <v>268</v>
      </c>
      <c r="CS16">
        <v>21.9</v>
      </c>
      <c r="CT16">
        <v>21.9</v>
      </c>
      <c r="CU16">
        <v>1.25</v>
      </c>
      <c r="CV16">
        <v>1.25</v>
      </c>
      <c r="CX16" t="s">
        <v>343</v>
      </c>
      <c r="CY16">
        <v>0.53846153846153799</v>
      </c>
      <c r="CZ16">
        <v>0.51851851851851805</v>
      </c>
      <c r="DA16">
        <v>0.56000000000000005</v>
      </c>
      <c r="DB16">
        <v>13</v>
      </c>
      <c r="DC16">
        <v>12.5</v>
      </c>
      <c r="DD16">
        <v>13.5</v>
      </c>
      <c r="DE16">
        <v>1.2576765498314799</v>
      </c>
      <c r="DF16">
        <v>0.53846153846153799</v>
      </c>
      <c r="DG16">
        <v>0.53846153846153799</v>
      </c>
      <c r="DH16">
        <v>1</v>
      </c>
      <c r="DI16">
        <v>1</v>
      </c>
      <c r="DJ16">
        <v>0.5</v>
      </c>
      <c r="DK16">
        <v>0.5</v>
      </c>
      <c r="DL16" t="b">
        <v>1</v>
      </c>
      <c r="DN16">
        <v>24</v>
      </c>
      <c r="DO16">
        <v>1</v>
      </c>
      <c r="DP16" t="s">
        <v>344</v>
      </c>
      <c r="DQ16" t="b">
        <v>0</v>
      </c>
      <c r="DR16">
        <v>13</v>
      </c>
      <c r="DS16">
        <v>0.53846156597137496</v>
      </c>
      <c r="DT16">
        <v>0.53846156597137496</v>
      </c>
      <c r="DV16">
        <v>628.79998779296898</v>
      </c>
      <c r="DW16">
        <v>629.29998779296898</v>
      </c>
      <c r="DY16">
        <v>0</v>
      </c>
      <c r="EN16">
        <v>1.2576766014099101</v>
      </c>
      <c r="EW16">
        <v>0.53846156597137496</v>
      </c>
      <c r="EX16">
        <v>0.53846156597137496</v>
      </c>
      <c r="EY16">
        <v>0.30000001192092901</v>
      </c>
      <c r="FC16">
        <v>0</v>
      </c>
      <c r="FD16">
        <v>0.93419998884201105</v>
      </c>
      <c r="FE16">
        <v>3.1140000820159899</v>
      </c>
      <c r="FF16">
        <v>2.0579999312758401E-2</v>
      </c>
      <c r="FG16">
        <v>3.4299999475479098E-2</v>
      </c>
      <c r="FH16">
        <v>2.52000000327826E-2</v>
      </c>
      <c r="FI16">
        <v>84</v>
      </c>
      <c r="FJ16">
        <v>2.61000008322299E-3</v>
      </c>
      <c r="FK16">
        <v>8.6999998092651403</v>
      </c>
      <c r="FL16">
        <v>2.57403347482667</v>
      </c>
      <c r="FM16">
        <v>8.0155398263645097</v>
      </c>
      <c r="FN16">
        <v>0.30000001192092901</v>
      </c>
      <c r="FO16">
        <v>7.2000002861022896</v>
      </c>
      <c r="FP16">
        <v>23.333332061767599</v>
      </c>
      <c r="FQ16">
        <v>4.28571440279484E-2</v>
      </c>
      <c r="FR16">
        <v>1.2576766014099101</v>
      </c>
      <c r="FS16">
        <v>2.0184932276606601E-2</v>
      </c>
      <c r="GA16">
        <v>0.53846156597137496</v>
      </c>
      <c r="GB16">
        <v>0.53846156597137496</v>
      </c>
      <c r="GC16">
        <v>0.20000000298023199</v>
      </c>
      <c r="GG16">
        <v>0</v>
      </c>
      <c r="GH16">
        <v>0.62279999256134</v>
      </c>
      <c r="GI16">
        <v>3.1140000820159899</v>
      </c>
      <c r="GJ16">
        <v>1.3720000162720699E-2</v>
      </c>
      <c r="GK16">
        <v>3.4299999475479098E-2</v>
      </c>
      <c r="GL16">
        <v>1.1199999600648901E-2</v>
      </c>
      <c r="GM16">
        <v>56</v>
      </c>
      <c r="GN16">
        <v>7.5999996624887E-4</v>
      </c>
      <c r="GO16">
        <v>3.7999999523162802</v>
      </c>
      <c r="GP16">
        <v>1.71602227393324</v>
      </c>
      <c r="GQ16">
        <v>5.3436932175763401</v>
      </c>
      <c r="GR16">
        <v>0.20000000298023199</v>
      </c>
      <c r="GS16">
        <v>4.8000000715255702</v>
      </c>
      <c r="GT16">
        <v>35</v>
      </c>
      <c r="GU16">
        <v>2.8571428731083901E-2</v>
      </c>
      <c r="GV16">
        <v>1.2576766014099101</v>
      </c>
      <c r="GW16">
        <v>0.19253319501876801</v>
      </c>
      <c r="II16">
        <v>0.53846156597137496</v>
      </c>
      <c r="IJ16">
        <v>0.53846156597137496</v>
      </c>
      <c r="IL16">
        <v>59.5</v>
      </c>
      <c r="IM16">
        <v>59.5</v>
      </c>
      <c r="IO16">
        <v>0</v>
      </c>
      <c r="JD16">
        <v>1.2576766014099101</v>
      </c>
    </row>
    <row r="17" spans="1:355" x14ac:dyDescent="0.25">
      <c r="A17" t="s">
        <v>260</v>
      </c>
      <c r="B17">
        <v>0</v>
      </c>
      <c r="C17">
        <v>2</v>
      </c>
      <c r="D17">
        <v>41657</v>
      </c>
      <c r="E17" t="s">
        <v>337</v>
      </c>
      <c r="F17" t="b">
        <v>1</v>
      </c>
      <c r="G17" t="s">
        <v>262</v>
      </c>
      <c r="H17" t="b">
        <v>0</v>
      </c>
      <c r="I17" t="s">
        <v>353</v>
      </c>
      <c r="J17" s="121">
        <v>43113.166666666701</v>
      </c>
      <c r="K17">
        <v>8</v>
      </c>
      <c r="L17">
        <v>1.43333327770233</v>
      </c>
      <c r="M17">
        <v>103.89499664306599</v>
      </c>
      <c r="N17">
        <v>105</v>
      </c>
      <c r="O17" s="122">
        <v>43111.125</v>
      </c>
      <c r="R17" t="s">
        <v>340</v>
      </c>
      <c r="S17" t="s">
        <v>357</v>
      </c>
      <c r="X17" s="123">
        <v>43109.791666666701</v>
      </c>
      <c r="Y17" s="124">
        <v>43111.125</v>
      </c>
      <c r="Z17">
        <v>48</v>
      </c>
      <c r="AA17">
        <v>48</v>
      </c>
      <c r="AB17">
        <v>6.5</v>
      </c>
      <c r="AC17">
        <v>8</v>
      </c>
      <c r="AD17">
        <v>1.5</v>
      </c>
      <c r="AG17">
        <v>16649.80078125</v>
      </c>
      <c r="AH17">
        <v>24974.701171875</v>
      </c>
      <c r="AI17">
        <v>16649.80078125</v>
      </c>
      <c r="AK17">
        <v>48</v>
      </c>
      <c r="AL17">
        <v>0</v>
      </c>
      <c r="AM17">
        <v>3.125E-2</v>
      </c>
      <c r="AN17">
        <v>3</v>
      </c>
      <c r="AP17">
        <v>3.125E-2</v>
      </c>
      <c r="AQ17">
        <v>13</v>
      </c>
      <c r="AR17">
        <v>13</v>
      </c>
      <c r="AV17">
        <v>1.5</v>
      </c>
      <c r="AX17">
        <v>0</v>
      </c>
      <c r="AY17">
        <v>0</v>
      </c>
      <c r="AZ17">
        <v>0</v>
      </c>
      <c r="BS17">
        <v>10.8999996185303</v>
      </c>
      <c r="BT17">
        <v>10.8999996185303</v>
      </c>
      <c r="BU17">
        <v>337.5</v>
      </c>
      <c r="BV17">
        <v>337.5</v>
      </c>
      <c r="BW17">
        <v>0</v>
      </c>
      <c r="BX17">
        <v>0</v>
      </c>
      <c r="BY17">
        <v>315</v>
      </c>
      <c r="BZ17">
        <v>315</v>
      </c>
      <c r="CC17">
        <v>27</v>
      </c>
      <c r="CE17">
        <v>25</v>
      </c>
      <c r="CF17">
        <v>1006.3</v>
      </c>
      <c r="CG17" t="s">
        <v>363</v>
      </c>
      <c r="CH17" t="s">
        <v>359</v>
      </c>
      <c r="CI17">
        <v>31.4159994125366</v>
      </c>
      <c r="CJ17">
        <v>0.48620000761002302</v>
      </c>
      <c r="CK17">
        <v>0.55999998748302504</v>
      </c>
      <c r="CL17">
        <v>3.1099999323487299E-2</v>
      </c>
      <c r="CM17">
        <v>1257.9129254173199</v>
      </c>
      <c r="CO17" t="s">
        <v>266</v>
      </c>
      <c r="CP17" t="s">
        <v>267</v>
      </c>
      <c r="CQ17" t="s">
        <v>349</v>
      </c>
      <c r="CS17">
        <v>21.9</v>
      </c>
      <c r="CT17">
        <v>21.9</v>
      </c>
      <c r="CU17">
        <v>1.25</v>
      </c>
      <c r="CV17">
        <v>1.25</v>
      </c>
      <c r="CX17" t="s">
        <v>356</v>
      </c>
      <c r="CY17">
        <v>0.115384615384615</v>
      </c>
      <c r="CZ17">
        <v>0.11111111111111099</v>
      </c>
      <c r="DA17">
        <v>0.12</v>
      </c>
      <c r="DB17">
        <v>13</v>
      </c>
      <c r="DC17">
        <v>12.5</v>
      </c>
      <c r="DD17">
        <v>13.5</v>
      </c>
      <c r="DE17">
        <v>0.26950211782103101</v>
      </c>
      <c r="DF17">
        <v>0.115384615384615</v>
      </c>
      <c r="DG17">
        <v>0.115384615384615</v>
      </c>
      <c r="DH17">
        <v>1</v>
      </c>
      <c r="DI17">
        <v>1</v>
      </c>
      <c r="DJ17">
        <v>0.5</v>
      </c>
      <c r="DK17">
        <v>0.5</v>
      </c>
      <c r="DL17" t="b">
        <v>1</v>
      </c>
      <c r="DN17">
        <v>24</v>
      </c>
      <c r="DO17">
        <v>1</v>
      </c>
      <c r="DP17" t="s">
        <v>344</v>
      </c>
      <c r="DQ17" t="b">
        <v>0</v>
      </c>
      <c r="DR17">
        <v>13</v>
      </c>
      <c r="DS17">
        <v>0.115384615957737</v>
      </c>
      <c r="DT17">
        <v>0.115384615957737</v>
      </c>
      <c r="DV17">
        <v>615.5</v>
      </c>
      <c r="DW17">
        <v>628.79998779296898</v>
      </c>
      <c r="DY17">
        <v>0</v>
      </c>
      <c r="EN17">
        <v>0.269502103328705</v>
      </c>
      <c r="GA17">
        <v>0.115384615957737</v>
      </c>
      <c r="GB17">
        <v>0.115384615957737</v>
      </c>
      <c r="GC17">
        <v>5.4000000953674299</v>
      </c>
      <c r="GG17">
        <v>0</v>
      </c>
      <c r="GH17">
        <v>16.815599441528299</v>
      </c>
      <c r="GI17">
        <v>3.1140000820159899</v>
      </c>
      <c r="GJ17">
        <v>0.37044000625610402</v>
      </c>
      <c r="GK17">
        <v>3.4299999475479098E-2</v>
      </c>
      <c r="GL17">
        <v>0.30239999294281</v>
      </c>
      <c r="GM17">
        <v>56</v>
      </c>
      <c r="GN17">
        <v>2.0519999787211401E-2</v>
      </c>
      <c r="GO17">
        <v>3.7999999523162802</v>
      </c>
      <c r="GP17">
        <v>216.21880711223801</v>
      </c>
      <c r="GQ17">
        <v>673.30533109501403</v>
      </c>
      <c r="GR17">
        <v>0.112500001986821</v>
      </c>
      <c r="GS17">
        <v>2.7000000476837198</v>
      </c>
      <c r="GT17">
        <v>0.27777776122093201</v>
      </c>
      <c r="GU17">
        <v>3.6000001430511501</v>
      </c>
      <c r="GV17">
        <v>0.269502103328705</v>
      </c>
      <c r="GW17">
        <v>4.1257109493017197E-2</v>
      </c>
      <c r="HE17">
        <v>0.115384615957737</v>
      </c>
      <c r="HF17">
        <v>0.115384615957737</v>
      </c>
      <c r="HG17">
        <v>1.6000000238418599</v>
      </c>
      <c r="HK17">
        <v>0</v>
      </c>
      <c r="HL17">
        <v>4.98239994049072</v>
      </c>
      <c r="HM17">
        <v>3.1140000820159899</v>
      </c>
      <c r="HN17">
        <v>0.109760001301765</v>
      </c>
      <c r="HO17">
        <v>3.4299999475479098E-2</v>
      </c>
      <c r="HP17">
        <v>8.9599996805190998E-2</v>
      </c>
      <c r="HQ17">
        <v>56</v>
      </c>
      <c r="HR17">
        <v>6.07999972999096E-3</v>
      </c>
      <c r="HS17">
        <v>3.7999999523162802</v>
      </c>
      <c r="HT17">
        <v>64.064831560174198</v>
      </c>
      <c r="HU17">
        <v>199.49788012285001</v>
      </c>
      <c r="HV17">
        <v>3.3333333830038697E-2</v>
      </c>
      <c r="HW17">
        <v>0.80000001192092896</v>
      </c>
      <c r="HX17">
        <v>0.9375</v>
      </c>
      <c r="HY17">
        <v>1.06666672229767</v>
      </c>
      <c r="HZ17">
        <v>0.269502103328705</v>
      </c>
      <c r="IA17">
        <v>8.6506837978959101E-3</v>
      </c>
      <c r="II17">
        <v>0.115384615957737</v>
      </c>
      <c r="IJ17">
        <v>0.115384615957737</v>
      </c>
      <c r="IL17">
        <v>55</v>
      </c>
      <c r="IM17">
        <v>59.5</v>
      </c>
      <c r="IO17">
        <v>0</v>
      </c>
      <c r="JD17">
        <v>0.269502103328705</v>
      </c>
      <c r="KQ17">
        <v>0.115384615957737</v>
      </c>
      <c r="KR17">
        <v>0.115384615957737</v>
      </c>
      <c r="KS17">
        <v>3</v>
      </c>
      <c r="KW17">
        <v>0</v>
      </c>
      <c r="KX17">
        <v>9.6180000305175799</v>
      </c>
      <c r="KY17">
        <v>3.2060000896453902</v>
      </c>
      <c r="KZ17">
        <v>6.0000000521540598E-3</v>
      </c>
      <c r="LA17">
        <v>1.00000004749745E-3</v>
      </c>
      <c r="LB17">
        <v>0.167999997735024</v>
      </c>
      <c r="LC17">
        <v>56</v>
      </c>
      <c r="LD17">
        <v>4.4999998062849001E-3</v>
      </c>
      <c r="LE17">
        <v>1.5</v>
      </c>
      <c r="LF17">
        <v>120.12155738537599</v>
      </c>
      <c r="LG17">
        <v>385.10971419945503</v>
      </c>
      <c r="LH17">
        <v>6.25E-2</v>
      </c>
      <c r="LI17">
        <v>1.5</v>
      </c>
      <c r="LJ17">
        <v>0.5</v>
      </c>
      <c r="LK17">
        <v>2</v>
      </c>
      <c r="LL17">
        <v>0.269502103328705</v>
      </c>
      <c r="LM17">
        <v>1.4306902885437E-2</v>
      </c>
    </row>
    <row r="18" spans="1:355" x14ac:dyDescent="0.25">
      <c r="A18" t="s">
        <v>260</v>
      </c>
      <c r="B18">
        <v>0</v>
      </c>
      <c r="C18">
        <v>2</v>
      </c>
      <c r="D18">
        <v>41658</v>
      </c>
      <c r="E18" t="s">
        <v>364</v>
      </c>
      <c r="F18" t="b">
        <v>0</v>
      </c>
      <c r="G18" t="s">
        <v>138</v>
      </c>
      <c r="H18" t="b">
        <v>1</v>
      </c>
      <c r="I18" t="s">
        <v>338</v>
      </c>
      <c r="J18" s="125">
        <v>43113.25</v>
      </c>
      <c r="K18">
        <v>8</v>
      </c>
      <c r="L18">
        <v>1.2799999713897701</v>
      </c>
      <c r="M18">
        <v>104.230834960938</v>
      </c>
      <c r="O18" s="126">
        <v>43113.3125</v>
      </c>
      <c r="P18" s="127">
        <v>43113.333333333299</v>
      </c>
      <c r="R18" t="s">
        <v>357</v>
      </c>
      <c r="S18" t="s">
        <v>339</v>
      </c>
      <c r="X18" s="128">
        <v>43113.25</v>
      </c>
      <c r="Y18" s="129">
        <v>43113.3125</v>
      </c>
      <c r="Z18">
        <v>0</v>
      </c>
      <c r="AA18">
        <v>2</v>
      </c>
      <c r="AB18">
        <v>6</v>
      </c>
      <c r="AC18">
        <v>8.5</v>
      </c>
      <c r="AD18">
        <v>2.5</v>
      </c>
      <c r="AG18">
        <v>0</v>
      </c>
      <c r="AH18">
        <v>0</v>
      </c>
      <c r="AI18">
        <v>0</v>
      </c>
      <c r="AK18">
        <v>0</v>
      </c>
      <c r="AN18">
        <v>12</v>
      </c>
      <c r="AQ18">
        <v>13</v>
      </c>
      <c r="AR18">
        <v>13</v>
      </c>
      <c r="AV18">
        <v>24</v>
      </c>
      <c r="BS18">
        <v>10.8999996185303</v>
      </c>
      <c r="BT18">
        <v>10.8999996185303</v>
      </c>
      <c r="BU18">
        <v>315</v>
      </c>
      <c r="BV18">
        <v>315</v>
      </c>
      <c r="BW18">
        <v>0.5</v>
      </c>
      <c r="BX18">
        <v>0.5</v>
      </c>
      <c r="BY18">
        <v>337.5</v>
      </c>
      <c r="BZ18">
        <v>337.5</v>
      </c>
      <c r="CC18">
        <v>26</v>
      </c>
      <c r="CE18">
        <v>24</v>
      </c>
      <c r="CF18">
        <v>1006.3</v>
      </c>
      <c r="CG18" t="s">
        <v>365</v>
      </c>
      <c r="CH18" t="s">
        <v>366</v>
      </c>
      <c r="CI18">
        <v>3.42539995908737</v>
      </c>
      <c r="CJ18">
        <v>4.8400001600384698E-2</v>
      </c>
      <c r="CK18">
        <v>7.8399999067187295E-2</v>
      </c>
      <c r="CL18">
        <v>7.1200000820681496E-3</v>
      </c>
      <c r="CO18" t="s">
        <v>266</v>
      </c>
      <c r="CP18" t="s">
        <v>267</v>
      </c>
      <c r="CQ18" t="s">
        <v>367</v>
      </c>
      <c r="CR18" t="s">
        <v>368</v>
      </c>
      <c r="CS18">
        <v>21.9</v>
      </c>
      <c r="CT18">
        <v>21.9</v>
      </c>
      <c r="CU18">
        <v>1.25</v>
      </c>
      <c r="CV18">
        <v>1.25</v>
      </c>
      <c r="CX18" t="s">
        <v>343</v>
      </c>
      <c r="CY18">
        <v>1.84615384615385</v>
      </c>
      <c r="CZ18">
        <v>1.7777777777777799</v>
      </c>
      <c r="DA18">
        <v>1.92</v>
      </c>
      <c r="DB18">
        <v>13</v>
      </c>
      <c r="DC18">
        <v>12.5</v>
      </c>
      <c r="DD18">
        <v>13.5</v>
      </c>
      <c r="DE18">
        <v>15.8709677419355</v>
      </c>
      <c r="DF18">
        <v>1.84615384615385</v>
      </c>
      <c r="DG18">
        <v>1.84615384615385</v>
      </c>
      <c r="DH18">
        <v>1</v>
      </c>
      <c r="DI18">
        <v>1</v>
      </c>
      <c r="DJ18">
        <v>0.5</v>
      </c>
      <c r="DK18">
        <v>0.5</v>
      </c>
      <c r="DL18" t="b">
        <v>0</v>
      </c>
      <c r="DN18">
        <v>24</v>
      </c>
      <c r="DO18">
        <v>1</v>
      </c>
      <c r="DP18" t="s">
        <v>344</v>
      </c>
      <c r="DQ18" t="b">
        <v>0</v>
      </c>
      <c r="DR18">
        <v>13</v>
      </c>
      <c r="DS18">
        <v>1.8461538553237899</v>
      </c>
      <c r="DT18">
        <v>1.8461538553237899</v>
      </c>
      <c r="DV18">
        <v>614.40002441406295</v>
      </c>
      <c r="DW18">
        <v>615.5</v>
      </c>
      <c r="DY18">
        <v>0</v>
      </c>
      <c r="EN18">
        <v>15.870967864990201</v>
      </c>
      <c r="EW18">
        <v>1.8461538553237899</v>
      </c>
      <c r="EX18">
        <v>1.8461538553237899</v>
      </c>
      <c r="EY18">
        <v>0.60000002384185802</v>
      </c>
      <c r="FC18">
        <v>0</v>
      </c>
      <c r="FD18">
        <v>1.8683999776840201</v>
      </c>
      <c r="FE18">
        <v>3.1140000820159899</v>
      </c>
      <c r="FF18">
        <v>2.6400001719593998E-2</v>
      </c>
      <c r="FG18">
        <v>2.19999998807907E-2</v>
      </c>
      <c r="FH18">
        <v>5.0400000065565102E-2</v>
      </c>
      <c r="FI18">
        <v>84</v>
      </c>
      <c r="FJ18">
        <v>5.2200001664459697E-3</v>
      </c>
      <c r="FK18">
        <v>8.6999998092651403</v>
      </c>
      <c r="FP18">
        <v>40</v>
      </c>
      <c r="FQ18">
        <v>2.5000000372528999E-2</v>
      </c>
      <c r="FR18">
        <v>15.870967864990201</v>
      </c>
      <c r="FS18">
        <v>0.85161292552947998</v>
      </c>
      <c r="GA18">
        <v>1.8461538553237899</v>
      </c>
      <c r="GB18">
        <v>1.8461538553237899</v>
      </c>
      <c r="GC18">
        <v>0.40000000596046398</v>
      </c>
      <c r="GG18">
        <v>0</v>
      </c>
      <c r="GH18">
        <v>1.24559998512268</v>
      </c>
      <c r="GI18">
        <v>3.1140000820159899</v>
      </c>
      <c r="GJ18">
        <v>1.75999999046326E-2</v>
      </c>
      <c r="GK18">
        <v>2.19999998807907E-2</v>
      </c>
      <c r="GL18">
        <v>2.2399999201297802E-2</v>
      </c>
      <c r="GM18">
        <v>56</v>
      </c>
      <c r="GN18">
        <v>1.51999993249774E-3</v>
      </c>
      <c r="GO18">
        <v>3.7999999523162802</v>
      </c>
      <c r="GT18">
        <v>60</v>
      </c>
      <c r="GU18">
        <v>1.6666667535901101E-2</v>
      </c>
      <c r="GV18">
        <v>15.870967864990201</v>
      </c>
      <c r="GW18">
        <v>2.3225805759429901</v>
      </c>
      <c r="HE18">
        <v>1.8461538553237899</v>
      </c>
      <c r="HF18">
        <v>1.8461538553237899</v>
      </c>
      <c r="HG18">
        <v>0.10000000149011599</v>
      </c>
      <c r="HK18">
        <v>0</v>
      </c>
      <c r="HL18">
        <v>0.31139999628067</v>
      </c>
      <c r="HM18">
        <v>3.1140000820159899</v>
      </c>
      <c r="HN18">
        <v>4.3999999761581404E-3</v>
      </c>
      <c r="HO18">
        <v>2.19999998807907E-2</v>
      </c>
      <c r="HP18">
        <v>5.59999980032444E-3</v>
      </c>
      <c r="HQ18">
        <v>56</v>
      </c>
      <c r="HR18">
        <v>3.79999983124435E-4</v>
      </c>
      <c r="HS18">
        <v>3.7999999523162802</v>
      </c>
      <c r="HX18">
        <v>240</v>
      </c>
      <c r="HY18">
        <v>4.16666688397527E-3</v>
      </c>
      <c r="HZ18">
        <v>15.870967864990201</v>
      </c>
      <c r="IA18">
        <v>1.0838710069656401</v>
      </c>
      <c r="II18">
        <v>1.8461538553237899</v>
      </c>
      <c r="IJ18">
        <v>1.8461538553237899</v>
      </c>
      <c r="IL18">
        <v>55</v>
      </c>
      <c r="IM18">
        <v>55</v>
      </c>
      <c r="IO18">
        <v>0</v>
      </c>
      <c r="JD18">
        <v>15.870967864990201</v>
      </c>
    </row>
    <row r="19" spans="1:355" x14ac:dyDescent="0.25">
      <c r="A19" t="s">
        <v>260</v>
      </c>
      <c r="B19">
        <v>0</v>
      </c>
      <c r="C19">
        <v>2</v>
      </c>
      <c r="D19">
        <v>41658</v>
      </c>
      <c r="E19" t="s">
        <v>364</v>
      </c>
      <c r="F19" t="b">
        <v>0</v>
      </c>
      <c r="G19" t="s">
        <v>138</v>
      </c>
      <c r="H19" t="b">
        <v>1</v>
      </c>
      <c r="I19" t="s">
        <v>350</v>
      </c>
      <c r="J19" s="130">
        <v>43113.3125</v>
      </c>
      <c r="K19">
        <v>8</v>
      </c>
      <c r="L19">
        <v>1.44111108779907</v>
      </c>
      <c r="M19">
        <v>104.5</v>
      </c>
      <c r="N19">
        <v>41</v>
      </c>
      <c r="O19" s="131">
        <v>43113.3125</v>
      </c>
      <c r="R19" t="s">
        <v>357</v>
      </c>
      <c r="S19" t="s">
        <v>339</v>
      </c>
      <c r="X19" s="132">
        <v>43113.25</v>
      </c>
      <c r="Y19" s="133">
        <v>43113.3125</v>
      </c>
      <c r="Z19">
        <v>1.5</v>
      </c>
      <c r="AA19">
        <v>1.5</v>
      </c>
      <c r="AB19">
        <v>6.5</v>
      </c>
      <c r="AC19">
        <v>8</v>
      </c>
      <c r="AD19">
        <v>1.5</v>
      </c>
      <c r="AG19">
        <v>0</v>
      </c>
      <c r="AH19">
        <v>0</v>
      </c>
      <c r="AI19">
        <v>0</v>
      </c>
      <c r="AK19">
        <v>1.5</v>
      </c>
      <c r="AL19">
        <v>83.44</v>
      </c>
      <c r="AM19">
        <v>12.6666666666667</v>
      </c>
      <c r="AN19">
        <v>12.67</v>
      </c>
      <c r="AO19">
        <v>-0.78062146902084395</v>
      </c>
      <c r="AP19">
        <v>13.447288135687501</v>
      </c>
      <c r="AQ19">
        <v>12.5</v>
      </c>
      <c r="AR19">
        <v>12.5</v>
      </c>
      <c r="AU19">
        <v>18.818604686948799</v>
      </c>
      <c r="AV19">
        <v>19</v>
      </c>
      <c r="AX19">
        <v>21.3</v>
      </c>
      <c r="AY19">
        <v>10.8</v>
      </c>
      <c r="AZ19">
        <v>10.8</v>
      </c>
      <c r="BA19">
        <v>10.7981204986572</v>
      </c>
      <c r="BB19">
        <v>4160</v>
      </c>
      <c r="BC19">
        <v>18.325166702270501</v>
      </c>
      <c r="BD19">
        <v>18.325166702270501</v>
      </c>
      <c r="BE19">
        <v>334.64727783203102</v>
      </c>
      <c r="BF19">
        <v>293.64727783203102</v>
      </c>
      <c r="BG19">
        <v>1.83046197891235</v>
      </c>
      <c r="BH19">
        <v>25.352043151855501</v>
      </c>
      <c r="BI19">
        <v>293.64727783203102</v>
      </c>
      <c r="BJ19">
        <v>1.83046197891235</v>
      </c>
      <c r="BK19">
        <v>25.352043151855501</v>
      </c>
      <c r="BL19">
        <v>0</v>
      </c>
      <c r="BM19">
        <v>0</v>
      </c>
      <c r="BN19">
        <v>0</v>
      </c>
      <c r="BO19">
        <v>0</v>
      </c>
      <c r="BP19">
        <v>1.83046197891235</v>
      </c>
      <c r="BQ19">
        <v>0.91241621971130404</v>
      </c>
      <c r="BR19">
        <v>180</v>
      </c>
      <c r="BS19">
        <v>16.899999618530298</v>
      </c>
      <c r="BT19">
        <v>16.899999618530298</v>
      </c>
      <c r="BU19">
        <v>337.5</v>
      </c>
      <c r="BV19">
        <v>337.5</v>
      </c>
      <c r="BW19">
        <v>1</v>
      </c>
      <c r="BX19">
        <v>1</v>
      </c>
      <c r="BY19">
        <v>337.5</v>
      </c>
      <c r="BZ19">
        <v>337.5</v>
      </c>
      <c r="CC19">
        <v>26</v>
      </c>
      <c r="CE19">
        <v>24</v>
      </c>
      <c r="CF19">
        <v>1006.3</v>
      </c>
      <c r="CG19" t="s">
        <v>369</v>
      </c>
      <c r="CH19" t="s">
        <v>370</v>
      </c>
      <c r="CI19">
        <v>4.0482000708579999</v>
      </c>
      <c r="CJ19">
        <v>5.7200000621378401E-2</v>
      </c>
      <c r="CK19">
        <v>0.10080000013113</v>
      </c>
      <c r="CL19">
        <v>9.8400000715628301E-3</v>
      </c>
      <c r="CO19" t="s">
        <v>266</v>
      </c>
      <c r="CP19" t="s">
        <v>267</v>
      </c>
      <c r="CQ19" t="s">
        <v>347</v>
      </c>
      <c r="CR19" t="s">
        <v>348</v>
      </c>
      <c r="CS19">
        <v>21.9</v>
      </c>
      <c r="CT19">
        <v>21.9</v>
      </c>
      <c r="CU19">
        <v>1.25</v>
      </c>
      <c r="CV19">
        <v>1.25</v>
      </c>
      <c r="CX19" t="s">
        <v>343</v>
      </c>
      <c r="CY19">
        <v>1.52</v>
      </c>
      <c r="CZ19">
        <v>1.4615384615384599</v>
      </c>
      <c r="DA19">
        <v>1.5833333333333299</v>
      </c>
      <c r="DB19">
        <v>12.5</v>
      </c>
      <c r="DC19">
        <v>12</v>
      </c>
      <c r="DD19">
        <v>13</v>
      </c>
      <c r="DF19">
        <v>1.52</v>
      </c>
      <c r="DG19">
        <v>1.52</v>
      </c>
      <c r="DH19">
        <v>1</v>
      </c>
      <c r="DI19">
        <v>1</v>
      </c>
      <c r="DJ19">
        <v>0.5</v>
      </c>
      <c r="DK19">
        <v>0.5</v>
      </c>
      <c r="DL19" t="b">
        <v>0</v>
      </c>
      <c r="DN19">
        <v>24</v>
      </c>
      <c r="DO19">
        <v>1</v>
      </c>
      <c r="DP19" t="s">
        <v>344</v>
      </c>
      <c r="DQ19" t="b">
        <v>0</v>
      </c>
      <c r="DR19">
        <v>12.5</v>
      </c>
      <c r="DS19">
        <v>1.5199999809265099</v>
      </c>
      <c r="DT19">
        <v>1.5199999809265099</v>
      </c>
      <c r="DV19">
        <v>613.09997558593795</v>
      </c>
      <c r="DW19">
        <v>614.40002441406295</v>
      </c>
      <c r="DY19">
        <v>0</v>
      </c>
      <c r="GA19">
        <v>1.5199999809265099</v>
      </c>
      <c r="GB19">
        <v>1.5199999809265099</v>
      </c>
      <c r="GC19">
        <v>0.30000001192092901</v>
      </c>
      <c r="GG19">
        <v>0</v>
      </c>
      <c r="GH19">
        <v>0.93419998884201105</v>
      </c>
      <c r="GI19">
        <v>3.1140000820159899</v>
      </c>
      <c r="GJ19">
        <v>1.3200000859796999E-2</v>
      </c>
      <c r="GK19">
        <v>2.19999998807907E-2</v>
      </c>
      <c r="GL19">
        <v>1.68000012636185E-2</v>
      </c>
      <c r="GM19">
        <v>56</v>
      </c>
      <c r="GN19">
        <v>1.1399999493733001E-3</v>
      </c>
      <c r="GO19">
        <v>3.7999999523162802</v>
      </c>
      <c r="GR19">
        <v>0.20000000794728601</v>
      </c>
      <c r="GS19">
        <v>4.8000001907348597</v>
      </c>
      <c r="GT19">
        <v>63.333332061767599</v>
      </c>
      <c r="GU19">
        <v>1.5789473429322201E-2</v>
      </c>
      <c r="II19">
        <v>1.5199999809265099</v>
      </c>
      <c r="IJ19">
        <v>1.5199999809265099</v>
      </c>
      <c r="IL19">
        <v>55</v>
      </c>
      <c r="IM19">
        <v>55</v>
      </c>
      <c r="IO19">
        <v>0</v>
      </c>
      <c r="JM19">
        <v>1.5199999809265099</v>
      </c>
      <c r="JN19">
        <v>1.5199999809265099</v>
      </c>
      <c r="JO19">
        <v>1</v>
      </c>
      <c r="JS19">
        <v>0</v>
      </c>
      <c r="JT19">
        <v>3.1140000820159899</v>
      </c>
      <c r="JU19">
        <v>3.1140000820159899</v>
      </c>
      <c r="JV19">
        <v>4.39999997615814E-2</v>
      </c>
      <c r="JW19">
        <v>2.19999998807907E-2</v>
      </c>
      <c r="JX19">
        <v>8.3999998867511694E-2</v>
      </c>
      <c r="JY19">
        <v>84</v>
      </c>
      <c r="JZ19">
        <v>8.7000001221895201E-3</v>
      </c>
      <c r="KA19">
        <v>8.6999998092651403</v>
      </c>
      <c r="KD19">
        <v>0.66666666666666696</v>
      </c>
      <c r="KE19">
        <v>16</v>
      </c>
      <c r="KF19">
        <v>19</v>
      </c>
      <c r="KG19">
        <v>5.26315793395042E-2</v>
      </c>
    </row>
    <row r="20" spans="1:355" x14ac:dyDescent="0.25">
      <c r="A20" t="s">
        <v>260</v>
      </c>
      <c r="B20">
        <v>0</v>
      </c>
      <c r="C20">
        <v>2</v>
      </c>
      <c r="D20">
        <v>41658</v>
      </c>
      <c r="E20" t="s">
        <v>364</v>
      </c>
      <c r="F20" t="b">
        <v>0</v>
      </c>
      <c r="G20" t="s">
        <v>138</v>
      </c>
      <c r="H20" t="b">
        <v>1</v>
      </c>
      <c r="I20" t="s">
        <v>353</v>
      </c>
      <c r="J20" s="134">
        <v>43114.166666666701</v>
      </c>
      <c r="K20">
        <v>8</v>
      </c>
      <c r="L20">
        <v>1.29999995231628</v>
      </c>
      <c r="M20">
        <v>103.682502746582</v>
      </c>
      <c r="N20">
        <v>345</v>
      </c>
      <c r="O20" s="135">
        <v>43113.3125</v>
      </c>
      <c r="P20" s="136">
        <v>43114.665972222203</v>
      </c>
      <c r="R20" t="s">
        <v>357</v>
      </c>
      <c r="S20" t="s">
        <v>339</v>
      </c>
      <c r="X20" s="137">
        <v>43113.25</v>
      </c>
      <c r="Y20" s="138">
        <v>43113.3125</v>
      </c>
      <c r="Z20">
        <v>20.5</v>
      </c>
      <c r="AA20">
        <v>20.5</v>
      </c>
      <c r="AB20">
        <v>6.5</v>
      </c>
      <c r="AC20">
        <v>8</v>
      </c>
      <c r="AD20">
        <v>1.5</v>
      </c>
      <c r="AG20">
        <v>0</v>
      </c>
      <c r="AH20">
        <v>0</v>
      </c>
      <c r="AI20">
        <v>0</v>
      </c>
      <c r="AK20">
        <v>20.5</v>
      </c>
      <c r="AL20">
        <v>57.41</v>
      </c>
      <c r="AM20">
        <v>0.34146341463414598</v>
      </c>
      <c r="AN20">
        <v>7.78</v>
      </c>
      <c r="AP20">
        <v>0.34146341463414598</v>
      </c>
      <c r="AQ20">
        <v>13</v>
      </c>
      <c r="AR20">
        <v>13</v>
      </c>
      <c r="AV20">
        <v>7</v>
      </c>
      <c r="AX20">
        <v>8.8000000000000007</v>
      </c>
      <c r="AY20">
        <v>20.45</v>
      </c>
      <c r="AZ20">
        <v>20.45</v>
      </c>
      <c r="BA20">
        <v>20.4545497894287</v>
      </c>
      <c r="BB20">
        <v>2242.5</v>
      </c>
      <c r="BS20">
        <v>21.899999618530298</v>
      </c>
      <c r="BT20">
        <v>21.899999618530298</v>
      </c>
      <c r="BU20">
        <v>337.5</v>
      </c>
      <c r="BV20">
        <v>337.5</v>
      </c>
      <c r="BW20">
        <v>0</v>
      </c>
      <c r="BX20">
        <v>0</v>
      </c>
      <c r="BY20">
        <v>315</v>
      </c>
      <c r="BZ20">
        <v>315</v>
      </c>
      <c r="CC20">
        <v>27</v>
      </c>
      <c r="CE20">
        <v>23</v>
      </c>
      <c r="CF20">
        <v>1007.3</v>
      </c>
      <c r="CG20" t="s">
        <v>371</v>
      </c>
      <c r="CH20" t="s">
        <v>366</v>
      </c>
      <c r="CI20">
        <v>33.157001376152003</v>
      </c>
      <c r="CJ20">
        <v>0.25199998728931</v>
      </c>
      <c r="CK20">
        <v>0.60199999064207099</v>
      </c>
      <c r="CL20">
        <v>3.0849997885525199E-2</v>
      </c>
      <c r="CO20" t="s">
        <v>266</v>
      </c>
      <c r="CP20" t="s">
        <v>267</v>
      </c>
      <c r="CQ20" t="s">
        <v>367</v>
      </c>
      <c r="CR20" t="s">
        <v>368</v>
      </c>
      <c r="CS20">
        <v>21.9</v>
      </c>
      <c r="CT20">
        <v>21.9</v>
      </c>
      <c r="CU20">
        <v>1.25</v>
      </c>
      <c r="CV20">
        <v>1.25</v>
      </c>
      <c r="CX20" t="s">
        <v>343</v>
      </c>
      <c r="CY20">
        <v>0.53846153846153799</v>
      </c>
      <c r="CZ20">
        <v>0.51851851851851805</v>
      </c>
      <c r="DA20">
        <v>0.56000000000000005</v>
      </c>
      <c r="DB20">
        <v>13</v>
      </c>
      <c r="DC20">
        <v>12.5</v>
      </c>
      <c r="DD20">
        <v>13.5</v>
      </c>
      <c r="DE20">
        <v>4.6290322580645196</v>
      </c>
      <c r="DF20">
        <v>0.53846153846153799</v>
      </c>
      <c r="DG20">
        <v>0.53846153846153799</v>
      </c>
      <c r="DH20">
        <v>1</v>
      </c>
      <c r="DI20">
        <v>1</v>
      </c>
      <c r="DJ20">
        <v>0.5</v>
      </c>
      <c r="DK20">
        <v>0.5</v>
      </c>
      <c r="DL20" t="b">
        <v>0</v>
      </c>
      <c r="DN20">
        <v>24</v>
      </c>
      <c r="DO20">
        <v>1</v>
      </c>
      <c r="DP20" t="s">
        <v>344</v>
      </c>
      <c r="DQ20" t="b">
        <v>0</v>
      </c>
      <c r="DR20">
        <v>13</v>
      </c>
      <c r="DS20">
        <v>0.53846156597137496</v>
      </c>
      <c r="DT20">
        <v>0.53846156597137496</v>
      </c>
      <c r="DV20">
        <v>607.59997558593795</v>
      </c>
      <c r="DW20">
        <v>613.09997558593795</v>
      </c>
      <c r="DY20">
        <v>0</v>
      </c>
      <c r="EN20">
        <v>4.6290321350097701</v>
      </c>
      <c r="EW20">
        <v>0.53846156597137496</v>
      </c>
      <c r="EX20">
        <v>0.53846156597137496</v>
      </c>
      <c r="EY20">
        <v>0.5</v>
      </c>
      <c r="FC20">
        <v>0</v>
      </c>
      <c r="FD20">
        <v>1.557000041008</v>
      </c>
      <c r="FE20">
        <v>3.1140000820159899</v>
      </c>
      <c r="FF20">
        <v>2.19999998807907E-2</v>
      </c>
      <c r="FG20">
        <v>2.19999998807907E-2</v>
      </c>
      <c r="FH20">
        <v>4.1999999433755902E-2</v>
      </c>
      <c r="FI20">
        <v>84</v>
      </c>
      <c r="FJ20">
        <v>4.35000006109476E-3</v>
      </c>
      <c r="FK20">
        <v>8.6999998092651403</v>
      </c>
      <c r="FN20">
        <v>2.4390243902439001E-2</v>
      </c>
      <c r="FO20">
        <v>0.58536585365853699</v>
      </c>
      <c r="FP20">
        <v>14</v>
      </c>
      <c r="FQ20">
        <v>7.1428574621677399E-2</v>
      </c>
      <c r="FR20">
        <v>4.6290321350097701</v>
      </c>
      <c r="FS20">
        <v>0.24838709831237801</v>
      </c>
      <c r="GA20">
        <v>0.53846156597137496</v>
      </c>
      <c r="GB20">
        <v>0.53846156597137496</v>
      </c>
      <c r="GC20">
        <v>2.5999999046325701</v>
      </c>
      <c r="GG20">
        <v>0</v>
      </c>
      <c r="GH20">
        <v>8.0964002609252894</v>
      </c>
      <c r="GI20">
        <v>3.1140000820159899</v>
      </c>
      <c r="GJ20">
        <v>0.114399991929531</v>
      </c>
      <c r="GK20">
        <v>2.19999998807907E-2</v>
      </c>
      <c r="GL20">
        <v>0.145599991083145</v>
      </c>
      <c r="GM20">
        <v>56</v>
      </c>
      <c r="GN20">
        <v>9.8799988627433794E-3</v>
      </c>
      <c r="GO20">
        <v>3.7999999523162802</v>
      </c>
      <c r="GR20">
        <v>0.126829263640613</v>
      </c>
      <c r="GS20">
        <v>3.0439023273747101</v>
      </c>
      <c r="GT20">
        <v>2.6923077106475799</v>
      </c>
      <c r="GU20">
        <v>0.37142854928970298</v>
      </c>
      <c r="GV20">
        <v>4.6290321350097701</v>
      </c>
      <c r="GW20">
        <v>0.67741930484771695</v>
      </c>
      <c r="HE20">
        <v>0.53846156597137496</v>
      </c>
      <c r="HF20">
        <v>0.53846156597137496</v>
      </c>
      <c r="HG20">
        <v>1.29999995231628</v>
      </c>
      <c r="HK20">
        <v>0</v>
      </c>
      <c r="HL20">
        <v>4.04820013046265</v>
      </c>
      <c r="HM20">
        <v>3.1140000820159899</v>
      </c>
      <c r="HN20">
        <v>5.71999959647655E-2</v>
      </c>
      <c r="HO20">
        <v>2.19999998807907E-2</v>
      </c>
      <c r="HP20">
        <v>7.2799995541572599E-2</v>
      </c>
      <c r="HQ20">
        <v>56</v>
      </c>
      <c r="HR20">
        <v>4.9399994313716897E-3</v>
      </c>
      <c r="HS20">
        <v>3.7999999523162802</v>
      </c>
      <c r="HV20">
        <v>6.3414631820306502E-2</v>
      </c>
      <c r="HW20">
        <v>1.5219511636873599</v>
      </c>
      <c r="HX20">
        <v>5.3846154212951696</v>
      </c>
      <c r="HY20">
        <v>0.18571427464485199</v>
      </c>
      <c r="HZ20">
        <v>4.6290321350097701</v>
      </c>
      <c r="IA20">
        <v>0.31612902879714999</v>
      </c>
      <c r="II20">
        <v>0.53846156597137496</v>
      </c>
      <c r="IJ20">
        <v>0.53846156597137496</v>
      </c>
      <c r="IL20">
        <v>50</v>
      </c>
      <c r="IM20">
        <v>55</v>
      </c>
      <c r="IO20">
        <v>0</v>
      </c>
      <c r="JD20">
        <v>4.6290321350097701</v>
      </c>
      <c r="KQ20">
        <v>0.53846156597137496</v>
      </c>
      <c r="KR20">
        <v>0.53846156597137496</v>
      </c>
      <c r="KS20">
        <v>5</v>
      </c>
      <c r="KW20">
        <v>0</v>
      </c>
      <c r="KX20">
        <v>16.030000686645501</v>
      </c>
      <c r="KY20">
        <v>3.2060000896453902</v>
      </c>
      <c r="KZ20">
        <v>9.9999997764825804E-3</v>
      </c>
      <c r="LA20">
        <v>1.00000004749745E-3</v>
      </c>
      <c r="LB20">
        <v>0.28000000119209301</v>
      </c>
      <c r="LC20">
        <v>56</v>
      </c>
      <c r="LD20">
        <v>7.49999983236194E-3</v>
      </c>
      <c r="LE20">
        <v>1.5</v>
      </c>
      <c r="LH20">
        <v>0.24390243902438999</v>
      </c>
      <c r="LI20">
        <v>5.8536585365853702</v>
      </c>
      <c r="LJ20">
        <v>1.3999999761581401</v>
      </c>
      <c r="LK20">
        <v>0.71428573131561302</v>
      </c>
      <c r="LL20">
        <v>4.6290321350097701</v>
      </c>
      <c r="LM20">
        <v>1.1290322542190601</v>
      </c>
      <c r="LU20">
        <v>0.53846156597137496</v>
      </c>
      <c r="LV20">
        <v>0.53846156597137496</v>
      </c>
      <c r="LW20">
        <v>1.1000000238418599</v>
      </c>
      <c r="MA20">
        <v>0</v>
      </c>
      <c r="MB20">
        <v>3.4254002571106001</v>
      </c>
      <c r="MC20">
        <v>3.1140000820159899</v>
      </c>
      <c r="MD20">
        <v>4.8399999737739598E-2</v>
      </c>
      <c r="ME20">
        <v>2.19999998807907E-2</v>
      </c>
      <c r="MF20">
        <v>6.1600003391504302E-2</v>
      </c>
      <c r="MG20">
        <v>56</v>
      </c>
      <c r="MH20">
        <v>4.17999969795346E-3</v>
      </c>
      <c r="MI20">
        <v>3.7999999523162802</v>
      </c>
      <c r="ML20">
        <v>5.3658537748383299E-2</v>
      </c>
      <c r="MM20">
        <v>1.2878049059612</v>
      </c>
      <c r="MN20">
        <v>6.3636360168456996</v>
      </c>
      <c r="MO20">
        <v>0.15714286267757399</v>
      </c>
      <c r="MP20">
        <v>4.6290321350097701</v>
      </c>
      <c r="MQ20">
        <v>0.24838709831237801</v>
      </c>
    </row>
    <row r="21" spans="1:355" x14ac:dyDescent="0.25">
      <c r="A21" t="s">
        <v>260</v>
      </c>
      <c r="B21">
        <v>0</v>
      </c>
      <c r="C21">
        <v>2</v>
      </c>
      <c r="D21">
        <v>41659</v>
      </c>
      <c r="E21" t="s">
        <v>364</v>
      </c>
      <c r="F21" t="b">
        <v>0</v>
      </c>
      <c r="G21" t="s">
        <v>138</v>
      </c>
      <c r="H21" t="b">
        <v>1</v>
      </c>
      <c r="I21" t="s">
        <v>338</v>
      </c>
      <c r="J21" s="139">
        <v>43114.458333333299</v>
      </c>
      <c r="K21">
        <v>8</v>
      </c>
      <c r="L21">
        <v>1.4613889455795299</v>
      </c>
      <c r="M21">
        <v>104.48944091796901</v>
      </c>
      <c r="O21" s="140">
        <v>43114.633333333302</v>
      </c>
      <c r="P21" s="141">
        <v>43114.667361111096</v>
      </c>
      <c r="R21" t="s">
        <v>339</v>
      </c>
      <c r="S21" t="s">
        <v>372</v>
      </c>
      <c r="X21" s="142">
        <v>43114.458333333299</v>
      </c>
      <c r="Y21" s="143">
        <v>43114.633333333302</v>
      </c>
      <c r="Z21">
        <v>0</v>
      </c>
      <c r="AA21">
        <v>7</v>
      </c>
      <c r="AB21">
        <v>6</v>
      </c>
      <c r="AC21">
        <v>8</v>
      </c>
      <c r="AD21">
        <v>2</v>
      </c>
      <c r="AG21">
        <v>0</v>
      </c>
      <c r="AH21">
        <v>0</v>
      </c>
      <c r="AI21">
        <v>0</v>
      </c>
      <c r="AK21">
        <v>0</v>
      </c>
      <c r="AN21">
        <v>4.21</v>
      </c>
      <c r="AQ21">
        <v>12.5</v>
      </c>
      <c r="AR21">
        <v>12.5</v>
      </c>
      <c r="AV21">
        <v>8</v>
      </c>
      <c r="BS21">
        <v>10.8999996185303</v>
      </c>
      <c r="BT21">
        <v>10.8999996185303</v>
      </c>
      <c r="BU21">
        <v>315</v>
      </c>
      <c r="BV21">
        <v>315</v>
      </c>
      <c r="BW21">
        <v>1</v>
      </c>
      <c r="BX21">
        <v>1</v>
      </c>
      <c r="BY21">
        <v>337.5</v>
      </c>
      <c r="BZ21">
        <v>337.5</v>
      </c>
      <c r="CC21">
        <v>26</v>
      </c>
      <c r="CE21">
        <v>24</v>
      </c>
      <c r="CF21">
        <v>1007.3</v>
      </c>
      <c r="CG21" t="s">
        <v>373</v>
      </c>
      <c r="CH21" t="s">
        <v>370</v>
      </c>
      <c r="CI21">
        <v>13.564999818801899</v>
      </c>
      <c r="CJ21">
        <v>0.10939999949187</v>
      </c>
      <c r="CK21">
        <v>0.25200000405311601</v>
      </c>
      <c r="CL21">
        <v>1.3929999899119101E-2</v>
      </c>
      <c r="CO21" t="s">
        <v>266</v>
      </c>
      <c r="CP21" t="s">
        <v>267</v>
      </c>
      <c r="CQ21" t="s">
        <v>367</v>
      </c>
      <c r="CR21" t="s">
        <v>368</v>
      </c>
      <c r="CS21">
        <v>21.9</v>
      </c>
      <c r="CT21">
        <v>21.9</v>
      </c>
      <c r="CU21">
        <v>1.25</v>
      </c>
      <c r="CV21">
        <v>1.25</v>
      </c>
      <c r="CX21" t="s">
        <v>343</v>
      </c>
      <c r="CY21">
        <v>0.64</v>
      </c>
      <c r="CZ21">
        <v>0.61538461538461497</v>
      </c>
      <c r="DA21">
        <v>0.66666666666666696</v>
      </c>
      <c r="DB21">
        <v>12.5</v>
      </c>
      <c r="DC21">
        <v>12</v>
      </c>
      <c r="DD21">
        <v>13</v>
      </c>
      <c r="DE21">
        <v>7.3142858232770704</v>
      </c>
      <c r="DF21">
        <v>0.64</v>
      </c>
      <c r="DG21">
        <v>0.64</v>
      </c>
      <c r="DH21">
        <v>1</v>
      </c>
      <c r="DI21">
        <v>1</v>
      </c>
      <c r="DJ21">
        <v>0.5</v>
      </c>
      <c r="DK21">
        <v>0.5</v>
      </c>
      <c r="DL21" t="b">
        <v>0</v>
      </c>
      <c r="DN21">
        <v>24</v>
      </c>
      <c r="DO21">
        <v>1</v>
      </c>
      <c r="DP21" t="s">
        <v>344</v>
      </c>
      <c r="DQ21" t="b">
        <v>0</v>
      </c>
      <c r="DR21">
        <v>12.5</v>
      </c>
      <c r="DS21">
        <v>0.63999998569488503</v>
      </c>
      <c r="DT21">
        <v>0.63999998569488503</v>
      </c>
      <c r="DV21">
        <v>605.20001220703102</v>
      </c>
      <c r="DW21">
        <v>607.59997558593795</v>
      </c>
      <c r="DY21">
        <v>0</v>
      </c>
      <c r="EN21">
        <v>7.3142857551574698</v>
      </c>
      <c r="EW21">
        <v>0.63999998569488503</v>
      </c>
      <c r="EX21">
        <v>0.63999998569488503</v>
      </c>
      <c r="EY21">
        <v>0.40000000596046398</v>
      </c>
      <c r="FC21">
        <v>0</v>
      </c>
      <c r="FD21">
        <v>1.24559998512268</v>
      </c>
      <c r="FE21">
        <v>3.1140000820159899</v>
      </c>
      <c r="FF21">
        <v>1.75999999046326E-2</v>
      </c>
      <c r="FG21">
        <v>2.19999998807907E-2</v>
      </c>
      <c r="FH21">
        <v>3.3600002527236897E-2</v>
      </c>
      <c r="FI21">
        <v>84</v>
      </c>
      <c r="FJ21">
        <v>3.47999995574355E-3</v>
      </c>
      <c r="FK21">
        <v>8.6999998092651403</v>
      </c>
      <c r="FP21">
        <v>20</v>
      </c>
      <c r="FQ21">
        <v>5.0000000745058101E-2</v>
      </c>
      <c r="FR21">
        <v>7.3142857551574698</v>
      </c>
      <c r="FS21">
        <v>0.34285715222358698</v>
      </c>
      <c r="GA21">
        <v>0.63999998569488503</v>
      </c>
      <c r="GB21">
        <v>0.63999998569488503</v>
      </c>
      <c r="GC21">
        <v>1</v>
      </c>
      <c r="GG21">
        <v>0</v>
      </c>
      <c r="GH21">
        <v>3.1140000820159899</v>
      </c>
      <c r="GI21">
        <v>3.1140000820159899</v>
      </c>
      <c r="GJ21">
        <v>4.39999997615814E-2</v>
      </c>
      <c r="GK21">
        <v>2.19999998807907E-2</v>
      </c>
      <c r="GL21">
        <v>5.6000001728534698E-2</v>
      </c>
      <c r="GM21">
        <v>56</v>
      </c>
      <c r="GN21">
        <v>3.8000000640749901E-3</v>
      </c>
      <c r="GO21">
        <v>3.7999999523162802</v>
      </c>
      <c r="GT21">
        <v>8</v>
      </c>
      <c r="GU21">
        <v>0.125</v>
      </c>
      <c r="GV21">
        <v>7.3142857551574698</v>
      </c>
      <c r="GW21">
        <v>1.7714284658432</v>
      </c>
      <c r="HE21">
        <v>0.63999998569488503</v>
      </c>
      <c r="HF21">
        <v>0.63999998569488503</v>
      </c>
      <c r="HG21">
        <v>0.5</v>
      </c>
      <c r="HK21">
        <v>0</v>
      </c>
      <c r="HL21">
        <v>1.557000041008</v>
      </c>
      <c r="HM21">
        <v>3.1140000820159899</v>
      </c>
      <c r="HN21">
        <v>2.19999998807907E-2</v>
      </c>
      <c r="HO21">
        <v>2.19999998807907E-2</v>
      </c>
      <c r="HP21">
        <v>2.8000000864267301E-2</v>
      </c>
      <c r="HQ21">
        <v>56</v>
      </c>
      <c r="HR21">
        <v>1.9000000320375E-3</v>
      </c>
      <c r="HS21">
        <v>3.7999999523162802</v>
      </c>
      <c r="HX21">
        <v>16</v>
      </c>
      <c r="HY21">
        <v>6.25E-2</v>
      </c>
      <c r="HZ21">
        <v>7.3142857551574698</v>
      </c>
      <c r="IA21">
        <v>0.74285709857940696</v>
      </c>
      <c r="II21">
        <v>0.63999998569488503</v>
      </c>
      <c r="IJ21">
        <v>0.63999998569488503</v>
      </c>
      <c r="IL21">
        <v>48.099998474121101</v>
      </c>
      <c r="IM21">
        <v>50</v>
      </c>
      <c r="IO21">
        <v>0</v>
      </c>
      <c r="JD21">
        <v>7.3142857551574698</v>
      </c>
      <c r="KQ21">
        <v>0.63999998569488503</v>
      </c>
      <c r="KR21">
        <v>0.63999998569488503</v>
      </c>
      <c r="KS21">
        <v>1.8999999761581401</v>
      </c>
      <c r="KW21">
        <v>0</v>
      </c>
      <c r="KX21">
        <v>6.0913996696472203</v>
      </c>
      <c r="KY21">
        <v>3.2060000896453902</v>
      </c>
      <c r="KZ21">
        <v>3.8000000640749901E-3</v>
      </c>
      <c r="LA21">
        <v>1.00000004749745E-3</v>
      </c>
      <c r="LB21">
        <v>0.10639999806880999</v>
      </c>
      <c r="LC21">
        <v>56</v>
      </c>
      <c r="LD21">
        <v>2.8499998152255999E-3</v>
      </c>
      <c r="LE21">
        <v>1.5</v>
      </c>
      <c r="LJ21">
        <v>4.2105264663696298</v>
      </c>
      <c r="LK21">
        <v>0.23749999701976801</v>
      </c>
      <c r="LL21">
        <v>7.3142857551574698</v>
      </c>
      <c r="LM21">
        <v>1.08571434020996</v>
      </c>
      <c r="LU21">
        <v>0.63999998569488503</v>
      </c>
      <c r="LV21">
        <v>0.63999998569488503</v>
      </c>
      <c r="LW21">
        <v>0.5</v>
      </c>
      <c r="MA21">
        <v>0</v>
      </c>
      <c r="MB21">
        <v>1.557000041008</v>
      </c>
      <c r="MC21">
        <v>3.1140000820159899</v>
      </c>
      <c r="MD21">
        <v>2.19999998807907E-2</v>
      </c>
      <c r="ME21">
        <v>2.19999998807907E-2</v>
      </c>
      <c r="MF21">
        <v>2.8000000864267301E-2</v>
      </c>
      <c r="MG21">
        <v>56</v>
      </c>
      <c r="MH21">
        <v>1.9000000320375E-3</v>
      </c>
      <c r="MI21">
        <v>3.7999999523162802</v>
      </c>
      <c r="MN21">
        <v>16</v>
      </c>
      <c r="MO21">
        <v>6.25E-2</v>
      </c>
      <c r="MP21">
        <v>7.3142857551574698</v>
      </c>
      <c r="MQ21">
        <v>0.28571429848670998</v>
      </c>
    </row>
    <row r="22" spans="1:355" x14ac:dyDescent="0.25">
      <c r="A22" t="s">
        <v>260</v>
      </c>
      <c r="B22">
        <v>0</v>
      </c>
      <c r="C22">
        <v>2</v>
      </c>
      <c r="D22">
        <v>41659</v>
      </c>
      <c r="E22" t="s">
        <v>364</v>
      </c>
      <c r="F22" t="b">
        <v>0</v>
      </c>
      <c r="G22" t="s">
        <v>138</v>
      </c>
      <c r="H22" t="b">
        <v>1</v>
      </c>
      <c r="I22" t="s">
        <v>350</v>
      </c>
      <c r="J22" s="144">
        <v>43114.633333333302</v>
      </c>
      <c r="K22">
        <v>8</v>
      </c>
      <c r="L22">
        <v>1.17333328723907</v>
      </c>
      <c r="M22">
        <v>103.686111450195</v>
      </c>
      <c r="N22">
        <v>295</v>
      </c>
      <c r="O22" s="145">
        <v>43114.633333333302</v>
      </c>
      <c r="R22" t="s">
        <v>339</v>
      </c>
      <c r="S22" t="s">
        <v>372</v>
      </c>
      <c r="X22" s="146">
        <v>43114.458333333299</v>
      </c>
      <c r="Y22" s="147">
        <v>43114.633333333302</v>
      </c>
      <c r="Z22">
        <v>4.2</v>
      </c>
      <c r="AA22">
        <v>4.2</v>
      </c>
      <c r="AB22">
        <v>6</v>
      </c>
      <c r="AC22">
        <v>8</v>
      </c>
      <c r="AD22">
        <v>2</v>
      </c>
      <c r="AG22">
        <v>0</v>
      </c>
      <c r="AH22">
        <v>0</v>
      </c>
      <c r="AI22">
        <v>0</v>
      </c>
      <c r="AK22">
        <v>4.2</v>
      </c>
      <c r="AL22">
        <v>66.98</v>
      </c>
      <c r="AM22">
        <v>13.0952380952381</v>
      </c>
      <c r="AN22">
        <v>13.1</v>
      </c>
      <c r="AO22">
        <v>0.37182985459055201</v>
      </c>
      <c r="AP22">
        <v>12.723408240647499</v>
      </c>
      <c r="AQ22">
        <v>12.5</v>
      </c>
      <c r="AR22">
        <v>12.5</v>
      </c>
      <c r="AU22">
        <v>51.245760723048598</v>
      </c>
      <c r="AV22">
        <v>55</v>
      </c>
      <c r="AX22">
        <v>47.9</v>
      </c>
      <c r="AY22">
        <v>-14.82</v>
      </c>
      <c r="AZ22">
        <v>-14.82</v>
      </c>
      <c r="BA22">
        <v>-14.8225421905518</v>
      </c>
      <c r="BB22">
        <v>3151.89990234375</v>
      </c>
      <c r="BC22">
        <v>9.7852277755737305</v>
      </c>
      <c r="BD22">
        <v>9.7852275939214799</v>
      </c>
      <c r="BE22">
        <v>324.50650024414102</v>
      </c>
      <c r="BF22">
        <v>29.5065002441406</v>
      </c>
      <c r="BG22">
        <v>0</v>
      </c>
      <c r="BH22">
        <v>324.50573730468801</v>
      </c>
      <c r="BI22">
        <v>29.5065002441406</v>
      </c>
      <c r="BJ22">
        <v>0</v>
      </c>
      <c r="BK22">
        <v>324.50573730468801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0.71301674842834495</v>
      </c>
      <c r="BR22">
        <v>265</v>
      </c>
      <c r="BS22">
        <v>16.899999618530298</v>
      </c>
      <c r="BT22">
        <v>16.899999618530298</v>
      </c>
      <c r="BU22">
        <v>337.5</v>
      </c>
      <c r="BV22">
        <v>337.5</v>
      </c>
      <c r="BW22">
        <v>1</v>
      </c>
      <c r="BX22">
        <v>1</v>
      </c>
      <c r="BY22">
        <v>337.5</v>
      </c>
      <c r="BZ22">
        <v>337.5</v>
      </c>
      <c r="CC22">
        <v>26</v>
      </c>
      <c r="CE22">
        <v>24</v>
      </c>
      <c r="CF22">
        <v>1006.3</v>
      </c>
      <c r="CG22" t="s">
        <v>374</v>
      </c>
      <c r="CH22" t="s">
        <v>370</v>
      </c>
      <c r="CI22">
        <v>10.6243999004364</v>
      </c>
      <c r="CJ22">
        <v>0.132799999322742</v>
      </c>
      <c r="CK22">
        <v>0.26039999350905402</v>
      </c>
      <c r="CL22">
        <v>2.4249999434687201E-2</v>
      </c>
      <c r="CO22" t="s">
        <v>266</v>
      </c>
      <c r="CP22" t="s">
        <v>267</v>
      </c>
      <c r="CQ22" t="s">
        <v>347</v>
      </c>
      <c r="CR22" t="s">
        <v>348</v>
      </c>
      <c r="CS22">
        <v>21.9</v>
      </c>
      <c r="CT22">
        <v>21.9</v>
      </c>
      <c r="CU22">
        <v>1.25</v>
      </c>
      <c r="CV22">
        <v>1.25</v>
      </c>
      <c r="CX22" t="s">
        <v>343</v>
      </c>
      <c r="CY22">
        <v>4.4000000000000004</v>
      </c>
      <c r="CZ22">
        <v>4.2307692307692299</v>
      </c>
      <c r="DA22">
        <v>4.5833333333333304</v>
      </c>
      <c r="DB22">
        <v>12.5</v>
      </c>
      <c r="DC22">
        <v>12</v>
      </c>
      <c r="DD22">
        <v>13</v>
      </c>
      <c r="DE22">
        <v>50.285715035029803</v>
      </c>
      <c r="DF22">
        <v>4.4000000000000004</v>
      </c>
      <c r="DG22">
        <v>4.4000000000000004</v>
      </c>
      <c r="DH22">
        <v>1</v>
      </c>
      <c r="DI22">
        <v>1</v>
      </c>
      <c r="DJ22">
        <v>0.5</v>
      </c>
      <c r="DK22">
        <v>0.5</v>
      </c>
      <c r="DL22" t="b">
        <v>0</v>
      </c>
      <c r="DN22">
        <v>24</v>
      </c>
      <c r="DO22">
        <v>1</v>
      </c>
      <c r="DP22" t="s">
        <v>344</v>
      </c>
      <c r="DQ22" t="b">
        <v>0</v>
      </c>
      <c r="DR22">
        <v>12.5</v>
      </c>
      <c r="DS22">
        <v>4.4000000953674299</v>
      </c>
      <c r="DT22">
        <v>4.4000000953674299</v>
      </c>
      <c r="DV22">
        <v>602.20001220703102</v>
      </c>
      <c r="DW22">
        <v>605.20001220703102</v>
      </c>
      <c r="DY22">
        <v>0</v>
      </c>
      <c r="EN22">
        <v>50.285713195800803</v>
      </c>
      <c r="GA22">
        <v>4.4000000953674299</v>
      </c>
      <c r="GB22">
        <v>4.4000000953674299</v>
      </c>
      <c r="GC22">
        <v>0.5</v>
      </c>
      <c r="GG22">
        <v>0</v>
      </c>
      <c r="GH22">
        <v>1.557000041008</v>
      </c>
      <c r="GI22">
        <v>3.1140000820159899</v>
      </c>
      <c r="GJ22">
        <v>2.19999998807907E-2</v>
      </c>
      <c r="GK22">
        <v>2.19999998807907E-2</v>
      </c>
      <c r="GL22">
        <v>2.8000000864267301E-2</v>
      </c>
      <c r="GM22">
        <v>56</v>
      </c>
      <c r="GN22">
        <v>1.9000000320375E-3</v>
      </c>
      <c r="GO22">
        <v>3.7999999523162802</v>
      </c>
      <c r="GR22">
        <v>0.119047626921139</v>
      </c>
      <c r="GS22">
        <v>2.8571430461073399</v>
      </c>
      <c r="GT22">
        <v>110</v>
      </c>
      <c r="GU22">
        <v>9.0909088030457497E-3</v>
      </c>
      <c r="GV22">
        <v>50.285713195800803</v>
      </c>
      <c r="GW22">
        <v>12.178570747375501</v>
      </c>
      <c r="II22">
        <v>4.4000000953674299</v>
      </c>
      <c r="IJ22">
        <v>4.4000000953674299</v>
      </c>
      <c r="IL22">
        <v>47.700000762939503</v>
      </c>
      <c r="IM22">
        <v>48.099998474121101</v>
      </c>
      <c r="IO22">
        <v>0</v>
      </c>
      <c r="JD22">
        <v>50.285713195800803</v>
      </c>
      <c r="JM22">
        <v>4.4000000953674299</v>
      </c>
      <c r="JN22">
        <v>4.4000000953674299</v>
      </c>
      <c r="JO22">
        <v>2.5</v>
      </c>
      <c r="JS22">
        <v>0</v>
      </c>
      <c r="JT22">
        <v>7.7849998474121103</v>
      </c>
      <c r="JU22">
        <v>3.1140000820159899</v>
      </c>
      <c r="JV22">
        <v>0.109999999403954</v>
      </c>
      <c r="JW22">
        <v>2.19999998807907E-2</v>
      </c>
      <c r="JX22">
        <v>0.20999999344348899</v>
      </c>
      <c r="JY22">
        <v>84</v>
      </c>
      <c r="JZ22">
        <v>2.1749999374151199E-2</v>
      </c>
      <c r="KA22">
        <v>8.6999998092651403</v>
      </c>
      <c r="KD22">
        <v>0.59523813460569697</v>
      </c>
      <c r="KE22">
        <v>14.285715230536701</v>
      </c>
      <c r="KF22">
        <v>22</v>
      </c>
      <c r="KG22">
        <v>4.54545468091965E-2</v>
      </c>
      <c r="KH22">
        <v>50.285713195800803</v>
      </c>
      <c r="KQ22">
        <v>4.4000000953674299</v>
      </c>
      <c r="KR22">
        <v>4.4000000953674299</v>
      </c>
      <c r="KS22">
        <v>0.40000000596046398</v>
      </c>
      <c r="KW22">
        <v>0</v>
      </c>
      <c r="KX22">
        <v>1.2824000120162999</v>
      </c>
      <c r="KY22">
        <v>3.2060000896453902</v>
      </c>
      <c r="KZ22">
        <v>8.0000003799796104E-4</v>
      </c>
      <c r="LA22">
        <v>1.00000004749745E-3</v>
      </c>
      <c r="LB22">
        <v>2.2399999201297802E-2</v>
      </c>
      <c r="LC22">
        <v>56</v>
      </c>
      <c r="LD22">
        <v>6.00000028498471E-4</v>
      </c>
      <c r="LE22">
        <v>1.5</v>
      </c>
      <c r="LH22">
        <v>9.5238102956069798E-2</v>
      </c>
      <c r="LI22">
        <v>2.28571447094567</v>
      </c>
      <c r="LJ22">
        <v>137.5</v>
      </c>
      <c r="LK22">
        <v>7.2727273218333704E-3</v>
      </c>
      <c r="LL22">
        <v>50.285713195800803</v>
      </c>
      <c r="LM22">
        <v>7.4642853736877397</v>
      </c>
    </row>
    <row r="23" spans="1:355" x14ac:dyDescent="0.25">
      <c r="A23" t="s">
        <v>260</v>
      </c>
      <c r="B23">
        <v>0</v>
      </c>
      <c r="C23">
        <v>2</v>
      </c>
      <c r="D23">
        <v>41659</v>
      </c>
      <c r="E23" t="s">
        <v>364</v>
      </c>
      <c r="F23" t="b">
        <v>0</v>
      </c>
      <c r="G23" t="s">
        <v>138</v>
      </c>
      <c r="H23" t="b">
        <v>1</v>
      </c>
      <c r="I23" t="s">
        <v>353</v>
      </c>
      <c r="J23" s="148">
        <v>43115.166666666701</v>
      </c>
      <c r="K23">
        <v>8</v>
      </c>
      <c r="L23">
        <v>1.2833333015441899</v>
      </c>
      <c r="M23">
        <v>107.23332977294901</v>
      </c>
      <c r="N23">
        <v>314</v>
      </c>
      <c r="O23" s="149">
        <v>43114.633333333302</v>
      </c>
      <c r="P23" s="150">
        <v>43119.667361111096</v>
      </c>
      <c r="R23" t="s">
        <v>339</v>
      </c>
      <c r="S23" t="s">
        <v>372</v>
      </c>
      <c r="X23" s="151">
        <v>43114.458333333299</v>
      </c>
      <c r="Y23" s="152">
        <v>43114.633333333302</v>
      </c>
      <c r="Z23">
        <v>12.8</v>
      </c>
      <c r="AA23">
        <v>12.8</v>
      </c>
      <c r="AB23">
        <v>6</v>
      </c>
      <c r="AC23">
        <v>8</v>
      </c>
      <c r="AD23">
        <v>2</v>
      </c>
      <c r="AG23">
        <v>0</v>
      </c>
      <c r="AH23">
        <v>0</v>
      </c>
      <c r="AI23">
        <v>0</v>
      </c>
      <c r="AK23">
        <v>12.8</v>
      </c>
      <c r="AL23">
        <v>11.06</v>
      </c>
      <c r="AM23">
        <v>0.46875</v>
      </c>
      <c r="AN23">
        <v>1</v>
      </c>
      <c r="AP23">
        <v>0.46875</v>
      </c>
      <c r="AQ23">
        <v>12.5</v>
      </c>
      <c r="AR23">
        <v>12.5</v>
      </c>
      <c r="AV23">
        <v>6</v>
      </c>
      <c r="AX23">
        <v>11.3</v>
      </c>
      <c r="AY23">
        <v>46.9</v>
      </c>
      <c r="AZ23">
        <v>46.9</v>
      </c>
      <c r="BA23">
        <v>46.902656555175803</v>
      </c>
      <c r="BB23">
        <v>990</v>
      </c>
      <c r="BS23">
        <v>10.8999996185303</v>
      </c>
      <c r="BT23">
        <v>10.8999996185303</v>
      </c>
      <c r="BU23">
        <v>45</v>
      </c>
      <c r="BV23">
        <v>45</v>
      </c>
      <c r="BW23">
        <v>0</v>
      </c>
      <c r="BX23">
        <v>0</v>
      </c>
      <c r="BY23">
        <v>45</v>
      </c>
      <c r="BZ23">
        <v>45</v>
      </c>
      <c r="CC23">
        <v>27</v>
      </c>
      <c r="CE23">
        <v>22</v>
      </c>
      <c r="CF23">
        <v>1007.3</v>
      </c>
      <c r="CG23" t="s">
        <v>375</v>
      </c>
      <c r="CH23" t="s">
        <v>370</v>
      </c>
      <c r="CI23">
        <v>9.6534000635147095</v>
      </c>
      <c r="CJ23">
        <v>0.136399991810322</v>
      </c>
      <c r="CK23">
        <v>0.179199993610382</v>
      </c>
      <c r="CL23">
        <v>1.2759999139234399E-2</v>
      </c>
      <c r="CO23" t="s">
        <v>266</v>
      </c>
      <c r="CP23" t="s">
        <v>267</v>
      </c>
      <c r="CQ23" t="s">
        <v>367</v>
      </c>
      <c r="CR23" t="s">
        <v>368</v>
      </c>
      <c r="CS23">
        <v>21.9</v>
      </c>
      <c r="CT23">
        <v>21.9</v>
      </c>
      <c r="CU23">
        <v>1.25</v>
      </c>
      <c r="CV23">
        <v>1.25</v>
      </c>
      <c r="CX23" t="s">
        <v>343</v>
      </c>
      <c r="CY23">
        <v>0.48</v>
      </c>
      <c r="CZ23">
        <v>0.46153846153846201</v>
      </c>
      <c r="DA23">
        <v>0.5</v>
      </c>
      <c r="DB23">
        <v>12.5</v>
      </c>
      <c r="DC23">
        <v>12</v>
      </c>
      <c r="DD23">
        <v>13</v>
      </c>
      <c r="DE23">
        <v>5.4857143674577999</v>
      </c>
      <c r="DF23">
        <v>0.48</v>
      </c>
      <c r="DG23">
        <v>0.48</v>
      </c>
      <c r="DH23">
        <v>1</v>
      </c>
      <c r="DI23">
        <v>1</v>
      </c>
      <c r="DJ23">
        <v>0.5</v>
      </c>
      <c r="DK23">
        <v>0.5</v>
      </c>
      <c r="DL23" t="b">
        <v>0</v>
      </c>
      <c r="DN23">
        <v>24</v>
      </c>
      <c r="DO23">
        <v>1</v>
      </c>
      <c r="DP23" t="s">
        <v>344</v>
      </c>
      <c r="DQ23" t="b">
        <v>0</v>
      </c>
      <c r="DR23">
        <v>12.5</v>
      </c>
      <c r="DS23">
        <v>0.479999989271164</v>
      </c>
      <c r="DT23">
        <v>0.479999989271164</v>
      </c>
      <c r="DV23">
        <v>599.09997558593795</v>
      </c>
      <c r="DW23">
        <v>602.20001220703102</v>
      </c>
      <c r="DY23">
        <v>0</v>
      </c>
      <c r="EN23">
        <v>5.4857144355773899</v>
      </c>
      <c r="EW23">
        <v>0.479999989271164</v>
      </c>
      <c r="EX23">
        <v>0.479999989271164</v>
      </c>
      <c r="EY23">
        <v>0.20000000298023199</v>
      </c>
      <c r="FC23">
        <v>0</v>
      </c>
      <c r="FD23">
        <v>0.62279999256134</v>
      </c>
      <c r="FE23">
        <v>3.1140000820159899</v>
      </c>
      <c r="FF23">
        <v>8.7999999523162807E-3</v>
      </c>
      <c r="FG23">
        <v>2.19999998807907E-2</v>
      </c>
      <c r="FH23">
        <v>1.68000012636185E-2</v>
      </c>
      <c r="FI23">
        <v>84</v>
      </c>
      <c r="FJ23">
        <v>1.73999997787178E-3</v>
      </c>
      <c r="FK23">
        <v>8.6999998092651403</v>
      </c>
      <c r="FN23">
        <v>1.56249998937464E-2</v>
      </c>
      <c r="FO23">
        <v>0.37499999744991502</v>
      </c>
      <c r="FP23">
        <v>30</v>
      </c>
      <c r="FQ23">
        <v>3.3333335071802098E-2</v>
      </c>
      <c r="FR23">
        <v>5.4857144355773899</v>
      </c>
      <c r="FS23">
        <v>0.25714287161827099</v>
      </c>
      <c r="GA23">
        <v>0.479999989271164</v>
      </c>
      <c r="GB23">
        <v>0.479999989271164</v>
      </c>
      <c r="GC23">
        <v>2.0999999046325701</v>
      </c>
      <c r="GG23">
        <v>0</v>
      </c>
      <c r="GH23">
        <v>6.5394001007080096</v>
      </c>
      <c r="GI23">
        <v>3.1140000820159899</v>
      </c>
      <c r="GJ23">
        <v>9.2399992048740401E-2</v>
      </c>
      <c r="GK23">
        <v>2.19999998807907E-2</v>
      </c>
      <c r="GL23">
        <v>0.11759999394416799</v>
      </c>
      <c r="GM23">
        <v>56</v>
      </c>
      <c r="GN23">
        <v>7.9799992963671702E-3</v>
      </c>
      <c r="GO23">
        <v>3.7999999523162802</v>
      </c>
      <c r="GR23">
        <v>0.164062488989036</v>
      </c>
      <c r="GS23">
        <v>3.93749973573685</v>
      </c>
      <c r="GT23">
        <v>2.8571429252624498</v>
      </c>
      <c r="GU23">
        <v>0.34999999403953602</v>
      </c>
      <c r="GV23">
        <v>5.4857144355773899</v>
      </c>
      <c r="GW23">
        <v>1.3285714387893699</v>
      </c>
      <c r="HE23">
        <v>0.479999989271164</v>
      </c>
      <c r="HF23">
        <v>0.479999989271164</v>
      </c>
      <c r="HG23">
        <v>0.80000001192092896</v>
      </c>
      <c r="HK23">
        <v>0</v>
      </c>
      <c r="HL23">
        <v>2.49119997024536</v>
      </c>
      <c r="HM23">
        <v>3.1140000820159899</v>
      </c>
      <c r="HN23">
        <v>3.5199999809265102E-2</v>
      </c>
      <c r="HO23">
        <v>2.19999998807907E-2</v>
      </c>
      <c r="HP23">
        <v>4.4799998402595499E-2</v>
      </c>
      <c r="HQ23">
        <v>56</v>
      </c>
      <c r="HR23">
        <v>3.03999986499548E-3</v>
      </c>
      <c r="HS23">
        <v>3.7999999523162802</v>
      </c>
      <c r="HV23">
        <v>6.2499999574985803E-2</v>
      </c>
      <c r="HW23">
        <v>1.4999999897996601</v>
      </c>
      <c r="HX23">
        <v>7.5</v>
      </c>
      <c r="HY23">
        <v>0.133333340287209</v>
      </c>
      <c r="HZ23">
        <v>5.4857144355773899</v>
      </c>
      <c r="IA23">
        <v>0.557142853736877</v>
      </c>
      <c r="II23">
        <v>0.479999989271164</v>
      </c>
      <c r="IJ23">
        <v>0.479999989271164</v>
      </c>
      <c r="IL23">
        <v>47.700000762939503</v>
      </c>
      <c r="IM23">
        <v>47.700000762939503</v>
      </c>
      <c r="IO23">
        <v>0</v>
      </c>
      <c r="JD23">
        <v>5.4857144355773899</v>
      </c>
    </row>
    <row r="24" spans="1:355" x14ac:dyDescent="0.25">
      <c r="A24" t="s">
        <v>260</v>
      </c>
      <c r="B24">
        <v>0</v>
      </c>
      <c r="C24">
        <v>2</v>
      </c>
      <c r="D24">
        <v>41659</v>
      </c>
      <c r="E24" t="s">
        <v>364</v>
      </c>
      <c r="F24" t="b">
        <v>0</v>
      </c>
      <c r="G24" t="s">
        <v>138</v>
      </c>
      <c r="H24" t="b">
        <v>1</v>
      </c>
      <c r="I24" t="s">
        <v>353</v>
      </c>
      <c r="J24" s="153">
        <v>43116.166666666701</v>
      </c>
      <c r="K24">
        <v>8</v>
      </c>
      <c r="L24">
        <v>1.2833333015441899</v>
      </c>
      <c r="M24">
        <v>107.23332977294901</v>
      </c>
      <c r="N24">
        <v>314</v>
      </c>
      <c r="O24" s="154">
        <v>43114.633333333302</v>
      </c>
      <c r="P24" s="155">
        <v>43119.667361111096</v>
      </c>
      <c r="R24" t="s">
        <v>339</v>
      </c>
      <c r="S24" t="s">
        <v>372</v>
      </c>
      <c r="X24" s="156">
        <v>43114.458333333299</v>
      </c>
      <c r="Y24" s="157">
        <v>43114.633333333302</v>
      </c>
      <c r="Z24">
        <v>24</v>
      </c>
      <c r="AA24">
        <v>24</v>
      </c>
      <c r="AB24">
        <v>9.5</v>
      </c>
      <c r="AC24">
        <v>9.5</v>
      </c>
      <c r="AD24">
        <v>0</v>
      </c>
      <c r="AG24">
        <v>0</v>
      </c>
      <c r="AH24">
        <v>0</v>
      </c>
      <c r="AI24">
        <v>0</v>
      </c>
      <c r="AK24">
        <v>24</v>
      </c>
      <c r="AM24">
        <v>0</v>
      </c>
      <c r="AP24">
        <v>0</v>
      </c>
      <c r="AQ24">
        <v>12</v>
      </c>
      <c r="AR24">
        <v>12</v>
      </c>
      <c r="AV24">
        <v>0</v>
      </c>
      <c r="AX24">
        <v>0</v>
      </c>
      <c r="AY24">
        <v>0</v>
      </c>
      <c r="AZ24">
        <v>0</v>
      </c>
      <c r="BS24">
        <v>10.8999996185303</v>
      </c>
      <c r="BT24">
        <v>10.8999996185303</v>
      </c>
      <c r="BU24">
        <v>337.5</v>
      </c>
      <c r="BV24">
        <v>337.5</v>
      </c>
      <c r="BW24">
        <v>0</v>
      </c>
      <c r="BX24">
        <v>0</v>
      </c>
      <c r="BY24">
        <v>337.5</v>
      </c>
      <c r="BZ24">
        <v>337.5</v>
      </c>
      <c r="CC24">
        <v>27</v>
      </c>
      <c r="CE24">
        <v>26</v>
      </c>
      <c r="CF24">
        <v>1009.3</v>
      </c>
      <c r="CG24" t="s">
        <v>376</v>
      </c>
      <c r="CH24" t="s">
        <v>377</v>
      </c>
      <c r="CI24">
        <v>16.815600395202601</v>
      </c>
      <c r="CJ24">
        <v>0.23759999871254001</v>
      </c>
      <c r="CK24">
        <v>0.30239999294281</v>
      </c>
      <c r="CL24">
        <v>2.0519998855888798E-2</v>
      </c>
      <c r="CO24" t="s">
        <v>266</v>
      </c>
      <c r="CP24" t="s">
        <v>267</v>
      </c>
      <c r="CQ24" t="s">
        <v>367</v>
      </c>
      <c r="CR24" t="s">
        <v>368</v>
      </c>
      <c r="CS24">
        <v>21.9</v>
      </c>
      <c r="CT24">
        <v>21.9</v>
      </c>
      <c r="CU24">
        <v>1.25</v>
      </c>
      <c r="CV24">
        <v>1.25</v>
      </c>
      <c r="CX24" t="s">
        <v>356</v>
      </c>
      <c r="CY24">
        <v>0</v>
      </c>
      <c r="CZ24">
        <v>0</v>
      </c>
      <c r="DA24">
        <v>0</v>
      </c>
      <c r="DB24">
        <v>12</v>
      </c>
      <c r="DC24">
        <v>11.5</v>
      </c>
      <c r="DD24">
        <v>12.5</v>
      </c>
      <c r="DF24">
        <v>0</v>
      </c>
      <c r="DG24">
        <v>0</v>
      </c>
      <c r="DH24">
        <v>1</v>
      </c>
      <c r="DI24">
        <v>1</v>
      </c>
      <c r="DJ24">
        <v>0.5</v>
      </c>
      <c r="DK24">
        <v>0.5</v>
      </c>
      <c r="DL24" t="b">
        <v>0</v>
      </c>
      <c r="DN24">
        <v>24</v>
      </c>
      <c r="DO24">
        <v>1</v>
      </c>
      <c r="DP24" t="s">
        <v>344</v>
      </c>
      <c r="DQ24" t="b">
        <v>0</v>
      </c>
      <c r="DR24">
        <v>12</v>
      </c>
      <c r="DS24">
        <v>0</v>
      </c>
      <c r="DT24">
        <v>0</v>
      </c>
      <c r="DV24">
        <v>593.70001220703102</v>
      </c>
      <c r="DW24">
        <v>599.09997558593795</v>
      </c>
      <c r="DY24">
        <v>0</v>
      </c>
      <c r="GA24">
        <v>0</v>
      </c>
      <c r="GB24">
        <v>0</v>
      </c>
      <c r="GC24">
        <v>3.7999999523162802</v>
      </c>
      <c r="GG24">
        <v>0</v>
      </c>
      <c r="GH24">
        <v>11.8332004547119</v>
      </c>
      <c r="GI24">
        <v>3.1140000820159899</v>
      </c>
      <c r="GJ24">
        <v>0.16719999909400901</v>
      </c>
      <c r="GK24">
        <v>2.19999998807907E-2</v>
      </c>
      <c r="GL24">
        <v>0.21279999613761899</v>
      </c>
      <c r="GM24">
        <v>56</v>
      </c>
      <c r="GN24">
        <v>1.44399991258979E-2</v>
      </c>
      <c r="GO24">
        <v>3.7999999523162802</v>
      </c>
      <c r="GR24">
        <v>0.15833333134651201</v>
      </c>
      <c r="GS24">
        <v>3.7999999523162802</v>
      </c>
      <c r="HE24">
        <v>0</v>
      </c>
      <c r="HF24">
        <v>0</v>
      </c>
      <c r="HG24">
        <v>1.6000000238418599</v>
      </c>
      <c r="HK24">
        <v>0</v>
      </c>
      <c r="HL24">
        <v>4.98239994049072</v>
      </c>
      <c r="HM24">
        <v>3.1140000820159899</v>
      </c>
      <c r="HN24">
        <v>7.0399999618530301E-2</v>
      </c>
      <c r="HO24">
        <v>2.19999998807907E-2</v>
      </c>
      <c r="HP24">
        <v>8.9599996805190998E-2</v>
      </c>
      <c r="HQ24">
        <v>56</v>
      </c>
      <c r="HR24">
        <v>6.07999972999096E-3</v>
      </c>
      <c r="HS24">
        <v>3.7999999523162802</v>
      </c>
      <c r="HV24">
        <v>6.6666667660077394E-2</v>
      </c>
      <c r="HW24">
        <v>1.6000000238418599</v>
      </c>
      <c r="II24">
        <v>0</v>
      </c>
      <c r="IJ24">
        <v>0</v>
      </c>
      <c r="IL24">
        <v>47.700000762939503</v>
      </c>
      <c r="IM24">
        <v>47.700000762939503</v>
      </c>
      <c r="IO24">
        <v>0</v>
      </c>
    </row>
    <row r="25" spans="1:355" x14ac:dyDescent="0.25">
      <c r="A25" t="s">
        <v>260</v>
      </c>
      <c r="B25">
        <v>0</v>
      </c>
      <c r="C25">
        <v>2</v>
      </c>
      <c r="D25">
        <v>41192</v>
      </c>
      <c r="E25" t="s">
        <v>364</v>
      </c>
      <c r="F25" t="b">
        <v>1</v>
      </c>
      <c r="G25" t="s">
        <v>262</v>
      </c>
      <c r="H25" t="b">
        <v>0</v>
      </c>
      <c r="I25" t="s">
        <v>338</v>
      </c>
      <c r="J25" s="158">
        <v>43116.229166666701</v>
      </c>
      <c r="K25">
        <v>8</v>
      </c>
      <c r="L25">
        <v>1.1083333492279099</v>
      </c>
      <c r="M25">
        <v>103.55500030517599</v>
      </c>
      <c r="O25" s="159">
        <v>43119.395833333299</v>
      </c>
      <c r="P25" s="160">
        <v>43119.916666666701</v>
      </c>
      <c r="R25" t="s">
        <v>372</v>
      </c>
      <c r="S25" t="s">
        <v>378</v>
      </c>
      <c r="X25" s="161">
        <v>43116.229166666701</v>
      </c>
      <c r="Y25" s="162">
        <v>43119.395833333299</v>
      </c>
      <c r="Z25">
        <v>0</v>
      </c>
      <c r="AA25">
        <v>1.5</v>
      </c>
      <c r="AB25">
        <v>9.5</v>
      </c>
      <c r="AC25">
        <v>9.5</v>
      </c>
      <c r="AD25">
        <v>0</v>
      </c>
      <c r="AG25">
        <v>27683.05078125</v>
      </c>
      <c r="AH25">
        <v>249147.45703125</v>
      </c>
      <c r="AI25">
        <v>27683.05078125</v>
      </c>
      <c r="AK25">
        <v>0</v>
      </c>
      <c r="AN25">
        <v>5.63</v>
      </c>
      <c r="AQ25">
        <v>12</v>
      </c>
      <c r="AR25">
        <v>12</v>
      </c>
      <c r="AV25">
        <v>9</v>
      </c>
      <c r="BS25">
        <v>16.899999618530298</v>
      </c>
      <c r="BT25">
        <v>16.899999618530298</v>
      </c>
      <c r="BU25">
        <v>337.5</v>
      </c>
      <c r="BV25">
        <v>337.5</v>
      </c>
      <c r="BW25">
        <v>1</v>
      </c>
      <c r="BX25">
        <v>1</v>
      </c>
      <c r="BY25">
        <v>337.5</v>
      </c>
      <c r="BZ25">
        <v>337.5</v>
      </c>
      <c r="CC25">
        <v>26</v>
      </c>
      <c r="CE25">
        <v>26</v>
      </c>
      <c r="CF25">
        <v>1009.3</v>
      </c>
      <c r="CG25" t="s">
        <v>379</v>
      </c>
      <c r="CH25" t="s">
        <v>380</v>
      </c>
      <c r="CI25">
        <v>2.49119997024536</v>
      </c>
      <c r="CJ25">
        <v>5.4879999719560098E-2</v>
      </c>
      <c r="CK25">
        <v>5.6000003591179799E-2</v>
      </c>
      <c r="CL25">
        <v>4.9999998882412902E-3</v>
      </c>
      <c r="CM25">
        <v>9.9988978411804403</v>
      </c>
      <c r="CO25" t="s">
        <v>266</v>
      </c>
      <c r="CP25" t="s">
        <v>267</v>
      </c>
      <c r="CQ25" t="s">
        <v>268</v>
      </c>
      <c r="CS25">
        <v>21.9</v>
      </c>
      <c r="CT25">
        <v>21.9</v>
      </c>
      <c r="CU25">
        <v>1.25</v>
      </c>
      <c r="CV25">
        <v>1.25</v>
      </c>
      <c r="CX25" t="s">
        <v>343</v>
      </c>
      <c r="CY25">
        <v>0.75</v>
      </c>
      <c r="CZ25">
        <v>0.72</v>
      </c>
      <c r="DA25">
        <v>0.78260869565217395</v>
      </c>
      <c r="DB25">
        <v>12</v>
      </c>
      <c r="DC25">
        <v>11.5</v>
      </c>
      <c r="DD25">
        <v>12.5</v>
      </c>
      <c r="DE25">
        <v>1.4010099985884601</v>
      </c>
      <c r="DF25">
        <v>0.75</v>
      </c>
      <c r="DG25">
        <v>0.75</v>
      </c>
      <c r="DH25">
        <v>1</v>
      </c>
      <c r="DI25">
        <v>1</v>
      </c>
      <c r="DJ25">
        <v>0.5</v>
      </c>
      <c r="DK25">
        <v>0.5</v>
      </c>
      <c r="DL25" t="b">
        <v>1</v>
      </c>
      <c r="DN25">
        <v>24</v>
      </c>
      <c r="DO25">
        <v>1</v>
      </c>
      <c r="DP25" t="s">
        <v>344</v>
      </c>
      <c r="DQ25" t="b">
        <v>0</v>
      </c>
      <c r="DR25">
        <v>12</v>
      </c>
      <c r="DS25">
        <v>0.75</v>
      </c>
      <c r="DT25">
        <v>0.75</v>
      </c>
      <c r="DV25">
        <v>592.90002441406295</v>
      </c>
      <c r="DW25">
        <v>593.70001220703102</v>
      </c>
      <c r="DY25">
        <v>0</v>
      </c>
      <c r="EN25">
        <v>1.4010100364685101</v>
      </c>
      <c r="EW25">
        <v>0.75</v>
      </c>
      <c r="EX25">
        <v>0.75</v>
      </c>
      <c r="EY25">
        <v>0.40000000596046398</v>
      </c>
      <c r="FC25">
        <v>0</v>
      </c>
      <c r="FD25">
        <v>1.24559998512268</v>
      </c>
      <c r="FE25">
        <v>3.1140000820159899</v>
      </c>
      <c r="FF25">
        <v>2.7440000325441399E-2</v>
      </c>
      <c r="FG25">
        <v>3.4299999475479098E-2</v>
      </c>
      <c r="FH25">
        <v>3.3600002527236897E-2</v>
      </c>
      <c r="FI25">
        <v>84</v>
      </c>
      <c r="FJ25">
        <v>3.47999995574355E-3</v>
      </c>
      <c r="FK25">
        <v>8.6999998092651403</v>
      </c>
      <c r="FL25">
        <v>1.6054749694286199</v>
      </c>
      <c r="FM25">
        <v>4.9994489205902202</v>
      </c>
      <c r="FP25">
        <v>22.5</v>
      </c>
      <c r="FQ25">
        <v>4.4444445520639399E-2</v>
      </c>
      <c r="FR25">
        <v>1.4010100364685101</v>
      </c>
      <c r="FS25">
        <v>1.3294255360961E-2</v>
      </c>
      <c r="GA25">
        <v>0.75</v>
      </c>
      <c r="GB25">
        <v>0.75</v>
      </c>
      <c r="GC25">
        <v>0.30000001192092901</v>
      </c>
      <c r="GG25">
        <v>0</v>
      </c>
      <c r="GH25">
        <v>0.93419998884201105</v>
      </c>
      <c r="GI25">
        <v>3.1140000820159899</v>
      </c>
      <c r="GJ25">
        <v>2.0579999312758401E-2</v>
      </c>
      <c r="GK25">
        <v>3.4299999475479098E-2</v>
      </c>
      <c r="GL25">
        <v>1.68000012636185E-2</v>
      </c>
      <c r="GM25">
        <v>56</v>
      </c>
      <c r="GN25">
        <v>1.1399999493733001E-3</v>
      </c>
      <c r="GO25">
        <v>3.7999999523162802</v>
      </c>
      <c r="GP25">
        <v>1.2041062569757699</v>
      </c>
      <c r="GQ25">
        <v>3.7495866904426598</v>
      </c>
      <c r="GT25">
        <v>29.999998092651399</v>
      </c>
      <c r="GU25">
        <v>3.3333335071802098E-2</v>
      </c>
      <c r="GV25">
        <v>1.4010100364685101</v>
      </c>
      <c r="GW25">
        <v>0.210662826895714</v>
      </c>
      <c r="HE25">
        <v>0.75</v>
      </c>
      <c r="HF25">
        <v>0.75</v>
      </c>
      <c r="HG25">
        <v>0.10000000149011599</v>
      </c>
      <c r="HK25">
        <v>0</v>
      </c>
      <c r="HL25">
        <v>0.31139999628067</v>
      </c>
      <c r="HM25">
        <v>3.1140000820159899</v>
      </c>
      <c r="HN25">
        <v>6.8600000813603401E-3</v>
      </c>
      <c r="HO25">
        <v>3.4299999475479098E-2</v>
      </c>
      <c r="HP25">
        <v>5.59999980032444E-3</v>
      </c>
      <c r="HQ25">
        <v>56</v>
      </c>
      <c r="HR25">
        <v>3.79999983124435E-4</v>
      </c>
      <c r="HS25">
        <v>3.7999999523162802</v>
      </c>
      <c r="HT25">
        <v>0.40136874235715497</v>
      </c>
      <c r="HU25">
        <v>1.2498622301475499</v>
      </c>
      <c r="HX25">
        <v>90</v>
      </c>
      <c r="HY25">
        <v>1.11111113801599E-2</v>
      </c>
      <c r="HZ25">
        <v>1.4010100364685101</v>
      </c>
      <c r="IA25">
        <v>5.2154388278722798E-2</v>
      </c>
      <c r="II25">
        <v>0.75</v>
      </c>
      <c r="IJ25">
        <v>0.75</v>
      </c>
      <c r="IL25">
        <v>47.700000762939503</v>
      </c>
      <c r="IM25">
        <v>47.700000762939503</v>
      </c>
      <c r="IO25">
        <v>0</v>
      </c>
      <c r="JD25">
        <v>1.4010100364685101</v>
      </c>
    </row>
    <row r="26" spans="1:355" x14ac:dyDescent="0.25">
      <c r="A26" t="s">
        <v>260</v>
      </c>
      <c r="B26">
        <v>0</v>
      </c>
      <c r="C26">
        <v>2</v>
      </c>
      <c r="D26">
        <v>41192</v>
      </c>
      <c r="E26" t="s">
        <v>364</v>
      </c>
      <c r="F26" t="b">
        <v>1</v>
      </c>
      <c r="G26" t="s">
        <v>262</v>
      </c>
      <c r="H26" t="b">
        <v>0</v>
      </c>
      <c r="I26" t="s">
        <v>345</v>
      </c>
      <c r="J26" s="163">
        <v>43117.166666666701</v>
      </c>
      <c r="K26">
        <v>8</v>
      </c>
      <c r="L26">
        <v>-0.96833330392837502</v>
      </c>
      <c r="M26">
        <v>107.34333038330099</v>
      </c>
      <c r="N26">
        <v>314</v>
      </c>
      <c r="O26" s="164">
        <v>43119.395833333299</v>
      </c>
      <c r="P26" s="165">
        <v>43119.583333333299</v>
      </c>
      <c r="R26" t="s">
        <v>372</v>
      </c>
      <c r="S26" t="s">
        <v>378</v>
      </c>
      <c r="X26" s="166">
        <v>43116.229166666701</v>
      </c>
      <c r="Y26" s="167">
        <v>43119.395833333299</v>
      </c>
      <c r="Z26">
        <v>22.5</v>
      </c>
      <c r="AA26">
        <v>22.5</v>
      </c>
      <c r="AB26">
        <v>9.5</v>
      </c>
      <c r="AC26">
        <v>9.5</v>
      </c>
      <c r="AD26">
        <v>0</v>
      </c>
      <c r="AG26">
        <v>27683.05078125</v>
      </c>
      <c r="AH26">
        <v>8304915.234375</v>
      </c>
      <c r="AI26">
        <v>27683.05078125</v>
      </c>
      <c r="AK26">
        <v>22.5</v>
      </c>
      <c r="AL26">
        <v>73.010000000000005</v>
      </c>
      <c r="AM26">
        <v>13.3333333333333</v>
      </c>
      <c r="AN26">
        <v>13.33</v>
      </c>
      <c r="AO26">
        <v>0.27630695468849598</v>
      </c>
      <c r="AP26">
        <v>13.0570263786448</v>
      </c>
      <c r="AQ26">
        <v>12</v>
      </c>
      <c r="AR26">
        <v>12</v>
      </c>
      <c r="AU26">
        <v>288.38912349691401</v>
      </c>
      <c r="AV26">
        <v>300</v>
      </c>
      <c r="AX26">
        <v>279.8</v>
      </c>
      <c r="AY26">
        <v>-7.22</v>
      </c>
      <c r="AZ26">
        <v>-7.22</v>
      </c>
      <c r="BA26">
        <v>-7.2194457054138201</v>
      </c>
      <c r="BB26">
        <v>3260</v>
      </c>
      <c r="BC26">
        <v>12.8989353179932</v>
      </c>
      <c r="BD26">
        <v>12.8989351272583</v>
      </c>
      <c r="BE26">
        <v>339.71762084960898</v>
      </c>
      <c r="BF26">
        <v>25.7176208496094</v>
      </c>
      <c r="BG26">
        <v>1.20571541786194</v>
      </c>
      <c r="BH26">
        <v>334.64617919921898</v>
      </c>
      <c r="BI26">
        <v>25.7176208496094</v>
      </c>
      <c r="BJ26">
        <v>1.2338666915893599</v>
      </c>
      <c r="BK26">
        <v>334.64617919921898</v>
      </c>
      <c r="BL26">
        <v>0</v>
      </c>
      <c r="BM26">
        <v>0</v>
      </c>
      <c r="BN26">
        <v>0</v>
      </c>
      <c r="BO26">
        <v>0</v>
      </c>
      <c r="BP26">
        <v>1.2338666915893599</v>
      </c>
      <c r="BQ26">
        <v>0.40416583418846103</v>
      </c>
      <c r="BR26">
        <v>140</v>
      </c>
      <c r="BS26">
        <v>10.8999996185303</v>
      </c>
      <c r="BT26">
        <v>10.8999996185303</v>
      </c>
      <c r="BU26">
        <v>337.5</v>
      </c>
      <c r="BV26">
        <v>337.5</v>
      </c>
      <c r="BW26">
        <v>1</v>
      </c>
      <c r="BX26">
        <v>1</v>
      </c>
      <c r="BY26">
        <v>0</v>
      </c>
      <c r="BZ26">
        <v>0</v>
      </c>
      <c r="CC26">
        <v>28</v>
      </c>
      <c r="CE26">
        <v>30</v>
      </c>
      <c r="CF26">
        <v>1008.3</v>
      </c>
      <c r="CG26" t="s">
        <v>381</v>
      </c>
      <c r="CH26" t="s">
        <v>380</v>
      </c>
      <c r="CI26">
        <v>52.003799438476598</v>
      </c>
      <c r="CJ26">
        <v>1.14561995863914</v>
      </c>
      <c r="CK26">
        <v>1.3243999183177899</v>
      </c>
      <c r="CL26">
        <v>0.13156999275088299</v>
      </c>
      <c r="CM26">
        <v>6.2618097802162804</v>
      </c>
      <c r="CO26" t="s">
        <v>266</v>
      </c>
      <c r="CP26" t="s">
        <v>267</v>
      </c>
      <c r="CQ26" t="s">
        <v>349</v>
      </c>
      <c r="CS26">
        <v>21.9</v>
      </c>
      <c r="CT26">
        <v>21.9</v>
      </c>
      <c r="CU26">
        <v>1.25</v>
      </c>
      <c r="CV26">
        <v>1.25</v>
      </c>
      <c r="CX26" t="s">
        <v>343</v>
      </c>
      <c r="CY26">
        <v>25</v>
      </c>
      <c r="CZ26">
        <v>24</v>
      </c>
      <c r="DA26">
        <v>26.086956521739101</v>
      </c>
      <c r="DB26">
        <v>12</v>
      </c>
      <c r="DC26">
        <v>11.5</v>
      </c>
      <c r="DD26">
        <v>12.5</v>
      </c>
      <c r="DE26">
        <v>46.700333286282103</v>
      </c>
      <c r="DF26">
        <v>25</v>
      </c>
      <c r="DG26">
        <v>25</v>
      </c>
      <c r="DH26">
        <v>1</v>
      </c>
      <c r="DI26">
        <v>1</v>
      </c>
      <c r="DJ26">
        <v>0.5</v>
      </c>
      <c r="DK26">
        <v>0.5</v>
      </c>
      <c r="DL26" t="b">
        <v>1</v>
      </c>
      <c r="DN26">
        <v>24</v>
      </c>
      <c r="DO26">
        <v>1</v>
      </c>
      <c r="DP26" t="s">
        <v>344</v>
      </c>
      <c r="DQ26" t="b">
        <v>0</v>
      </c>
      <c r="DR26">
        <v>12</v>
      </c>
      <c r="DS26">
        <v>25</v>
      </c>
      <c r="DT26">
        <v>25</v>
      </c>
      <c r="DV26">
        <v>576.20001220703102</v>
      </c>
      <c r="DW26">
        <v>592.90002441406295</v>
      </c>
      <c r="DY26">
        <v>0</v>
      </c>
      <c r="EN26">
        <v>46.700332641601598</v>
      </c>
      <c r="GA26">
        <v>25</v>
      </c>
      <c r="GB26">
        <v>25</v>
      </c>
      <c r="GC26">
        <v>2.7999999523162802</v>
      </c>
      <c r="GG26">
        <v>0</v>
      </c>
      <c r="GH26">
        <v>8.7192001342773402</v>
      </c>
      <c r="GI26">
        <v>3.1140000820159899</v>
      </c>
      <c r="GJ26">
        <v>0.19207999110221899</v>
      </c>
      <c r="GK26">
        <v>3.4299999475479098E-2</v>
      </c>
      <c r="GL26">
        <v>0.156800001859665</v>
      </c>
      <c r="GM26">
        <v>56</v>
      </c>
      <c r="GN26">
        <v>1.06399990618229E-2</v>
      </c>
      <c r="GO26">
        <v>3.7999999523162802</v>
      </c>
      <c r="GP26">
        <v>0.33714973281446198</v>
      </c>
      <c r="GQ26">
        <v>1.0498843020320801</v>
      </c>
      <c r="GR26">
        <v>0.12444444232516801</v>
      </c>
      <c r="GS26">
        <v>2.9866666158040398</v>
      </c>
      <c r="GT26">
        <v>107.142860412598</v>
      </c>
      <c r="GU26">
        <v>9.3333330005407299E-3</v>
      </c>
      <c r="GV26">
        <v>46.700332641601598</v>
      </c>
      <c r="GW26">
        <v>7.02209377288818</v>
      </c>
      <c r="II26">
        <v>25</v>
      </c>
      <c r="IJ26">
        <v>25</v>
      </c>
      <c r="IL26">
        <v>47.700000762939503</v>
      </c>
      <c r="IM26">
        <v>47.700000762939503</v>
      </c>
      <c r="IO26">
        <v>0</v>
      </c>
      <c r="JD26">
        <v>46.700332641601598</v>
      </c>
      <c r="JM26">
        <v>25</v>
      </c>
      <c r="JN26">
        <v>25</v>
      </c>
      <c r="JO26">
        <v>13.8999996185303</v>
      </c>
      <c r="JS26">
        <v>0</v>
      </c>
      <c r="JT26">
        <v>43.284599304199197</v>
      </c>
      <c r="JU26">
        <v>3.1140000820159899</v>
      </c>
      <c r="JV26">
        <v>0.95353996753692605</v>
      </c>
      <c r="JW26">
        <v>3.4299999475479098E-2</v>
      </c>
      <c r="JX26">
        <v>1.1675999164581301</v>
      </c>
      <c r="JY26">
        <v>84</v>
      </c>
      <c r="JZ26">
        <v>0.12092999368906</v>
      </c>
      <c r="KA26">
        <v>8.6999998092651403</v>
      </c>
      <c r="KB26">
        <v>1.67370758475614</v>
      </c>
      <c r="KC26">
        <v>5.2119254781842104</v>
      </c>
      <c r="KD26">
        <v>0.61777776082356795</v>
      </c>
      <c r="KE26">
        <v>14.8266662597656</v>
      </c>
      <c r="KF26">
        <v>21.582735061645501</v>
      </c>
      <c r="KG26">
        <v>4.6333331614732701E-2</v>
      </c>
      <c r="KH26">
        <v>46.700332641601598</v>
      </c>
      <c r="KI26">
        <v>14.3168897628784</v>
      </c>
    </row>
    <row r="27" spans="1:355" x14ac:dyDescent="0.25">
      <c r="A27" t="s">
        <v>260</v>
      </c>
      <c r="B27">
        <v>0</v>
      </c>
      <c r="C27">
        <v>2</v>
      </c>
      <c r="D27">
        <v>41192</v>
      </c>
      <c r="E27" t="s">
        <v>364</v>
      </c>
      <c r="F27" t="b">
        <v>1</v>
      </c>
      <c r="G27" t="s">
        <v>262</v>
      </c>
      <c r="H27" t="b">
        <v>0</v>
      </c>
      <c r="I27" t="s">
        <v>345</v>
      </c>
      <c r="J27" s="168">
        <v>43118.166666666701</v>
      </c>
      <c r="K27">
        <v>8</v>
      </c>
      <c r="L27">
        <v>-4.3616666793823198</v>
      </c>
      <c r="M27">
        <v>110.21499633789099</v>
      </c>
      <c r="N27">
        <v>102</v>
      </c>
      <c r="O27" s="169">
        <v>43119.395833333299</v>
      </c>
      <c r="P27" s="170">
        <v>43119.5</v>
      </c>
      <c r="R27" t="s">
        <v>372</v>
      </c>
      <c r="S27" t="s">
        <v>378</v>
      </c>
      <c r="X27" s="171">
        <v>43116.229166666701</v>
      </c>
      <c r="Y27" s="172">
        <v>43119.395833333299</v>
      </c>
      <c r="Z27">
        <v>24</v>
      </c>
      <c r="AA27">
        <v>24</v>
      </c>
      <c r="AB27">
        <v>9.5</v>
      </c>
      <c r="AC27">
        <v>9.5</v>
      </c>
      <c r="AD27">
        <v>0</v>
      </c>
      <c r="AG27">
        <v>27683.05078125</v>
      </c>
      <c r="AH27">
        <v>8387964.38671875</v>
      </c>
      <c r="AI27">
        <v>27683.05078125</v>
      </c>
      <c r="AK27">
        <v>24</v>
      </c>
      <c r="AL27">
        <v>71.31</v>
      </c>
      <c r="AM27">
        <v>12.625</v>
      </c>
      <c r="AN27">
        <v>12.63</v>
      </c>
      <c r="AO27">
        <v>0.57575884461402904</v>
      </c>
      <c r="AP27">
        <v>12.049241155385999</v>
      </c>
      <c r="AQ27">
        <v>12</v>
      </c>
      <c r="AR27">
        <v>12</v>
      </c>
      <c r="AU27">
        <v>278.18771762208502</v>
      </c>
      <c r="AV27">
        <v>303</v>
      </c>
      <c r="AX27">
        <v>291.5</v>
      </c>
      <c r="AY27">
        <v>-3.95</v>
      </c>
      <c r="AZ27">
        <v>-3.95</v>
      </c>
      <c r="BA27">
        <v>-3.9451122283935498</v>
      </c>
      <c r="BB27">
        <v>3301.0400390625</v>
      </c>
      <c r="BC27">
        <v>14.699801445007299</v>
      </c>
      <c r="BD27">
        <v>14.699801127115901</v>
      </c>
      <c r="BE27">
        <v>304.22506713867199</v>
      </c>
      <c r="BF27">
        <v>202.22506713867199</v>
      </c>
      <c r="BG27">
        <v>0.92251390218734697</v>
      </c>
      <c r="BH27">
        <v>299.15411376953102</v>
      </c>
      <c r="BI27">
        <v>202.22506713867199</v>
      </c>
      <c r="BJ27">
        <v>0.92904907464981101</v>
      </c>
      <c r="BK27">
        <v>299.15411376953102</v>
      </c>
      <c r="BL27">
        <v>0</v>
      </c>
      <c r="BM27">
        <v>0</v>
      </c>
      <c r="BN27">
        <v>0</v>
      </c>
      <c r="BO27">
        <v>0</v>
      </c>
      <c r="BP27">
        <v>0.92904907464981101</v>
      </c>
      <c r="BQ27">
        <v>0.20390003919601399</v>
      </c>
      <c r="BR27">
        <v>110</v>
      </c>
      <c r="BS27">
        <v>10.8999996185303</v>
      </c>
      <c r="BT27">
        <v>10.8999996185303</v>
      </c>
      <c r="BU27">
        <v>315</v>
      </c>
      <c r="BV27">
        <v>315</v>
      </c>
      <c r="BW27">
        <v>1</v>
      </c>
      <c r="BX27">
        <v>1</v>
      </c>
      <c r="BY27">
        <v>0</v>
      </c>
      <c r="BZ27">
        <v>0</v>
      </c>
      <c r="CC27">
        <v>28</v>
      </c>
      <c r="CE27">
        <v>30</v>
      </c>
      <c r="CF27">
        <v>1006.2</v>
      </c>
      <c r="CG27" t="s">
        <v>381</v>
      </c>
      <c r="CH27" t="s">
        <v>380</v>
      </c>
      <c r="CI27">
        <v>52.938000679016099</v>
      </c>
      <c r="CJ27">
        <v>1.16619996726513</v>
      </c>
      <c r="CK27">
        <v>1.3439999967813501</v>
      </c>
      <c r="CL27">
        <v>0.133199997246265</v>
      </c>
      <c r="CM27">
        <v>6.31118567489826</v>
      </c>
      <c r="CO27" t="s">
        <v>266</v>
      </c>
      <c r="CP27" t="s">
        <v>267</v>
      </c>
      <c r="CQ27" t="s">
        <v>349</v>
      </c>
      <c r="CS27">
        <v>21.9</v>
      </c>
      <c r="CT27">
        <v>21.9</v>
      </c>
      <c r="CU27">
        <v>1.25</v>
      </c>
      <c r="CV27">
        <v>1.25</v>
      </c>
      <c r="CX27" t="s">
        <v>343</v>
      </c>
      <c r="CY27">
        <v>25.25</v>
      </c>
      <c r="CZ27">
        <v>24.24</v>
      </c>
      <c r="DA27">
        <v>26.347826086956498</v>
      </c>
      <c r="DB27">
        <v>12</v>
      </c>
      <c r="DC27">
        <v>11.5</v>
      </c>
      <c r="DD27">
        <v>12.5</v>
      </c>
      <c r="DE27">
        <v>47.167336619144898</v>
      </c>
      <c r="DF27">
        <v>25.25</v>
      </c>
      <c r="DG27">
        <v>25.25</v>
      </c>
      <c r="DH27">
        <v>1</v>
      </c>
      <c r="DI27">
        <v>1</v>
      </c>
      <c r="DJ27">
        <v>0.5</v>
      </c>
      <c r="DK27">
        <v>0.5</v>
      </c>
      <c r="DL27" t="b">
        <v>1</v>
      </c>
      <c r="DN27">
        <v>24</v>
      </c>
      <c r="DO27">
        <v>1</v>
      </c>
      <c r="DP27" t="s">
        <v>344</v>
      </c>
      <c r="DQ27" t="b">
        <v>0</v>
      </c>
      <c r="DR27">
        <v>12</v>
      </c>
      <c r="DS27">
        <v>25.25</v>
      </c>
      <c r="DT27">
        <v>25.25</v>
      </c>
      <c r="DV27">
        <v>559.20001220703102</v>
      </c>
      <c r="DW27">
        <v>576.20001220703102</v>
      </c>
      <c r="DY27">
        <v>0</v>
      </c>
      <c r="EN27">
        <v>47.167335510253899</v>
      </c>
      <c r="GA27">
        <v>25.25</v>
      </c>
      <c r="GB27">
        <v>25.25</v>
      </c>
      <c r="GC27">
        <v>3</v>
      </c>
      <c r="GG27">
        <v>0</v>
      </c>
      <c r="GH27">
        <v>9.3420000076293892</v>
      </c>
      <c r="GI27">
        <v>3.1140000820159899</v>
      </c>
      <c r="GJ27">
        <v>0.20579998195171401</v>
      </c>
      <c r="GK27">
        <v>3.4299999475479098E-2</v>
      </c>
      <c r="GL27">
        <v>0.167999997735024</v>
      </c>
      <c r="GM27">
        <v>56</v>
      </c>
      <c r="GN27">
        <v>1.13999992609024E-2</v>
      </c>
      <c r="GO27">
        <v>3.7999999523162802</v>
      </c>
      <c r="GP27">
        <v>0.35765530964224301</v>
      </c>
      <c r="GQ27">
        <v>1.1137386351355101</v>
      </c>
      <c r="GR27">
        <v>0.125</v>
      </c>
      <c r="GS27">
        <v>3</v>
      </c>
      <c r="GT27">
        <v>101</v>
      </c>
      <c r="GU27">
        <v>9.9009899422526394E-3</v>
      </c>
      <c r="GV27">
        <v>47.167335510253899</v>
      </c>
      <c r="GW27">
        <v>7.0923147201538104</v>
      </c>
      <c r="II27">
        <v>25.25</v>
      </c>
      <c r="IJ27">
        <v>25.25</v>
      </c>
      <c r="IL27">
        <v>47.700000762939503</v>
      </c>
      <c r="IM27">
        <v>47.700000762939503</v>
      </c>
      <c r="IO27">
        <v>0</v>
      </c>
      <c r="JD27">
        <v>47.167335510253899</v>
      </c>
      <c r="JM27">
        <v>25.25</v>
      </c>
      <c r="JN27">
        <v>25.25</v>
      </c>
      <c r="JO27">
        <v>14</v>
      </c>
      <c r="JS27">
        <v>0</v>
      </c>
      <c r="JT27">
        <v>43.596000671386697</v>
      </c>
      <c r="JU27">
        <v>3.1140000820159899</v>
      </c>
      <c r="JV27">
        <v>0.96039998531341597</v>
      </c>
      <c r="JW27">
        <v>3.4299999475479098E-2</v>
      </c>
      <c r="JX27">
        <v>1.1759999990463299</v>
      </c>
      <c r="JY27">
        <v>84</v>
      </c>
      <c r="JZ27">
        <v>0.12179999798536301</v>
      </c>
      <c r="KA27">
        <v>8.6999998092651403</v>
      </c>
      <c r="KB27">
        <v>1.6690581116637999</v>
      </c>
      <c r="KC27">
        <v>5.1974470397627499</v>
      </c>
      <c r="KD27">
        <v>0.58333333333333304</v>
      </c>
      <c r="KE27">
        <v>14</v>
      </c>
      <c r="KF27">
        <v>21.642856597900401</v>
      </c>
      <c r="KG27">
        <v>4.6204619109630599E-2</v>
      </c>
      <c r="KH27">
        <v>47.167335510253899</v>
      </c>
      <c r="KI27">
        <v>14.460059165954601</v>
      </c>
    </row>
    <row r="28" spans="1:355" x14ac:dyDescent="0.25">
      <c r="A28" t="s">
        <v>260</v>
      </c>
      <c r="B28">
        <v>0</v>
      </c>
      <c r="C28">
        <v>2</v>
      </c>
      <c r="D28">
        <v>41192</v>
      </c>
      <c r="E28" t="s">
        <v>364</v>
      </c>
      <c r="F28" t="b">
        <v>1</v>
      </c>
      <c r="G28" t="s">
        <v>262</v>
      </c>
      <c r="H28" t="b">
        <v>0</v>
      </c>
      <c r="I28" t="s">
        <v>345</v>
      </c>
      <c r="J28" s="173">
        <v>43119.166666666701</v>
      </c>
      <c r="K28">
        <v>8</v>
      </c>
      <c r="L28">
        <v>-5.0691666603088397</v>
      </c>
      <c r="M28">
        <v>115.158332824707</v>
      </c>
      <c r="N28">
        <v>49</v>
      </c>
      <c r="O28" s="174">
        <v>43119.395833333299</v>
      </c>
      <c r="P28" s="175">
        <v>43119.458333333299</v>
      </c>
      <c r="R28" t="s">
        <v>372</v>
      </c>
      <c r="S28" t="s">
        <v>378</v>
      </c>
      <c r="X28" s="176">
        <v>43116.229166666701</v>
      </c>
      <c r="Y28" s="177">
        <v>43119.395833333299</v>
      </c>
      <c r="Z28">
        <v>24</v>
      </c>
      <c r="AA28">
        <v>24</v>
      </c>
      <c r="AB28">
        <v>9.5</v>
      </c>
      <c r="AC28">
        <v>9.5</v>
      </c>
      <c r="AD28">
        <v>0</v>
      </c>
      <c r="AG28">
        <v>27683.05078125</v>
      </c>
      <c r="AH28">
        <v>8498696.58984375</v>
      </c>
      <c r="AI28">
        <v>27683.05078125</v>
      </c>
      <c r="AK28">
        <v>24</v>
      </c>
      <c r="AL28">
        <v>71.83</v>
      </c>
      <c r="AM28">
        <v>12.7916666666667</v>
      </c>
      <c r="AN28">
        <v>12.79</v>
      </c>
      <c r="AO28">
        <v>0.23558180655042299</v>
      </c>
      <c r="AP28">
        <v>12.556084860116201</v>
      </c>
      <c r="AQ28">
        <v>12</v>
      </c>
      <c r="AR28">
        <v>12</v>
      </c>
      <c r="AU28">
        <v>302.41543664937802</v>
      </c>
      <c r="AV28">
        <v>307</v>
      </c>
      <c r="AX28">
        <v>293.7</v>
      </c>
      <c r="AY28">
        <v>-4.53</v>
      </c>
      <c r="AZ28">
        <v>-4.53</v>
      </c>
      <c r="BA28">
        <v>-4.5284271240234402</v>
      </c>
      <c r="BB28">
        <v>3305.830078125</v>
      </c>
      <c r="BC28">
        <v>15.426995277404799</v>
      </c>
      <c r="BD28">
        <v>15.4269954363505</v>
      </c>
      <c r="BE28">
        <v>253.52001953125</v>
      </c>
      <c r="BF28">
        <v>204.52001953125</v>
      </c>
      <c r="BG28">
        <v>0.92843723297119096</v>
      </c>
      <c r="BH28">
        <v>258.588623046875</v>
      </c>
      <c r="BI28">
        <v>204.52001953125</v>
      </c>
      <c r="BJ28">
        <v>0.930170297622681</v>
      </c>
      <c r="BK28">
        <v>258.588623046875</v>
      </c>
      <c r="BL28">
        <v>0</v>
      </c>
      <c r="BM28">
        <v>0</v>
      </c>
      <c r="BN28">
        <v>0</v>
      </c>
      <c r="BO28">
        <v>0</v>
      </c>
      <c r="BP28">
        <v>0.930170297622681</v>
      </c>
      <c r="BQ28">
        <v>0.305850058794022</v>
      </c>
      <c r="BR28">
        <v>100</v>
      </c>
      <c r="BS28">
        <v>10.8999996185303</v>
      </c>
      <c r="BT28">
        <v>10.8999996185303</v>
      </c>
      <c r="BU28">
        <v>225</v>
      </c>
      <c r="BV28">
        <v>225</v>
      </c>
      <c r="BW28">
        <v>1</v>
      </c>
      <c r="BX28">
        <v>1</v>
      </c>
      <c r="BY28">
        <v>270</v>
      </c>
      <c r="BZ28">
        <v>270</v>
      </c>
      <c r="CC28">
        <v>29</v>
      </c>
      <c r="CE28">
        <v>27</v>
      </c>
      <c r="CF28">
        <v>1008.3</v>
      </c>
      <c r="CG28" t="s">
        <v>381</v>
      </c>
      <c r="CH28" t="s">
        <v>380</v>
      </c>
      <c r="CI28">
        <v>53.249402046203599</v>
      </c>
      <c r="CJ28">
        <v>1.1730599850416199</v>
      </c>
      <c r="CK28">
        <v>1.3524000793695501</v>
      </c>
      <c r="CL28">
        <v>0.134069994091988</v>
      </c>
      <c r="CM28">
        <v>6.2655963162443697</v>
      </c>
      <c r="CO28" t="s">
        <v>266</v>
      </c>
      <c r="CP28" t="s">
        <v>267</v>
      </c>
      <c r="CQ28" t="s">
        <v>349</v>
      </c>
      <c r="CS28">
        <v>21.9</v>
      </c>
      <c r="CT28">
        <v>21.9</v>
      </c>
      <c r="CU28">
        <v>1.25</v>
      </c>
      <c r="CV28">
        <v>1.25</v>
      </c>
      <c r="CX28" t="s">
        <v>343</v>
      </c>
      <c r="CY28">
        <v>25.5833333333333</v>
      </c>
      <c r="CZ28">
        <v>24.56</v>
      </c>
      <c r="DA28">
        <v>26.695652173913</v>
      </c>
      <c r="DB28">
        <v>12</v>
      </c>
      <c r="DC28">
        <v>11.5</v>
      </c>
      <c r="DD28">
        <v>12.5</v>
      </c>
      <c r="DE28">
        <v>47.790007729628698</v>
      </c>
      <c r="DF28">
        <v>25.5833333333333</v>
      </c>
      <c r="DG28">
        <v>25.5833333333333</v>
      </c>
      <c r="DH28">
        <v>1</v>
      </c>
      <c r="DI28">
        <v>1</v>
      </c>
      <c r="DJ28">
        <v>0.5</v>
      </c>
      <c r="DK28">
        <v>0.5</v>
      </c>
      <c r="DL28" t="b">
        <v>1</v>
      </c>
      <c r="DN28">
        <v>24</v>
      </c>
      <c r="DO28">
        <v>1</v>
      </c>
      <c r="DP28" t="s">
        <v>344</v>
      </c>
      <c r="DQ28" t="b">
        <v>0</v>
      </c>
      <c r="DR28">
        <v>12</v>
      </c>
      <c r="DS28">
        <v>25.5833339691162</v>
      </c>
      <c r="DT28">
        <v>25.5833339691162</v>
      </c>
      <c r="DV28">
        <v>542.09997558593795</v>
      </c>
      <c r="DW28">
        <v>559.20001220703102</v>
      </c>
      <c r="DY28">
        <v>0</v>
      </c>
      <c r="EN28">
        <v>47.790008544921903</v>
      </c>
      <c r="GA28">
        <v>25.5833339691162</v>
      </c>
      <c r="GB28">
        <v>25.5833339691162</v>
      </c>
      <c r="GC28">
        <v>3</v>
      </c>
      <c r="GG28">
        <v>0</v>
      </c>
      <c r="GH28">
        <v>9.3420000076293892</v>
      </c>
      <c r="GI28">
        <v>3.1140000820159899</v>
      </c>
      <c r="GJ28">
        <v>0.20579998195171401</v>
      </c>
      <c r="GK28">
        <v>3.4299999475479098E-2</v>
      </c>
      <c r="GL28">
        <v>0.167999997735024</v>
      </c>
      <c r="GM28">
        <v>56</v>
      </c>
      <c r="GN28">
        <v>1.13999992609024E-2</v>
      </c>
      <c r="GO28">
        <v>3.7999999523162802</v>
      </c>
      <c r="GP28">
        <v>0.352995305607816</v>
      </c>
      <c r="GQ28">
        <v>1.0992273825604499</v>
      </c>
      <c r="GR28">
        <v>0.125</v>
      </c>
      <c r="GS28">
        <v>3</v>
      </c>
      <c r="GT28">
        <v>102.333335876465</v>
      </c>
      <c r="GU28">
        <v>9.7719868645072001E-3</v>
      </c>
      <c r="GV28">
        <v>47.790008544921903</v>
      </c>
      <c r="GW28">
        <v>7.1859431266784703</v>
      </c>
      <c r="II28">
        <v>25.5833339691162</v>
      </c>
      <c r="IJ28">
        <v>25.5833339691162</v>
      </c>
      <c r="IL28">
        <v>47.700000762939503</v>
      </c>
      <c r="IM28">
        <v>47.700000762939503</v>
      </c>
      <c r="IO28">
        <v>0</v>
      </c>
      <c r="JD28">
        <v>47.790008544921903</v>
      </c>
      <c r="JM28">
        <v>25.5833339691162</v>
      </c>
      <c r="JN28">
        <v>25.5833339691162</v>
      </c>
      <c r="JO28">
        <v>14.1000003814697</v>
      </c>
      <c r="JS28">
        <v>0</v>
      </c>
      <c r="JT28">
        <v>43.907402038574197</v>
      </c>
      <c r="JU28">
        <v>3.1140000820159899</v>
      </c>
      <c r="JV28">
        <v>0.96726000308990501</v>
      </c>
      <c r="JW28">
        <v>3.4299999475479098E-2</v>
      </c>
      <c r="JX28">
        <v>1.1844000816345199</v>
      </c>
      <c r="JY28">
        <v>84</v>
      </c>
      <c r="JZ28">
        <v>0.122669994831085</v>
      </c>
      <c r="KA28">
        <v>8.6999998092651403</v>
      </c>
      <c r="KB28">
        <v>1.6590779812424099</v>
      </c>
      <c r="KC28">
        <v>5.1663689336839198</v>
      </c>
      <c r="KD28">
        <v>0.58750001589457201</v>
      </c>
      <c r="KE28">
        <v>14.1000003814697</v>
      </c>
      <c r="KF28">
        <v>21.773048400878899</v>
      </c>
      <c r="KG28">
        <v>4.5928340405225802E-2</v>
      </c>
      <c r="KH28">
        <v>47.790008544921903</v>
      </c>
      <c r="KI28">
        <v>14.650951385498001</v>
      </c>
    </row>
    <row r="29" spans="1:355" x14ac:dyDescent="0.25">
      <c r="A29" t="s">
        <v>260</v>
      </c>
      <c r="B29">
        <v>0</v>
      </c>
      <c r="C29">
        <v>2</v>
      </c>
      <c r="D29">
        <v>41192</v>
      </c>
      <c r="E29" t="s">
        <v>364</v>
      </c>
      <c r="F29" t="b">
        <v>1</v>
      </c>
      <c r="G29" t="s">
        <v>262</v>
      </c>
      <c r="H29" t="b">
        <v>1</v>
      </c>
      <c r="I29" t="s">
        <v>350</v>
      </c>
      <c r="J29" s="178">
        <v>43119.395833333299</v>
      </c>
      <c r="K29">
        <v>8</v>
      </c>
      <c r="L29">
        <v>-4.1091666221618697</v>
      </c>
      <c r="M29">
        <v>115.812774658203</v>
      </c>
      <c r="N29">
        <v>55</v>
      </c>
      <c r="O29" s="179">
        <v>43119.395833333299</v>
      </c>
      <c r="R29" t="s">
        <v>372</v>
      </c>
      <c r="S29" t="s">
        <v>378</v>
      </c>
      <c r="X29" s="180">
        <v>43116.229166666701</v>
      </c>
      <c r="Y29" s="181">
        <v>43119.395833333299</v>
      </c>
      <c r="Z29">
        <v>5.5</v>
      </c>
      <c r="AA29">
        <v>5.5</v>
      </c>
      <c r="AB29">
        <v>9.5</v>
      </c>
      <c r="AC29">
        <v>9.5</v>
      </c>
      <c r="AD29">
        <v>0</v>
      </c>
      <c r="AG29">
        <v>27683.05078125</v>
      </c>
      <c r="AH29">
        <v>1937813.5546875</v>
      </c>
      <c r="AI29">
        <v>27683.05078125</v>
      </c>
      <c r="AK29">
        <v>5.5</v>
      </c>
      <c r="AL29">
        <v>75.09</v>
      </c>
      <c r="AM29">
        <v>12.7272727272727</v>
      </c>
      <c r="AN29">
        <v>12.73</v>
      </c>
      <c r="AO29">
        <v>0.141593537547372</v>
      </c>
      <c r="AP29">
        <v>12.585679189725401</v>
      </c>
      <c r="AQ29">
        <v>12</v>
      </c>
      <c r="AR29">
        <v>12</v>
      </c>
      <c r="AU29">
        <v>69.496995218404507</v>
      </c>
      <c r="AV29">
        <v>70</v>
      </c>
      <c r="AX29">
        <v>70.3</v>
      </c>
      <c r="AY29">
        <v>0.43</v>
      </c>
      <c r="AZ29">
        <v>0.43</v>
      </c>
      <c r="BA29">
        <v>0.426745414733887</v>
      </c>
      <c r="BB29">
        <v>3159.09008789063</v>
      </c>
      <c r="BC29">
        <v>13.600161552429199</v>
      </c>
      <c r="BD29">
        <v>13.600161812522201</v>
      </c>
      <c r="BE29">
        <v>258.58883666992199</v>
      </c>
      <c r="BF29">
        <v>203.58883666992199</v>
      </c>
      <c r="BG29">
        <v>0.73001277446746804</v>
      </c>
      <c r="BH29">
        <v>238.30917358398401</v>
      </c>
      <c r="BI29">
        <v>203.58883666992199</v>
      </c>
      <c r="BJ29">
        <v>0.61358195543289196</v>
      </c>
      <c r="BK29">
        <v>238.30917358398401</v>
      </c>
      <c r="BL29">
        <v>0</v>
      </c>
      <c r="BM29">
        <v>0</v>
      </c>
      <c r="BN29">
        <v>0</v>
      </c>
      <c r="BO29">
        <v>0</v>
      </c>
      <c r="BP29">
        <v>0.61358195543289196</v>
      </c>
      <c r="BQ29">
        <v>0.20390003919601399</v>
      </c>
      <c r="BR29">
        <v>110</v>
      </c>
      <c r="BS29">
        <v>16.899999618530298</v>
      </c>
      <c r="BT29">
        <v>16.899999618530298</v>
      </c>
      <c r="BU29">
        <v>225</v>
      </c>
      <c r="BV29">
        <v>225</v>
      </c>
      <c r="BW29">
        <v>1</v>
      </c>
      <c r="BX29">
        <v>1</v>
      </c>
      <c r="BY29">
        <v>270</v>
      </c>
      <c r="BZ29">
        <v>270</v>
      </c>
      <c r="CC29">
        <v>27</v>
      </c>
      <c r="CE29">
        <v>25</v>
      </c>
      <c r="CF29">
        <v>1006.3</v>
      </c>
      <c r="CG29" t="s">
        <v>382</v>
      </c>
      <c r="CH29" t="s">
        <v>380</v>
      </c>
      <c r="CI29">
        <v>14.3244009017944</v>
      </c>
      <c r="CJ29">
        <v>0.31556000560522102</v>
      </c>
      <c r="CK29">
        <v>0.36680000275373498</v>
      </c>
      <c r="CL29">
        <v>3.6589999683201299E-2</v>
      </c>
      <c r="CM29">
        <v>7.3920428862437397</v>
      </c>
      <c r="CO29" t="s">
        <v>266</v>
      </c>
      <c r="CP29" t="s">
        <v>267</v>
      </c>
      <c r="CQ29" t="s">
        <v>347</v>
      </c>
      <c r="CR29" t="s">
        <v>348</v>
      </c>
      <c r="CS29">
        <v>21.9</v>
      </c>
      <c r="CT29">
        <v>21.9</v>
      </c>
      <c r="CU29">
        <v>1.25</v>
      </c>
      <c r="CV29">
        <v>1.25</v>
      </c>
      <c r="CX29" t="s">
        <v>343</v>
      </c>
      <c r="CY29">
        <v>5.8333333333333304</v>
      </c>
      <c r="CZ29">
        <v>5.6</v>
      </c>
      <c r="DA29">
        <v>6.0869565217391299</v>
      </c>
      <c r="DB29">
        <v>12</v>
      </c>
      <c r="DC29">
        <v>11.5</v>
      </c>
      <c r="DD29">
        <v>12.5</v>
      </c>
      <c r="DE29">
        <v>10.8967444334658</v>
      </c>
      <c r="DF29">
        <v>5.8333333333333304</v>
      </c>
      <c r="DG29">
        <v>5.8333333333333304</v>
      </c>
      <c r="DH29">
        <v>1</v>
      </c>
      <c r="DI29">
        <v>1</v>
      </c>
      <c r="DJ29">
        <v>0.5</v>
      </c>
      <c r="DK29">
        <v>0.5</v>
      </c>
      <c r="DL29" t="b">
        <v>1</v>
      </c>
      <c r="DN29">
        <v>24</v>
      </c>
      <c r="DO29">
        <v>1</v>
      </c>
      <c r="DP29" t="s">
        <v>344</v>
      </c>
      <c r="DQ29" t="b">
        <v>0</v>
      </c>
      <c r="DR29">
        <v>12</v>
      </c>
      <c r="DS29">
        <v>5.8333334922790501</v>
      </c>
      <c r="DT29">
        <v>5.8333334922790501</v>
      </c>
      <c r="DV29">
        <v>537.5</v>
      </c>
      <c r="DW29">
        <v>542.09997558593795</v>
      </c>
      <c r="DY29">
        <v>0</v>
      </c>
      <c r="EN29">
        <v>10.8967447280884</v>
      </c>
      <c r="GA29">
        <v>5.8333334922790501</v>
      </c>
      <c r="GB29">
        <v>5.8333334922790501</v>
      </c>
      <c r="GC29">
        <v>0.69999998807907104</v>
      </c>
      <c r="GG29">
        <v>0</v>
      </c>
      <c r="GH29">
        <v>2.1798000335693399</v>
      </c>
      <c r="GI29">
        <v>3.1140000820159899</v>
      </c>
      <c r="GJ29">
        <v>4.8019997775554699E-2</v>
      </c>
      <c r="GK29">
        <v>3.4299999475479098E-2</v>
      </c>
      <c r="GL29">
        <v>3.9200000464916201E-2</v>
      </c>
      <c r="GM29">
        <v>56</v>
      </c>
      <c r="GN29">
        <v>2.6599997654557202E-3</v>
      </c>
      <c r="GO29">
        <v>3.7999999523162802</v>
      </c>
      <c r="GP29">
        <v>0.36123185658692297</v>
      </c>
      <c r="GQ29">
        <v>1.1248760378915099</v>
      </c>
      <c r="GR29">
        <v>0.12727272510528601</v>
      </c>
      <c r="GS29">
        <v>3.0545454025268599</v>
      </c>
      <c r="GT29">
        <v>100</v>
      </c>
      <c r="GU29">
        <v>9.9999997764825804E-3</v>
      </c>
      <c r="GV29">
        <v>10.8967447280884</v>
      </c>
      <c r="GW29">
        <v>1.63848865032196</v>
      </c>
      <c r="II29">
        <v>5.8333334922790501</v>
      </c>
      <c r="IJ29">
        <v>5.8333334922790501</v>
      </c>
      <c r="IL29">
        <v>47.700000762939503</v>
      </c>
      <c r="IM29">
        <v>47.700000762939503</v>
      </c>
      <c r="IO29">
        <v>0</v>
      </c>
      <c r="JD29">
        <v>10.8967447280884</v>
      </c>
      <c r="JM29">
        <v>5.8333334922790501</v>
      </c>
      <c r="JN29">
        <v>5.8333334922790501</v>
      </c>
      <c r="JO29">
        <v>3.9000000953674299</v>
      </c>
      <c r="JS29">
        <v>0</v>
      </c>
      <c r="JT29">
        <v>12.144600868225099</v>
      </c>
      <c r="JU29">
        <v>3.1140000820159899</v>
      </c>
      <c r="JV29">
        <v>0.26754000782966603</v>
      </c>
      <c r="JW29">
        <v>3.4299999475479098E-2</v>
      </c>
      <c r="JX29">
        <v>0.32760000228881803</v>
      </c>
      <c r="JY29">
        <v>84</v>
      </c>
      <c r="JZ29">
        <v>3.3929999917745597E-2</v>
      </c>
      <c r="KA29">
        <v>8.6999998092651403</v>
      </c>
      <c r="KB29">
        <v>2.0125775701865001</v>
      </c>
      <c r="KC29">
        <v>6.2671668483522298</v>
      </c>
      <c r="KD29">
        <v>0.70909092643044203</v>
      </c>
      <c r="KE29">
        <v>17.018182234330599</v>
      </c>
      <c r="KF29">
        <v>17.948717117309599</v>
      </c>
      <c r="KG29">
        <v>5.5714286863803898E-2</v>
      </c>
      <c r="KH29">
        <v>10.8967447280884</v>
      </c>
      <c r="KI29">
        <v>3.3406078815460201</v>
      </c>
    </row>
    <row r="30" spans="1:355" x14ac:dyDescent="0.25">
      <c r="A30" t="s">
        <v>260</v>
      </c>
      <c r="B30">
        <v>0</v>
      </c>
      <c r="C30">
        <v>2</v>
      </c>
      <c r="D30">
        <v>41192</v>
      </c>
      <c r="E30" t="s">
        <v>364</v>
      </c>
      <c r="F30" t="b">
        <v>1</v>
      </c>
      <c r="G30" t="s">
        <v>262</v>
      </c>
      <c r="H30" t="b">
        <v>0</v>
      </c>
      <c r="I30" t="s">
        <v>353</v>
      </c>
      <c r="J30" s="182">
        <v>43120.166666666701</v>
      </c>
      <c r="K30">
        <v>8</v>
      </c>
      <c r="L30">
        <v>-4.0333333015441903</v>
      </c>
      <c r="M30">
        <v>115.98332977294901</v>
      </c>
      <c r="N30">
        <v>269</v>
      </c>
      <c r="O30" s="183">
        <v>43119.395833333299</v>
      </c>
      <c r="P30" s="184">
        <v>43120.416666666701</v>
      </c>
      <c r="R30" t="s">
        <v>372</v>
      </c>
      <c r="S30" t="s">
        <v>378</v>
      </c>
      <c r="X30" s="185">
        <v>43116.229166666701</v>
      </c>
      <c r="Y30" s="186">
        <v>43119.395833333299</v>
      </c>
      <c r="Z30">
        <v>18.5</v>
      </c>
      <c r="AA30">
        <v>18.5</v>
      </c>
      <c r="AB30">
        <v>9.5</v>
      </c>
      <c r="AC30">
        <v>9.5</v>
      </c>
      <c r="AD30">
        <v>0</v>
      </c>
      <c r="AG30">
        <v>27683.05078125</v>
      </c>
      <c r="AH30">
        <v>221464.40625</v>
      </c>
      <c r="AI30">
        <v>27683.05078125</v>
      </c>
      <c r="AK30">
        <v>18.5</v>
      </c>
      <c r="AL30">
        <v>45.6</v>
      </c>
      <c r="AM30">
        <v>0.43243243243243201</v>
      </c>
      <c r="AN30">
        <v>5.71</v>
      </c>
      <c r="AP30">
        <v>0.43243243243243201</v>
      </c>
      <c r="AQ30">
        <v>12</v>
      </c>
      <c r="AR30">
        <v>12</v>
      </c>
      <c r="AV30">
        <v>8</v>
      </c>
      <c r="AX30">
        <v>10.9</v>
      </c>
      <c r="AY30">
        <v>26.61</v>
      </c>
      <c r="AZ30">
        <v>26.61</v>
      </c>
      <c r="BA30">
        <v>26.605504989623999</v>
      </c>
      <c r="BB30">
        <v>2008.18005371094</v>
      </c>
      <c r="BS30">
        <v>16.899999618530298</v>
      </c>
      <c r="BT30">
        <v>16.899999618530298</v>
      </c>
      <c r="BU30">
        <v>225</v>
      </c>
      <c r="BV30">
        <v>225</v>
      </c>
      <c r="BW30">
        <v>1</v>
      </c>
      <c r="BX30">
        <v>1</v>
      </c>
      <c r="BY30">
        <v>270</v>
      </c>
      <c r="BZ30">
        <v>270</v>
      </c>
      <c r="CC30">
        <v>29</v>
      </c>
      <c r="CE30">
        <v>27</v>
      </c>
      <c r="CF30">
        <v>1006.3</v>
      </c>
      <c r="CG30" t="s">
        <v>383</v>
      </c>
      <c r="CH30" t="s">
        <v>380</v>
      </c>
      <c r="CI30">
        <v>13.7015999555588</v>
      </c>
      <c r="CJ30">
        <v>0.30183998867869399</v>
      </c>
      <c r="CK30">
        <v>0.26319999620318402</v>
      </c>
      <c r="CL30">
        <v>1.96599992923439E-2</v>
      </c>
      <c r="CM30">
        <v>61.868180930581403</v>
      </c>
      <c r="CO30" t="s">
        <v>266</v>
      </c>
      <c r="CP30" t="s">
        <v>267</v>
      </c>
      <c r="CQ30" t="s">
        <v>268</v>
      </c>
      <c r="CS30">
        <v>21.9</v>
      </c>
      <c r="CT30">
        <v>21.9</v>
      </c>
      <c r="CU30">
        <v>1.25</v>
      </c>
      <c r="CV30">
        <v>1.25</v>
      </c>
      <c r="CX30" t="s">
        <v>343</v>
      </c>
      <c r="CY30">
        <v>0.66666666666666696</v>
      </c>
      <c r="CZ30">
        <v>0.64</v>
      </c>
      <c r="DA30">
        <v>0.69565217391304301</v>
      </c>
      <c r="DB30">
        <v>12</v>
      </c>
      <c r="DC30">
        <v>11.5</v>
      </c>
      <c r="DD30">
        <v>12.5</v>
      </c>
      <c r="DE30">
        <v>1.24534222096752</v>
      </c>
      <c r="DF30">
        <v>0.66666666666666696</v>
      </c>
      <c r="DG30">
        <v>0.66666666666666696</v>
      </c>
      <c r="DH30">
        <v>1</v>
      </c>
      <c r="DI30">
        <v>1</v>
      </c>
      <c r="DJ30">
        <v>0.5</v>
      </c>
      <c r="DK30">
        <v>0.5</v>
      </c>
      <c r="DL30" t="b">
        <v>1</v>
      </c>
      <c r="DN30">
        <v>24</v>
      </c>
      <c r="DO30">
        <v>1</v>
      </c>
      <c r="DP30" t="s">
        <v>344</v>
      </c>
      <c r="DQ30" t="b">
        <v>0</v>
      </c>
      <c r="DR30">
        <v>12</v>
      </c>
      <c r="DS30">
        <v>0.66666668653488204</v>
      </c>
      <c r="DT30">
        <v>0.66666668653488204</v>
      </c>
      <c r="DV30">
        <v>533.09997558593795</v>
      </c>
      <c r="DW30">
        <v>537.5</v>
      </c>
      <c r="DY30">
        <v>0</v>
      </c>
      <c r="EN30">
        <v>1.2453422546386701</v>
      </c>
      <c r="EW30">
        <v>0.66666668653488204</v>
      </c>
      <c r="EX30">
        <v>0.66666668653488204</v>
      </c>
      <c r="EY30">
        <v>0.60000002384185802</v>
      </c>
      <c r="FC30">
        <v>0</v>
      </c>
      <c r="FD30">
        <v>1.8683999776840201</v>
      </c>
      <c r="FE30">
        <v>3.1140000820159899</v>
      </c>
      <c r="FF30">
        <v>4.1159998625516898E-2</v>
      </c>
      <c r="FG30">
        <v>3.4299999475479098E-2</v>
      </c>
      <c r="FH30">
        <v>5.0400000065565102E-2</v>
      </c>
      <c r="FI30">
        <v>84</v>
      </c>
      <c r="FJ30">
        <v>5.2200001664459697E-3</v>
      </c>
      <c r="FK30">
        <v>8.6999998092651403</v>
      </c>
      <c r="FL30">
        <v>2.7092390781954698</v>
      </c>
      <c r="FM30">
        <v>8.4365700534959895</v>
      </c>
      <c r="FN30">
        <v>3.24324337211815E-2</v>
      </c>
      <c r="FO30">
        <v>0.778378409308356</v>
      </c>
      <c r="FP30">
        <v>13.3333330154419</v>
      </c>
      <c r="FQ30">
        <v>7.5000002980232197E-2</v>
      </c>
      <c r="FR30">
        <v>1.2453422546386701</v>
      </c>
      <c r="FS30">
        <v>1.1817116290330901E-2</v>
      </c>
      <c r="GA30">
        <v>0.66666668653488204</v>
      </c>
      <c r="GB30">
        <v>0.66666668653488204</v>
      </c>
      <c r="GC30">
        <v>2.5</v>
      </c>
      <c r="GG30">
        <v>0</v>
      </c>
      <c r="GH30">
        <v>7.7849998474121103</v>
      </c>
      <c r="GI30">
        <v>3.1140000820159899</v>
      </c>
      <c r="GJ30">
        <v>0.17149999737739599</v>
      </c>
      <c r="GK30">
        <v>3.4299999475479098E-2</v>
      </c>
      <c r="GL30">
        <v>0.140000000596046</v>
      </c>
      <c r="GM30">
        <v>56</v>
      </c>
      <c r="GN30">
        <v>9.4999996945262007E-3</v>
      </c>
      <c r="GO30">
        <v>3.7999999523162802</v>
      </c>
      <c r="GP30">
        <v>11.2884957105833</v>
      </c>
      <c r="GQ30">
        <v>35.152374953761303</v>
      </c>
      <c r="GR30">
        <v>0.135135135135135</v>
      </c>
      <c r="GS30">
        <v>3.2432432432432399</v>
      </c>
      <c r="GT30">
        <v>3.2000000476837198</v>
      </c>
      <c r="GU30">
        <v>0.3125</v>
      </c>
      <c r="GV30">
        <v>1.2453422546386701</v>
      </c>
      <c r="GW30">
        <v>0.187255844473839</v>
      </c>
      <c r="HE30">
        <v>0.66666668653488204</v>
      </c>
      <c r="HF30">
        <v>0.66666668653488204</v>
      </c>
      <c r="HG30">
        <v>1.29999995231628</v>
      </c>
      <c r="HK30">
        <v>0</v>
      </c>
      <c r="HL30">
        <v>4.04820013046265</v>
      </c>
      <c r="HM30">
        <v>3.1140000820159899</v>
      </c>
      <c r="HN30">
        <v>8.9179992675781306E-2</v>
      </c>
      <c r="HO30">
        <v>3.4299999475479098E-2</v>
      </c>
      <c r="HP30">
        <v>7.2799995541572599E-2</v>
      </c>
      <c r="HQ30">
        <v>56</v>
      </c>
      <c r="HR30">
        <v>4.9399994313716897E-3</v>
      </c>
      <c r="HS30">
        <v>3.7999999523162802</v>
      </c>
      <c r="HT30">
        <v>5.8700175541923398</v>
      </c>
      <c r="HU30">
        <v>18.279235923324102</v>
      </c>
      <c r="HV30">
        <v>7.0270267692772101E-2</v>
      </c>
      <c r="HW30">
        <v>1.6864864246265301</v>
      </c>
      <c r="HX30">
        <v>6.1538462638854998</v>
      </c>
      <c r="HY30">
        <v>0.16249999403953599</v>
      </c>
      <c r="HZ30">
        <v>1.2453422546386701</v>
      </c>
      <c r="IA30">
        <v>4.6359457075595897E-2</v>
      </c>
      <c r="II30">
        <v>0.66666668653488204</v>
      </c>
      <c r="IJ30">
        <v>0.66666668653488204</v>
      </c>
      <c r="IL30">
        <v>47.700000762939503</v>
      </c>
      <c r="IM30">
        <v>47.700000762939503</v>
      </c>
      <c r="IO30">
        <v>0</v>
      </c>
      <c r="JD30">
        <v>1.2453422546386701</v>
      </c>
    </row>
    <row r="31" spans="1:355" x14ac:dyDescent="0.25">
      <c r="A31" t="s">
        <v>260</v>
      </c>
      <c r="B31">
        <v>0</v>
      </c>
      <c r="C31">
        <v>2</v>
      </c>
      <c r="D31">
        <v>41192</v>
      </c>
      <c r="E31" t="s">
        <v>364</v>
      </c>
      <c r="F31" t="b">
        <v>1</v>
      </c>
      <c r="G31" t="s">
        <v>262</v>
      </c>
      <c r="H31" t="b">
        <v>0</v>
      </c>
      <c r="I31" t="s">
        <v>353</v>
      </c>
      <c r="J31" s="187">
        <v>43121.166666666701</v>
      </c>
      <c r="K31">
        <v>8</v>
      </c>
      <c r="L31">
        <v>-4.0333333015441903</v>
      </c>
      <c r="M31">
        <v>115.98332977294901</v>
      </c>
      <c r="N31">
        <v>269</v>
      </c>
      <c r="O31" s="188">
        <v>43119.395833333299</v>
      </c>
      <c r="P31" s="189">
        <v>43125.916666666701</v>
      </c>
      <c r="R31" t="s">
        <v>372</v>
      </c>
      <c r="S31" t="s">
        <v>378</v>
      </c>
      <c r="X31" s="190">
        <v>43116.229166666701</v>
      </c>
      <c r="Y31" s="191">
        <v>43119.395833333299</v>
      </c>
      <c r="Z31">
        <v>24</v>
      </c>
      <c r="AA31">
        <v>24</v>
      </c>
      <c r="AB31">
        <v>9.5</v>
      </c>
      <c r="AC31">
        <v>9.5</v>
      </c>
      <c r="AD31">
        <v>0</v>
      </c>
      <c r="AG31">
        <v>27683.05078125</v>
      </c>
      <c r="AH31">
        <v>83049.15234375</v>
      </c>
      <c r="AI31">
        <v>27683.05078125</v>
      </c>
      <c r="AK31">
        <v>24</v>
      </c>
      <c r="AL31">
        <v>12.54</v>
      </c>
      <c r="AM31">
        <v>0.125</v>
      </c>
      <c r="AN31">
        <v>1.43</v>
      </c>
      <c r="AP31">
        <v>0.125</v>
      </c>
      <c r="AQ31">
        <v>12</v>
      </c>
      <c r="AR31">
        <v>12</v>
      </c>
      <c r="AV31">
        <v>3</v>
      </c>
      <c r="AX31">
        <v>4.5</v>
      </c>
      <c r="AY31">
        <v>33.33</v>
      </c>
      <c r="AZ31">
        <v>33.33</v>
      </c>
      <c r="BA31">
        <v>33.333332061767599</v>
      </c>
      <c r="BB31">
        <v>1200</v>
      </c>
      <c r="BS31">
        <v>16.899999618530298</v>
      </c>
      <c r="BT31">
        <v>16.899999618530298</v>
      </c>
      <c r="BU31">
        <v>225</v>
      </c>
      <c r="BV31">
        <v>225</v>
      </c>
      <c r="BW31">
        <v>1</v>
      </c>
      <c r="BX31">
        <v>1</v>
      </c>
      <c r="BY31">
        <v>270</v>
      </c>
      <c r="BZ31">
        <v>270</v>
      </c>
      <c r="CC31">
        <v>29</v>
      </c>
      <c r="CE31">
        <v>28</v>
      </c>
      <c r="CF31">
        <v>1006.3</v>
      </c>
      <c r="CG31" t="s">
        <v>384</v>
      </c>
      <c r="CH31" t="s">
        <v>380</v>
      </c>
      <c r="CI31">
        <v>16.504199683666201</v>
      </c>
      <c r="CJ31">
        <v>0.36357997916638901</v>
      </c>
      <c r="CK31">
        <v>0.30519998632371398</v>
      </c>
      <c r="CL31">
        <v>2.1609999006614099E-2</v>
      </c>
      <c r="CM31">
        <v>198.728093158055</v>
      </c>
      <c r="CO31" t="s">
        <v>266</v>
      </c>
      <c r="CP31" t="s">
        <v>267</v>
      </c>
      <c r="CQ31" t="s">
        <v>349</v>
      </c>
      <c r="CS31">
        <v>21.9</v>
      </c>
      <c r="CT31">
        <v>21.9</v>
      </c>
      <c r="CU31">
        <v>1.25</v>
      </c>
      <c r="CV31">
        <v>1.25</v>
      </c>
      <c r="CX31" t="s">
        <v>356</v>
      </c>
      <c r="CY31">
        <v>0.25</v>
      </c>
      <c r="CZ31">
        <v>0.24</v>
      </c>
      <c r="DA31">
        <v>0.26086956521739102</v>
      </c>
      <c r="DB31">
        <v>12</v>
      </c>
      <c r="DC31">
        <v>11.5</v>
      </c>
      <c r="DD31">
        <v>12.5</v>
      </c>
      <c r="DE31">
        <v>0.46700333286282097</v>
      </c>
      <c r="DF31">
        <v>0.25</v>
      </c>
      <c r="DG31">
        <v>0.25</v>
      </c>
      <c r="DH31">
        <v>1</v>
      </c>
      <c r="DI31">
        <v>1</v>
      </c>
      <c r="DJ31">
        <v>0.5</v>
      </c>
      <c r="DK31">
        <v>0.5</v>
      </c>
      <c r="DL31" t="b">
        <v>1</v>
      </c>
      <c r="DN31">
        <v>24</v>
      </c>
      <c r="DO31">
        <v>1</v>
      </c>
      <c r="DP31" t="s">
        <v>344</v>
      </c>
      <c r="DQ31" t="b">
        <v>0</v>
      </c>
      <c r="DR31">
        <v>12</v>
      </c>
      <c r="DS31">
        <v>0.25</v>
      </c>
      <c r="DT31">
        <v>0.25</v>
      </c>
      <c r="DV31">
        <v>527.79998779296898</v>
      </c>
      <c r="DW31">
        <v>533.09997558593795</v>
      </c>
      <c r="DY31">
        <v>0</v>
      </c>
      <c r="EN31">
        <v>0.46700334548950201</v>
      </c>
      <c r="EW31">
        <v>0.25</v>
      </c>
      <c r="EX31">
        <v>0.25</v>
      </c>
      <c r="EY31">
        <v>0.30000001192092901</v>
      </c>
      <c r="FC31">
        <v>0</v>
      </c>
      <c r="FD31">
        <v>0.93419998884201105</v>
      </c>
      <c r="FE31">
        <v>3.1140000820159899</v>
      </c>
      <c r="FF31">
        <v>2.0579999312758401E-2</v>
      </c>
      <c r="FG31">
        <v>3.4299999475479098E-2</v>
      </c>
      <c r="FH31">
        <v>2.52000000327826E-2</v>
      </c>
      <c r="FI31">
        <v>84</v>
      </c>
      <c r="FJ31">
        <v>2.61000008322299E-3</v>
      </c>
      <c r="FK31">
        <v>8.6999998092651403</v>
      </c>
      <c r="FL31">
        <v>3.6123187709272999</v>
      </c>
      <c r="FM31">
        <v>11.248760071328</v>
      </c>
      <c r="FN31">
        <v>1.25000004967054E-2</v>
      </c>
      <c r="FO31">
        <v>0.30000001192092901</v>
      </c>
      <c r="FP31">
        <v>10</v>
      </c>
      <c r="FQ31">
        <v>0.10000000149011599</v>
      </c>
      <c r="FR31">
        <v>0.46700334548950201</v>
      </c>
      <c r="FS31">
        <v>4.43141860887408E-3</v>
      </c>
      <c r="GA31">
        <v>0.25</v>
      </c>
      <c r="GB31">
        <v>0.25</v>
      </c>
      <c r="GC31">
        <v>3.0999999046325701</v>
      </c>
      <c r="GG31">
        <v>0</v>
      </c>
      <c r="GH31">
        <v>9.6533994674682599</v>
      </c>
      <c r="GI31">
        <v>3.1140000820159899</v>
      </c>
      <c r="GJ31">
        <v>0.21265998482704199</v>
      </c>
      <c r="GK31">
        <v>3.4299999475479098E-2</v>
      </c>
      <c r="GL31">
        <v>0.173599988222122</v>
      </c>
      <c r="GM31">
        <v>56</v>
      </c>
      <c r="GN31">
        <v>1.17799993604422E-2</v>
      </c>
      <c r="GO31">
        <v>3.7999999523162802</v>
      </c>
      <c r="GP31">
        <v>37.3272913346702</v>
      </c>
      <c r="GQ31">
        <v>116.2371823798</v>
      </c>
      <c r="GR31">
        <v>0.12916666269302399</v>
      </c>
      <c r="GS31">
        <v>3.0999999046325701</v>
      </c>
      <c r="GT31">
        <v>0.96774196624755904</v>
      </c>
      <c r="GU31">
        <v>1.0333333015441899</v>
      </c>
      <c r="GV31">
        <v>0.46700334548950201</v>
      </c>
      <c r="GW31">
        <v>7.0220939815044403E-2</v>
      </c>
      <c r="HE31">
        <v>0.25</v>
      </c>
      <c r="HF31">
        <v>0.25</v>
      </c>
      <c r="HG31">
        <v>1.8999999761581401</v>
      </c>
      <c r="HK31">
        <v>0</v>
      </c>
      <c r="HL31">
        <v>5.9166002273559597</v>
      </c>
      <c r="HM31">
        <v>3.1140000820159899</v>
      </c>
      <c r="HN31">
        <v>0.130339995026588</v>
      </c>
      <c r="HO31">
        <v>3.4299999475479098E-2</v>
      </c>
      <c r="HP31">
        <v>0.10639999806880999</v>
      </c>
      <c r="HQ31">
        <v>56</v>
      </c>
      <c r="HR31">
        <v>7.2199995629489396E-3</v>
      </c>
      <c r="HS31">
        <v>3.7999999523162802</v>
      </c>
      <c r="HT31">
        <v>22.8780176863675</v>
      </c>
      <c r="HU31">
        <v>71.242150706926793</v>
      </c>
      <c r="HV31">
        <v>7.9166665673255907E-2</v>
      </c>
      <c r="HW31">
        <v>1.8999999761581401</v>
      </c>
      <c r="HX31">
        <v>1.57894742488861</v>
      </c>
      <c r="HY31">
        <v>0.63333332538604703</v>
      </c>
      <c r="HZ31">
        <v>0.46700334548950201</v>
      </c>
      <c r="IA31">
        <v>1.7384797334671E-2</v>
      </c>
      <c r="II31">
        <v>0.25</v>
      </c>
      <c r="IJ31">
        <v>0.25</v>
      </c>
      <c r="IL31">
        <v>47.700000762939503</v>
      </c>
      <c r="IM31">
        <v>47.700000762939503</v>
      </c>
      <c r="IO31">
        <v>0</v>
      </c>
      <c r="JD31">
        <v>0.46700334548950201</v>
      </c>
    </row>
    <row r="32" spans="1:355" x14ac:dyDescent="0.25">
      <c r="A32" t="s">
        <v>260</v>
      </c>
      <c r="B32">
        <v>0</v>
      </c>
      <c r="C32">
        <v>2</v>
      </c>
      <c r="D32">
        <v>41192</v>
      </c>
      <c r="E32" t="s">
        <v>364</v>
      </c>
      <c r="F32" t="b">
        <v>1</v>
      </c>
      <c r="G32" t="s">
        <v>262</v>
      </c>
      <c r="H32" t="b">
        <v>0</v>
      </c>
      <c r="I32" t="s">
        <v>353</v>
      </c>
      <c r="J32" s="192">
        <v>43122.166666666701</v>
      </c>
      <c r="K32">
        <v>8</v>
      </c>
      <c r="L32">
        <v>-4.0333333015441903</v>
      </c>
      <c r="M32">
        <v>115.98332977294901</v>
      </c>
      <c r="N32">
        <v>269</v>
      </c>
      <c r="O32" s="193">
        <v>43119.395833333299</v>
      </c>
      <c r="P32" s="194">
        <v>43125.916666666701</v>
      </c>
      <c r="R32" t="s">
        <v>372</v>
      </c>
      <c r="S32" t="s">
        <v>378</v>
      </c>
      <c r="X32" s="195">
        <v>43116.229166666701</v>
      </c>
      <c r="Y32" s="196">
        <v>43119.395833333299</v>
      </c>
      <c r="Z32">
        <v>24</v>
      </c>
      <c r="AA32">
        <v>24</v>
      </c>
      <c r="AB32">
        <v>6.6</v>
      </c>
      <c r="AC32">
        <v>8.6</v>
      </c>
      <c r="AD32">
        <v>2</v>
      </c>
      <c r="AG32">
        <v>27683.05078125</v>
      </c>
      <c r="AH32">
        <v>0</v>
      </c>
      <c r="AI32">
        <v>27683.05078125</v>
      </c>
      <c r="AK32">
        <v>24</v>
      </c>
      <c r="AL32">
        <v>30.4</v>
      </c>
      <c r="AM32">
        <v>0</v>
      </c>
      <c r="AN32">
        <v>0</v>
      </c>
      <c r="AP32">
        <v>0</v>
      </c>
      <c r="AQ32">
        <v>12</v>
      </c>
      <c r="AR32">
        <v>12</v>
      </c>
      <c r="AV32">
        <v>0</v>
      </c>
      <c r="AX32">
        <v>0</v>
      </c>
      <c r="AY32">
        <v>0</v>
      </c>
      <c r="AZ32">
        <v>0</v>
      </c>
      <c r="BS32">
        <v>16.899999618530298</v>
      </c>
      <c r="BT32">
        <v>16.899999618530298</v>
      </c>
      <c r="BU32">
        <v>225</v>
      </c>
      <c r="BV32">
        <v>225</v>
      </c>
      <c r="BW32">
        <v>1</v>
      </c>
      <c r="BX32">
        <v>1</v>
      </c>
      <c r="BY32">
        <v>270</v>
      </c>
      <c r="BZ32">
        <v>270</v>
      </c>
      <c r="CC32">
        <v>29</v>
      </c>
      <c r="CE32">
        <v>28</v>
      </c>
      <c r="CF32">
        <v>1008.3</v>
      </c>
      <c r="CG32" t="s">
        <v>384</v>
      </c>
      <c r="CH32" t="s">
        <v>380</v>
      </c>
      <c r="CI32">
        <v>36.1605997085571</v>
      </c>
      <c r="CJ32">
        <v>0.53581996820867095</v>
      </c>
      <c r="CK32">
        <v>0.64399997889995597</v>
      </c>
      <c r="CL32">
        <v>3.4959999378770597E-2</v>
      </c>
      <c r="CO32" t="s">
        <v>266</v>
      </c>
      <c r="CP32" t="s">
        <v>267</v>
      </c>
      <c r="CQ32" t="s">
        <v>349</v>
      </c>
      <c r="CS32">
        <v>21.9</v>
      </c>
      <c r="CT32">
        <v>21.9</v>
      </c>
      <c r="CU32">
        <v>1.25</v>
      </c>
      <c r="CV32">
        <v>1.25</v>
      </c>
      <c r="CX32" t="s">
        <v>356</v>
      </c>
      <c r="CY32">
        <v>0</v>
      </c>
      <c r="CZ32">
        <v>0</v>
      </c>
      <c r="DA32">
        <v>0</v>
      </c>
      <c r="DB32">
        <v>12</v>
      </c>
      <c r="DC32">
        <v>11.5</v>
      </c>
      <c r="DD32">
        <v>12.5</v>
      </c>
      <c r="DF32">
        <v>0</v>
      </c>
      <c r="DG32">
        <v>0</v>
      </c>
      <c r="DH32">
        <v>1</v>
      </c>
      <c r="DI32">
        <v>1</v>
      </c>
      <c r="DJ32">
        <v>0.5</v>
      </c>
      <c r="DK32">
        <v>0.5</v>
      </c>
      <c r="DL32" t="b">
        <v>1</v>
      </c>
      <c r="DN32">
        <v>24</v>
      </c>
      <c r="DO32">
        <v>1</v>
      </c>
      <c r="DP32" t="s">
        <v>344</v>
      </c>
      <c r="DQ32" t="b">
        <v>0</v>
      </c>
      <c r="DR32">
        <v>12</v>
      </c>
      <c r="DS32">
        <v>0</v>
      </c>
      <c r="DT32">
        <v>0</v>
      </c>
      <c r="DV32">
        <v>520.09997558593795</v>
      </c>
      <c r="DW32">
        <v>527.79998779296898</v>
      </c>
      <c r="DY32">
        <v>0</v>
      </c>
      <c r="GA32">
        <v>0</v>
      </c>
      <c r="GB32">
        <v>0</v>
      </c>
      <c r="GC32">
        <v>5.9000000953674299</v>
      </c>
      <c r="GG32">
        <v>0</v>
      </c>
      <c r="GH32">
        <v>18.372600555419901</v>
      </c>
      <c r="GI32">
        <v>3.1140000820159899</v>
      </c>
      <c r="GJ32">
        <v>0.40473997592925998</v>
      </c>
      <c r="GK32">
        <v>3.4299999475479098E-2</v>
      </c>
      <c r="GL32">
        <v>0.330399990081787</v>
      </c>
      <c r="GM32">
        <v>56</v>
      </c>
      <c r="GN32">
        <v>2.2420000284910199E-2</v>
      </c>
      <c r="GO32">
        <v>3.7999999523162802</v>
      </c>
      <c r="GR32">
        <v>0.24583333730697601</v>
      </c>
      <c r="GS32">
        <v>5.9000000953674299</v>
      </c>
      <c r="HE32">
        <v>0</v>
      </c>
      <c r="HF32">
        <v>0</v>
      </c>
      <c r="HG32">
        <v>1.79999995231628</v>
      </c>
      <c r="HK32">
        <v>0</v>
      </c>
      <c r="HL32">
        <v>5.6051998138427699</v>
      </c>
      <c r="HM32">
        <v>3.1140000820159899</v>
      </c>
      <c r="HN32">
        <v>0.12347999215126</v>
      </c>
      <c r="HO32">
        <v>3.4299999475479098E-2</v>
      </c>
      <c r="HP32">
        <v>0.10079999268055</v>
      </c>
      <c r="HQ32">
        <v>56</v>
      </c>
      <c r="HR32">
        <v>6.8399994634091897E-3</v>
      </c>
      <c r="HS32">
        <v>3.7999999523162802</v>
      </c>
      <c r="HV32">
        <v>7.4999998013178498E-2</v>
      </c>
      <c r="HW32">
        <v>1.79999995231628</v>
      </c>
      <c r="II32">
        <v>0</v>
      </c>
      <c r="IJ32">
        <v>0</v>
      </c>
      <c r="IL32">
        <v>43.900001525878899</v>
      </c>
      <c r="IM32">
        <v>47.700000762939503</v>
      </c>
      <c r="IO32">
        <v>0</v>
      </c>
      <c r="KQ32">
        <v>0</v>
      </c>
      <c r="KR32">
        <v>0</v>
      </c>
      <c r="KS32">
        <v>3.7999999523162802</v>
      </c>
      <c r="KW32">
        <v>0</v>
      </c>
      <c r="KX32">
        <v>12.1827993392944</v>
      </c>
      <c r="KY32">
        <v>3.2060000896453902</v>
      </c>
      <c r="KZ32">
        <v>7.6000001281499897E-3</v>
      </c>
      <c r="LA32">
        <v>1.00000004749745E-3</v>
      </c>
      <c r="LB32">
        <v>0.21279999613761899</v>
      </c>
      <c r="LC32">
        <v>56</v>
      </c>
      <c r="LD32">
        <v>5.6999996304511998E-3</v>
      </c>
      <c r="LE32">
        <v>1.5</v>
      </c>
      <c r="LH32">
        <v>0.15833333134651201</v>
      </c>
      <c r="LI32">
        <v>3.7999999523162802</v>
      </c>
    </row>
    <row r="33" spans="1:445" x14ac:dyDescent="0.25">
      <c r="A33" t="s">
        <v>260</v>
      </c>
      <c r="B33">
        <v>0</v>
      </c>
      <c r="C33">
        <v>2</v>
      </c>
      <c r="D33">
        <v>41999</v>
      </c>
      <c r="E33" t="s">
        <v>385</v>
      </c>
      <c r="F33" t="b">
        <v>0</v>
      </c>
      <c r="G33" t="s">
        <v>138</v>
      </c>
      <c r="H33" t="b">
        <v>0</v>
      </c>
      <c r="I33" t="s">
        <v>338</v>
      </c>
      <c r="J33" s="197">
        <v>43122.504166666702</v>
      </c>
      <c r="K33">
        <v>8</v>
      </c>
      <c r="L33">
        <v>-4.0241665840148899</v>
      </c>
      <c r="M33">
        <v>116.011390686035</v>
      </c>
      <c r="O33" s="198">
        <v>43125.583333333299</v>
      </c>
      <c r="P33" s="199">
        <v>43125.916666666701</v>
      </c>
      <c r="R33" t="s">
        <v>378</v>
      </c>
      <c r="S33" t="s">
        <v>339</v>
      </c>
      <c r="X33" s="200">
        <v>43122.504166666702</v>
      </c>
      <c r="Y33" s="201">
        <v>43125.583333333299</v>
      </c>
      <c r="Z33">
        <v>0</v>
      </c>
      <c r="AA33">
        <v>8.1</v>
      </c>
      <c r="AB33">
        <v>6</v>
      </c>
      <c r="AC33">
        <v>8</v>
      </c>
      <c r="AD33">
        <v>2</v>
      </c>
      <c r="AG33">
        <v>0</v>
      </c>
      <c r="AH33">
        <v>0</v>
      </c>
      <c r="AI33">
        <v>0</v>
      </c>
      <c r="AK33">
        <v>0</v>
      </c>
      <c r="AN33">
        <v>6</v>
      </c>
      <c r="AQ33">
        <v>12</v>
      </c>
      <c r="AR33">
        <v>12</v>
      </c>
      <c r="AV33">
        <v>3</v>
      </c>
      <c r="BS33">
        <v>10.8999996185303</v>
      </c>
      <c r="BT33">
        <v>10.8999996185303</v>
      </c>
      <c r="BU33">
        <v>337.5</v>
      </c>
      <c r="BV33">
        <v>337.5</v>
      </c>
      <c r="BW33">
        <v>0.5</v>
      </c>
      <c r="BX33">
        <v>0.5</v>
      </c>
      <c r="BY33">
        <v>337.5</v>
      </c>
      <c r="BZ33">
        <v>337.5</v>
      </c>
      <c r="CC33">
        <v>28</v>
      </c>
      <c r="CE33">
        <v>227</v>
      </c>
      <c r="CF33">
        <v>1009.3</v>
      </c>
      <c r="CG33" t="s">
        <v>386</v>
      </c>
      <c r="CH33" t="s">
        <v>377</v>
      </c>
      <c r="CI33">
        <v>8.7744001746177709</v>
      </c>
      <c r="CJ33">
        <v>0.152119993465021</v>
      </c>
      <c r="CK33">
        <v>0.159600004553795</v>
      </c>
      <c r="CL33">
        <v>9.7499993280507607E-3</v>
      </c>
      <c r="CO33" t="s">
        <v>266</v>
      </c>
      <c r="CP33" t="s">
        <v>267</v>
      </c>
      <c r="CQ33" t="s">
        <v>268</v>
      </c>
      <c r="CS33">
        <v>21.9</v>
      </c>
      <c r="CT33">
        <v>21.9</v>
      </c>
      <c r="CU33">
        <v>1.25</v>
      </c>
      <c r="CV33">
        <v>1.25</v>
      </c>
      <c r="CX33" t="s">
        <v>343</v>
      </c>
      <c r="CY33">
        <v>0.25</v>
      </c>
      <c r="CZ33">
        <v>0.24</v>
      </c>
      <c r="DA33">
        <v>0.26086956521739102</v>
      </c>
      <c r="DB33">
        <v>12</v>
      </c>
      <c r="DC33">
        <v>11.5</v>
      </c>
      <c r="DD33">
        <v>12.5</v>
      </c>
      <c r="DF33">
        <v>0.25</v>
      </c>
      <c r="DG33">
        <v>0.25</v>
      </c>
      <c r="DH33">
        <v>1</v>
      </c>
      <c r="DI33">
        <v>1</v>
      </c>
      <c r="DJ33">
        <v>0.5</v>
      </c>
      <c r="DK33">
        <v>0.5</v>
      </c>
      <c r="DL33" t="b">
        <v>0</v>
      </c>
      <c r="DN33">
        <v>24</v>
      </c>
      <c r="DO33">
        <v>1</v>
      </c>
      <c r="DP33" t="s">
        <v>344</v>
      </c>
      <c r="DQ33" t="b">
        <v>0</v>
      </c>
      <c r="DR33">
        <v>12</v>
      </c>
      <c r="DS33">
        <v>0.25</v>
      </c>
      <c r="DT33">
        <v>0.25</v>
      </c>
      <c r="DV33">
        <v>517.90002441406295</v>
      </c>
      <c r="DW33">
        <v>520.09997558593795</v>
      </c>
      <c r="DY33">
        <v>0</v>
      </c>
      <c r="EW33">
        <v>0.25</v>
      </c>
      <c r="EX33">
        <v>0.25</v>
      </c>
      <c r="EY33">
        <v>0.10000000149011599</v>
      </c>
      <c r="FC33">
        <v>0</v>
      </c>
      <c r="FD33">
        <v>0.31139999628067</v>
      </c>
      <c r="FE33">
        <v>3.1140000820159899</v>
      </c>
      <c r="FF33">
        <v>6.8600000813603401E-3</v>
      </c>
      <c r="FG33">
        <v>3.4299999475479098E-2</v>
      </c>
      <c r="FH33">
        <v>8.4000006318092294E-3</v>
      </c>
      <c r="FI33">
        <v>84</v>
      </c>
      <c r="FJ33">
        <v>8.6999998893588803E-4</v>
      </c>
      <c r="FK33">
        <v>8.6999998092651403</v>
      </c>
      <c r="FP33">
        <v>30</v>
      </c>
      <c r="FQ33">
        <v>3.3333335071802098E-2</v>
      </c>
      <c r="GA33">
        <v>0.25</v>
      </c>
      <c r="GB33">
        <v>0.25</v>
      </c>
      <c r="GC33">
        <v>1.3999999761581401</v>
      </c>
      <c r="GG33">
        <v>0</v>
      </c>
      <c r="GH33">
        <v>4.3596000671386701</v>
      </c>
      <c r="GI33">
        <v>3.1140000820159899</v>
      </c>
      <c r="GJ33">
        <v>9.60399955511093E-2</v>
      </c>
      <c r="GK33">
        <v>3.4299999475479098E-2</v>
      </c>
      <c r="GL33">
        <v>7.84000009298325E-2</v>
      </c>
      <c r="GM33">
        <v>56</v>
      </c>
      <c r="GN33">
        <v>5.31999953091145E-3</v>
      </c>
      <c r="GO33">
        <v>3.7999999523162802</v>
      </c>
      <c r="GT33">
        <v>2.1428570747375502</v>
      </c>
      <c r="GU33">
        <v>0.46666666865348799</v>
      </c>
      <c r="HE33">
        <v>0.25</v>
      </c>
      <c r="HF33">
        <v>0.25</v>
      </c>
      <c r="HG33">
        <v>0.69999998807907104</v>
      </c>
      <c r="HK33">
        <v>0</v>
      </c>
      <c r="HL33">
        <v>2.1798000335693399</v>
      </c>
      <c r="HM33">
        <v>3.1140000820159899</v>
      </c>
      <c r="HN33">
        <v>4.8019997775554699E-2</v>
      </c>
      <c r="HO33">
        <v>3.4299999475479098E-2</v>
      </c>
      <c r="HP33">
        <v>3.9200000464916201E-2</v>
      </c>
      <c r="HQ33">
        <v>56</v>
      </c>
      <c r="HR33">
        <v>2.6599997654557202E-3</v>
      </c>
      <c r="HS33">
        <v>3.7999999523162802</v>
      </c>
      <c r="HX33">
        <v>4.2857141494751003</v>
      </c>
      <c r="HY33">
        <v>0.233333334326744</v>
      </c>
      <c r="II33">
        <v>0.25</v>
      </c>
      <c r="IJ33">
        <v>0.25</v>
      </c>
      <c r="IL33">
        <v>43.299999237060497</v>
      </c>
      <c r="IM33">
        <v>43.900001525878899</v>
      </c>
      <c r="IO33">
        <v>0</v>
      </c>
      <c r="KQ33">
        <v>0.25</v>
      </c>
      <c r="KR33">
        <v>0.25</v>
      </c>
      <c r="KS33">
        <v>0.60000002384185802</v>
      </c>
      <c r="KW33">
        <v>0</v>
      </c>
      <c r="KX33">
        <v>1.92360007762909</v>
      </c>
      <c r="KY33">
        <v>3.2060000896453902</v>
      </c>
      <c r="KZ33">
        <v>1.20000005699694E-3</v>
      </c>
      <c r="LA33">
        <v>1.00000004749745E-3</v>
      </c>
      <c r="LB33">
        <v>3.3600002527236897E-2</v>
      </c>
      <c r="LC33">
        <v>56</v>
      </c>
      <c r="LD33">
        <v>9.0000004274770596E-4</v>
      </c>
      <c r="LE33">
        <v>1.5</v>
      </c>
      <c r="LJ33">
        <v>5</v>
      </c>
      <c r="LK33">
        <v>0.20000000298023199</v>
      </c>
    </row>
    <row r="34" spans="1:445" x14ac:dyDescent="0.25">
      <c r="A34" t="s">
        <v>260</v>
      </c>
      <c r="B34">
        <v>0</v>
      </c>
      <c r="C34">
        <v>2</v>
      </c>
      <c r="D34">
        <v>41999</v>
      </c>
      <c r="E34" t="s">
        <v>385</v>
      </c>
      <c r="F34" t="b">
        <v>0</v>
      </c>
      <c r="G34" t="s">
        <v>138</v>
      </c>
      <c r="H34" t="b">
        <v>1</v>
      </c>
      <c r="I34" t="s">
        <v>345</v>
      </c>
      <c r="J34" s="202">
        <v>43123.166666666701</v>
      </c>
      <c r="K34">
        <v>8</v>
      </c>
      <c r="L34">
        <v>-5.09366655349731</v>
      </c>
      <c r="M34">
        <v>113.57033538818401</v>
      </c>
      <c r="N34">
        <v>284</v>
      </c>
      <c r="O34" s="203">
        <v>43125.583333333299</v>
      </c>
      <c r="P34" s="204">
        <v>43125.916666666701</v>
      </c>
      <c r="R34" t="s">
        <v>378</v>
      </c>
      <c r="S34" t="s">
        <v>339</v>
      </c>
      <c r="X34" s="205">
        <v>43122.504166666702</v>
      </c>
      <c r="Y34" s="206">
        <v>43125.583333333299</v>
      </c>
      <c r="Z34">
        <v>15.9</v>
      </c>
      <c r="AA34">
        <v>15.9</v>
      </c>
      <c r="AB34">
        <v>6</v>
      </c>
      <c r="AC34">
        <v>8</v>
      </c>
      <c r="AD34">
        <v>2</v>
      </c>
      <c r="AG34">
        <v>0</v>
      </c>
      <c r="AH34">
        <v>0</v>
      </c>
      <c r="AI34">
        <v>0</v>
      </c>
      <c r="AK34">
        <v>15.9</v>
      </c>
      <c r="AL34">
        <v>70.13</v>
      </c>
      <c r="AM34">
        <v>11.5094339622642</v>
      </c>
      <c r="AN34">
        <v>11.51</v>
      </c>
      <c r="AO34">
        <v>-0.15821483103359299</v>
      </c>
      <c r="AP34">
        <v>11.667648793297699</v>
      </c>
      <c r="AQ34">
        <v>12.4</v>
      </c>
      <c r="AU34">
        <v>167.185498239</v>
      </c>
      <c r="AV34">
        <v>183</v>
      </c>
      <c r="AX34">
        <v>189.9</v>
      </c>
      <c r="AY34">
        <v>3.63</v>
      </c>
      <c r="AZ34">
        <v>3.63</v>
      </c>
      <c r="BA34">
        <v>3.6334872245788601</v>
      </c>
      <c r="BB34">
        <v>3508.05004882813</v>
      </c>
      <c r="BC34">
        <v>13.0882472991943</v>
      </c>
      <c r="BD34">
        <v>13.088247587095999</v>
      </c>
      <c r="BE34">
        <v>304.22448730468801</v>
      </c>
      <c r="BF34">
        <v>20.2244873046875</v>
      </c>
      <c r="BG34">
        <v>0.94141566753387496</v>
      </c>
      <c r="BH34">
        <v>278.87271118164102</v>
      </c>
      <c r="BI34">
        <v>20.2244873046875</v>
      </c>
      <c r="BJ34">
        <v>1.22382199764252</v>
      </c>
      <c r="BK34">
        <v>278.87271118164102</v>
      </c>
      <c r="BL34">
        <v>0</v>
      </c>
      <c r="BM34">
        <v>0</v>
      </c>
      <c r="BN34">
        <v>0</v>
      </c>
      <c r="BO34">
        <v>0</v>
      </c>
      <c r="BP34">
        <v>1.22382199764252</v>
      </c>
      <c r="BQ34">
        <v>0.20371775329113001</v>
      </c>
      <c r="BR34">
        <v>105</v>
      </c>
      <c r="BS34">
        <v>16.899999618530298</v>
      </c>
      <c r="BT34">
        <v>16.899999618530298</v>
      </c>
      <c r="BU34">
        <v>315</v>
      </c>
      <c r="BV34">
        <v>315</v>
      </c>
      <c r="BW34">
        <v>1.5</v>
      </c>
      <c r="BX34">
        <v>1.5</v>
      </c>
      <c r="BY34">
        <v>315</v>
      </c>
      <c r="BZ34">
        <v>315</v>
      </c>
      <c r="CC34">
        <v>28</v>
      </c>
      <c r="CG34" t="s">
        <v>387</v>
      </c>
      <c r="CH34" t="s">
        <v>388</v>
      </c>
      <c r="CI34">
        <v>35.499600410461397</v>
      </c>
      <c r="CJ34">
        <v>0.782040014863014</v>
      </c>
      <c r="CK34">
        <v>0.90439997613430001</v>
      </c>
      <c r="CL34">
        <v>8.9869997929781703E-2</v>
      </c>
      <c r="CO34" t="s">
        <v>266</v>
      </c>
      <c r="CP34" t="s">
        <v>267</v>
      </c>
      <c r="CQ34" t="s">
        <v>389</v>
      </c>
      <c r="CR34" t="s">
        <v>390</v>
      </c>
      <c r="CS34">
        <v>21.9</v>
      </c>
      <c r="CT34">
        <v>21.9</v>
      </c>
      <c r="CU34">
        <v>1.25</v>
      </c>
      <c r="CV34">
        <v>1.25</v>
      </c>
      <c r="CX34" t="s">
        <v>343</v>
      </c>
      <c r="DH34">
        <v>1</v>
      </c>
      <c r="DI34">
        <v>1</v>
      </c>
      <c r="DJ34">
        <v>0.5</v>
      </c>
      <c r="DK34">
        <v>0.5</v>
      </c>
      <c r="DL34" t="b">
        <v>0</v>
      </c>
      <c r="DN34">
        <v>24</v>
      </c>
      <c r="DO34">
        <v>1</v>
      </c>
      <c r="DP34" t="s">
        <v>344</v>
      </c>
      <c r="DQ34" t="b">
        <v>0</v>
      </c>
      <c r="DV34">
        <v>506.5</v>
      </c>
      <c r="DW34">
        <v>517.90002441406295</v>
      </c>
      <c r="DY34">
        <v>0</v>
      </c>
      <c r="GC34">
        <v>1.8999999761581401</v>
      </c>
      <c r="GG34">
        <v>0</v>
      </c>
      <c r="GH34">
        <v>5.9166002273559597</v>
      </c>
      <c r="GI34">
        <v>3.1140000820159899</v>
      </c>
      <c r="GJ34">
        <v>0.130339995026588</v>
      </c>
      <c r="GK34">
        <v>3.4299999475479098E-2</v>
      </c>
      <c r="GL34">
        <v>0.10639999806880999</v>
      </c>
      <c r="GM34">
        <v>56</v>
      </c>
      <c r="GN34">
        <v>7.2199995629489396E-3</v>
      </c>
      <c r="GO34">
        <v>3.7999999523162802</v>
      </c>
      <c r="GR34">
        <v>0.11949685593407</v>
      </c>
      <c r="GS34">
        <v>2.86792454241768</v>
      </c>
      <c r="GT34">
        <v>96.315788269042997</v>
      </c>
      <c r="GU34">
        <v>1.03825135156512E-2</v>
      </c>
      <c r="IL34">
        <v>43.299999237060497</v>
      </c>
      <c r="IM34">
        <v>43.299999237060497</v>
      </c>
      <c r="IO34">
        <v>0</v>
      </c>
      <c r="JO34">
        <v>9.5</v>
      </c>
      <c r="JS34">
        <v>0</v>
      </c>
      <c r="JT34">
        <v>29.583000183105501</v>
      </c>
      <c r="JU34">
        <v>3.1140000820159899</v>
      </c>
      <c r="JV34">
        <v>0.651700019836426</v>
      </c>
      <c r="JW34">
        <v>3.4299999475479098E-2</v>
      </c>
      <c r="JX34">
        <v>0.79799997806549094</v>
      </c>
      <c r="JY34">
        <v>84</v>
      </c>
      <c r="JZ34">
        <v>8.2649998366832705E-2</v>
      </c>
      <c r="KA34">
        <v>8.6999998092651403</v>
      </c>
      <c r="KD34">
        <v>0.59748428716779001</v>
      </c>
      <c r="KE34">
        <v>14.339622892027</v>
      </c>
      <c r="KF34">
        <v>19.263158798217798</v>
      </c>
      <c r="KG34">
        <v>5.1912568509578698E-2</v>
      </c>
    </row>
    <row r="35" spans="1:445" x14ac:dyDescent="0.25">
      <c r="A35" t="s">
        <v>260</v>
      </c>
      <c r="B35">
        <v>0</v>
      </c>
      <c r="C35">
        <v>2</v>
      </c>
      <c r="D35">
        <v>41999</v>
      </c>
      <c r="E35" t="s">
        <v>385</v>
      </c>
      <c r="F35" t="b">
        <v>0</v>
      </c>
      <c r="G35" t="s">
        <v>138</v>
      </c>
      <c r="H35" t="b">
        <v>0</v>
      </c>
      <c r="I35" t="s">
        <v>345</v>
      </c>
      <c r="J35" s="207">
        <v>43124.166666666701</v>
      </c>
      <c r="K35">
        <v>8</v>
      </c>
      <c r="L35">
        <v>-3.0150001049041699</v>
      </c>
      <c r="M35">
        <v>109.604446411133</v>
      </c>
      <c r="N35">
        <v>358</v>
      </c>
      <c r="O35" s="208">
        <v>43125.583333333299</v>
      </c>
      <c r="P35" s="209">
        <v>43125.75</v>
      </c>
      <c r="R35" t="s">
        <v>378</v>
      </c>
      <c r="S35" t="s">
        <v>339</v>
      </c>
      <c r="X35" s="210">
        <v>43122.504166666702</v>
      </c>
      <c r="Y35" s="211">
        <v>43125.583333333299</v>
      </c>
      <c r="Z35">
        <v>24</v>
      </c>
      <c r="AA35">
        <v>24</v>
      </c>
      <c r="AB35">
        <v>6</v>
      </c>
      <c r="AC35">
        <v>8</v>
      </c>
      <c r="AD35">
        <v>2</v>
      </c>
      <c r="AG35">
        <v>0</v>
      </c>
      <c r="AH35">
        <v>0</v>
      </c>
      <c r="AI35">
        <v>0</v>
      </c>
      <c r="AK35">
        <v>24</v>
      </c>
      <c r="AL35">
        <v>77.75</v>
      </c>
      <c r="AM35">
        <v>12.6666666666667</v>
      </c>
      <c r="AN35">
        <v>12.67</v>
      </c>
      <c r="AO35">
        <v>-0.21570705622434599</v>
      </c>
      <c r="AP35">
        <v>12.882373722891</v>
      </c>
      <c r="AQ35">
        <v>13</v>
      </c>
      <c r="AR35">
        <v>13</v>
      </c>
      <c r="AU35">
        <v>292.797937609531</v>
      </c>
      <c r="AV35">
        <v>304</v>
      </c>
      <c r="AX35">
        <v>317.8</v>
      </c>
      <c r="AY35">
        <v>4.34</v>
      </c>
      <c r="AZ35">
        <v>4.34</v>
      </c>
      <c r="BA35">
        <v>4.34234714508057</v>
      </c>
      <c r="BB35">
        <v>4213</v>
      </c>
      <c r="BC35">
        <v>14.4224557876587</v>
      </c>
      <c r="BD35">
        <v>14.4224557876587</v>
      </c>
      <c r="BE35">
        <v>304.22439575195301</v>
      </c>
      <c r="BF35">
        <v>306.22439575195301</v>
      </c>
      <c r="BG35">
        <v>0.97720932960510298</v>
      </c>
      <c r="BH35">
        <v>314.36572265625</v>
      </c>
      <c r="BI35">
        <v>306.22439575195301</v>
      </c>
      <c r="BJ35">
        <v>0.62329435348510698</v>
      </c>
      <c r="BK35">
        <v>314.36572265625</v>
      </c>
      <c r="BL35">
        <v>0</v>
      </c>
      <c r="BM35">
        <v>223.09851074218801</v>
      </c>
      <c r="BN35">
        <v>0</v>
      </c>
      <c r="BO35">
        <v>0</v>
      </c>
      <c r="BP35">
        <v>0.62329435348510698</v>
      </c>
      <c r="BQ35">
        <v>0.50562667846679699</v>
      </c>
      <c r="BR35">
        <v>165</v>
      </c>
      <c r="BS35">
        <v>16.899999618530298</v>
      </c>
      <c r="BT35">
        <v>16.899999618530298</v>
      </c>
      <c r="BU35">
        <v>45</v>
      </c>
      <c r="BV35">
        <v>45</v>
      </c>
      <c r="BW35">
        <v>1.5</v>
      </c>
      <c r="BX35">
        <v>1.5</v>
      </c>
      <c r="BY35">
        <v>45</v>
      </c>
      <c r="BZ35">
        <v>45</v>
      </c>
      <c r="CC35">
        <v>28</v>
      </c>
      <c r="CE35">
        <v>29</v>
      </c>
      <c r="CF35">
        <v>1003.7</v>
      </c>
      <c r="CG35" t="s">
        <v>391</v>
      </c>
      <c r="CH35" t="s">
        <v>366</v>
      </c>
      <c r="CI35">
        <v>64.487399280071301</v>
      </c>
      <c r="CJ35">
        <v>1.40003991604317</v>
      </c>
      <c r="CK35">
        <v>1.6183999553322801</v>
      </c>
      <c r="CL35">
        <v>0.15832998868427201</v>
      </c>
      <c r="CO35" t="s">
        <v>266</v>
      </c>
      <c r="CP35" t="s">
        <v>267</v>
      </c>
      <c r="CQ35" t="s">
        <v>349</v>
      </c>
      <c r="CS35">
        <v>21.9</v>
      </c>
      <c r="CT35">
        <v>21.9</v>
      </c>
      <c r="CU35">
        <v>1.25</v>
      </c>
      <c r="CV35">
        <v>1.25</v>
      </c>
      <c r="CX35" t="s">
        <v>343</v>
      </c>
      <c r="CY35">
        <v>23.384615384615401</v>
      </c>
      <c r="CZ35">
        <v>22.518518518518501</v>
      </c>
      <c r="DA35">
        <v>24.32</v>
      </c>
      <c r="DB35">
        <v>13</v>
      </c>
      <c r="DC35">
        <v>12.5</v>
      </c>
      <c r="DD35">
        <v>13.5</v>
      </c>
      <c r="DE35">
        <v>23.4125489765817</v>
      </c>
      <c r="DF35">
        <v>23.384615384615401</v>
      </c>
      <c r="DG35">
        <v>23.384615384615401</v>
      </c>
      <c r="DH35">
        <v>1</v>
      </c>
      <c r="DI35">
        <v>1</v>
      </c>
      <c r="DJ35">
        <v>0.5</v>
      </c>
      <c r="DK35">
        <v>0.5</v>
      </c>
      <c r="DL35" t="b">
        <v>0</v>
      </c>
      <c r="DN35">
        <v>24</v>
      </c>
      <c r="DO35">
        <v>1</v>
      </c>
      <c r="DP35" t="s">
        <v>344</v>
      </c>
      <c r="DQ35" t="b">
        <v>0</v>
      </c>
      <c r="DR35">
        <v>13</v>
      </c>
      <c r="DS35">
        <v>23.384614944458001</v>
      </c>
      <c r="DT35">
        <v>23.384614944458001</v>
      </c>
      <c r="DV35">
        <v>486.10000610351602</v>
      </c>
      <c r="DW35">
        <v>506.5</v>
      </c>
      <c r="DY35">
        <v>0</v>
      </c>
      <c r="EN35">
        <v>23.412548065185501</v>
      </c>
      <c r="GA35">
        <v>23.384614944458001</v>
      </c>
      <c r="GB35">
        <v>23.384614944458001</v>
      </c>
      <c r="GC35">
        <v>3</v>
      </c>
      <c r="GG35">
        <v>0</v>
      </c>
      <c r="GH35">
        <v>9.3420000076293892</v>
      </c>
      <c r="GI35">
        <v>3.1140000820159899</v>
      </c>
      <c r="GJ35">
        <v>0.20579998195171401</v>
      </c>
      <c r="GK35">
        <v>3.4299999475479098E-2</v>
      </c>
      <c r="GL35">
        <v>0.167999997735024</v>
      </c>
      <c r="GM35">
        <v>56</v>
      </c>
      <c r="GN35">
        <v>1.13999992609024E-2</v>
      </c>
      <c r="GO35">
        <v>3.7999999523162802</v>
      </c>
      <c r="GR35">
        <v>0.125</v>
      </c>
      <c r="GS35">
        <v>3</v>
      </c>
      <c r="GT35">
        <v>101.333335876465</v>
      </c>
      <c r="GU35">
        <v>9.8684206604957598E-3</v>
      </c>
      <c r="GV35">
        <v>23.412548065185501</v>
      </c>
      <c r="GW35">
        <v>2.9063851833343501</v>
      </c>
      <c r="II35">
        <v>23.384614944458001</v>
      </c>
      <c r="IJ35">
        <v>23.384614944458001</v>
      </c>
      <c r="IL35">
        <v>43</v>
      </c>
      <c r="IM35">
        <v>43.299999237060497</v>
      </c>
      <c r="IO35">
        <v>0</v>
      </c>
      <c r="JD35">
        <v>23.412548065185501</v>
      </c>
      <c r="JM35">
        <v>23.384614944458001</v>
      </c>
      <c r="JN35">
        <v>23.384614944458001</v>
      </c>
      <c r="JO35">
        <v>16.399999618530298</v>
      </c>
      <c r="JS35">
        <v>0</v>
      </c>
      <c r="JT35">
        <v>51.0695991516113</v>
      </c>
      <c r="JU35">
        <v>3.1140000820159899</v>
      </c>
      <c r="JV35">
        <v>1.125039935112</v>
      </c>
      <c r="JW35">
        <v>3.4299999475479098E-2</v>
      </c>
      <c r="JX35">
        <v>1.3775999546051001</v>
      </c>
      <c r="JY35">
        <v>84</v>
      </c>
      <c r="JZ35">
        <v>0.142679989337921</v>
      </c>
      <c r="KA35">
        <v>8.6999998092651403</v>
      </c>
      <c r="KD35">
        <v>0.68333331743876102</v>
      </c>
      <c r="KE35">
        <v>16.399999618530298</v>
      </c>
      <c r="KF35">
        <v>18.536584854126001</v>
      </c>
      <c r="KG35">
        <v>5.3947366774082198E-2</v>
      </c>
      <c r="KH35">
        <v>23.412548065185501</v>
      </c>
      <c r="KI35">
        <v>15.9851179122925</v>
      </c>
      <c r="KQ35">
        <v>23.384614944458001</v>
      </c>
      <c r="KR35">
        <v>23.384614944458001</v>
      </c>
      <c r="KS35">
        <v>0.30000001192092901</v>
      </c>
      <c r="KW35">
        <v>0</v>
      </c>
      <c r="KX35">
        <v>0.96180003881454501</v>
      </c>
      <c r="KY35">
        <v>3.2060000896453902</v>
      </c>
      <c r="KZ35">
        <v>6.00000028498471E-4</v>
      </c>
      <c r="LA35">
        <v>1.00000004749745E-3</v>
      </c>
      <c r="LB35">
        <v>1.68000012636185E-2</v>
      </c>
      <c r="LC35">
        <v>56</v>
      </c>
      <c r="LD35">
        <v>4.5000002137385298E-4</v>
      </c>
      <c r="LE35">
        <v>1.5</v>
      </c>
      <c r="LH35">
        <v>1.25000004967054E-2</v>
      </c>
      <c r="LI35">
        <v>0.30000001192092901</v>
      </c>
      <c r="LJ35">
        <v>1013.33331298828</v>
      </c>
      <c r="LK35">
        <v>9.8684208933263995E-4</v>
      </c>
      <c r="LL35">
        <v>23.412548065185501</v>
      </c>
      <c r="LM35">
        <v>0.92842859029769897</v>
      </c>
      <c r="LU35">
        <v>23.384614944458001</v>
      </c>
      <c r="LV35">
        <v>23.384614944458001</v>
      </c>
      <c r="LW35">
        <v>1</v>
      </c>
      <c r="MA35">
        <v>0</v>
      </c>
      <c r="MB35">
        <v>3.1140000820159899</v>
      </c>
      <c r="MC35">
        <v>3.1140000820159899</v>
      </c>
      <c r="MD35">
        <v>6.8599998950958294E-2</v>
      </c>
      <c r="ME35">
        <v>3.4299999475479098E-2</v>
      </c>
      <c r="MF35">
        <v>5.6000001728534698E-2</v>
      </c>
      <c r="MG35">
        <v>56</v>
      </c>
      <c r="MH35">
        <v>3.8000000640749901E-3</v>
      </c>
      <c r="MI35">
        <v>3.7999999523162802</v>
      </c>
      <c r="ML35">
        <v>4.1666666666666699E-2</v>
      </c>
      <c r="MM35">
        <v>1</v>
      </c>
      <c r="MN35">
        <v>304</v>
      </c>
      <c r="MO35">
        <v>3.2894737087190199E-3</v>
      </c>
      <c r="MP35">
        <v>23.412548065185501</v>
      </c>
      <c r="MQ35">
        <v>0.80732923746108998</v>
      </c>
    </row>
    <row r="36" spans="1:445" x14ac:dyDescent="0.25">
      <c r="A36" t="s">
        <v>260</v>
      </c>
      <c r="B36">
        <v>0</v>
      </c>
      <c r="C36">
        <v>2</v>
      </c>
      <c r="D36">
        <v>41999</v>
      </c>
      <c r="E36" t="s">
        <v>385</v>
      </c>
      <c r="F36" t="b">
        <v>0</v>
      </c>
      <c r="G36" t="s">
        <v>138</v>
      </c>
      <c r="H36" t="b">
        <v>0</v>
      </c>
      <c r="I36" t="s">
        <v>345</v>
      </c>
      <c r="J36" s="212">
        <v>43125.166666666701</v>
      </c>
      <c r="K36">
        <v>8</v>
      </c>
      <c r="L36">
        <v>0.611666679382324</v>
      </c>
      <c r="M36">
        <v>106.373336791992</v>
      </c>
      <c r="N36">
        <v>334</v>
      </c>
      <c r="O36" s="213">
        <v>43125.583333333299</v>
      </c>
      <c r="P36" s="214">
        <v>43125.75</v>
      </c>
      <c r="R36" t="s">
        <v>378</v>
      </c>
      <c r="S36" t="s">
        <v>339</v>
      </c>
      <c r="X36" s="215">
        <v>43122.504166666702</v>
      </c>
      <c r="Y36" s="216">
        <v>43125.583333333299</v>
      </c>
      <c r="Z36">
        <v>24</v>
      </c>
      <c r="AA36">
        <v>24</v>
      </c>
      <c r="AB36">
        <v>6</v>
      </c>
      <c r="AC36">
        <v>8</v>
      </c>
      <c r="AD36">
        <v>2</v>
      </c>
      <c r="AG36">
        <v>0</v>
      </c>
      <c r="AH36">
        <v>0</v>
      </c>
      <c r="AI36">
        <v>0</v>
      </c>
      <c r="AK36">
        <v>24</v>
      </c>
      <c r="AL36">
        <v>81.239999999999995</v>
      </c>
      <c r="AM36">
        <v>12.9166666666667</v>
      </c>
      <c r="AN36">
        <v>12.92</v>
      </c>
      <c r="AO36">
        <v>-0.48898007224003498</v>
      </c>
      <c r="AP36">
        <v>13.4056467389067</v>
      </c>
      <c r="AQ36">
        <v>13</v>
      </c>
      <c r="AR36">
        <v>13</v>
      </c>
      <c r="AU36">
        <v>296.52013633913299</v>
      </c>
      <c r="AV36">
        <v>310</v>
      </c>
      <c r="AX36">
        <v>332.1</v>
      </c>
      <c r="AY36">
        <v>6.65</v>
      </c>
      <c r="AZ36">
        <v>6.65</v>
      </c>
      <c r="BA36">
        <v>6.6546258926391602</v>
      </c>
      <c r="BB36">
        <v>4586.0400390625</v>
      </c>
      <c r="BC36">
        <v>12.1395320892334</v>
      </c>
      <c r="BD36">
        <v>12.139532128969799</v>
      </c>
      <c r="BE36">
        <v>304.22415161132801</v>
      </c>
      <c r="BF36">
        <v>330.22415161132801</v>
      </c>
      <c r="BG36">
        <v>0.68464702367782604</v>
      </c>
      <c r="BH36">
        <v>324.50598144531301</v>
      </c>
      <c r="BI36">
        <v>330.22415161132801</v>
      </c>
      <c r="BJ36">
        <v>0.92113208770751998</v>
      </c>
      <c r="BK36">
        <v>324.50598144531301</v>
      </c>
      <c r="BL36">
        <v>0.31237679719924899</v>
      </c>
      <c r="BM36">
        <v>25.352104187011701</v>
      </c>
      <c r="BN36">
        <v>0</v>
      </c>
      <c r="BO36">
        <v>0</v>
      </c>
      <c r="BP36">
        <v>0.97265797853469804</v>
      </c>
      <c r="BQ36">
        <v>0.20267224311828599</v>
      </c>
      <c r="BR36">
        <v>155</v>
      </c>
      <c r="BS36">
        <v>16.899999618530298</v>
      </c>
      <c r="BT36">
        <v>16.899999618530298</v>
      </c>
      <c r="BU36">
        <v>315</v>
      </c>
      <c r="BV36">
        <v>315</v>
      </c>
      <c r="BW36">
        <v>1</v>
      </c>
      <c r="BX36">
        <v>1</v>
      </c>
      <c r="BY36">
        <v>315</v>
      </c>
      <c r="BZ36">
        <v>315</v>
      </c>
      <c r="CC36">
        <v>28</v>
      </c>
      <c r="CE36">
        <v>28</v>
      </c>
      <c r="CF36">
        <v>1003.7</v>
      </c>
      <c r="CG36" t="s">
        <v>391</v>
      </c>
      <c r="CH36" t="s">
        <v>366</v>
      </c>
      <c r="CI36">
        <v>69.9375994205475</v>
      </c>
      <c r="CJ36">
        <v>1.40343991620466</v>
      </c>
      <c r="CK36">
        <v>1.7135999575257299</v>
      </c>
      <c r="CL36">
        <v>0.16087998868897599</v>
      </c>
      <c r="CO36" t="s">
        <v>266</v>
      </c>
      <c r="CP36" t="s">
        <v>267</v>
      </c>
      <c r="CQ36" t="s">
        <v>349</v>
      </c>
      <c r="CS36">
        <v>21.9</v>
      </c>
      <c r="CT36">
        <v>21.9</v>
      </c>
      <c r="CU36">
        <v>1.25</v>
      </c>
      <c r="CV36">
        <v>1.25</v>
      </c>
      <c r="CX36" t="s">
        <v>343</v>
      </c>
      <c r="CY36">
        <v>23.846153846153801</v>
      </c>
      <c r="CZ36">
        <v>22.962962962963001</v>
      </c>
      <c r="DA36">
        <v>24.8</v>
      </c>
      <c r="DB36">
        <v>13</v>
      </c>
      <c r="DC36">
        <v>12.5</v>
      </c>
      <c r="DD36">
        <v>13.5</v>
      </c>
      <c r="DE36">
        <v>23.8746387590142</v>
      </c>
      <c r="DF36">
        <v>23.846153846153801</v>
      </c>
      <c r="DG36">
        <v>23.846153846153801</v>
      </c>
      <c r="DH36">
        <v>1</v>
      </c>
      <c r="DI36">
        <v>1</v>
      </c>
      <c r="DJ36">
        <v>0.5</v>
      </c>
      <c r="DK36">
        <v>0.5</v>
      </c>
      <c r="DL36" t="b">
        <v>0</v>
      </c>
      <c r="DN36">
        <v>24</v>
      </c>
      <c r="DO36">
        <v>1</v>
      </c>
      <c r="DP36" t="s">
        <v>344</v>
      </c>
      <c r="DQ36" t="b">
        <v>0</v>
      </c>
      <c r="DR36">
        <v>13</v>
      </c>
      <c r="DS36">
        <v>23.846153259277301</v>
      </c>
      <c r="DT36">
        <v>23.846153259277301</v>
      </c>
      <c r="DV36">
        <v>465.70001220703102</v>
      </c>
      <c r="DW36">
        <v>486.10000610351602</v>
      </c>
      <c r="DY36">
        <v>0</v>
      </c>
      <c r="EN36">
        <v>23.874639511108398</v>
      </c>
      <c r="GA36">
        <v>23.846153259277301</v>
      </c>
      <c r="GB36">
        <v>23.846153259277301</v>
      </c>
      <c r="GC36">
        <v>3</v>
      </c>
      <c r="GG36">
        <v>0</v>
      </c>
      <c r="GH36">
        <v>9.3420000076293892</v>
      </c>
      <c r="GI36">
        <v>3.1140000820159899</v>
      </c>
      <c r="GJ36">
        <v>0.20579998195171401</v>
      </c>
      <c r="GK36">
        <v>3.4299999475479098E-2</v>
      </c>
      <c r="GL36">
        <v>0.167999997735024</v>
      </c>
      <c r="GM36">
        <v>56</v>
      </c>
      <c r="GN36">
        <v>1.13999992609024E-2</v>
      </c>
      <c r="GO36">
        <v>3.7999999523162802</v>
      </c>
      <c r="GR36">
        <v>0.125</v>
      </c>
      <c r="GS36">
        <v>3</v>
      </c>
      <c r="GT36">
        <v>103.333335876465</v>
      </c>
      <c r="GU36">
        <v>9.6774194389581698E-3</v>
      </c>
      <c r="GV36">
        <v>23.874639511108398</v>
      </c>
      <c r="GW36">
        <v>2.9637484550476101</v>
      </c>
      <c r="II36">
        <v>23.846153259277301</v>
      </c>
      <c r="IJ36">
        <v>23.846153259277301</v>
      </c>
      <c r="IL36">
        <v>41</v>
      </c>
      <c r="IM36">
        <v>43</v>
      </c>
      <c r="IO36">
        <v>0</v>
      </c>
      <c r="JD36">
        <v>23.874639511108398</v>
      </c>
      <c r="JM36">
        <v>23.846153259277301</v>
      </c>
      <c r="JN36">
        <v>23.846153259277301</v>
      </c>
      <c r="JO36">
        <v>16.399999618530298</v>
      </c>
      <c r="JS36">
        <v>0</v>
      </c>
      <c r="JT36">
        <v>51.0695991516113</v>
      </c>
      <c r="JU36">
        <v>3.1140000820159899</v>
      </c>
      <c r="JV36">
        <v>1.125039935112</v>
      </c>
      <c r="JW36">
        <v>3.4299999475479098E-2</v>
      </c>
      <c r="JX36">
        <v>1.3775999546051001</v>
      </c>
      <c r="JY36">
        <v>84</v>
      </c>
      <c r="JZ36">
        <v>0.142679989337921</v>
      </c>
      <c r="KA36">
        <v>8.6999998092651403</v>
      </c>
      <c r="KD36">
        <v>0.68333331743876102</v>
      </c>
      <c r="KE36">
        <v>16.399999618530298</v>
      </c>
      <c r="KF36">
        <v>18.902439117431602</v>
      </c>
      <c r="KG36">
        <v>5.29032237827778E-2</v>
      </c>
      <c r="KH36">
        <v>23.874639511108398</v>
      </c>
      <c r="KI36">
        <v>16.300615310668899</v>
      </c>
      <c r="KQ36">
        <v>23.846153259277301</v>
      </c>
      <c r="KR36">
        <v>23.846153259277301</v>
      </c>
      <c r="KS36">
        <v>2</v>
      </c>
      <c r="KW36">
        <v>0</v>
      </c>
      <c r="KX36">
        <v>6.4120001792907697</v>
      </c>
      <c r="KY36">
        <v>3.2060000896453902</v>
      </c>
      <c r="KZ36">
        <v>4.0000001899898104E-3</v>
      </c>
      <c r="LA36">
        <v>1.00000004749745E-3</v>
      </c>
      <c r="LB36">
        <v>0.11200000345706899</v>
      </c>
      <c r="LC36">
        <v>56</v>
      </c>
      <c r="LD36">
        <v>3.0000000260770299E-3</v>
      </c>
      <c r="LE36">
        <v>1.5</v>
      </c>
      <c r="LH36">
        <v>8.3333333333333301E-2</v>
      </c>
      <c r="LI36">
        <v>2</v>
      </c>
      <c r="LJ36">
        <v>155</v>
      </c>
      <c r="LK36">
        <v>6.4516128040850197E-3</v>
      </c>
      <c r="LL36">
        <v>23.874639511108398</v>
      </c>
      <c r="LM36">
        <v>0.94675290584564198</v>
      </c>
      <c r="LU36">
        <v>23.846153259277301</v>
      </c>
      <c r="LV36">
        <v>23.846153259277301</v>
      </c>
      <c r="LW36">
        <v>1</v>
      </c>
      <c r="MA36">
        <v>0</v>
      </c>
      <c r="MB36">
        <v>3.1140000820159899</v>
      </c>
      <c r="MC36">
        <v>3.1140000820159899</v>
      </c>
      <c r="MD36">
        <v>6.8599998950958294E-2</v>
      </c>
      <c r="ME36">
        <v>3.4299999475479098E-2</v>
      </c>
      <c r="MF36">
        <v>5.6000001728534698E-2</v>
      </c>
      <c r="MG36">
        <v>56</v>
      </c>
      <c r="MH36">
        <v>3.8000000640749901E-3</v>
      </c>
      <c r="MI36">
        <v>3.7999999523162802</v>
      </c>
      <c r="ML36">
        <v>4.1666666666666699E-2</v>
      </c>
      <c r="MM36">
        <v>1</v>
      </c>
      <c r="MN36">
        <v>310</v>
      </c>
      <c r="MO36">
        <v>3.2258064020425099E-3</v>
      </c>
      <c r="MP36">
        <v>23.874639511108398</v>
      </c>
      <c r="MQ36">
        <v>0.82326340675354004</v>
      </c>
    </row>
    <row r="37" spans="1:445" x14ac:dyDescent="0.25">
      <c r="A37" t="s">
        <v>260</v>
      </c>
      <c r="B37">
        <v>0</v>
      </c>
      <c r="C37">
        <v>2</v>
      </c>
      <c r="D37">
        <v>41999</v>
      </c>
      <c r="E37" t="s">
        <v>385</v>
      </c>
      <c r="F37" t="b">
        <v>0</v>
      </c>
      <c r="G37" t="s">
        <v>138</v>
      </c>
      <c r="H37" t="b">
        <v>0</v>
      </c>
      <c r="I37" t="s">
        <v>350</v>
      </c>
      <c r="J37" s="217">
        <v>43125.583333333299</v>
      </c>
      <c r="K37">
        <v>8</v>
      </c>
      <c r="L37">
        <v>1.5641666650772099</v>
      </c>
      <c r="M37">
        <v>104.34999847412099</v>
      </c>
      <c r="N37">
        <v>285</v>
      </c>
      <c r="O37" s="218">
        <v>43125.583333333299</v>
      </c>
      <c r="R37" t="s">
        <v>378</v>
      </c>
      <c r="S37" t="s">
        <v>339</v>
      </c>
      <c r="X37" s="219">
        <v>43122.504166666702</v>
      </c>
      <c r="Y37" s="220">
        <v>43125.583333333299</v>
      </c>
      <c r="Z37">
        <v>10</v>
      </c>
      <c r="AA37">
        <v>10</v>
      </c>
      <c r="AB37">
        <v>6</v>
      </c>
      <c r="AC37">
        <v>8</v>
      </c>
      <c r="AD37">
        <v>2</v>
      </c>
      <c r="AG37">
        <v>0</v>
      </c>
      <c r="AH37">
        <v>0</v>
      </c>
      <c r="AI37">
        <v>0</v>
      </c>
      <c r="AK37">
        <v>10</v>
      </c>
      <c r="AL37">
        <v>81.22</v>
      </c>
      <c r="AM37">
        <v>12</v>
      </c>
      <c r="AN37">
        <v>12</v>
      </c>
      <c r="AO37">
        <v>-0.21879092603921901</v>
      </c>
      <c r="AP37">
        <v>12.218790926039199</v>
      </c>
      <c r="AQ37">
        <v>13</v>
      </c>
      <c r="AR37">
        <v>13</v>
      </c>
      <c r="AU37">
        <v>136.19652781262801</v>
      </c>
      <c r="AV37">
        <v>120</v>
      </c>
      <c r="AX37">
        <v>138.30000000000001</v>
      </c>
      <c r="AY37">
        <v>13.23</v>
      </c>
      <c r="AZ37">
        <v>13.23</v>
      </c>
      <c r="BA37">
        <v>13.2321062088013</v>
      </c>
      <c r="BB37">
        <v>3569</v>
      </c>
      <c r="BC37">
        <v>10.6573238372803</v>
      </c>
      <c r="BD37">
        <v>10.6573243141174</v>
      </c>
      <c r="BE37">
        <v>354.92892456054699</v>
      </c>
      <c r="BF37">
        <v>69.928924560546903</v>
      </c>
      <c r="BG37">
        <v>0.65648400783538796</v>
      </c>
      <c r="BH37">
        <v>182.53511047363301</v>
      </c>
      <c r="BI37">
        <v>69.928924560546903</v>
      </c>
      <c r="BJ37">
        <v>0</v>
      </c>
      <c r="BK37">
        <v>182.53511047363301</v>
      </c>
      <c r="BL37">
        <v>0</v>
      </c>
      <c r="BM37">
        <v>182.53482055664099</v>
      </c>
      <c r="BN37">
        <v>0</v>
      </c>
      <c r="BO37">
        <v>182.53405761718801</v>
      </c>
      <c r="BP37">
        <v>0</v>
      </c>
      <c r="BQ37">
        <v>0.20323000848293299</v>
      </c>
      <c r="BR37">
        <v>165</v>
      </c>
      <c r="BS37">
        <v>6.9000000953674299</v>
      </c>
      <c r="BT37">
        <v>6.9000000953674299</v>
      </c>
      <c r="BU37">
        <v>315</v>
      </c>
      <c r="BV37">
        <v>315</v>
      </c>
      <c r="BW37">
        <v>1.5</v>
      </c>
      <c r="BX37">
        <v>1.5</v>
      </c>
      <c r="BY37">
        <v>315</v>
      </c>
      <c r="BZ37">
        <v>315</v>
      </c>
      <c r="CC37">
        <v>27</v>
      </c>
      <c r="CG37" t="s">
        <v>392</v>
      </c>
      <c r="CH37" t="s">
        <v>366</v>
      </c>
      <c r="CI37">
        <v>24.912001371383699</v>
      </c>
      <c r="CJ37">
        <v>0.54880001395940803</v>
      </c>
      <c r="CK37">
        <v>0.638400018215179</v>
      </c>
      <c r="CL37">
        <v>6.3720001373439999E-2</v>
      </c>
      <c r="CO37" t="s">
        <v>266</v>
      </c>
      <c r="CP37" t="s">
        <v>267</v>
      </c>
      <c r="CQ37" t="s">
        <v>349</v>
      </c>
      <c r="CS37">
        <v>21.9</v>
      </c>
      <c r="CT37">
        <v>21.9</v>
      </c>
      <c r="CU37">
        <v>1.25</v>
      </c>
      <c r="CV37">
        <v>1.25</v>
      </c>
      <c r="CX37" t="s">
        <v>343</v>
      </c>
      <c r="CY37">
        <v>9.2307692307692299</v>
      </c>
      <c r="CZ37">
        <v>8.8888888888888893</v>
      </c>
      <c r="DA37">
        <v>9.6</v>
      </c>
      <c r="DB37">
        <v>13</v>
      </c>
      <c r="DC37">
        <v>12.5</v>
      </c>
      <c r="DD37">
        <v>13.5</v>
      </c>
      <c r="DE37">
        <v>9.2417956486506707</v>
      </c>
      <c r="DF37">
        <v>9.2307692307692299</v>
      </c>
      <c r="DG37">
        <v>9.2307692307692299</v>
      </c>
      <c r="DH37">
        <v>1</v>
      </c>
      <c r="DI37">
        <v>1</v>
      </c>
      <c r="DJ37">
        <v>0.5</v>
      </c>
      <c r="DK37">
        <v>0.5</v>
      </c>
      <c r="DL37" t="b">
        <v>0</v>
      </c>
      <c r="DN37">
        <v>24</v>
      </c>
      <c r="DO37">
        <v>1</v>
      </c>
      <c r="DP37" t="s">
        <v>344</v>
      </c>
      <c r="DQ37" t="b">
        <v>0</v>
      </c>
      <c r="DR37">
        <v>13</v>
      </c>
      <c r="DS37">
        <v>9.2307691574096697</v>
      </c>
      <c r="DT37">
        <v>9.2307691574096697</v>
      </c>
      <c r="DV37">
        <v>457.70001220703102</v>
      </c>
      <c r="DW37">
        <v>465.70001220703102</v>
      </c>
      <c r="DY37">
        <v>0</v>
      </c>
      <c r="EN37">
        <v>9.2417955398559606</v>
      </c>
      <c r="GA37">
        <v>9.2307691574096697</v>
      </c>
      <c r="GB37">
        <v>9.2307691574096697</v>
      </c>
      <c r="GC37">
        <v>1.20000004768372</v>
      </c>
      <c r="GG37">
        <v>0</v>
      </c>
      <c r="GH37">
        <v>3.7367999553680402</v>
      </c>
      <c r="GI37">
        <v>3.1140000820159899</v>
      </c>
      <c r="GJ37">
        <v>8.2319997251033797E-2</v>
      </c>
      <c r="GK37">
        <v>3.4299999475479098E-2</v>
      </c>
      <c r="GL37">
        <v>6.7200005054473905E-2</v>
      </c>
      <c r="GM37">
        <v>56</v>
      </c>
      <c r="GN37">
        <v>4.5599997974932202E-3</v>
      </c>
      <c r="GO37">
        <v>3.7999999523162802</v>
      </c>
      <c r="GR37">
        <v>0.120000004768372</v>
      </c>
      <c r="GS37">
        <v>2.8800001144409202</v>
      </c>
      <c r="GT37">
        <v>99.999992370605497</v>
      </c>
      <c r="GU37">
        <v>1.00000007078052E-2</v>
      </c>
      <c r="GV37">
        <v>9.2417955398559606</v>
      </c>
      <c r="GW37">
        <v>1.1472573280334499</v>
      </c>
      <c r="II37">
        <v>9.2307691574096697</v>
      </c>
      <c r="IJ37">
        <v>9.2307691574096697</v>
      </c>
      <c r="IL37">
        <v>41</v>
      </c>
      <c r="IM37">
        <v>41</v>
      </c>
      <c r="IO37">
        <v>0</v>
      </c>
      <c r="JD37">
        <v>9.2417955398559606</v>
      </c>
      <c r="JM37">
        <v>9.2307691574096697</v>
      </c>
      <c r="JN37">
        <v>9.2307691574096697</v>
      </c>
      <c r="JO37">
        <v>6.8000001907348597</v>
      </c>
      <c r="JS37">
        <v>0</v>
      </c>
      <c r="JT37">
        <v>21.1752014160156</v>
      </c>
      <c r="JU37">
        <v>3.1140000820159899</v>
      </c>
      <c r="JV37">
        <v>0.46648001670837402</v>
      </c>
      <c r="JW37">
        <v>3.4299999475479098E-2</v>
      </c>
      <c r="JX37">
        <v>0.57120001316070601</v>
      </c>
      <c r="JY37">
        <v>84</v>
      </c>
      <c r="JZ37">
        <v>5.9160001575946801E-2</v>
      </c>
      <c r="KA37">
        <v>8.6999998092651403</v>
      </c>
      <c r="KD37">
        <v>0.68000001907348595</v>
      </c>
      <c r="KE37">
        <v>16.320000457763701</v>
      </c>
      <c r="KF37">
        <v>17.647058486938501</v>
      </c>
      <c r="KG37">
        <v>5.6666668504476499E-2</v>
      </c>
      <c r="KH37">
        <v>9.2417955398559606</v>
      </c>
      <c r="KI37">
        <v>6.30991506576538</v>
      </c>
    </row>
    <row r="38" spans="1:445" x14ac:dyDescent="0.25">
      <c r="A38" t="s">
        <v>260</v>
      </c>
      <c r="B38">
        <v>0</v>
      </c>
      <c r="C38">
        <v>2</v>
      </c>
      <c r="D38">
        <v>41999</v>
      </c>
      <c r="E38" t="s">
        <v>385</v>
      </c>
      <c r="F38" t="b">
        <v>0</v>
      </c>
      <c r="G38" t="s">
        <v>138</v>
      </c>
      <c r="H38" t="b">
        <v>0</v>
      </c>
      <c r="I38" t="s">
        <v>353</v>
      </c>
      <c r="J38" s="221">
        <v>43126.166666666701</v>
      </c>
      <c r="K38">
        <v>8</v>
      </c>
      <c r="L38">
        <v>1.29999995231628</v>
      </c>
      <c r="M38">
        <v>103.682502746582</v>
      </c>
      <c r="N38">
        <v>358</v>
      </c>
      <c r="O38" s="222">
        <v>43125.583333333299</v>
      </c>
      <c r="P38" s="223">
        <v>43126.354166666701</v>
      </c>
      <c r="R38" t="s">
        <v>378</v>
      </c>
      <c r="S38" t="s">
        <v>339</v>
      </c>
      <c r="X38" s="224">
        <v>43122.504166666702</v>
      </c>
      <c r="Y38" s="225">
        <v>43125.583333333299</v>
      </c>
      <c r="Z38">
        <v>14</v>
      </c>
      <c r="AA38">
        <v>14</v>
      </c>
      <c r="AB38">
        <v>6</v>
      </c>
      <c r="AC38">
        <v>8</v>
      </c>
      <c r="AD38">
        <v>2</v>
      </c>
      <c r="AG38">
        <v>0</v>
      </c>
      <c r="AH38">
        <v>0</v>
      </c>
      <c r="AI38">
        <v>0</v>
      </c>
      <c r="AK38">
        <v>14</v>
      </c>
      <c r="AL38">
        <v>19.170000000000002</v>
      </c>
      <c r="AM38">
        <v>0.28571428571428598</v>
      </c>
      <c r="AN38">
        <v>4</v>
      </c>
      <c r="AP38">
        <v>0.28571428571428598</v>
      </c>
      <c r="AQ38">
        <v>0</v>
      </c>
      <c r="AV38">
        <v>4</v>
      </c>
      <c r="AX38">
        <v>3.3</v>
      </c>
      <c r="AY38">
        <v>-21.21</v>
      </c>
      <c r="AZ38">
        <v>-21.21</v>
      </c>
      <c r="BA38">
        <v>-21.212123870849599</v>
      </c>
      <c r="BB38">
        <v>1960</v>
      </c>
      <c r="BS38">
        <v>16.899999618530298</v>
      </c>
      <c r="BT38">
        <v>16.899999618530298</v>
      </c>
      <c r="BU38">
        <v>315</v>
      </c>
      <c r="BV38">
        <v>315</v>
      </c>
      <c r="BW38">
        <v>1</v>
      </c>
      <c r="BX38">
        <v>1</v>
      </c>
      <c r="BY38">
        <v>315</v>
      </c>
      <c r="BZ38">
        <v>315</v>
      </c>
      <c r="CC38">
        <v>28</v>
      </c>
      <c r="CE38">
        <v>28</v>
      </c>
      <c r="CF38">
        <v>1003.7</v>
      </c>
      <c r="CG38" t="s">
        <v>393</v>
      </c>
      <c r="CH38" t="s">
        <v>388</v>
      </c>
      <c r="CI38">
        <v>16.870800077915199</v>
      </c>
      <c r="CJ38">
        <v>0.33047999464906802</v>
      </c>
      <c r="CK38">
        <v>0.310799995437264</v>
      </c>
      <c r="CL38">
        <v>2.0609999017324299E-2</v>
      </c>
      <c r="CO38" t="s">
        <v>266</v>
      </c>
      <c r="CP38" t="s">
        <v>267</v>
      </c>
      <c r="CQ38" t="s">
        <v>268</v>
      </c>
      <c r="CS38">
        <v>21.9</v>
      </c>
      <c r="CT38">
        <v>21.9</v>
      </c>
      <c r="CU38">
        <v>1.25</v>
      </c>
      <c r="CV38">
        <v>1.25</v>
      </c>
      <c r="CX38" t="s">
        <v>343</v>
      </c>
      <c r="DH38">
        <v>1</v>
      </c>
      <c r="DI38">
        <v>1</v>
      </c>
      <c r="DJ38">
        <v>0.5</v>
      </c>
      <c r="DK38">
        <v>0.5</v>
      </c>
      <c r="DL38" t="b">
        <v>0</v>
      </c>
      <c r="DN38">
        <v>24</v>
      </c>
      <c r="DO38">
        <v>1</v>
      </c>
      <c r="DP38" t="s">
        <v>344</v>
      </c>
      <c r="DQ38" t="b">
        <v>0</v>
      </c>
      <c r="DV38">
        <v>452.89999389648398</v>
      </c>
      <c r="DW38">
        <v>457.70001220703102</v>
      </c>
      <c r="DY38">
        <v>0</v>
      </c>
      <c r="EY38">
        <v>0.30000001192092901</v>
      </c>
      <c r="FC38">
        <v>0</v>
      </c>
      <c r="FD38">
        <v>0.93419998884201105</v>
      </c>
      <c r="FE38">
        <v>3.1140000820159899</v>
      </c>
      <c r="FF38">
        <v>2.0579999312758401E-2</v>
      </c>
      <c r="FG38">
        <v>3.4299999475479098E-2</v>
      </c>
      <c r="FH38">
        <v>2.52000000327826E-2</v>
      </c>
      <c r="FI38">
        <v>84</v>
      </c>
      <c r="FJ38">
        <v>2.61000008322299E-3</v>
      </c>
      <c r="FK38">
        <v>8.6999998092651403</v>
      </c>
      <c r="FN38">
        <v>2.1428572280066401E-2</v>
      </c>
      <c r="FO38">
        <v>0.514285734721592</v>
      </c>
      <c r="FP38">
        <v>13.3333330154419</v>
      </c>
      <c r="FQ38">
        <v>7.5000002980232197E-2</v>
      </c>
      <c r="GC38">
        <v>1.79999995231628</v>
      </c>
      <c r="GG38">
        <v>0</v>
      </c>
      <c r="GH38">
        <v>5.6051998138427699</v>
      </c>
      <c r="GI38">
        <v>3.1140000820159899</v>
      </c>
      <c r="GJ38">
        <v>0.12347999215126</v>
      </c>
      <c r="GK38">
        <v>3.4299999475479098E-2</v>
      </c>
      <c r="GL38">
        <v>0.10079999268055</v>
      </c>
      <c r="GM38">
        <v>56</v>
      </c>
      <c r="GN38">
        <v>6.8399994634091897E-3</v>
      </c>
      <c r="GO38">
        <v>3.7999999523162802</v>
      </c>
      <c r="GR38">
        <v>0.128571425165449</v>
      </c>
      <c r="GS38">
        <v>3.0857142039707699</v>
      </c>
      <c r="GT38">
        <v>2.22222232818604</v>
      </c>
      <c r="GU38">
        <v>0.44999998807907099</v>
      </c>
      <c r="HG38">
        <v>1.1000000238418599</v>
      </c>
      <c r="HK38">
        <v>0</v>
      </c>
      <c r="HL38">
        <v>3.4254002571106001</v>
      </c>
      <c r="HM38">
        <v>3.1140000820159899</v>
      </c>
      <c r="HN38">
        <v>7.5460001826286302E-2</v>
      </c>
      <c r="HO38">
        <v>3.4299999475479098E-2</v>
      </c>
      <c r="HP38">
        <v>6.1600003391504302E-2</v>
      </c>
      <c r="HQ38">
        <v>56</v>
      </c>
      <c r="HR38">
        <v>4.17999969795346E-3</v>
      </c>
      <c r="HS38">
        <v>3.7999999523162802</v>
      </c>
      <c r="HV38">
        <v>7.8571430274418402E-2</v>
      </c>
      <c r="HW38">
        <v>1.8857143265860401</v>
      </c>
      <c r="HX38">
        <v>3.63636350631714</v>
      </c>
      <c r="HY38">
        <v>0.27500000596046398</v>
      </c>
      <c r="IL38">
        <v>40.400001525878899</v>
      </c>
      <c r="IM38">
        <v>41</v>
      </c>
      <c r="IO38">
        <v>0</v>
      </c>
      <c r="KS38">
        <v>0.60000002384185802</v>
      </c>
      <c r="KW38">
        <v>0</v>
      </c>
      <c r="KX38">
        <v>1.92360007762909</v>
      </c>
      <c r="KY38">
        <v>3.2060000896453902</v>
      </c>
      <c r="KZ38">
        <v>1.20000005699694E-3</v>
      </c>
      <c r="LA38">
        <v>1.00000004749745E-3</v>
      </c>
      <c r="LB38">
        <v>3.3600002527236897E-2</v>
      </c>
      <c r="LC38">
        <v>56</v>
      </c>
      <c r="LD38">
        <v>9.0000004274770596E-4</v>
      </c>
      <c r="LE38">
        <v>1.5</v>
      </c>
      <c r="LH38">
        <v>4.2857144560132697E-2</v>
      </c>
      <c r="LI38">
        <v>1.02857146944318</v>
      </c>
      <c r="LJ38">
        <v>6.6666665077209499</v>
      </c>
      <c r="LK38">
        <v>0.15000000596046401</v>
      </c>
      <c r="LW38">
        <v>1.6000000238418599</v>
      </c>
      <c r="MA38">
        <v>0</v>
      </c>
      <c r="MB38">
        <v>4.98239994049072</v>
      </c>
      <c r="MC38">
        <v>3.1140000820159899</v>
      </c>
      <c r="MD38">
        <v>0.109760001301765</v>
      </c>
      <c r="ME38">
        <v>3.4299999475479098E-2</v>
      </c>
      <c r="MF38">
        <v>8.9599996805190998E-2</v>
      </c>
      <c r="MG38">
        <v>56</v>
      </c>
      <c r="MH38">
        <v>6.07999972999096E-3</v>
      </c>
      <c r="MI38">
        <v>3.7999999523162802</v>
      </c>
      <c r="ML38">
        <v>0.114285715988704</v>
      </c>
      <c r="MM38">
        <v>2.7428571837289</v>
      </c>
      <c r="MN38">
        <v>2.5</v>
      </c>
      <c r="MO38">
        <v>0.40000000596046398</v>
      </c>
    </row>
    <row r="39" spans="1:445" x14ac:dyDescent="0.25">
      <c r="A39" t="s">
        <v>260</v>
      </c>
      <c r="B39">
        <v>0</v>
      </c>
      <c r="C39">
        <v>2</v>
      </c>
      <c r="D39">
        <v>42051</v>
      </c>
      <c r="E39" t="s">
        <v>385</v>
      </c>
      <c r="F39" t="b">
        <v>0</v>
      </c>
      <c r="G39" t="s">
        <v>138</v>
      </c>
      <c r="H39" t="b">
        <v>1</v>
      </c>
      <c r="I39" t="s">
        <v>338</v>
      </c>
      <c r="J39" s="226">
        <v>43126.220833333296</v>
      </c>
      <c r="K39">
        <v>8</v>
      </c>
      <c r="L39">
        <v>1.5252777338028001</v>
      </c>
      <c r="M39">
        <v>104.548614501953</v>
      </c>
      <c r="O39" s="227">
        <v>43126.333333333299</v>
      </c>
      <c r="P39" s="228">
        <v>43126.354166666701</v>
      </c>
      <c r="R39" t="s">
        <v>339</v>
      </c>
      <c r="S39" t="s">
        <v>339</v>
      </c>
      <c r="X39" s="229">
        <v>43126.220833333296</v>
      </c>
      <c r="Y39" s="230">
        <v>43126.333333333299</v>
      </c>
      <c r="Z39">
        <v>0</v>
      </c>
      <c r="AA39">
        <v>1.3</v>
      </c>
      <c r="AB39">
        <v>6</v>
      </c>
      <c r="AC39">
        <v>8</v>
      </c>
      <c r="AD39">
        <v>2</v>
      </c>
      <c r="AG39">
        <v>0</v>
      </c>
      <c r="AH39">
        <v>0</v>
      </c>
      <c r="AI39">
        <v>0</v>
      </c>
      <c r="AK39">
        <v>0</v>
      </c>
      <c r="AN39">
        <v>6.25</v>
      </c>
      <c r="AQ39">
        <v>13</v>
      </c>
      <c r="AR39">
        <v>13</v>
      </c>
      <c r="AV39">
        <v>5</v>
      </c>
      <c r="BS39">
        <v>10.8999996185303</v>
      </c>
      <c r="BT39">
        <v>10.8999996185303</v>
      </c>
      <c r="BU39">
        <v>315</v>
      </c>
      <c r="BV39">
        <v>315</v>
      </c>
      <c r="BW39">
        <v>0.5</v>
      </c>
      <c r="BX39">
        <v>0.5</v>
      </c>
      <c r="BY39">
        <v>315</v>
      </c>
      <c r="BZ39">
        <v>315</v>
      </c>
      <c r="CC39">
        <v>26</v>
      </c>
      <c r="CE39">
        <v>27</v>
      </c>
      <c r="CF39">
        <v>1004.7</v>
      </c>
      <c r="CG39" t="s">
        <v>394</v>
      </c>
      <c r="CH39" t="s">
        <v>366</v>
      </c>
      <c r="CI39">
        <v>2.8209999799728398</v>
      </c>
      <c r="CJ39">
        <v>3.12000017147511E-2</v>
      </c>
      <c r="CK39">
        <v>5.8800000697374302E-2</v>
      </c>
      <c r="CL39">
        <v>4.4300000299699596E-3</v>
      </c>
      <c r="CO39" t="s">
        <v>266</v>
      </c>
      <c r="CP39" t="s">
        <v>267</v>
      </c>
      <c r="CQ39" t="s">
        <v>367</v>
      </c>
      <c r="CR39" t="s">
        <v>368</v>
      </c>
      <c r="CS39">
        <v>21.9</v>
      </c>
      <c r="CT39">
        <v>21.9</v>
      </c>
      <c r="CU39">
        <v>1.25</v>
      </c>
      <c r="CV39">
        <v>1.25</v>
      </c>
      <c r="CX39" t="s">
        <v>343</v>
      </c>
      <c r="CY39">
        <v>0.38461538461538503</v>
      </c>
      <c r="CZ39">
        <v>0.37037037037037002</v>
      </c>
      <c r="DA39">
        <v>0.4</v>
      </c>
      <c r="DB39">
        <v>13</v>
      </c>
      <c r="DC39">
        <v>12.5</v>
      </c>
      <c r="DD39">
        <v>13.5</v>
      </c>
      <c r="DF39">
        <v>0.38461538461538503</v>
      </c>
      <c r="DG39">
        <v>0.38461538461538503</v>
      </c>
      <c r="DH39">
        <v>1</v>
      </c>
      <c r="DI39">
        <v>1</v>
      </c>
      <c r="DJ39">
        <v>0.5</v>
      </c>
      <c r="DK39">
        <v>0.5</v>
      </c>
      <c r="DL39" t="b">
        <v>0</v>
      </c>
      <c r="DN39">
        <v>24</v>
      </c>
      <c r="DO39">
        <v>1</v>
      </c>
      <c r="DP39" t="s">
        <v>344</v>
      </c>
      <c r="DQ39" t="b">
        <v>0</v>
      </c>
      <c r="DR39">
        <v>13</v>
      </c>
      <c r="DS39">
        <v>0.38461539149284402</v>
      </c>
      <c r="DT39">
        <v>0.38461539149284402</v>
      </c>
      <c r="DV39">
        <v>452.20001220703102</v>
      </c>
      <c r="DW39">
        <v>452.89999389648398</v>
      </c>
      <c r="DY39">
        <v>0</v>
      </c>
      <c r="EW39">
        <v>0.38461539149284402</v>
      </c>
      <c r="EX39">
        <v>0.38461539149284402</v>
      </c>
      <c r="EY39">
        <v>0.30000001192092901</v>
      </c>
      <c r="FC39">
        <v>0</v>
      </c>
      <c r="FD39">
        <v>0.93419998884201105</v>
      </c>
      <c r="FE39">
        <v>3.1140000820159899</v>
      </c>
      <c r="FF39">
        <v>1.3200000859796999E-2</v>
      </c>
      <c r="FG39">
        <v>2.19999998807907E-2</v>
      </c>
      <c r="FH39">
        <v>2.52000000327826E-2</v>
      </c>
      <c r="FI39">
        <v>84</v>
      </c>
      <c r="FJ39">
        <v>2.61000008322299E-3</v>
      </c>
      <c r="FK39">
        <v>8.6999998092651403</v>
      </c>
      <c r="FP39">
        <v>16.6666660308838</v>
      </c>
      <c r="FQ39">
        <v>6.0000002384185798E-2</v>
      </c>
      <c r="GA39">
        <v>0.38461539149284402</v>
      </c>
      <c r="GB39">
        <v>0.38461539149284402</v>
      </c>
      <c r="GC39">
        <v>0.30000001192092901</v>
      </c>
      <c r="GG39">
        <v>0</v>
      </c>
      <c r="GH39">
        <v>0.93419998884201105</v>
      </c>
      <c r="GI39">
        <v>3.1140000820159899</v>
      </c>
      <c r="GJ39">
        <v>1.3200000859796999E-2</v>
      </c>
      <c r="GK39">
        <v>2.19999998807907E-2</v>
      </c>
      <c r="GL39">
        <v>1.68000012636185E-2</v>
      </c>
      <c r="GM39">
        <v>56</v>
      </c>
      <c r="GN39">
        <v>1.1399999493733001E-3</v>
      </c>
      <c r="GO39">
        <v>3.7999999523162802</v>
      </c>
      <c r="GT39">
        <v>16.6666660308838</v>
      </c>
      <c r="GU39">
        <v>6.0000002384185798E-2</v>
      </c>
      <c r="HE39">
        <v>0.38461539149284402</v>
      </c>
      <c r="HF39">
        <v>0.38461539149284402</v>
      </c>
      <c r="HG39">
        <v>0.10000000149011599</v>
      </c>
      <c r="HK39">
        <v>0</v>
      </c>
      <c r="HL39">
        <v>0.31139999628067</v>
      </c>
      <c r="HM39">
        <v>3.1140000820159899</v>
      </c>
      <c r="HN39">
        <v>4.3999999761581404E-3</v>
      </c>
      <c r="HO39">
        <v>2.19999998807907E-2</v>
      </c>
      <c r="HP39">
        <v>5.59999980032444E-3</v>
      </c>
      <c r="HQ39">
        <v>56</v>
      </c>
      <c r="HR39">
        <v>3.79999983124435E-4</v>
      </c>
      <c r="HS39">
        <v>3.7999999523162802</v>
      </c>
      <c r="HX39">
        <v>50</v>
      </c>
      <c r="HY39">
        <v>1.9999999552965199E-2</v>
      </c>
      <c r="II39">
        <v>0.38461539149284402</v>
      </c>
      <c r="IJ39">
        <v>0.38461539149284402</v>
      </c>
      <c r="IL39">
        <v>40.200000762939503</v>
      </c>
      <c r="IM39">
        <v>40.400001525878899</v>
      </c>
      <c r="IO39">
        <v>0</v>
      </c>
      <c r="KQ39">
        <v>0.38461539149284402</v>
      </c>
      <c r="KR39">
        <v>0.38461539149284402</v>
      </c>
      <c r="KS39">
        <v>0.20000000298023199</v>
      </c>
      <c r="KW39">
        <v>0</v>
      </c>
      <c r="KX39">
        <v>0.64120000600814797</v>
      </c>
      <c r="KY39">
        <v>3.2060000896453902</v>
      </c>
      <c r="KZ39">
        <v>4.0000001899898101E-4</v>
      </c>
      <c r="LA39">
        <v>1.00000004749745E-3</v>
      </c>
      <c r="LB39">
        <v>1.1199999600648901E-2</v>
      </c>
      <c r="LC39">
        <v>56</v>
      </c>
      <c r="LD39">
        <v>3.0000001424923501E-4</v>
      </c>
      <c r="LE39">
        <v>1.5</v>
      </c>
      <c r="LJ39">
        <v>25</v>
      </c>
      <c r="LK39">
        <v>3.9999999105930301E-2</v>
      </c>
    </row>
    <row r="40" spans="1:445" x14ac:dyDescent="0.25">
      <c r="A40" t="s">
        <v>260</v>
      </c>
      <c r="B40">
        <v>0</v>
      </c>
      <c r="C40">
        <v>2</v>
      </c>
      <c r="D40">
        <v>42051</v>
      </c>
      <c r="E40" t="s">
        <v>385</v>
      </c>
      <c r="F40" t="b">
        <v>0</v>
      </c>
      <c r="G40" t="s">
        <v>138</v>
      </c>
      <c r="H40" t="b">
        <v>1</v>
      </c>
      <c r="I40" t="s">
        <v>350</v>
      </c>
      <c r="J40" s="231">
        <v>43126.333333333299</v>
      </c>
      <c r="K40">
        <v>8</v>
      </c>
      <c r="L40">
        <v>1.2647222280502299</v>
      </c>
      <c r="M40">
        <v>104.03694152832</v>
      </c>
      <c r="N40">
        <v>262</v>
      </c>
      <c r="O40" s="232">
        <v>43126.333333333299</v>
      </c>
      <c r="R40" t="s">
        <v>339</v>
      </c>
      <c r="S40" t="s">
        <v>339</v>
      </c>
      <c r="X40" s="233">
        <v>43126.220833333296</v>
      </c>
      <c r="Y40" s="234">
        <v>43126.333333333299</v>
      </c>
      <c r="Z40">
        <v>2.7</v>
      </c>
      <c r="AA40">
        <v>2.7</v>
      </c>
      <c r="AB40">
        <v>6</v>
      </c>
      <c r="AC40">
        <v>8</v>
      </c>
      <c r="AD40">
        <v>2</v>
      </c>
      <c r="AG40">
        <v>0</v>
      </c>
      <c r="AH40">
        <v>0</v>
      </c>
      <c r="AI40">
        <v>0</v>
      </c>
      <c r="AK40">
        <v>2.7</v>
      </c>
      <c r="AL40">
        <v>76.73</v>
      </c>
      <c r="AM40">
        <v>13.703703703703701</v>
      </c>
      <c r="AN40">
        <v>13.7</v>
      </c>
      <c r="AO40">
        <v>3.4163558372744797E-2</v>
      </c>
      <c r="AP40">
        <v>13.669540145331</v>
      </c>
      <c r="AQ40">
        <v>13</v>
      </c>
      <c r="AR40">
        <v>13</v>
      </c>
      <c r="AU40">
        <v>35.077171458182903</v>
      </c>
      <c r="AV40">
        <v>37</v>
      </c>
      <c r="AX40">
        <v>35.299999999999997</v>
      </c>
      <c r="AY40">
        <v>-4.82</v>
      </c>
      <c r="AZ40">
        <v>-4.82</v>
      </c>
      <c r="BA40">
        <v>-4.8158645629882804</v>
      </c>
      <c r="BB40">
        <v>8602.2197265625</v>
      </c>
      <c r="BC40">
        <v>8.8492307662963903</v>
      </c>
      <c r="BD40">
        <v>8.8492303071198606</v>
      </c>
      <c r="BE40">
        <v>354.92910766601602</v>
      </c>
      <c r="BF40">
        <v>92.929107666015597</v>
      </c>
      <c r="BG40">
        <v>0.16042245924472801</v>
      </c>
      <c r="BH40">
        <v>50.7041625976563</v>
      </c>
      <c r="BI40">
        <v>92.929107666015597</v>
      </c>
      <c r="BJ40">
        <v>0</v>
      </c>
      <c r="BK40">
        <v>50.7041625976563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0.50807499885559104</v>
      </c>
      <c r="BR40">
        <v>250</v>
      </c>
      <c r="BS40">
        <v>6.9000000953674299</v>
      </c>
      <c r="BT40">
        <v>6.9000000953674299</v>
      </c>
      <c r="BU40">
        <v>315</v>
      </c>
      <c r="BV40">
        <v>315</v>
      </c>
      <c r="BW40">
        <v>1.5</v>
      </c>
      <c r="BX40">
        <v>1.5</v>
      </c>
      <c r="BY40">
        <v>315</v>
      </c>
      <c r="BZ40">
        <v>315</v>
      </c>
      <c r="CC40">
        <v>27</v>
      </c>
      <c r="CE40">
        <v>28</v>
      </c>
      <c r="CF40">
        <v>1003.7</v>
      </c>
      <c r="CG40" t="s">
        <v>395</v>
      </c>
      <c r="CH40" t="s">
        <v>366</v>
      </c>
      <c r="CI40">
        <v>7.7941997945308703</v>
      </c>
      <c r="CJ40">
        <v>0.10580000129993999</v>
      </c>
      <c r="CK40">
        <v>0.19039999879896599</v>
      </c>
      <c r="CL40">
        <v>1.8089999008225301E-2</v>
      </c>
      <c r="CO40" t="s">
        <v>266</v>
      </c>
      <c r="CP40" t="s">
        <v>267</v>
      </c>
      <c r="CQ40" t="s">
        <v>347</v>
      </c>
      <c r="CR40" t="s">
        <v>348</v>
      </c>
      <c r="CS40">
        <v>21.9</v>
      </c>
      <c r="CT40">
        <v>21.9</v>
      </c>
      <c r="CU40">
        <v>1.25</v>
      </c>
      <c r="CV40">
        <v>1.25</v>
      </c>
      <c r="CX40" t="s">
        <v>343</v>
      </c>
      <c r="CY40">
        <v>2.8461538461538498</v>
      </c>
      <c r="CZ40">
        <v>2.74074074074074</v>
      </c>
      <c r="DA40">
        <v>2.96</v>
      </c>
      <c r="DB40">
        <v>13</v>
      </c>
      <c r="DC40">
        <v>12.5</v>
      </c>
      <c r="DD40">
        <v>13.5</v>
      </c>
      <c r="DF40">
        <v>2.8461538461538498</v>
      </c>
      <c r="DG40">
        <v>2.8461538461538498</v>
      </c>
      <c r="DH40">
        <v>1</v>
      </c>
      <c r="DI40">
        <v>1</v>
      </c>
      <c r="DJ40">
        <v>0.5</v>
      </c>
      <c r="DK40">
        <v>0.5</v>
      </c>
      <c r="DL40" t="b">
        <v>0</v>
      </c>
      <c r="DN40">
        <v>24</v>
      </c>
      <c r="DO40">
        <v>1</v>
      </c>
      <c r="DP40" t="s">
        <v>344</v>
      </c>
      <c r="DQ40" t="b">
        <v>0</v>
      </c>
      <c r="DR40">
        <v>13</v>
      </c>
      <c r="DS40">
        <v>2.8461537361145002</v>
      </c>
      <c r="DT40">
        <v>2.8461537361145002</v>
      </c>
      <c r="DV40">
        <v>449.79998779296898</v>
      </c>
      <c r="DW40">
        <v>452.20001220703102</v>
      </c>
      <c r="DY40">
        <v>0</v>
      </c>
      <c r="GA40">
        <v>2.8461537361145002</v>
      </c>
      <c r="GB40">
        <v>2.8461537361145002</v>
      </c>
      <c r="GC40">
        <v>0.30000001192092901</v>
      </c>
      <c r="GG40">
        <v>0</v>
      </c>
      <c r="GH40">
        <v>0.93419998884201105</v>
      </c>
      <c r="GI40">
        <v>3.1140000820159899</v>
      </c>
      <c r="GJ40">
        <v>1.3200000859796999E-2</v>
      </c>
      <c r="GK40">
        <v>2.19999998807907E-2</v>
      </c>
      <c r="GL40">
        <v>1.68000012636185E-2</v>
      </c>
      <c r="GM40">
        <v>56</v>
      </c>
      <c r="GN40">
        <v>1.1399999493733001E-3</v>
      </c>
      <c r="GO40">
        <v>3.7999999523162802</v>
      </c>
      <c r="GR40">
        <v>0.11111111552627</v>
      </c>
      <c r="GS40">
        <v>2.6666667726304798</v>
      </c>
      <c r="GT40">
        <v>123.33332824707</v>
      </c>
      <c r="GU40">
        <v>8.1081083044409804E-3</v>
      </c>
      <c r="II40">
        <v>2.8461537361145002</v>
      </c>
      <c r="IJ40">
        <v>2.8461537361145002</v>
      </c>
      <c r="IL40">
        <v>40.099998474121101</v>
      </c>
      <c r="IM40">
        <v>40.200000762939503</v>
      </c>
      <c r="IO40">
        <v>0</v>
      </c>
      <c r="JM40">
        <v>2.8461537361145002</v>
      </c>
      <c r="JN40">
        <v>2.8461537361145002</v>
      </c>
      <c r="JO40">
        <v>1.79999995231628</v>
      </c>
      <c r="JS40">
        <v>0</v>
      </c>
      <c r="JT40">
        <v>5.6051998138427699</v>
      </c>
      <c r="JU40">
        <v>3.1140000820159899</v>
      </c>
      <c r="JV40">
        <v>7.9199999570846599E-2</v>
      </c>
      <c r="JW40">
        <v>2.19999998807907E-2</v>
      </c>
      <c r="JX40">
        <v>0.151199996471405</v>
      </c>
      <c r="JY40">
        <v>84</v>
      </c>
      <c r="JZ40">
        <v>1.5659999102354102E-2</v>
      </c>
      <c r="KA40">
        <v>8.6999998092651403</v>
      </c>
      <c r="KD40">
        <v>0.66666664900603101</v>
      </c>
      <c r="KE40">
        <v>15.999999576144701</v>
      </c>
      <c r="KF40">
        <v>20.555555343627901</v>
      </c>
      <c r="KG40">
        <v>4.8648647964000702E-2</v>
      </c>
      <c r="KQ40">
        <v>2.8461537361145002</v>
      </c>
      <c r="KR40">
        <v>2.8461537361145002</v>
      </c>
      <c r="KS40">
        <v>0.10000000149011599</v>
      </c>
      <c r="KW40">
        <v>0</v>
      </c>
      <c r="KX40">
        <v>0.32060000300407399</v>
      </c>
      <c r="KY40">
        <v>3.2060000896453902</v>
      </c>
      <c r="KZ40">
        <v>2.0000000949948999E-4</v>
      </c>
      <c r="LA40">
        <v>1.00000004749745E-3</v>
      </c>
      <c r="LB40">
        <v>5.59999980032444E-3</v>
      </c>
      <c r="LC40">
        <v>56</v>
      </c>
      <c r="LD40">
        <v>1.5000000712461799E-4</v>
      </c>
      <c r="LE40">
        <v>1.5</v>
      </c>
      <c r="LH40">
        <v>3.7037037588931898E-2</v>
      </c>
      <c r="LI40">
        <v>0.888888902134366</v>
      </c>
      <c r="LJ40">
        <v>370</v>
      </c>
      <c r="LK40">
        <v>2.70270276814699E-3</v>
      </c>
      <c r="LU40">
        <v>2.8461537361145002</v>
      </c>
      <c r="LV40">
        <v>2.8461537361145002</v>
      </c>
      <c r="LW40">
        <v>0.30000001192092901</v>
      </c>
      <c r="MA40">
        <v>0</v>
      </c>
      <c r="MB40">
        <v>0.93419998884201105</v>
      </c>
      <c r="MC40">
        <v>3.1140000820159899</v>
      </c>
      <c r="MD40">
        <v>1.3200000859796999E-2</v>
      </c>
      <c r="ME40">
        <v>2.19999998807907E-2</v>
      </c>
      <c r="MF40">
        <v>1.68000012636185E-2</v>
      </c>
      <c r="MG40">
        <v>56</v>
      </c>
      <c r="MH40">
        <v>1.1399999493733001E-3</v>
      </c>
      <c r="MI40">
        <v>3.7999999523162802</v>
      </c>
      <c r="ML40">
        <v>0.11111111552627</v>
      </c>
      <c r="MM40">
        <v>2.6666667726304798</v>
      </c>
      <c r="MN40">
        <v>123.33332824707</v>
      </c>
      <c r="MO40">
        <v>8.1081083044409804E-3</v>
      </c>
    </row>
    <row r="41" spans="1:445" x14ac:dyDescent="0.25">
      <c r="A41" t="s">
        <v>260</v>
      </c>
      <c r="B41">
        <v>0</v>
      </c>
      <c r="C41">
        <v>2</v>
      </c>
      <c r="D41">
        <v>42051</v>
      </c>
      <c r="E41" t="s">
        <v>385</v>
      </c>
      <c r="F41" t="b">
        <v>0</v>
      </c>
      <c r="G41" t="s">
        <v>138</v>
      </c>
      <c r="H41" t="b">
        <v>1</v>
      </c>
      <c r="I41" t="s">
        <v>353</v>
      </c>
      <c r="J41" s="235">
        <v>43127.166666666701</v>
      </c>
      <c r="K41">
        <v>8</v>
      </c>
      <c r="L41">
        <v>1.29999995231628</v>
      </c>
      <c r="M41">
        <v>103.682502746582</v>
      </c>
      <c r="N41">
        <v>299</v>
      </c>
      <c r="O41" s="236">
        <v>43126.333333333299</v>
      </c>
      <c r="R41" t="s">
        <v>339</v>
      </c>
      <c r="S41" t="s">
        <v>339</v>
      </c>
      <c r="X41" s="237">
        <v>43126.220833333296</v>
      </c>
      <c r="Y41" s="238">
        <v>43126.333333333299</v>
      </c>
      <c r="Z41">
        <v>20</v>
      </c>
      <c r="AA41">
        <v>20</v>
      </c>
      <c r="AB41">
        <v>6</v>
      </c>
      <c r="AC41">
        <v>8</v>
      </c>
      <c r="AD41">
        <v>2</v>
      </c>
      <c r="AG41">
        <v>0</v>
      </c>
      <c r="AH41">
        <v>0</v>
      </c>
      <c r="AI41">
        <v>0</v>
      </c>
      <c r="AK41">
        <v>20</v>
      </c>
      <c r="AL41">
        <v>38.33</v>
      </c>
      <c r="AM41">
        <v>1.1499999999999999</v>
      </c>
      <c r="AN41">
        <v>12.11</v>
      </c>
      <c r="AP41">
        <v>1.1499999999999999</v>
      </c>
      <c r="AQ41">
        <v>0</v>
      </c>
      <c r="AV41">
        <v>23</v>
      </c>
      <c r="AX41">
        <v>12.4</v>
      </c>
      <c r="AY41">
        <v>-85.48</v>
      </c>
      <c r="AZ41">
        <v>-85.48</v>
      </c>
      <c r="BB41">
        <v>1852.14001464844</v>
      </c>
      <c r="BS41">
        <v>16.899999618530298</v>
      </c>
      <c r="BT41">
        <v>16.899999618530298</v>
      </c>
      <c r="BU41">
        <v>315</v>
      </c>
      <c r="BV41">
        <v>315</v>
      </c>
      <c r="BW41">
        <v>1</v>
      </c>
      <c r="BX41">
        <v>1</v>
      </c>
      <c r="BY41">
        <v>315</v>
      </c>
      <c r="BZ41">
        <v>315</v>
      </c>
      <c r="CC41">
        <v>28</v>
      </c>
      <c r="CE41">
        <v>28</v>
      </c>
      <c r="CF41">
        <v>1003.7</v>
      </c>
      <c r="CG41" t="s">
        <v>396</v>
      </c>
      <c r="CH41" t="s">
        <v>388</v>
      </c>
      <c r="CI41">
        <v>16.461339924484498</v>
      </c>
      <c r="CJ41">
        <v>0.23224800067873699</v>
      </c>
      <c r="CK41">
        <v>0.31281599481007999</v>
      </c>
      <c r="CL41">
        <v>2.3008399639366E-2</v>
      </c>
      <c r="CO41" t="s">
        <v>266</v>
      </c>
      <c r="CP41" t="s">
        <v>267</v>
      </c>
      <c r="CQ41" t="s">
        <v>367</v>
      </c>
      <c r="CR41" t="s">
        <v>368</v>
      </c>
      <c r="CS41">
        <v>21.9</v>
      </c>
      <c r="CT41">
        <v>21.9</v>
      </c>
      <c r="CU41">
        <v>1.25</v>
      </c>
      <c r="CV41">
        <v>1.25</v>
      </c>
      <c r="CX41" t="s">
        <v>343</v>
      </c>
      <c r="DH41">
        <v>1</v>
      </c>
      <c r="DI41">
        <v>1</v>
      </c>
      <c r="DJ41">
        <v>0.5</v>
      </c>
      <c r="DK41">
        <v>0.5</v>
      </c>
      <c r="DL41" t="b">
        <v>0</v>
      </c>
      <c r="DN41">
        <v>24</v>
      </c>
      <c r="DO41">
        <v>1</v>
      </c>
      <c r="DP41" t="s">
        <v>344</v>
      </c>
      <c r="DQ41" t="b">
        <v>0</v>
      </c>
      <c r="DV41">
        <v>1141.09997558594</v>
      </c>
      <c r="DW41">
        <v>449.79998779296898</v>
      </c>
      <c r="DY41">
        <v>0</v>
      </c>
      <c r="EY41">
        <v>0.60000002384185802</v>
      </c>
      <c r="FC41">
        <v>0</v>
      </c>
      <c r="FD41">
        <v>1.8683999776840201</v>
      </c>
      <c r="FE41">
        <v>3.1140000820159899</v>
      </c>
      <c r="FF41">
        <v>2.6400001719593998E-2</v>
      </c>
      <c r="FG41">
        <v>2.19999998807907E-2</v>
      </c>
      <c r="FH41">
        <v>5.0400000065565102E-2</v>
      </c>
      <c r="FI41">
        <v>84</v>
      </c>
      <c r="FJ41">
        <v>5.2200001664459697E-3</v>
      </c>
      <c r="FK41">
        <v>8.6999998092651403</v>
      </c>
      <c r="FN41">
        <v>3.0000001192092899E-2</v>
      </c>
      <c r="FO41">
        <v>0.72000002861022905</v>
      </c>
      <c r="FP41">
        <v>38.333332061767599</v>
      </c>
      <c r="FQ41">
        <v>2.6086958125233699E-2</v>
      </c>
      <c r="GC41">
        <v>2.7000000476837198</v>
      </c>
      <c r="GG41">
        <v>0</v>
      </c>
      <c r="GH41">
        <v>8.4077997207641602</v>
      </c>
      <c r="GI41">
        <v>3.1140000820159899</v>
      </c>
      <c r="GJ41">
        <v>0.11879999935627</v>
      </c>
      <c r="GK41">
        <v>2.19999998807907E-2</v>
      </c>
      <c r="GL41">
        <v>0.151199996471405</v>
      </c>
      <c r="GM41">
        <v>56</v>
      </c>
      <c r="GN41">
        <v>1.02599998936057E-2</v>
      </c>
      <c r="GO41">
        <v>3.7999999523162802</v>
      </c>
      <c r="GR41">
        <v>0.135000002384186</v>
      </c>
      <c r="GS41">
        <v>3.2400000572204601</v>
      </c>
      <c r="GT41">
        <v>8.5185184478759801</v>
      </c>
      <c r="GU41">
        <v>0.117391303181648</v>
      </c>
      <c r="HG41">
        <v>1.8999999761581401</v>
      </c>
      <c r="HK41">
        <v>0</v>
      </c>
      <c r="HL41">
        <v>5.9166002273559597</v>
      </c>
      <c r="HM41">
        <v>3.1140000820159899</v>
      </c>
      <c r="HN41">
        <v>8.35999995470047E-2</v>
      </c>
      <c r="HO41">
        <v>2.19999998807907E-2</v>
      </c>
      <c r="HP41">
        <v>0.10639999806880999</v>
      </c>
      <c r="HQ41">
        <v>56</v>
      </c>
      <c r="HR41">
        <v>7.2199995629489396E-3</v>
      </c>
      <c r="HS41">
        <v>3.7999999523162802</v>
      </c>
      <c r="HV41">
        <v>9.4999998807907104E-2</v>
      </c>
      <c r="HW41">
        <v>2.2799999713897701</v>
      </c>
      <c r="HX41">
        <v>12.105263710021999</v>
      </c>
      <c r="HY41">
        <v>8.2608692348003401E-2</v>
      </c>
      <c r="IL41">
        <v>185.5</v>
      </c>
      <c r="IM41">
        <v>40.099998474121101</v>
      </c>
      <c r="IO41">
        <v>0</v>
      </c>
      <c r="NA41">
        <v>7.8000001609325395E-2</v>
      </c>
      <c r="NE41">
        <v>0</v>
      </c>
      <c r="NF41">
        <v>0.24289199709892301</v>
      </c>
      <c r="NG41">
        <v>3.1140000820159899</v>
      </c>
      <c r="NH41">
        <v>3.4320000559091598E-3</v>
      </c>
      <c r="NI41">
        <v>2.19999998807907E-2</v>
      </c>
      <c r="NJ41">
        <v>4.3680001981556398E-3</v>
      </c>
      <c r="NK41">
        <v>56</v>
      </c>
      <c r="NL41">
        <v>2.9640001594088999E-4</v>
      </c>
      <c r="NM41">
        <v>3.7999999523162802</v>
      </c>
      <c r="NP41">
        <v>3.9000000804662702E-3</v>
      </c>
      <c r="NQ41">
        <v>9.3600001931190502E-2</v>
      </c>
      <c r="NR41">
        <v>294.87179565429699</v>
      </c>
      <c r="NS41">
        <v>3.3913045190274698E-3</v>
      </c>
      <c r="OE41">
        <v>8.0000003799796104E-3</v>
      </c>
      <c r="OI41">
        <v>0</v>
      </c>
      <c r="OJ41">
        <v>2.56480015814304E-2</v>
      </c>
      <c r="OK41">
        <v>3.2060000896453902</v>
      </c>
      <c r="OL41">
        <v>1.59999999596039E-5</v>
      </c>
      <c r="OM41">
        <v>1.00000004749745E-3</v>
      </c>
      <c r="ON41">
        <v>4.4800000614486602E-4</v>
      </c>
      <c r="OO41">
        <v>56</v>
      </c>
      <c r="OP41">
        <v>1.2000000424450301E-5</v>
      </c>
      <c r="OQ41">
        <v>1.5</v>
      </c>
      <c r="OT41">
        <v>4.0000001899898101E-4</v>
      </c>
      <c r="OU41">
        <v>9.6000004559755308E-3</v>
      </c>
      <c r="OV41">
        <v>2874.99975585938</v>
      </c>
      <c r="OW41">
        <v>3.4782610600814202E-4</v>
      </c>
    </row>
    <row r="42" spans="1:445" x14ac:dyDescent="0.25">
      <c r="A42" t="s">
        <v>260</v>
      </c>
      <c r="B42">
        <v>0</v>
      </c>
      <c r="C42">
        <v>2</v>
      </c>
      <c r="D42">
        <v>42051</v>
      </c>
      <c r="E42" t="s">
        <v>385</v>
      </c>
      <c r="F42" t="b">
        <v>0</v>
      </c>
      <c r="G42" t="s">
        <v>138</v>
      </c>
      <c r="H42" t="b">
        <v>1</v>
      </c>
      <c r="I42" t="s">
        <v>353</v>
      </c>
      <c r="J42" s="239">
        <v>43128.166666666701</v>
      </c>
      <c r="K42">
        <v>8</v>
      </c>
      <c r="L42">
        <v>1.29999995231628</v>
      </c>
      <c r="M42">
        <v>103.682502746582</v>
      </c>
      <c r="N42">
        <v>81</v>
      </c>
      <c r="O42" s="240">
        <v>43126.333333333299</v>
      </c>
      <c r="R42" t="s">
        <v>339</v>
      </c>
      <c r="S42" t="s">
        <v>339</v>
      </c>
      <c r="X42" s="241">
        <v>43126.220833333296</v>
      </c>
      <c r="Y42" s="242">
        <v>43126.333333333299</v>
      </c>
      <c r="Z42">
        <v>24</v>
      </c>
      <c r="AA42">
        <v>24</v>
      </c>
      <c r="AB42">
        <v>5.9</v>
      </c>
      <c r="AC42">
        <v>6.2</v>
      </c>
      <c r="AD42">
        <v>0.3</v>
      </c>
      <c r="AG42">
        <v>0</v>
      </c>
      <c r="AH42">
        <v>0</v>
      </c>
      <c r="AI42">
        <v>0</v>
      </c>
      <c r="AK42">
        <v>24</v>
      </c>
      <c r="AL42">
        <v>32.71</v>
      </c>
      <c r="AM42">
        <v>0.79166666666666696</v>
      </c>
      <c r="AN42">
        <v>5.94</v>
      </c>
      <c r="AP42">
        <v>0.79166666666666696</v>
      </c>
      <c r="AQ42">
        <v>0</v>
      </c>
      <c r="AV42">
        <v>19</v>
      </c>
      <c r="AX42">
        <v>17.8</v>
      </c>
      <c r="AY42">
        <v>-6.74</v>
      </c>
      <c r="AZ42">
        <v>-6.74</v>
      </c>
      <c r="BA42">
        <v>-6.7415833473205602</v>
      </c>
      <c r="BB42">
        <v>1564.43994140625</v>
      </c>
      <c r="BS42">
        <v>10.8999996185303</v>
      </c>
      <c r="BT42">
        <v>10.8999996185303</v>
      </c>
      <c r="BU42">
        <v>315</v>
      </c>
      <c r="BV42">
        <v>315</v>
      </c>
      <c r="BW42">
        <v>0.5</v>
      </c>
      <c r="BX42">
        <v>0.5</v>
      </c>
      <c r="BY42">
        <v>315</v>
      </c>
      <c r="BZ42">
        <v>315</v>
      </c>
      <c r="CC42">
        <v>28</v>
      </c>
      <c r="CE42">
        <v>30</v>
      </c>
      <c r="CF42">
        <v>1004</v>
      </c>
      <c r="CG42" t="s">
        <v>397</v>
      </c>
      <c r="CH42" t="s">
        <v>388</v>
      </c>
      <c r="CI42">
        <v>18.683999776840199</v>
      </c>
      <c r="CJ42">
        <v>0.26399999856948902</v>
      </c>
      <c r="CK42">
        <v>0.36399998515844301</v>
      </c>
      <c r="CL42">
        <v>2.7699999045580601E-2</v>
      </c>
      <c r="CO42" t="s">
        <v>266</v>
      </c>
      <c r="CP42" t="s">
        <v>267</v>
      </c>
      <c r="CQ42" t="s">
        <v>389</v>
      </c>
      <c r="CR42" t="s">
        <v>390</v>
      </c>
      <c r="CS42">
        <v>21.9</v>
      </c>
      <c r="CT42">
        <v>21.9</v>
      </c>
      <c r="CU42">
        <v>1.25</v>
      </c>
      <c r="CV42">
        <v>1.25</v>
      </c>
      <c r="CX42" t="s">
        <v>356</v>
      </c>
      <c r="DH42">
        <v>1</v>
      </c>
      <c r="DI42">
        <v>1</v>
      </c>
      <c r="DJ42">
        <v>0.5</v>
      </c>
      <c r="DK42">
        <v>0.5</v>
      </c>
      <c r="DL42" t="b">
        <v>0</v>
      </c>
      <c r="DN42">
        <v>24</v>
      </c>
      <c r="DO42">
        <v>1</v>
      </c>
      <c r="DP42" t="s">
        <v>344</v>
      </c>
      <c r="DQ42" t="b">
        <v>0</v>
      </c>
      <c r="DV42">
        <v>1135.09997558594</v>
      </c>
      <c r="DW42">
        <v>1141.09997558594</v>
      </c>
      <c r="DY42">
        <v>0</v>
      </c>
      <c r="EY42">
        <v>1</v>
      </c>
      <c r="FC42">
        <v>0</v>
      </c>
      <c r="FD42">
        <v>3.1140000820159899</v>
      </c>
      <c r="FE42">
        <v>3.1140000820159899</v>
      </c>
      <c r="FF42">
        <v>4.39999997615814E-2</v>
      </c>
      <c r="FG42">
        <v>2.19999998807907E-2</v>
      </c>
      <c r="FH42">
        <v>8.3999998867511694E-2</v>
      </c>
      <c r="FI42">
        <v>84</v>
      </c>
      <c r="FJ42">
        <v>8.7000001221895201E-3</v>
      </c>
      <c r="FK42">
        <v>8.6999998092651403</v>
      </c>
      <c r="FN42">
        <v>4.1666666666666699E-2</v>
      </c>
      <c r="FO42">
        <v>1</v>
      </c>
      <c r="FP42">
        <v>19</v>
      </c>
      <c r="FQ42">
        <v>5.26315793395042E-2</v>
      </c>
      <c r="GC42">
        <v>3.2000000476837198</v>
      </c>
      <c r="GG42">
        <v>0</v>
      </c>
      <c r="GH42">
        <v>9.9647998809814506</v>
      </c>
      <c r="GI42">
        <v>3.1140000820159899</v>
      </c>
      <c r="GJ42">
        <v>0.14079999923706099</v>
      </c>
      <c r="GK42">
        <v>2.19999998807907E-2</v>
      </c>
      <c r="GL42">
        <v>0.179199993610382</v>
      </c>
      <c r="GM42">
        <v>56</v>
      </c>
      <c r="GN42">
        <v>1.2159999459981899E-2</v>
      </c>
      <c r="GO42">
        <v>3.7999999523162802</v>
      </c>
      <c r="GR42">
        <v>0.13333333532015501</v>
      </c>
      <c r="GS42">
        <v>3.2000000476837198</v>
      </c>
      <c r="GT42">
        <v>5.9375</v>
      </c>
      <c r="GU42">
        <v>0.168421059846878</v>
      </c>
      <c r="HG42">
        <v>1.79999995231628</v>
      </c>
      <c r="HK42">
        <v>0</v>
      </c>
      <c r="HL42">
        <v>5.6051998138427699</v>
      </c>
      <c r="HM42">
        <v>3.1140000820159899</v>
      </c>
      <c r="HN42">
        <v>7.9199999570846599E-2</v>
      </c>
      <c r="HO42">
        <v>2.19999998807907E-2</v>
      </c>
      <c r="HP42">
        <v>0.10079999268055</v>
      </c>
      <c r="HQ42">
        <v>56</v>
      </c>
      <c r="HR42">
        <v>6.8399994634091897E-3</v>
      </c>
      <c r="HS42">
        <v>3.7999999523162802</v>
      </c>
      <c r="HV42">
        <v>7.4999998013178498E-2</v>
      </c>
      <c r="HW42">
        <v>1.79999995231628</v>
      </c>
      <c r="HX42">
        <v>10.5555562973022</v>
      </c>
      <c r="HY42">
        <v>9.47368368506432E-2</v>
      </c>
      <c r="IL42">
        <v>185.5</v>
      </c>
      <c r="IM42">
        <v>185.5</v>
      </c>
      <c r="IO42">
        <v>0</v>
      </c>
    </row>
    <row r="43" spans="1:445" x14ac:dyDescent="0.25">
      <c r="A43" t="s">
        <v>260</v>
      </c>
      <c r="B43">
        <v>0</v>
      </c>
      <c r="C43">
        <v>2</v>
      </c>
      <c r="D43">
        <v>42051</v>
      </c>
      <c r="E43" t="s">
        <v>385</v>
      </c>
      <c r="F43" t="b">
        <v>0</v>
      </c>
      <c r="G43" t="s">
        <v>138</v>
      </c>
      <c r="H43" t="b">
        <v>1</v>
      </c>
      <c r="I43" t="s">
        <v>353</v>
      </c>
      <c r="J43" s="243">
        <v>43129.166666666701</v>
      </c>
      <c r="K43">
        <v>8</v>
      </c>
      <c r="L43">
        <v>1.29999995231628</v>
      </c>
      <c r="M43">
        <v>103.682502746582</v>
      </c>
      <c r="N43">
        <v>43</v>
      </c>
      <c r="O43" s="244">
        <v>43126.333333333299</v>
      </c>
      <c r="R43" t="s">
        <v>339</v>
      </c>
      <c r="S43" t="s">
        <v>339</v>
      </c>
      <c r="X43" s="245">
        <v>43126.220833333296</v>
      </c>
      <c r="Y43" s="246">
        <v>43126.333333333299</v>
      </c>
      <c r="Z43">
        <v>24</v>
      </c>
      <c r="AA43">
        <v>24</v>
      </c>
      <c r="AB43">
        <v>5.9</v>
      </c>
      <c r="AC43">
        <v>6.2</v>
      </c>
      <c r="AD43">
        <v>0.3</v>
      </c>
      <c r="AG43">
        <v>0</v>
      </c>
      <c r="AH43">
        <v>0</v>
      </c>
      <c r="AI43">
        <v>0</v>
      </c>
      <c r="AK43">
        <v>24</v>
      </c>
      <c r="AL43">
        <v>5.99</v>
      </c>
      <c r="AM43">
        <v>5.0000001986821502E-2</v>
      </c>
      <c r="AN43">
        <v>0.37</v>
      </c>
      <c r="AP43">
        <v>5.0000001986821502E-2</v>
      </c>
      <c r="AQ43">
        <v>0</v>
      </c>
      <c r="AV43">
        <v>1.2</v>
      </c>
      <c r="AX43">
        <v>3.3</v>
      </c>
      <c r="AY43">
        <v>63.64</v>
      </c>
      <c r="AZ43">
        <v>63.64</v>
      </c>
      <c r="BA43">
        <v>63.636363983154297</v>
      </c>
      <c r="BB43">
        <v>1564.43994140625</v>
      </c>
      <c r="BS43">
        <v>10.8999996185303</v>
      </c>
      <c r="BT43">
        <v>10.8999996185303</v>
      </c>
      <c r="BU43">
        <v>315</v>
      </c>
      <c r="BV43">
        <v>315</v>
      </c>
      <c r="BW43">
        <v>0.5</v>
      </c>
      <c r="BX43">
        <v>0.5</v>
      </c>
      <c r="BY43">
        <v>315</v>
      </c>
      <c r="BZ43">
        <v>315</v>
      </c>
      <c r="CC43">
        <v>28</v>
      </c>
      <c r="CE43">
        <v>28</v>
      </c>
      <c r="CF43">
        <v>1003</v>
      </c>
      <c r="CG43" t="s">
        <v>398</v>
      </c>
      <c r="CH43" t="s">
        <v>388</v>
      </c>
      <c r="CI43">
        <v>17.126999974250801</v>
      </c>
      <c r="CJ43">
        <v>0.24199999868869801</v>
      </c>
      <c r="CK43">
        <v>0.31359998881816897</v>
      </c>
      <c r="CL43">
        <v>2.1879998734220901E-2</v>
      </c>
      <c r="CO43" t="s">
        <v>266</v>
      </c>
      <c r="CP43" t="s">
        <v>267</v>
      </c>
      <c r="CQ43" t="s">
        <v>389</v>
      </c>
      <c r="CR43" t="s">
        <v>390</v>
      </c>
      <c r="CS43">
        <v>21.9</v>
      </c>
      <c r="CT43">
        <v>21.9</v>
      </c>
      <c r="CU43">
        <v>1.25</v>
      </c>
      <c r="CV43">
        <v>1.25</v>
      </c>
      <c r="CX43" t="s">
        <v>356</v>
      </c>
      <c r="DH43">
        <v>1</v>
      </c>
      <c r="DI43">
        <v>1</v>
      </c>
      <c r="DJ43">
        <v>0.5</v>
      </c>
      <c r="DK43">
        <v>0.5</v>
      </c>
      <c r="DL43" t="b">
        <v>0</v>
      </c>
      <c r="DN43">
        <v>24</v>
      </c>
      <c r="DO43">
        <v>1</v>
      </c>
      <c r="DP43" t="s">
        <v>344</v>
      </c>
      <c r="DQ43" t="b">
        <v>0</v>
      </c>
      <c r="DV43">
        <v>1129.59997558594</v>
      </c>
      <c r="DW43">
        <v>1135.09997558594</v>
      </c>
      <c r="DY43">
        <v>0</v>
      </c>
      <c r="EY43">
        <v>0.20000000298023199</v>
      </c>
      <c r="FC43">
        <v>0</v>
      </c>
      <c r="FD43">
        <v>0.62279999256134</v>
      </c>
      <c r="FE43">
        <v>3.1140000820159899</v>
      </c>
      <c r="FF43">
        <v>8.7999999523162807E-3</v>
      </c>
      <c r="FG43">
        <v>2.19999998807907E-2</v>
      </c>
      <c r="FH43">
        <v>1.68000012636185E-2</v>
      </c>
      <c r="FI43">
        <v>84</v>
      </c>
      <c r="FJ43">
        <v>1.73999997787178E-3</v>
      </c>
      <c r="FK43">
        <v>8.6999998092651403</v>
      </c>
      <c r="FN43">
        <v>8.3333334575096795E-3</v>
      </c>
      <c r="FO43">
        <v>0.20000000298023199</v>
      </c>
      <c r="FP43">
        <v>6</v>
      </c>
      <c r="FQ43">
        <v>0.16666665673255901</v>
      </c>
      <c r="GC43">
        <v>3.5999999046325701</v>
      </c>
      <c r="GG43">
        <v>0</v>
      </c>
      <c r="GH43">
        <v>11.210399627685501</v>
      </c>
      <c r="GI43">
        <v>3.1140000820159899</v>
      </c>
      <c r="GJ43">
        <v>0.158399999141693</v>
      </c>
      <c r="GK43">
        <v>2.19999998807907E-2</v>
      </c>
      <c r="GL43">
        <v>0.20159998536109899</v>
      </c>
      <c r="GM43">
        <v>56</v>
      </c>
      <c r="GN43">
        <v>1.36799989268184E-2</v>
      </c>
      <c r="GO43">
        <v>3.7999999523162802</v>
      </c>
      <c r="GR43">
        <v>0.149999996026357</v>
      </c>
      <c r="GS43">
        <v>3.5999999046325701</v>
      </c>
      <c r="GT43">
        <v>0.33333334326744102</v>
      </c>
      <c r="GU43">
        <v>2.99999976158142</v>
      </c>
      <c r="HG43">
        <v>1.70000004768372</v>
      </c>
      <c r="HK43">
        <v>0</v>
      </c>
      <c r="HL43">
        <v>5.2938003540039098</v>
      </c>
      <c r="HM43">
        <v>3.1140000820159899</v>
      </c>
      <c r="HN43">
        <v>7.4799999594688402E-2</v>
      </c>
      <c r="HO43">
        <v>2.19999998807907E-2</v>
      </c>
      <c r="HP43">
        <v>9.52000021934509E-2</v>
      </c>
      <c r="HQ43">
        <v>56</v>
      </c>
      <c r="HR43">
        <v>6.4599998295307203E-3</v>
      </c>
      <c r="HS43">
        <v>3.7999999523162802</v>
      </c>
      <c r="HV43">
        <v>7.0833335320154803E-2</v>
      </c>
      <c r="HW43">
        <v>1.70000004768372</v>
      </c>
      <c r="HX43">
        <v>0.70588237047195401</v>
      </c>
      <c r="HY43">
        <v>1.4166666269302399</v>
      </c>
      <c r="IL43">
        <v>185.5</v>
      </c>
      <c r="IM43">
        <v>185.5</v>
      </c>
      <c r="IO43">
        <v>0</v>
      </c>
    </row>
    <row r="44" spans="1:445" x14ac:dyDescent="0.25">
      <c r="A44" t="s">
        <v>260</v>
      </c>
      <c r="B44">
        <v>0</v>
      </c>
      <c r="C44">
        <v>2</v>
      </c>
      <c r="D44">
        <v>42051</v>
      </c>
      <c r="E44" t="s">
        <v>385</v>
      </c>
      <c r="F44" t="b">
        <v>0</v>
      </c>
      <c r="G44" t="s">
        <v>138</v>
      </c>
      <c r="H44" t="b">
        <v>1</v>
      </c>
      <c r="I44" t="s">
        <v>353</v>
      </c>
      <c r="J44" s="247">
        <v>43130.166666666701</v>
      </c>
      <c r="K44">
        <v>8</v>
      </c>
      <c r="L44">
        <v>1.29999995231628</v>
      </c>
      <c r="M44">
        <v>103.682502746582</v>
      </c>
      <c r="N44">
        <v>43</v>
      </c>
      <c r="O44" s="248">
        <v>43126.333333333299</v>
      </c>
      <c r="R44" t="s">
        <v>339</v>
      </c>
      <c r="S44" t="s">
        <v>339</v>
      </c>
      <c r="X44" s="249">
        <v>43126.220833333296</v>
      </c>
      <c r="Y44" s="250">
        <v>43126.333333333299</v>
      </c>
      <c r="Z44">
        <v>24</v>
      </c>
      <c r="AA44">
        <v>24</v>
      </c>
      <c r="AB44">
        <v>11</v>
      </c>
      <c r="AC44">
        <v>11</v>
      </c>
      <c r="AD44">
        <v>0</v>
      </c>
      <c r="AG44">
        <v>0</v>
      </c>
      <c r="AH44">
        <v>0</v>
      </c>
      <c r="AI44">
        <v>0</v>
      </c>
      <c r="AK44">
        <v>24</v>
      </c>
      <c r="AM44">
        <v>0</v>
      </c>
      <c r="AP44">
        <v>0</v>
      </c>
      <c r="AQ44">
        <v>0</v>
      </c>
      <c r="AV44">
        <v>0</v>
      </c>
      <c r="AX44">
        <v>0</v>
      </c>
      <c r="AY44">
        <v>0</v>
      </c>
      <c r="AZ44">
        <v>0</v>
      </c>
      <c r="BS44">
        <v>10.8999996185303</v>
      </c>
      <c r="BT44">
        <v>10.8999996185303</v>
      </c>
      <c r="BU44">
        <v>337.5</v>
      </c>
      <c r="BV44">
        <v>337.5</v>
      </c>
      <c r="BW44">
        <v>0.5</v>
      </c>
      <c r="BX44">
        <v>0.5</v>
      </c>
      <c r="BY44">
        <v>337.5</v>
      </c>
      <c r="BZ44">
        <v>337.5</v>
      </c>
      <c r="CC44">
        <v>27</v>
      </c>
      <c r="CE44">
        <v>28</v>
      </c>
      <c r="CF44">
        <v>1004</v>
      </c>
      <c r="CG44" t="s">
        <v>399</v>
      </c>
      <c r="CH44" t="s">
        <v>388</v>
      </c>
      <c r="CI44">
        <v>16.504199981689499</v>
      </c>
      <c r="CJ44">
        <v>0.233199998736382</v>
      </c>
      <c r="CK44">
        <v>0.29679998755455</v>
      </c>
      <c r="CL44">
        <v>2.0139998756349101E-2</v>
      </c>
      <c r="CO44" t="s">
        <v>266</v>
      </c>
      <c r="CP44" t="s">
        <v>267</v>
      </c>
      <c r="CQ44" t="s">
        <v>389</v>
      </c>
      <c r="CR44" t="s">
        <v>390</v>
      </c>
      <c r="CS44">
        <v>21.9</v>
      </c>
      <c r="CT44">
        <v>21.9</v>
      </c>
      <c r="CU44">
        <v>1.25</v>
      </c>
      <c r="CV44">
        <v>1.25</v>
      </c>
      <c r="CX44" t="s">
        <v>356</v>
      </c>
      <c r="DH44">
        <v>1</v>
      </c>
      <c r="DI44">
        <v>1</v>
      </c>
      <c r="DJ44">
        <v>0.5</v>
      </c>
      <c r="DK44">
        <v>0.5</v>
      </c>
      <c r="DL44" t="b">
        <v>0</v>
      </c>
      <c r="DN44">
        <v>24</v>
      </c>
      <c r="DO44">
        <v>1</v>
      </c>
      <c r="DP44" t="s">
        <v>344</v>
      </c>
      <c r="DQ44" t="b">
        <v>0</v>
      </c>
      <c r="DV44">
        <v>1124.30004882813</v>
      </c>
      <c r="DW44">
        <v>1129.59997558594</v>
      </c>
      <c r="DY44">
        <v>0</v>
      </c>
      <c r="GC44">
        <v>3.5999999046325701</v>
      </c>
      <c r="GG44">
        <v>0</v>
      </c>
      <c r="GH44">
        <v>11.210399627685501</v>
      </c>
      <c r="GI44">
        <v>3.1140000820159899</v>
      </c>
      <c r="GJ44">
        <v>0.158399999141693</v>
      </c>
      <c r="GK44">
        <v>2.19999998807907E-2</v>
      </c>
      <c r="GL44">
        <v>0.20159998536109899</v>
      </c>
      <c r="GM44">
        <v>56</v>
      </c>
      <c r="GN44">
        <v>1.36799989268184E-2</v>
      </c>
      <c r="GO44">
        <v>3.7999999523162802</v>
      </c>
      <c r="GR44">
        <v>0.149999996026357</v>
      </c>
      <c r="GS44">
        <v>3.5999999046325701</v>
      </c>
      <c r="HG44">
        <v>1.70000004768372</v>
      </c>
      <c r="HK44">
        <v>0</v>
      </c>
      <c r="HL44">
        <v>5.2938003540039098</v>
      </c>
      <c r="HM44">
        <v>3.1140000820159899</v>
      </c>
      <c r="HN44">
        <v>7.4799999594688402E-2</v>
      </c>
      <c r="HO44">
        <v>2.19999998807907E-2</v>
      </c>
      <c r="HP44">
        <v>9.52000021934509E-2</v>
      </c>
      <c r="HQ44">
        <v>56</v>
      </c>
      <c r="HR44">
        <v>6.4599998295307203E-3</v>
      </c>
      <c r="HS44">
        <v>3.7999999523162802</v>
      </c>
      <c r="HV44">
        <v>7.0833335320154803E-2</v>
      </c>
      <c r="HW44">
        <v>1.70000004768372</v>
      </c>
      <c r="IL44">
        <v>185.5</v>
      </c>
      <c r="IM44">
        <v>185.5</v>
      </c>
      <c r="IO44">
        <v>0</v>
      </c>
    </row>
    <row r="45" spans="1:445" x14ac:dyDescent="0.25">
      <c r="A45" t="s">
        <v>260</v>
      </c>
      <c r="B45">
        <v>0</v>
      </c>
      <c r="C45">
        <v>2</v>
      </c>
      <c r="D45">
        <v>42248</v>
      </c>
      <c r="E45" t="s">
        <v>385</v>
      </c>
      <c r="F45" t="b">
        <v>1</v>
      </c>
      <c r="G45" t="s">
        <v>262</v>
      </c>
      <c r="H45" t="b">
        <v>0</v>
      </c>
      <c r="I45" t="s">
        <v>338</v>
      </c>
      <c r="J45" s="251">
        <v>43130.466666666704</v>
      </c>
      <c r="K45">
        <v>8</v>
      </c>
      <c r="L45">
        <v>1.17861115932465</v>
      </c>
      <c r="M45">
        <v>103.57277679443401</v>
      </c>
      <c r="O45" s="252">
        <v>43144.0625</v>
      </c>
      <c r="P45" s="253">
        <v>43144.0625</v>
      </c>
      <c r="R45" t="s">
        <v>339</v>
      </c>
      <c r="S45" t="s">
        <v>400</v>
      </c>
      <c r="X45" s="254">
        <v>43130.466666666704</v>
      </c>
      <c r="Y45" s="255">
        <v>43144.425000000003</v>
      </c>
      <c r="Z45">
        <v>0</v>
      </c>
      <c r="AA45">
        <v>7.2</v>
      </c>
      <c r="AB45">
        <v>11</v>
      </c>
      <c r="AC45">
        <v>11</v>
      </c>
      <c r="AD45">
        <v>0</v>
      </c>
      <c r="AG45">
        <v>35826.609375</v>
      </c>
      <c r="AH45">
        <v>634130.98593750002</v>
      </c>
      <c r="AI45">
        <v>35826.609375</v>
      </c>
      <c r="AK45">
        <v>0</v>
      </c>
      <c r="AN45">
        <v>6.56</v>
      </c>
      <c r="AQ45">
        <v>13</v>
      </c>
      <c r="AR45">
        <v>13</v>
      </c>
      <c r="AV45">
        <v>17.7</v>
      </c>
      <c r="BS45">
        <v>10.8999996185303</v>
      </c>
      <c r="BT45">
        <v>10.8999996185303</v>
      </c>
      <c r="BU45">
        <v>337.5</v>
      </c>
      <c r="BV45">
        <v>337.5</v>
      </c>
      <c r="BW45">
        <v>1</v>
      </c>
      <c r="BX45">
        <v>1</v>
      </c>
      <c r="BY45">
        <v>337.5</v>
      </c>
      <c r="BZ45">
        <v>337.5</v>
      </c>
      <c r="CC45">
        <v>27</v>
      </c>
      <c r="CE45">
        <v>26</v>
      </c>
      <c r="CF45">
        <v>1006</v>
      </c>
      <c r="CG45" t="s">
        <v>401</v>
      </c>
      <c r="CH45" t="s">
        <v>359</v>
      </c>
      <c r="CI45">
        <v>8.0963999032974208</v>
      </c>
      <c r="CJ45">
        <v>0.17835999652743301</v>
      </c>
      <c r="CK45">
        <v>0.168000012636185</v>
      </c>
      <c r="CL45">
        <v>1.37999996077269E-2</v>
      </c>
      <c r="CM45">
        <v>12.7677090109825</v>
      </c>
      <c r="CO45" t="s">
        <v>266</v>
      </c>
      <c r="CP45" t="s">
        <v>267</v>
      </c>
      <c r="CQ45" t="s">
        <v>268</v>
      </c>
      <c r="CS45">
        <v>21.9</v>
      </c>
      <c r="CT45">
        <v>21.9</v>
      </c>
      <c r="CU45">
        <v>1.25</v>
      </c>
      <c r="CV45">
        <v>1.25</v>
      </c>
      <c r="CX45" t="s">
        <v>343</v>
      </c>
      <c r="CY45">
        <v>1.36153846153846</v>
      </c>
      <c r="CZ45">
        <v>1.31111111111111</v>
      </c>
      <c r="DA45">
        <v>1.4159999999999999</v>
      </c>
      <c r="DB45">
        <v>13</v>
      </c>
      <c r="DC45">
        <v>12.5</v>
      </c>
      <c r="DD45">
        <v>13.5</v>
      </c>
      <c r="DE45">
        <v>5.5702031915596502</v>
      </c>
      <c r="DF45">
        <v>1.36153846153846</v>
      </c>
      <c r="DG45">
        <v>1.36153846153846</v>
      </c>
      <c r="DH45">
        <v>1</v>
      </c>
      <c r="DI45">
        <v>1</v>
      </c>
      <c r="DJ45">
        <v>0.5</v>
      </c>
      <c r="DK45">
        <v>0.5</v>
      </c>
      <c r="DL45" t="b">
        <v>1</v>
      </c>
      <c r="DN45">
        <v>24</v>
      </c>
      <c r="DO45">
        <v>1</v>
      </c>
      <c r="DP45" t="s">
        <v>344</v>
      </c>
      <c r="DQ45" t="b">
        <v>0</v>
      </c>
      <c r="DR45">
        <v>13</v>
      </c>
      <c r="DS45">
        <v>1.36153841018677</v>
      </c>
      <c r="DT45">
        <v>1.36153841018677</v>
      </c>
      <c r="DV45">
        <v>1121.69995117188</v>
      </c>
      <c r="DW45">
        <v>1124.30004882813</v>
      </c>
      <c r="DY45">
        <v>0</v>
      </c>
      <c r="EN45">
        <v>5.5702033042907697</v>
      </c>
      <c r="EW45">
        <v>1.36153841018677</v>
      </c>
      <c r="EX45">
        <v>1.36153841018677</v>
      </c>
      <c r="EY45">
        <v>0.80000001192092896</v>
      </c>
      <c r="FC45">
        <v>0</v>
      </c>
      <c r="FD45">
        <v>2.49119997024536</v>
      </c>
      <c r="FE45">
        <v>3.1140000820159899</v>
      </c>
      <c r="FF45">
        <v>5.48800006508827E-2</v>
      </c>
      <c r="FG45">
        <v>3.4299999475479098E-2</v>
      </c>
      <c r="FH45">
        <v>6.7200005054473905E-2</v>
      </c>
      <c r="FI45">
        <v>84</v>
      </c>
      <c r="FJ45">
        <v>6.9599999114870999E-3</v>
      </c>
      <c r="FK45">
        <v>8.6999998092651403</v>
      </c>
      <c r="FL45">
        <v>1.2615690285788601</v>
      </c>
      <c r="FM45">
        <v>3.9285258495330702</v>
      </c>
      <c r="FP45">
        <v>22.125</v>
      </c>
      <c r="FQ45">
        <v>4.5197740197181702E-2</v>
      </c>
      <c r="FR45">
        <v>5.5702033042907697</v>
      </c>
      <c r="FS45">
        <v>8.8188037276268005E-2</v>
      </c>
      <c r="GA45">
        <v>1.36153841018677</v>
      </c>
      <c r="GB45">
        <v>1.36153841018677</v>
      </c>
      <c r="GC45">
        <v>1.20000004768372</v>
      </c>
      <c r="GG45">
        <v>0</v>
      </c>
      <c r="GH45">
        <v>3.7367999553680402</v>
      </c>
      <c r="GI45">
        <v>3.1140000820159899</v>
      </c>
      <c r="GJ45">
        <v>8.2319997251033797E-2</v>
      </c>
      <c r="GK45">
        <v>3.4299999475479098E-2</v>
      </c>
      <c r="GL45">
        <v>6.7200005054473905E-2</v>
      </c>
      <c r="GM45">
        <v>56</v>
      </c>
      <c r="GN45">
        <v>4.5599997974932202E-3</v>
      </c>
      <c r="GO45">
        <v>3.7999999523162802</v>
      </c>
      <c r="GP45">
        <v>1.8923535898654</v>
      </c>
      <c r="GQ45">
        <v>5.8927887742996097</v>
      </c>
      <c r="GT45">
        <v>14.75</v>
      </c>
      <c r="GU45">
        <v>6.7796610295772594E-2</v>
      </c>
      <c r="GV45">
        <v>5.5702033042907697</v>
      </c>
      <c r="GW45">
        <v>0.84086275100707997</v>
      </c>
      <c r="HE45">
        <v>1.36153841018677</v>
      </c>
      <c r="HF45">
        <v>1.36153841018677</v>
      </c>
      <c r="HG45">
        <v>0.60000002384185802</v>
      </c>
      <c r="HK45">
        <v>0</v>
      </c>
      <c r="HL45">
        <v>1.8683999776840201</v>
      </c>
      <c r="HM45">
        <v>3.1140000820159899</v>
      </c>
      <c r="HN45">
        <v>4.1159998625516898E-2</v>
      </c>
      <c r="HO45">
        <v>3.4299999475479098E-2</v>
      </c>
      <c r="HP45">
        <v>3.3600002527236897E-2</v>
      </c>
      <c r="HQ45">
        <v>56</v>
      </c>
      <c r="HR45">
        <v>2.2799998987466101E-3</v>
      </c>
      <c r="HS45">
        <v>3.7999999523162802</v>
      </c>
      <c r="HT45">
        <v>0.94617679493270201</v>
      </c>
      <c r="HU45">
        <v>2.9463943871498</v>
      </c>
      <c r="HX45">
        <v>29.5</v>
      </c>
      <c r="HY45">
        <v>3.3898305147886297E-2</v>
      </c>
      <c r="HZ45">
        <v>5.5702033042907697</v>
      </c>
      <c r="IA45">
        <v>0.319938033819199</v>
      </c>
      <c r="II45">
        <v>1.36153841018677</v>
      </c>
      <c r="IJ45">
        <v>1.36153841018677</v>
      </c>
      <c r="IL45">
        <v>185.5</v>
      </c>
      <c r="IM45">
        <v>185.5</v>
      </c>
      <c r="IO45">
        <v>0</v>
      </c>
      <c r="JD45">
        <v>5.5702033042907697</v>
      </c>
    </row>
    <row r="46" spans="1:445" x14ac:dyDescent="0.25">
      <c r="A46" t="s">
        <v>260</v>
      </c>
      <c r="B46">
        <v>0</v>
      </c>
      <c r="C46">
        <v>2</v>
      </c>
      <c r="D46">
        <v>42248</v>
      </c>
      <c r="E46" t="s">
        <v>385</v>
      </c>
      <c r="F46" t="b">
        <v>1</v>
      </c>
      <c r="G46" t="s">
        <v>262</v>
      </c>
      <c r="H46" t="b">
        <v>0</v>
      </c>
      <c r="I46" t="s">
        <v>345</v>
      </c>
      <c r="J46" s="256">
        <v>43131.166666666701</v>
      </c>
      <c r="K46">
        <v>8</v>
      </c>
      <c r="L46">
        <v>0.58222222328186002</v>
      </c>
      <c r="M46">
        <v>106.38777923584</v>
      </c>
      <c r="N46">
        <v>159</v>
      </c>
      <c r="O46" s="257">
        <v>43144.0625</v>
      </c>
      <c r="P46" s="258">
        <v>43144.0625</v>
      </c>
      <c r="R46" t="s">
        <v>339</v>
      </c>
      <c r="S46" t="s">
        <v>400</v>
      </c>
      <c r="X46" s="259">
        <v>43130.466666666704</v>
      </c>
      <c r="Y46" s="260">
        <v>43144.425000000003</v>
      </c>
      <c r="Z46">
        <v>16.8</v>
      </c>
      <c r="AA46">
        <v>16.8</v>
      </c>
      <c r="AB46">
        <v>11</v>
      </c>
      <c r="AC46">
        <v>11</v>
      </c>
      <c r="AD46">
        <v>0</v>
      </c>
      <c r="AG46">
        <v>35826.609375</v>
      </c>
      <c r="AH46">
        <v>7595241.1875</v>
      </c>
      <c r="AI46">
        <v>35826.609375</v>
      </c>
      <c r="AK46">
        <v>16.8</v>
      </c>
      <c r="AL46">
        <v>77.709999999999994</v>
      </c>
      <c r="AM46">
        <v>12.619047619047601</v>
      </c>
      <c r="AN46">
        <v>12.62</v>
      </c>
      <c r="AO46">
        <v>-5.7683923858262202E-2</v>
      </c>
      <c r="AP46">
        <v>12.6767315429059</v>
      </c>
      <c r="AQ46">
        <v>13</v>
      </c>
      <c r="AR46">
        <v>13</v>
      </c>
      <c r="AU46">
        <v>193.31383262605601</v>
      </c>
      <c r="AV46">
        <v>212</v>
      </c>
      <c r="AX46">
        <v>222.4</v>
      </c>
      <c r="AY46">
        <v>4.68</v>
      </c>
      <c r="AZ46">
        <v>4.68</v>
      </c>
      <c r="BA46">
        <v>4.6762585639953604</v>
      </c>
      <c r="BB46">
        <v>4320.830078125</v>
      </c>
      <c r="BC46">
        <v>12.9141626358032</v>
      </c>
      <c r="BD46">
        <v>12.9141621930259</v>
      </c>
      <c r="BE46">
        <v>354.92883300781301</v>
      </c>
      <c r="BF46">
        <v>195.92883300781301</v>
      </c>
      <c r="BG46">
        <v>0.77112555503845204</v>
      </c>
      <c r="BH46">
        <v>5.0703778266906703</v>
      </c>
      <c r="BI46">
        <v>195.92883300781301</v>
      </c>
      <c r="BJ46">
        <v>0.91684222221374501</v>
      </c>
      <c r="BK46">
        <v>5.0703778266906703</v>
      </c>
      <c r="BL46">
        <v>0</v>
      </c>
      <c r="BM46">
        <v>0</v>
      </c>
      <c r="BN46">
        <v>0</v>
      </c>
      <c r="BO46">
        <v>0</v>
      </c>
      <c r="BP46">
        <v>0.91684222221374501</v>
      </c>
      <c r="BQ46">
        <v>0.30097061395645103</v>
      </c>
      <c r="BR46">
        <v>160</v>
      </c>
      <c r="BS46">
        <v>16.899999618530298</v>
      </c>
      <c r="BT46">
        <v>16.899999618530298</v>
      </c>
      <c r="BU46">
        <v>0</v>
      </c>
      <c r="BV46">
        <v>0</v>
      </c>
      <c r="BW46">
        <v>1</v>
      </c>
      <c r="BX46">
        <v>1</v>
      </c>
      <c r="BY46">
        <v>0</v>
      </c>
      <c r="BZ46">
        <v>0</v>
      </c>
      <c r="CC46">
        <v>29</v>
      </c>
      <c r="CE46">
        <v>28</v>
      </c>
      <c r="CF46">
        <v>1004</v>
      </c>
      <c r="CH46" t="s">
        <v>359</v>
      </c>
      <c r="CI46">
        <v>47.964801281690598</v>
      </c>
      <c r="CJ46">
        <v>1.04977996309754</v>
      </c>
      <c r="CK46">
        <v>1.2319999281317</v>
      </c>
      <c r="CL46">
        <v>0.122969992720755</v>
      </c>
      <c r="CM46">
        <v>6.31511233120938</v>
      </c>
      <c r="CO46" t="s">
        <v>266</v>
      </c>
      <c r="CP46" t="s">
        <v>267</v>
      </c>
      <c r="CQ46" t="s">
        <v>349</v>
      </c>
      <c r="CS46">
        <v>21.9</v>
      </c>
      <c r="CT46">
        <v>21.9</v>
      </c>
      <c r="CU46">
        <v>1.25</v>
      </c>
      <c r="CV46">
        <v>1.25</v>
      </c>
      <c r="CX46" t="s">
        <v>343</v>
      </c>
      <c r="CY46">
        <v>16.307692307692299</v>
      </c>
      <c r="CZ46">
        <v>15.703703703703701</v>
      </c>
      <c r="DA46">
        <v>16.96</v>
      </c>
      <c r="DB46">
        <v>13</v>
      </c>
      <c r="DC46">
        <v>12.5</v>
      </c>
      <c r="DD46">
        <v>13.5</v>
      </c>
      <c r="DE46">
        <v>66.716558000601495</v>
      </c>
      <c r="DF46">
        <v>16.307692307692299</v>
      </c>
      <c r="DG46">
        <v>16.307692307692299</v>
      </c>
      <c r="DH46">
        <v>1</v>
      </c>
      <c r="DI46">
        <v>1</v>
      </c>
      <c r="DJ46">
        <v>0.5</v>
      </c>
      <c r="DK46">
        <v>0.5</v>
      </c>
      <c r="DL46" t="b">
        <v>1</v>
      </c>
      <c r="DN46">
        <v>24</v>
      </c>
      <c r="DO46">
        <v>1</v>
      </c>
      <c r="DP46" t="s">
        <v>344</v>
      </c>
      <c r="DQ46" t="b">
        <v>0</v>
      </c>
      <c r="DR46">
        <v>13</v>
      </c>
      <c r="DS46">
        <v>16.307691574096701</v>
      </c>
      <c r="DT46">
        <v>16.307691574096701</v>
      </c>
      <c r="DV46">
        <v>1106.40002441406</v>
      </c>
      <c r="DW46">
        <v>1121.69995117188</v>
      </c>
      <c r="DY46">
        <v>0</v>
      </c>
      <c r="EN46">
        <v>66.716560363769503</v>
      </c>
      <c r="GA46">
        <v>16.307691574096701</v>
      </c>
      <c r="GB46">
        <v>16.307691574096701</v>
      </c>
      <c r="GC46">
        <v>2.0999999046325701</v>
      </c>
      <c r="GG46">
        <v>0</v>
      </c>
      <c r="GH46">
        <v>6.5394001007080096</v>
      </c>
      <c r="GI46">
        <v>3.1140000820159899</v>
      </c>
      <c r="GJ46">
        <v>0.14406000077724501</v>
      </c>
      <c r="GK46">
        <v>3.4299999475479098E-2</v>
      </c>
      <c r="GL46">
        <v>0.11759999394416799</v>
      </c>
      <c r="GM46">
        <v>56</v>
      </c>
      <c r="GN46">
        <v>7.9799992963671702E-3</v>
      </c>
      <c r="GO46">
        <v>3.7999999523162802</v>
      </c>
      <c r="GP46">
        <v>0.27648890308956597</v>
      </c>
      <c r="GQ46">
        <v>0.86098649658029802</v>
      </c>
      <c r="GR46">
        <v>0.125000000523764</v>
      </c>
      <c r="GS46">
        <v>3.0000000125703399</v>
      </c>
      <c r="GT46">
        <v>100.95238494873</v>
      </c>
      <c r="GU46">
        <v>9.9056595936417597E-3</v>
      </c>
      <c r="GV46">
        <v>66.716560363769503</v>
      </c>
      <c r="GW46">
        <v>10.0713510513306</v>
      </c>
      <c r="II46">
        <v>16.307691574096701</v>
      </c>
      <c r="IJ46">
        <v>16.307691574096701</v>
      </c>
      <c r="IL46">
        <v>185.39999389648401</v>
      </c>
      <c r="IM46">
        <v>185.5</v>
      </c>
      <c r="IO46">
        <v>0</v>
      </c>
      <c r="JD46">
        <v>66.716560363769503</v>
      </c>
      <c r="JM46">
        <v>16.307691574096701</v>
      </c>
      <c r="JN46">
        <v>16.307691574096701</v>
      </c>
      <c r="JO46">
        <v>13.199999809265099</v>
      </c>
      <c r="JS46">
        <v>0</v>
      </c>
      <c r="JT46">
        <v>41.104801177978501</v>
      </c>
      <c r="JU46">
        <v>3.1140000820159899</v>
      </c>
      <c r="JV46">
        <v>0.90551996231079102</v>
      </c>
      <c r="JW46">
        <v>3.4299999475479098E-2</v>
      </c>
      <c r="JX46">
        <v>1.1087999343872099</v>
      </c>
      <c r="JY46">
        <v>84</v>
      </c>
      <c r="JZ46">
        <v>0.114839993417263</v>
      </c>
      <c r="KA46">
        <v>8.6999998092651403</v>
      </c>
      <c r="KB46">
        <v>1.7379303018038801</v>
      </c>
      <c r="KC46">
        <v>5.41191519311164</v>
      </c>
      <c r="KD46">
        <v>0.78571431333494401</v>
      </c>
      <c r="KE46">
        <v>18.857143520038701</v>
      </c>
      <c r="KF46">
        <v>16.060606002807599</v>
      </c>
      <c r="KG46">
        <v>6.2264151871204397E-2</v>
      </c>
      <c r="KH46">
        <v>66.716560363769503</v>
      </c>
      <c r="KI46">
        <v>12.3312635421753</v>
      </c>
      <c r="PG46">
        <v>16.307691574096701</v>
      </c>
      <c r="PH46">
        <v>16.307691574096701</v>
      </c>
      <c r="PI46">
        <v>0.10000000149011599</v>
      </c>
      <c r="PM46">
        <v>0</v>
      </c>
      <c r="PN46">
        <v>0.32060000300407399</v>
      </c>
      <c r="PO46">
        <v>3.2060000896453902</v>
      </c>
      <c r="PP46">
        <v>2.0000000949948999E-4</v>
      </c>
      <c r="PQ46">
        <v>1.00000004749745E-3</v>
      </c>
      <c r="PR46">
        <v>5.59999980032444E-3</v>
      </c>
      <c r="PS46">
        <v>56</v>
      </c>
      <c r="PT46">
        <v>1.5000000712461799E-4</v>
      </c>
      <c r="PU46">
        <v>1.5</v>
      </c>
      <c r="PV46">
        <v>1.3166139036465701E-2</v>
      </c>
      <c r="PW46">
        <v>4.2210641517442103E-2</v>
      </c>
      <c r="PX46">
        <v>5.9523813363353498E-3</v>
      </c>
      <c r="PY46">
        <v>0.14285715207204799</v>
      </c>
      <c r="PZ46">
        <v>2120</v>
      </c>
      <c r="QA46">
        <v>4.7169812023639701E-4</v>
      </c>
      <c r="QB46">
        <v>66.716560363769503</v>
      </c>
      <c r="QC46">
        <v>4.9128543585538899E-2</v>
      </c>
    </row>
    <row r="47" spans="1:445" x14ac:dyDescent="0.25">
      <c r="A47" t="s">
        <v>260</v>
      </c>
      <c r="B47">
        <v>0</v>
      </c>
      <c r="C47">
        <v>2</v>
      </c>
      <c r="D47">
        <v>42248</v>
      </c>
      <c r="E47" t="s">
        <v>385</v>
      </c>
      <c r="F47" t="b">
        <v>1</v>
      </c>
      <c r="G47" t="s">
        <v>262</v>
      </c>
      <c r="H47" t="b">
        <v>0</v>
      </c>
      <c r="I47" t="s">
        <v>345</v>
      </c>
      <c r="J47" s="261">
        <v>43132.166666666701</v>
      </c>
      <c r="K47">
        <v>8</v>
      </c>
      <c r="L47">
        <v>-3.3183333873748802</v>
      </c>
      <c r="M47">
        <v>109.573608398438</v>
      </c>
      <c r="N47">
        <v>182</v>
      </c>
      <c r="O47" s="262">
        <v>43144.0625</v>
      </c>
      <c r="P47" s="263">
        <v>43144.041666666701</v>
      </c>
      <c r="R47" t="s">
        <v>339</v>
      </c>
      <c r="S47" t="s">
        <v>400</v>
      </c>
      <c r="X47" s="264">
        <v>43130.466666666704</v>
      </c>
      <c r="Y47" s="265">
        <v>43144.425000000003</v>
      </c>
      <c r="Z47">
        <v>24</v>
      </c>
      <c r="AA47">
        <v>24</v>
      </c>
      <c r="AB47">
        <v>11</v>
      </c>
      <c r="AC47">
        <v>11</v>
      </c>
      <c r="AD47">
        <v>0</v>
      </c>
      <c r="AG47">
        <v>35826.609375</v>
      </c>
      <c r="AH47">
        <v>11249555.34375</v>
      </c>
      <c r="AI47">
        <v>35826.609375</v>
      </c>
      <c r="AK47">
        <v>24</v>
      </c>
      <c r="AL47">
        <v>77.81</v>
      </c>
      <c r="AM47">
        <v>13.0833333333333</v>
      </c>
      <c r="AN47">
        <v>13.08</v>
      </c>
      <c r="AO47">
        <v>0.55576787516474702</v>
      </c>
      <c r="AP47">
        <v>12.527565458168599</v>
      </c>
      <c r="AQ47">
        <v>13</v>
      </c>
      <c r="AR47">
        <v>13</v>
      </c>
      <c r="AU47">
        <v>309.58626925945998</v>
      </c>
      <c r="AV47">
        <v>314</v>
      </c>
      <c r="AX47">
        <v>318.10000000000002</v>
      </c>
      <c r="AY47">
        <v>1.29</v>
      </c>
      <c r="AZ47">
        <v>1.29</v>
      </c>
      <c r="BA47">
        <v>1.288902759552</v>
      </c>
      <c r="BB47">
        <v>4106.25</v>
      </c>
      <c r="BC47">
        <v>15.1169939041138</v>
      </c>
      <c r="BD47">
        <v>15.1169939041138</v>
      </c>
      <c r="BE47">
        <v>324.50656127929699</v>
      </c>
      <c r="BF47">
        <v>142.50656127929699</v>
      </c>
      <c r="BG47">
        <v>0.92073661088943504</v>
      </c>
      <c r="BH47">
        <v>319.43466186523398</v>
      </c>
      <c r="BI47">
        <v>142.50656127929699</v>
      </c>
      <c r="BJ47">
        <v>0.92703557014465299</v>
      </c>
      <c r="BK47">
        <v>319.43466186523398</v>
      </c>
      <c r="BL47">
        <v>0</v>
      </c>
      <c r="BM47">
        <v>0</v>
      </c>
      <c r="BN47">
        <v>0</v>
      </c>
      <c r="BO47">
        <v>0</v>
      </c>
      <c r="BP47">
        <v>0.92703557014465299</v>
      </c>
      <c r="BQ47">
        <v>0.60363394021987904</v>
      </c>
      <c r="BR47">
        <v>155</v>
      </c>
      <c r="BS47">
        <v>16.899999618530298</v>
      </c>
      <c r="BT47">
        <v>16.899999618530298</v>
      </c>
      <c r="BU47">
        <v>337.5</v>
      </c>
      <c r="BV47">
        <v>337.5</v>
      </c>
      <c r="BW47">
        <v>1</v>
      </c>
      <c r="BX47">
        <v>1</v>
      </c>
      <c r="BY47">
        <v>337.5</v>
      </c>
      <c r="BZ47">
        <v>337.5</v>
      </c>
      <c r="CC47">
        <v>29</v>
      </c>
      <c r="CE47">
        <v>28</v>
      </c>
      <c r="CF47">
        <v>1007</v>
      </c>
      <c r="CH47" t="s">
        <v>359</v>
      </c>
      <c r="CI47">
        <v>66.328196525573702</v>
      </c>
      <c r="CJ47">
        <v>1.4611799418926199</v>
      </c>
      <c r="CK47">
        <v>1.7079999446868901</v>
      </c>
      <c r="CL47">
        <v>0.171099985949695</v>
      </c>
      <c r="CM47">
        <v>5.8960727334368999</v>
      </c>
      <c r="CO47" t="s">
        <v>266</v>
      </c>
      <c r="CP47" t="s">
        <v>267</v>
      </c>
      <c r="CQ47" t="s">
        <v>349</v>
      </c>
      <c r="CS47">
        <v>21.9</v>
      </c>
      <c r="CT47">
        <v>21.9</v>
      </c>
      <c r="CU47">
        <v>1.25</v>
      </c>
      <c r="CV47">
        <v>1.25</v>
      </c>
      <c r="CX47" t="s">
        <v>343</v>
      </c>
      <c r="CY47">
        <v>24.153846153846199</v>
      </c>
      <c r="CZ47">
        <v>23.259259259259299</v>
      </c>
      <c r="DA47">
        <v>25.12</v>
      </c>
      <c r="DB47">
        <v>13</v>
      </c>
      <c r="DC47">
        <v>12.5</v>
      </c>
      <c r="DD47">
        <v>13.5</v>
      </c>
      <c r="DE47">
        <v>98.816034019758803</v>
      </c>
      <c r="DF47">
        <v>24.153846153846199</v>
      </c>
      <c r="DG47">
        <v>24.153846153846199</v>
      </c>
      <c r="DH47">
        <v>1</v>
      </c>
      <c r="DI47">
        <v>1</v>
      </c>
      <c r="DJ47">
        <v>0.5</v>
      </c>
      <c r="DK47">
        <v>0.5</v>
      </c>
      <c r="DL47" t="b">
        <v>1</v>
      </c>
      <c r="DN47">
        <v>24</v>
      </c>
      <c r="DO47">
        <v>1</v>
      </c>
      <c r="DP47" t="s">
        <v>344</v>
      </c>
      <c r="DQ47" t="b">
        <v>0</v>
      </c>
      <c r="DR47">
        <v>13</v>
      </c>
      <c r="DS47">
        <v>24.153846740722699</v>
      </c>
      <c r="DT47">
        <v>24.153846740722699</v>
      </c>
      <c r="DV47">
        <v>1085.09997558594</v>
      </c>
      <c r="DW47">
        <v>1106.40002441406</v>
      </c>
      <c r="DY47">
        <v>0</v>
      </c>
      <c r="EN47">
        <v>98.816032409667997</v>
      </c>
      <c r="GA47">
        <v>24.153846740722699</v>
      </c>
      <c r="GB47">
        <v>24.153846740722699</v>
      </c>
      <c r="GC47">
        <v>2.9000000953674299</v>
      </c>
      <c r="GG47">
        <v>0</v>
      </c>
      <c r="GH47">
        <v>9.0306005477905291</v>
      </c>
      <c r="GI47">
        <v>3.1140000820159899</v>
      </c>
      <c r="GJ47">
        <v>0.198940008878708</v>
      </c>
      <c r="GK47">
        <v>3.4299999475479098E-2</v>
      </c>
      <c r="GL47">
        <v>0.162400007247925</v>
      </c>
      <c r="GM47">
        <v>56</v>
      </c>
      <c r="GN47">
        <v>1.10200000926852E-2</v>
      </c>
      <c r="GO47">
        <v>3.7999999523162802</v>
      </c>
      <c r="GP47">
        <v>0.25778797532460801</v>
      </c>
      <c r="GQ47">
        <v>0.80275177745649495</v>
      </c>
      <c r="GR47">
        <v>0.120833337306976</v>
      </c>
      <c r="GS47">
        <v>2.9000000953674299</v>
      </c>
      <c r="GT47">
        <v>108.27585601806599</v>
      </c>
      <c r="GU47">
        <v>9.23566892743111E-3</v>
      </c>
      <c r="GV47">
        <v>98.816032409667997</v>
      </c>
      <c r="GW47">
        <v>14.916999816894499</v>
      </c>
      <c r="II47">
        <v>24.153846740722699</v>
      </c>
      <c r="IJ47">
        <v>24.153846740722699</v>
      </c>
      <c r="IL47">
        <v>185.39999389648401</v>
      </c>
      <c r="IM47">
        <v>185.39999389648401</v>
      </c>
      <c r="IO47">
        <v>0</v>
      </c>
      <c r="JD47">
        <v>98.816032409667997</v>
      </c>
      <c r="JM47">
        <v>24.153846740722699</v>
      </c>
      <c r="JN47">
        <v>24.153846740722699</v>
      </c>
      <c r="JO47">
        <v>18.399999618530298</v>
      </c>
      <c r="JS47">
        <v>0</v>
      </c>
      <c r="JT47">
        <v>57.297595977783203</v>
      </c>
      <c r="JU47">
        <v>3.1140000820159899</v>
      </c>
      <c r="JV47">
        <v>1.26223993301392</v>
      </c>
      <c r="JW47">
        <v>3.4299999475479098E-2</v>
      </c>
      <c r="JX47">
        <v>1.54559993743896</v>
      </c>
      <c r="JY47">
        <v>84</v>
      </c>
      <c r="JZ47">
        <v>0.16007998585701</v>
      </c>
      <c r="KA47">
        <v>8.6999998092651403</v>
      </c>
      <c r="KB47">
        <v>1.63562016953434</v>
      </c>
      <c r="KC47">
        <v>5.0933209559804</v>
      </c>
      <c r="KD47">
        <v>0.76666665077209495</v>
      </c>
      <c r="KE47">
        <v>18.399999618530298</v>
      </c>
      <c r="KF47">
        <v>17.0652179718018</v>
      </c>
      <c r="KG47">
        <v>5.8598723262548398E-2</v>
      </c>
      <c r="KH47">
        <v>98.816032409667997</v>
      </c>
      <c r="KI47">
        <v>18.264228820800799</v>
      </c>
    </row>
    <row r="48" spans="1:445" x14ac:dyDescent="0.25">
      <c r="A48" t="s">
        <v>260</v>
      </c>
      <c r="B48">
        <v>0</v>
      </c>
      <c r="C48">
        <v>2</v>
      </c>
      <c r="D48">
        <v>42248</v>
      </c>
      <c r="E48" t="s">
        <v>385</v>
      </c>
      <c r="F48" t="b">
        <v>1</v>
      </c>
      <c r="G48" t="s">
        <v>262</v>
      </c>
      <c r="H48" t="b">
        <v>0</v>
      </c>
      <c r="I48" t="s">
        <v>345</v>
      </c>
      <c r="J48" s="266">
        <v>43133.166666666701</v>
      </c>
      <c r="K48">
        <v>8</v>
      </c>
      <c r="L48">
        <v>-6.0666666030883798</v>
      </c>
      <c r="M48">
        <v>105.709999084473</v>
      </c>
      <c r="N48">
        <v>212</v>
      </c>
      <c r="O48" s="267">
        <v>43144.0625</v>
      </c>
      <c r="P48" s="268">
        <v>43144.041666666701</v>
      </c>
      <c r="R48" t="s">
        <v>339</v>
      </c>
      <c r="S48" t="s">
        <v>400</v>
      </c>
      <c r="X48" s="269">
        <v>43130.466666666704</v>
      </c>
      <c r="Y48" s="270">
        <v>43144.425000000003</v>
      </c>
      <c r="Z48">
        <v>24</v>
      </c>
      <c r="AA48">
        <v>24</v>
      </c>
      <c r="AB48">
        <v>11</v>
      </c>
      <c r="AC48">
        <v>11</v>
      </c>
      <c r="AD48">
        <v>0</v>
      </c>
      <c r="AG48">
        <v>35826.609375</v>
      </c>
      <c r="AH48">
        <v>11106248.90625</v>
      </c>
      <c r="AI48">
        <v>35826.609375</v>
      </c>
      <c r="AK48">
        <v>24</v>
      </c>
      <c r="AL48">
        <v>79.099999999999994</v>
      </c>
      <c r="AM48">
        <v>12.9166666666667</v>
      </c>
      <c r="AN48">
        <v>12.92</v>
      </c>
      <c r="AO48">
        <v>8.0874380655586702E-3</v>
      </c>
      <c r="AP48">
        <v>12.9085792286011</v>
      </c>
      <c r="AQ48">
        <v>13</v>
      </c>
      <c r="AR48">
        <v>13</v>
      </c>
      <c r="AU48">
        <v>294.81711452103002</v>
      </c>
      <c r="AV48">
        <v>310</v>
      </c>
      <c r="AX48">
        <v>323.39999999999998</v>
      </c>
      <c r="AY48">
        <v>4.1399999999999997</v>
      </c>
      <c r="AZ48">
        <v>4.1399999999999997</v>
      </c>
      <c r="BA48">
        <v>4.1434764862060502</v>
      </c>
      <c r="BB48">
        <v>4107.919921875</v>
      </c>
      <c r="BC48">
        <v>11.2243700027466</v>
      </c>
      <c r="BD48">
        <v>11.224370280901599</v>
      </c>
      <c r="BE48">
        <v>339.71710205078102</v>
      </c>
      <c r="BF48">
        <v>127.71710205078099</v>
      </c>
      <c r="BG48">
        <v>0.66194593906402599</v>
      </c>
      <c r="BH48">
        <v>258.59075927734398</v>
      </c>
      <c r="BI48">
        <v>127.71710205078099</v>
      </c>
      <c r="BJ48">
        <v>0</v>
      </c>
      <c r="BK48">
        <v>0</v>
      </c>
      <c r="BL48">
        <v>0.62572264671325695</v>
      </c>
      <c r="BM48">
        <v>258.59075927734398</v>
      </c>
      <c r="BN48">
        <v>0.30652791261673001</v>
      </c>
      <c r="BO48">
        <v>253.52096557617199</v>
      </c>
      <c r="BP48">
        <v>0.69676983356475797</v>
      </c>
      <c r="BQ48">
        <v>0</v>
      </c>
      <c r="BR48">
        <v>295</v>
      </c>
      <c r="BS48">
        <v>10.8999996185303</v>
      </c>
      <c r="BT48">
        <v>10.8999996185303</v>
      </c>
      <c r="BU48">
        <v>135</v>
      </c>
      <c r="BV48">
        <v>135</v>
      </c>
      <c r="BW48">
        <v>1</v>
      </c>
      <c r="BX48">
        <v>1</v>
      </c>
      <c r="BY48">
        <v>135</v>
      </c>
      <c r="BZ48">
        <v>135</v>
      </c>
      <c r="CC48">
        <v>29</v>
      </c>
      <c r="CE48">
        <v>30</v>
      </c>
      <c r="CF48">
        <v>1007</v>
      </c>
      <c r="CH48" t="s">
        <v>359</v>
      </c>
      <c r="CI48">
        <v>67.583002537488895</v>
      </c>
      <c r="CJ48">
        <v>1.48195995052811</v>
      </c>
      <c r="CK48">
        <v>1.7359999809414099</v>
      </c>
      <c r="CL48">
        <v>0.173370008618804</v>
      </c>
      <c r="CM48">
        <v>6.0851330730987696</v>
      </c>
      <c r="CO48" t="s">
        <v>266</v>
      </c>
      <c r="CP48" t="s">
        <v>267</v>
      </c>
      <c r="CQ48" t="s">
        <v>349</v>
      </c>
      <c r="CS48">
        <v>21.9</v>
      </c>
      <c r="CT48">
        <v>21.9</v>
      </c>
      <c r="CU48">
        <v>1.25</v>
      </c>
      <c r="CV48">
        <v>1.25</v>
      </c>
      <c r="CX48" t="s">
        <v>343</v>
      </c>
      <c r="CY48">
        <v>23.846153846153801</v>
      </c>
      <c r="CZ48">
        <v>22.962962962963001</v>
      </c>
      <c r="DA48">
        <v>24.8</v>
      </c>
      <c r="DB48">
        <v>13</v>
      </c>
      <c r="DC48">
        <v>12.5</v>
      </c>
      <c r="DD48">
        <v>13.5</v>
      </c>
      <c r="DE48">
        <v>97.557231038615399</v>
      </c>
      <c r="DF48">
        <v>23.846153846153801</v>
      </c>
      <c r="DG48">
        <v>23.846153846153801</v>
      </c>
      <c r="DH48">
        <v>1</v>
      </c>
      <c r="DI48">
        <v>1</v>
      </c>
      <c r="DJ48">
        <v>0.5</v>
      </c>
      <c r="DK48">
        <v>0.5</v>
      </c>
      <c r="DL48" t="b">
        <v>1</v>
      </c>
      <c r="DN48">
        <v>24</v>
      </c>
      <c r="DO48">
        <v>1</v>
      </c>
      <c r="DP48" t="s">
        <v>344</v>
      </c>
      <c r="DQ48" t="b">
        <v>0</v>
      </c>
      <c r="DR48">
        <v>13</v>
      </c>
      <c r="DS48">
        <v>23.846153259277301</v>
      </c>
      <c r="DT48">
        <v>23.846153259277301</v>
      </c>
      <c r="DV48">
        <v>1063.5</v>
      </c>
      <c r="DW48">
        <v>1085.09997558594</v>
      </c>
      <c r="DY48">
        <v>0</v>
      </c>
      <c r="EN48">
        <v>97.557228088378906</v>
      </c>
      <c r="GA48">
        <v>23.846153259277301</v>
      </c>
      <c r="GB48">
        <v>23.846153259277301</v>
      </c>
      <c r="GC48">
        <v>3</v>
      </c>
      <c r="GG48">
        <v>0</v>
      </c>
      <c r="GH48">
        <v>9.3420000076293892</v>
      </c>
      <c r="GI48">
        <v>3.1140000820159899</v>
      </c>
      <c r="GJ48">
        <v>0.20579998195171401</v>
      </c>
      <c r="GK48">
        <v>3.4299999475479098E-2</v>
      </c>
      <c r="GL48">
        <v>0.167999997735024</v>
      </c>
      <c r="GM48">
        <v>56</v>
      </c>
      <c r="GN48">
        <v>1.13999992609024E-2</v>
      </c>
      <c r="GO48">
        <v>3.7999999523162802</v>
      </c>
      <c r="GP48">
        <v>0.27011820330370601</v>
      </c>
      <c r="GQ48">
        <v>0.84114808577468703</v>
      </c>
      <c r="GR48">
        <v>0.125</v>
      </c>
      <c r="GS48">
        <v>3</v>
      </c>
      <c r="GT48">
        <v>103.333335876465</v>
      </c>
      <c r="GU48">
        <v>9.6774194389581698E-3</v>
      </c>
      <c r="GV48">
        <v>97.557228088378906</v>
      </c>
      <c r="GW48">
        <v>14.7269744873047</v>
      </c>
      <c r="II48">
        <v>23.846153259277301</v>
      </c>
      <c r="IJ48">
        <v>23.846153259277301</v>
      </c>
      <c r="IL48">
        <v>185.30000305175801</v>
      </c>
      <c r="IM48">
        <v>185.39999389648401</v>
      </c>
      <c r="IO48">
        <v>0</v>
      </c>
      <c r="JD48">
        <v>97.557228088378906</v>
      </c>
      <c r="JM48">
        <v>23.846153259277301</v>
      </c>
      <c r="JN48">
        <v>23.846153259277301</v>
      </c>
      <c r="JO48">
        <v>18.600000381469702</v>
      </c>
      <c r="JS48">
        <v>0</v>
      </c>
      <c r="JT48">
        <v>57.920402526855497</v>
      </c>
      <c r="JU48">
        <v>3.1140000820159899</v>
      </c>
      <c r="JV48">
        <v>1.2759599685668901</v>
      </c>
      <c r="JW48">
        <v>3.4299999475479098E-2</v>
      </c>
      <c r="JX48">
        <v>1.56239998340607</v>
      </c>
      <c r="JY48">
        <v>84</v>
      </c>
      <c r="JZ48">
        <v>0.16182000935077701</v>
      </c>
      <c r="KA48">
        <v>8.6999998092651403</v>
      </c>
      <c r="KB48">
        <v>1.67473289483028</v>
      </c>
      <c r="KC48">
        <v>5.2151183550605396</v>
      </c>
      <c r="KD48">
        <v>0.77500001589457201</v>
      </c>
      <c r="KE48">
        <v>18.600000381469702</v>
      </c>
      <c r="KF48">
        <v>16.6666660308838</v>
      </c>
      <c r="KG48">
        <v>6.0000002384185798E-2</v>
      </c>
      <c r="KH48">
        <v>97.557228088378906</v>
      </c>
      <c r="KI48">
        <v>18.031562805175799</v>
      </c>
      <c r="PG48">
        <v>23.846153259277301</v>
      </c>
      <c r="PH48">
        <v>23.846153259277301</v>
      </c>
      <c r="PI48">
        <v>0.10000000149011599</v>
      </c>
      <c r="PM48">
        <v>0</v>
      </c>
      <c r="PN48">
        <v>0.32060000300407399</v>
      </c>
      <c r="PO48">
        <v>3.2060000896453902</v>
      </c>
      <c r="PP48">
        <v>2.0000000949948999E-4</v>
      </c>
      <c r="PQ48">
        <v>1.00000004749745E-3</v>
      </c>
      <c r="PR48">
        <v>5.59999980032444E-3</v>
      </c>
      <c r="PS48">
        <v>56</v>
      </c>
      <c r="PT48">
        <v>1.5000000712461799E-4</v>
      </c>
      <c r="PU48">
        <v>1.5</v>
      </c>
      <c r="PV48">
        <v>9.0039402442927009E-3</v>
      </c>
      <c r="PW48">
        <v>2.8866632263541098E-2</v>
      </c>
      <c r="PX48">
        <v>4.1666667287548398E-3</v>
      </c>
      <c r="PY48">
        <v>0.10000000149011599</v>
      </c>
      <c r="PZ48">
        <v>3100</v>
      </c>
      <c r="QA48">
        <v>3.2258065766654898E-4</v>
      </c>
      <c r="QB48">
        <v>97.557228088378906</v>
      </c>
      <c r="QC48">
        <v>7.1838900446891799E-2</v>
      </c>
    </row>
    <row r="49" spans="1:504" x14ac:dyDescent="0.25">
      <c r="A49" t="s">
        <v>260</v>
      </c>
      <c r="B49">
        <v>0</v>
      </c>
      <c r="C49">
        <v>2</v>
      </c>
      <c r="D49">
        <v>42248</v>
      </c>
      <c r="E49" t="s">
        <v>385</v>
      </c>
      <c r="F49" t="b">
        <v>1</v>
      </c>
      <c r="G49" t="s">
        <v>262</v>
      </c>
      <c r="H49" t="b">
        <v>1</v>
      </c>
      <c r="I49" t="s">
        <v>345</v>
      </c>
      <c r="J49" s="271">
        <v>43134.166666666701</v>
      </c>
      <c r="K49">
        <v>8</v>
      </c>
      <c r="L49">
        <v>-10.3666667938232</v>
      </c>
      <c r="M49">
        <v>105.230278015137</v>
      </c>
      <c r="N49">
        <v>174</v>
      </c>
      <c r="O49" s="272">
        <v>43144.0625</v>
      </c>
      <c r="P49" s="273">
        <v>43144.041666666701</v>
      </c>
      <c r="R49" t="s">
        <v>339</v>
      </c>
      <c r="S49" t="s">
        <v>400</v>
      </c>
      <c r="X49" s="274">
        <v>43130.466666666704</v>
      </c>
      <c r="Y49" s="275">
        <v>43144.425000000003</v>
      </c>
      <c r="Z49">
        <v>24</v>
      </c>
      <c r="AA49">
        <v>24</v>
      </c>
      <c r="AB49">
        <v>11</v>
      </c>
      <c r="AC49">
        <v>11</v>
      </c>
      <c r="AD49">
        <v>0</v>
      </c>
      <c r="AG49">
        <v>35826.609375</v>
      </c>
      <c r="AH49">
        <v>11034595.6875</v>
      </c>
      <c r="AI49">
        <v>35826.609375</v>
      </c>
      <c r="AK49">
        <v>24</v>
      </c>
      <c r="AL49">
        <v>78.819999999999993</v>
      </c>
      <c r="AM49">
        <v>12.8333333333333</v>
      </c>
      <c r="AN49">
        <v>12.83</v>
      </c>
      <c r="AO49">
        <v>8.2980019661287499E-2</v>
      </c>
      <c r="AP49">
        <v>12.750353313672001</v>
      </c>
      <c r="AQ49">
        <v>13</v>
      </c>
      <c r="AR49">
        <v>13</v>
      </c>
      <c r="AU49">
        <v>282.80373198108498</v>
      </c>
      <c r="AV49">
        <v>308</v>
      </c>
      <c r="AX49">
        <v>322.2</v>
      </c>
      <c r="AY49">
        <v>4.41</v>
      </c>
      <c r="AZ49">
        <v>4.41</v>
      </c>
      <c r="BA49">
        <v>4.4072031974792498</v>
      </c>
      <c r="BB49">
        <v>4362.080078125</v>
      </c>
      <c r="BC49">
        <v>15.453688621521</v>
      </c>
      <c r="BD49">
        <v>15.4536888202031</v>
      </c>
      <c r="BE49">
        <v>248.4501953125</v>
      </c>
      <c r="BF49">
        <v>74.4501953125</v>
      </c>
      <c r="BG49">
        <v>1.8591624498367301</v>
      </c>
      <c r="BH49">
        <v>314.36608886718801</v>
      </c>
      <c r="BI49">
        <v>74.4501953125</v>
      </c>
      <c r="BJ49">
        <v>0.92010939121246305</v>
      </c>
      <c r="BK49">
        <v>187.60551452636699</v>
      </c>
      <c r="BL49">
        <v>0.95637291669845603</v>
      </c>
      <c r="BM49">
        <v>314.36608886718801</v>
      </c>
      <c r="BN49">
        <v>0.63142639398574796</v>
      </c>
      <c r="BO49">
        <v>273.80255126953102</v>
      </c>
      <c r="BP49">
        <v>1.46967673301697</v>
      </c>
      <c r="BQ49">
        <v>0.20264889299869501</v>
      </c>
      <c r="BR49">
        <v>10</v>
      </c>
      <c r="BS49">
        <v>16.899999618530298</v>
      </c>
      <c r="BT49">
        <v>16.899999618530298</v>
      </c>
      <c r="BU49">
        <v>315</v>
      </c>
      <c r="BV49">
        <v>315</v>
      </c>
      <c r="BW49">
        <v>1.20000004768372</v>
      </c>
      <c r="BX49">
        <v>1.20000004768372</v>
      </c>
      <c r="BY49">
        <v>315</v>
      </c>
      <c r="BZ49">
        <v>315</v>
      </c>
      <c r="CC49">
        <v>31</v>
      </c>
      <c r="CE49">
        <v>24</v>
      </c>
      <c r="CF49">
        <v>1007</v>
      </c>
      <c r="CH49" t="s">
        <v>359</v>
      </c>
      <c r="CI49">
        <v>68.508002281188993</v>
      </c>
      <c r="CJ49">
        <v>1.50920006632805</v>
      </c>
      <c r="CK49">
        <v>1.7668000459671001</v>
      </c>
      <c r="CL49">
        <v>0.17719000112265301</v>
      </c>
      <c r="CM49">
        <v>6.2084741680925299</v>
      </c>
      <c r="CO49" t="s">
        <v>266</v>
      </c>
      <c r="CP49" t="s">
        <v>267</v>
      </c>
      <c r="CQ49" t="s">
        <v>402</v>
      </c>
      <c r="CR49" t="s">
        <v>403</v>
      </c>
      <c r="CS49">
        <v>21.9</v>
      </c>
      <c r="CT49">
        <v>21.9</v>
      </c>
      <c r="CU49">
        <v>1.25</v>
      </c>
      <c r="CV49">
        <v>1.25</v>
      </c>
      <c r="CX49" t="s">
        <v>343</v>
      </c>
      <c r="CY49">
        <v>23.692307692307701</v>
      </c>
      <c r="CZ49">
        <v>22.814814814814799</v>
      </c>
      <c r="DA49">
        <v>24.64</v>
      </c>
      <c r="DB49">
        <v>13</v>
      </c>
      <c r="DC49">
        <v>12.5</v>
      </c>
      <c r="DD49">
        <v>13.5</v>
      </c>
      <c r="DE49">
        <v>96.927829548043704</v>
      </c>
      <c r="DF49">
        <v>23.692307692307701</v>
      </c>
      <c r="DG49">
        <v>23.692307692307701</v>
      </c>
      <c r="DH49">
        <v>1</v>
      </c>
      <c r="DI49">
        <v>1</v>
      </c>
      <c r="DJ49">
        <v>0.5</v>
      </c>
      <c r="DK49">
        <v>0.5</v>
      </c>
      <c r="DL49" t="b">
        <v>1</v>
      </c>
      <c r="DN49">
        <v>24</v>
      </c>
      <c r="DO49">
        <v>1</v>
      </c>
      <c r="DP49" t="s">
        <v>344</v>
      </c>
      <c r="DQ49" t="b">
        <v>0</v>
      </c>
      <c r="DR49">
        <v>13</v>
      </c>
      <c r="DS49">
        <v>23.692308425903299</v>
      </c>
      <c r="DT49">
        <v>23.692308425903299</v>
      </c>
      <c r="DV49">
        <v>1041.5</v>
      </c>
      <c r="DW49">
        <v>1063.5</v>
      </c>
      <c r="DY49">
        <v>0</v>
      </c>
      <c r="EN49">
        <v>96.927825927734403</v>
      </c>
      <c r="GA49">
        <v>23.692308425903299</v>
      </c>
      <c r="GB49">
        <v>23.692308425903299</v>
      </c>
      <c r="GC49">
        <v>2.9000000953674299</v>
      </c>
      <c r="GG49">
        <v>0</v>
      </c>
      <c r="GH49">
        <v>9.0306005477905291</v>
      </c>
      <c r="GI49">
        <v>3.1140000820159899</v>
      </c>
      <c r="GJ49">
        <v>0.198940008878708</v>
      </c>
      <c r="GK49">
        <v>3.4299999475479098E-2</v>
      </c>
      <c r="GL49">
        <v>0.162400007247925</v>
      </c>
      <c r="GM49">
        <v>56</v>
      </c>
      <c r="GN49">
        <v>1.10200000926852E-2</v>
      </c>
      <c r="GO49">
        <v>3.7999999523162802</v>
      </c>
      <c r="GP49">
        <v>0.26280981899976202</v>
      </c>
      <c r="GQ49">
        <v>0.818389799095258</v>
      </c>
      <c r="GR49">
        <v>0.120833337306976</v>
      </c>
      <c r="GS49">
        <v>2.9000000953674299</v>
      </c>
      <c r="GT49">
        <v>106.206893920898</v>
      </c>
      <c r="GU49">
        <v>9.4155846163630503E-3</v>
      </c>
      <c r="GV49">
        <v>96.927825927734403</v>
      </c>
      <c r="GW49">
        <v>14.631961822509799</v>
      </c>
      <c r="II49">
        <v>23.692308425903299</v>
      </c>
      <c r="IJ49">
        <v>23.692308425903299</v>
      </c>
      <c r="IL49">
        <v>185.30000305175801</v>
      </c>
      <c r="IM49">
        <v>185.30000305175801</v>
      </c>
      <c r="IO49">
        <v>0</v>
      </c>
      <c r="JD49">
        <v>96.927825927734403</v>
      </c>
      <c r="JM49">
        <v>23.692308425903299</v>
      </c>
      <c r="JN49">
        <v>23.692308425903299</v>
      </c>
      <c r="JO49">
        <v>19.100000381469702</v>
      </c>
      <c r="JS49">
        <v>0</v>
      </c>
      <c r="JT49">
        <v>59.477401733398402</v>
      </c>
      <c r="JU49">
        <v>3.1140000820159899</v>
      </c>
      <c r="JV49">
        <v>1.3102600574493399</v>
      </c>
      <c r="JW49">
        <v>3.4299999475479098E-2</v>
      </c>
      <c r="JX49">
        <v>1.6044000387191799</v>
      </c>
      <c r="JY49">
        <v>84</v>
      </c>
      <c r="JZ49">
        <v>0.16617000102996801</v>
      </c>
      <c r="KA49">
        <v>8.6999998092651403</v>
      </c>
      <c r="KB49">
        <v>1.7309198200262299</v>
      </c>
      <c r="KC49">
        <v>5.3900843689972699</v>
      </c>
      <c r="KD49">
        <v>0.79583334922790505</v>
      </c>
      <c r="KE49">
        <v>19.100000381469702</v>
      </c>
      <c r="KF49">
        <v>16.125654220581101</v>
      </c>
      <c r="KG49">
        <v>6.2012989073991803E-2</v>
      </c>
      <c r="KH49">
        <v>96.927825927734403</v>
      </c>
      <c r="KI49">
        <v>17.915229797363299</v>
      </c>
    </row>
    <row r="50" spans="1:504" x14ac:dyDescent="0.25">
      <c r="A50" t="s">
        <v>260</v>
      </c>
      <c r="B50">
        <v>0</v>
      </c>
      <c r="C50">
        <v>2</v>
      </c>
      <c r="D50">
        <v>42248</v>
      </c>
      <c r="E50" t="s">
        <v>385</v>
      </c>
      <c r="F50" t="b">
        <v>1</v>
      </c>
      <c r="G50" t="s">
        <v>262</v>
      </c>
      <c r="H50" t="b">
        <v>1</v>
      </c>
      <c r="I50" t="s">
        <v>345</v>
      </c>
      <c r="J50" s="276">
        <v>43135.125</v>
      </c>
      <c r="K50">
        <v>9</v>
      </c>
      <c r="L50">
        <v>-15.2666664123535</v>
      </c>
      <c r="M50">
        <v>106.23332977294901</v>
      </c>
      <c r="N50">
        <v>179</v>
      </c>
      <c r="O50" s="277">
        <v>43144.0625</v>
      </c>
      <c r="P50" s="278">
        <v>43144.041666666701</v>
      </c>
      <c r="R50" t="s">
        <v>339</v>
      </c>
      <c r="S50" t="s">
        <v>400</v>
      </c>
      <c r="X50" s="279">
        <v>43130.466666666704</v>
      </c>
      <c r="Y50" s="280">
        <v>43144.425000000003</v>
      </c>
      <c r="Z50">
        <v>23</v>
      </c>
      <c r="AA50">
        <v>23</v>
      </c>
      <c r="AB50">
        <v>11</v>
      </c>
      <c r="AC50">
        <v>11</v>
      </c>
      <c r="AD50">
        <v>0</v>
      </c>
      <c r="AG50">
        <v>35826.609375</v>
      </c>
      <c r="AH50">
        <v>10533023.15625</v>
      </c>
      <c r="AI50">
        <v>35826.609375</v>
      </c>
      <c r="AK50">
        <v>23</v>
      </c>
      <c r="AL50">
        <v>79.849999999999994</v>
      </c>
      <c r="AM50">
        <v>12.7826086956522</v>
      </c>
      <c r="AN50">
        <v>12.78</v>
      </c>
      <c r="AO50">
        <v>0.23340624821898701</v>
      </c>
      <c r="AP50">
        <v>12.549202447433199</v>
      </c>
      <c r="AQ50">
        <v>13</v>
      </c>
      <c r="AR50">
        <v>13</v>
      </c>
      <c r="AU50">
        <v>298.59738241155799</v>
      </c>
      <c r="AV50">
        <v>294</v>
      </c>
      <c r="AX50">
        <v>312.8</v>
      </c>
      <c r="AY50">
        <v>6.01</v>
      </c>
      <c r="AZ50">
        <v>6.01</v>
      </c>
      <c r="BA50">
        <v>6.0102281570434597</v>
      </c>
      <c r="BB50">
        <v>4281.740234375</v>
      </c>
      <c r="BC50">
        <v>6.17299127578735</v>
      </c>
      <c r="BD50">
        <v>6.1729914260947201</v>
      </c>
      <c r="BE50">
        <v>162.25341796875</v>
      </c>
      <c r="BF50">
        <v>343.25341796875</v>
      </c>
      <c r="BG50">
        <v>1.27291142940521</v>
      </c>
      <c r="BH50">
        <v>218.02717590332</v>
      </c>
      <c r="BI50">
        <v>343.25341796875</v>
      </c>
      <c r="BJ50">
        <v>0</v>
      </c>
      <c r="BK50">
        <v>0</v>
      </c>
      <c r="BL50">
        <v>0.95653235912322998</v>
      </c>
      <c r="BM50">
        <v>218.02717590332</v>
      </c>
      <c r="BN50">
        <v>0.91721558570861805</v>
      </c>
      <c r="BO50">
        <v>187.60385131835901</v>
      </c>
      <c r="BP50">
        <v>1.3252315521240201</v>
      </c>
      <c r="BQ50">
        <v>0.60314357280731201</v>
      </c>
      <c r="BR50">
        <v>190</v>
      </c>
      <c r="BS50">
        <v>10.8999996185303</v>
      </c>
      <c r="BT50">
        <v>10.8999996185303</v>
      </c>
      <c r="BU50">
        <v>180</v>
      </c>
      <c r="BV50">
        <v>180</v>
      </c>
      <c r="BW50">
        <v>1</v>
      </c>
      <c r="BX50">
        <v>1</v>
      </c>
      <c r="BY50">
        <v>180</v>
      </c>
      <c r="BZ50">
        <v>180</v>
      </c>
      <c r="CC50">
        <v>29</v>
      </c>
      <c r="CE50">
        <v>27</v>
      </c>
      <c r="CF50">
        <v>1007</v>
      </c>
      <c r="CG50" t="s">
        <v>404</v>
      </c>
      <c r="CH50" t="s">
        <v>359</v>
      </c>
      <c r="CI50">
        <v>65.394001007080107</v>
      </c>
      <c r="CJ50">
        <v>1.4406000077724499</v>
      </c>
      <c r="CK50">
        <v>1.6856000125408199</v>
      </c>
      <c r="CL50">
        <v>0.16897999122738799</v>
      </c>
      <c r="CM50">
        <v>6.2084740569735803</v>
      </c>
      <c r="CO50" t="s">
        <v>266</v>
      </c>
      <c r="CP50" t="s">
        <v>267</v>
      </c>
      <c r="CQ50" t="s">
        <v>402</v>
      </c>
      <c r="CR50" t="s">
        <v>403</v>
      </c>
      <c r="CS50">
        <v>21.9</v>
      </c>
      <c r="CT50">
        <v>21.9</v>
      </c>
      <c r="CU50">
        <v>1.25</v>
      </c>
      <c r="CV50">
        <v>1.25</v>
      </c>
      <c r="CX50" t="s">
        <v>343</v>
      </c>
      <c r="CY50">
        <v>22.615384615384599</v>
      </c>
      <c r="CZ50">
        <v>21.7777777777778</v>
      </c>
      <c r="DA50">
        <v>23.52</v>
      </c>
      <c r="DB50">
        <v>13</v>
      </c>
      <c r="DC50">
        <v>12.5</v>
      </c>
      <c r="DD50">
        <v>13.5</v>
      </c>
      <c r="DE50">
        <v>92.522019114041697</v>
      </c>
      <c r="DF50">
        <v>22.615384615384599</v>
      </c>
      <c r="DG50">
        <v>22.615384615384599</v>
      </c>
      <c r="DH50">
        <v>1</v>
      </c>
      <c r="DI50">
        <v>1</v>
      </c>
      <c r="DJ50">
        <v>0.5</v>
      </c>
      <c r="DK50">
        <v>0.5</v>
      </c>
      <c r="DL50" t="b">
        <v>1</v>
      </c>
      <c r="DN50">
        <v>24</v>
      </c>
      <c r="DO50">
        <v>1</v>
      </c>
      <c r="DP50" t="s">
        <v>344</v>
      </c>
      <c r="DQ50" t="b">
        <v>0</v>
      </c>
      <c r="DR50">
        <v>13</v>
      </c>
      <c r="DS50">
        <v>22.615385055541999</v>
      </c>
      <c r="DT50">
        <v>22.615385055541999</v>
      </c>
      <c r="DV50">
        <v>1020.5</v>
      </c>
      <c r="DW50">
        <v>1041.5</v>
      </c>
      <c r="DY50">
        <v>0</v>
      </c>
      <c r="EN50">
        <v>92.522018432617202</v>
      </c>
      <c r="GA50">
        <v>22.615385055541999</v>
      </c>
      <c r="GB50">
        <v>22.615385055541999</v>
      </c>
      <c r="GC50">
        <v>2.7999999523162802</v>
      </c>
      <c r="GG50">
        <v>0</v>
      </c>
      <c r="GH50">
        <v>8.7192001342773402</v>
      </c>
      <c r="GI50">
        <v>3.1140000820159899</v>
      </c>
      <c r="GJ50">
        <v>0.19207999110221899</v>
      </c>
      <c r="GK50">
        <v>3.4299999475479098E-2</v>
      </c>
      <c r="GL50">
        <v>0.156800001859665</v>
      </c>
      <c r="GM50">
        <v>56</v>
      </c>
      <c r="GN50">
        <v>1.06399990618229E-2</v>
      </c>
      <c r="GO50">
        <v>3.7999999523162802</v>
      </c>
      <c r="GP50">
        <v>0.26583060824800703</v>
      </c>
      <c r="GQ50">
        <v>0.82779654092981003</v>
      </c>
      <c r="GR50">
        <v>0.12173912836157801</v>
      </c>
      <c r="GS50">
        <v>2.92173908067786</v>
      </c>
      <c r="GT50">
        <v>105</v>
      </c>
      <c r="GU50">
        <v>9.5238089561462402E-3</v>
      </c>
      <c r="GV50">
        <v>92.522018432617202</v>
      </c>
      <c r="GW50">
        <v>13.9668731689453</v>
      </c>
      <c r="II50">
        <v>22.615385055541999</v>
      </c>
      <c r="IJ50">
        <v>22.615385055541999</v>
      </c>
      <c r="IL50">
        <v>185.30000305175801</v>
      </c>
      <c r="IM50">
        <v>185.30000305175801</v>
      </c>
      <c r="IO50">
        <v>0</v>
      </c>
      <c r="JD50">
        <v>92.522018432617202</v>
      </c>
      <c r="JM50">
        <v>22.615385055541999</v>
      </c>
      <c r="JN50">
        <v>22.615385055541999</v>
      </c>
      <c r="JO50">
        <v>18.200000762939499</v>
      </c>
      <c r="JS50">
        <v>0</v>
      </c>
      <c r="JT50">
        <v>56.674800872802699</v>
      </c>
      <c r="JU50">
        <v>3.1140000820159899</v>
      </c>
      <c r="JV50">
        <v>1.2485200166702299</v>
      </c>
      <c r="JW50">
        <v>3.4299999475479098E-2</v>
      </c>
      <c r="JX50">
        <v>1.5288000106811499</v>
      </c>
      <c r="JY50">
        <v>84</v>
      </c>
      <c r="JZ50">
        <v>0.15833999216556499</v>
      </c>
      <c r="KA50">
        <v>8.6999998092651403</v>
      </c>
      <c r="KB50">
        <v>1.72789905547109</v>
      </c>
      <c r="KC50">
        <v>5.3806775160437699</v>
      </c>
      <c r="KD50">
        <v>0.791304380997368</v>
      </c>
      <c r="KE50">
        <v>18.991305143936799</v>
      </c>
      <c r="KF50">
        <v>16.153844833373999</v>
      </c>
      <c r="KG50">
        <v>6.19047656655312E-2</v>
      </c>
      <c r="KH50">
        <v>92.522018432617202</v>
      </c>
      <c r="KI50">
        <v>17.100902557373001</v>
      </c>
    </row>
    <row r="51" spans="1:504" x14ac:dyDescent="0.25">
      <c r="A51" t="s">
        <v>260</v>
      </c>
      <c r="B51">
        <v>0</v>
      </c>
      <c r="C51">
        <v>2</v>
      </c>
      <c r="D51">
        <v>42248</v>
      </c>
      <c r="E51" t="s">
        <v>385</v>
      </c>
      <c r="F51" t="b">
        <v>1</v>
      </c>
      <c r="G51" t="s">
        <v>262</v>
      </c>
      <c r="H51" t="b">
        <v>1</v>
      </c>
      <c r="I51" t="s">
        <v>345</v>
      </c>
      <c r="J51" s="281">
        <v>43136.125</v>
      </c>
      <c r="K51">
        <v>9</v>
      </c>
      <c r="L51">
        <v>-20.021110534668001</v>
      </c>
      <c r="M51">
        <v>107.17861175537099</v>
      </c>
      <c r="N51">
        <v>172</v>
      </c>
      <c r="O51" s="282">
        <v>43144.0625</v>
      </c>
      <c r="P51" s="283">
        <v>43144.083333333299</v>
      </c>
      <c r="R51" t="s">
        <v>339</v>
      </c>
      <c r="S51" t="s">
        <v>400</v>
      </c>
      <c r="X51" s="284">
        <v>43130.466666666704</v>
      </c>
      <c r="Y51" s="285">
        <v>43144.425000000003</v>
      </c>
      <c r="Z51">
        <v>24</v>
      </c>
      <c r="AA51">
        <v>24</v>
      </c>
      <c r="AB51">
        <v>11</v>
      </c>
      <c r="AC51">
        <v>11</v>
      </c>
      <c r="AD51">
        <v>0</v>
      </c>
      <c r="AG51">
        <v>35826.609375</v>
      </c>
      <c r="AH51">
        <v>10783809.421875</v>
      </c>
      <c r="AI51">
        <v>35826.609375</v>
      </c>
      <c r="AK51">
        <v>24</v>
      </c>
      <c r="AL51">
        <v>78.83</v>
      </c>
      <c r="AM51">
        <v>12.5416666666667</v>
      </c>
      <c r="AN51">
        <v>12.54</v>
      </c>
      <c r="AO51">
        <v>-0.15949080680729799</v>
      </c>
      <c r="AP51">
        <v>12.701157473474</v>
      </c>
      <c r="AQ51">
        <v>13</v>
      </c>
      <c r="AR51">
        <v>13</v>
      </c>
      <c r="AU51">
        <v>289.24683250086298</v>
      </c>
      <c r="AV51">
        <v>301</v>
      </c>
      <c r="AX51">
        <v>322.2</v>
      </c>
      <c r="AY51">
        <v>6.58</v>
      </c>
      <c r="AZ51">
        <v>6.58</v>
      </c>
      <c r="BA51">
        <v>6.5797686576843297</v>
      </c>
      <c r="BB51">
        <v>4522.919921875</v>
      </c>
      <c r="BC51">
        <v>14.677732467651399</v>
      </c>
      <c r="BD51">
        <v>14.6777326464653</v>
      </c>
      <c r="BE51">
        <v>157.182052612305</v>
      </c>
      <c r="BF51">
        <v>345.18205261230497</v>
      </c>
      <c r="BG51">
        <v>1.8849517107009901</v>
      </c>
      <c r="BH51">
        <v>192.67541503906301</v>
      </c>
      <c r="BI51">
        <v>345.18205261230497</v>
      </c>
      <c r="BJ51">
        <v>1.85697817802429</v>
      </c>
      <c r="BK51">
        <v>192.67541503906301</v>
      </c>
      <c r="BL51">
        <v>0.64174640178680398</v>
      </c>
      <c r="BM51">
        <v>289.01403808593801</v>
      </c>
      <c r="BN51">
        <v>0</v>
      </c>
      <c r="BO51">
        <v>223.09689331054699</v>
      </c>
      <c r="BP51">
        <v>1.9647407531738299</v>
      </c>
      <c r="BQ51">
        <v>0.60189116001129195</v>
      </c>
      <c r="BR51">
        <v>210</v>
      </c>
      <c r="BS51">
        <v>21.899999618530298</v>
      </c>
      <c r="BT51">
        <v>21.899999618530298</v>
      </c>
      <c r="BU51">
        <v>180</v>
      </c>
      <c r="BV51">
        <v>180</v>
      </c>
      <c r="BW51">
        <v>2.2000000476837198</v>
      </c>
      <c r="BX51">
        <v>2.2000000476837198</v>
      </c>
      <c r="BY51">
        <v>180</v>
      </c>
      <c r="BZ51">
        <v>180</v>
      </c>
      <c r="CC51">
        <v>29</v>
      </c>
      <c r="CE51">
        <v>24</v>
      </c>
      <c r="CF51">
        <v>1008.3</v>
      </c>
      <c r="CG51" t="s">
        <v>404</v>
      </c>
      <c r="CH51" t="s">
        <v>359</v>
      </c>
      <c r="CI51">
        <v>67.573795974254594</v>
      </c>
      <c r="CJ51">
        <v>1.48861991427839</v>
      </c>
      <c r="CK51">
        <v>1.7303999364376099</v>
      </c>
      <c r="CL51">
        <v>0.17261998506728601</v>
      </c>
      <c r="CM51">
        <v>6.2662268342002498</v>
      </c>
      <c r="CO51" t="s">
        <v>266</v>
      </c>
      <c r="CP51" t="s">
        <v>267</v>
      </c>
      <c r="CQ51" t="s">
        <v>402</v>
      </c>
      <c r="CR51" t="s">
        <v>403</v>
      </c>
      <c r="CS51">
        <v>21.9</v>
      </c>
      <c r="CT51">
        <v>21.9</v>
      </c>
      <c r="CU51">
        <v>1.25</v>
      </c>
      <c r="CV51">
        <v>1.25</v>
      </c>
      <c r="CX51" t="s">
        <v>343</v>
      </c>
      <c r="CY51">
        <v>23.153846153846199</v>
      </c>
      <c r="CZ51">
        <v>22.296296296296301</v>
      </c>
      <c r="DA51">
        <v>24.08</v>
      </c>
      <c r="DB51">
        <v>13</v>
      </c>
      <c r="DC51">
        <v>12.5</v>
      </c>
      <c r="DD51">
        <v>13.5</v>
      </c>
      <c r="DE51">
        <v>94.7249243310427</v>
      </c>
      <c r="DF51">
        <v>23.153846153846199</v>
      </c>
      <c r="DG51">
        <v>23.153846153846199</v>
      </c>
      <c r="DH51">
        <v>1</v>
      </c>
      <c r="DI51">
        <v>1</v>
      </c>
      <c r="DJ51">
        <v>0.5</v>
      </c>
      <c r="DK51">
        <v>0.5</v>
      </c>
      <c r="DL51" t="b">
        <v>1</v>
      </c>
      <c r="DN51">
        <v>24</v>
      </c>
      <c r="DO51">
        <v>1</v>
      </c>
      <c r="DP51" t="s">
        <v>344</v>
      </c>
      <c r="DQ51" t="b">
        <v>0</v>
      </c>
      <c r="DR51">
        <v>13</v>
      </c>
      <c r="DS51">
        <v>23.153846740722699</v>
      </c>
      <c r="DT51">
        <v>23.153846740722699</v>
      </c>
      <c r="DV51">
        <v>998.79998779296898</v>
      </c>
      <c r="DW51">
        <v>1020.5</v>
      </c>
      <c r="DY51">
        <v>0</v>
      </c>
      <c r="EN51">
        <v>94.724922180175795</v>
      </c>
      <c r="GA51">
        <v>23.153846740722699</v>
      </c>
      <c r="GB51">
        <v>23.153846740722699</v>
      </c>
      <c r="GC51">
        <v>3</v>
      </c>
      <c r="GG51">
        <v>0</v>
      </c>
      <c r="GH51">
        <v>9.3420000076293892</v>
      </c>
      <c r="GI51">
        <v>3.1140000820159899</v>
      </c>
      <c r="GJ51">
        <v>0.20579998195171401</v>
      </c>
      <c r="GK51">
        <v>3.4299999475479098E-2</v>
      </c>
      <c r="GL51">
        <v>0.167999997735024</v>
      </c>
      <c r="GM51">
        <v>56</v>
      </c>
      <c r="GN51">
        <v>1.13999992609024E-2</v>
      </c>
      <c r="GO51">
        <v>3.7999999523162802</v>
      </c>
      <c r="GP51">
        <v>0.27819482732275402</v>
      </c>
      <c r="GQ51">
        <v>0.86629869299054096</v>
      </c>
      <c r="GR51">
        <v>0.125</v>
      </c>
      <c r="GS51">
        <v>3</v>
      </c>
      <c r="GT51">
        <v>100.333335876465</v>
      </c>
      <c r="GU51">
        <v>9.9667776376009005E-3</v>
      </c>
      <c r="GV51">
        <v>94.724922180175795</v>
      </c>
      <c r="GW51">
        <v>14.2994174957275</v>
      </c>
      <c r="II51">
        <v>23.153846740722699</v>
      </c>
      <c r="IJ51">
        <v>23.153846740722699</v>
      </c>
      <c r="IL51">
        <v>185.30000305175801</v>
      </c>
      <c r="IM51">
        <v>185.30000305175801</v>
      </c>
      <c r="IO51">
        <v>0</v>
      </c>
      <c r="JD51">
        <v>94.724922180175795</v>
      </c>
      <c r="JM51">
        <v>23.153846740722699</v>
      </c>
      <c r="JN51">
        <v>23.153846740722699</v>
      </c>
      <c r="JO51">
        <v>18.399999618530298</v>
      </c>
      <c r="JS51">
        <v>0</v>
      </c>
      <c r="JT51">
        <v>57.297595977783203</v>
      </c>
      <c r="JU51">
        <v>3.1140000820159899</v>
      </c>
      <c r="JV51">
        <v>1.26223993301392</v>
      </c>
      <c r="JW51">
        <v>3.4299999475479098E-2</v>
      </c>
      <c r="JX51">
        <v>1.54559993743896</v>
      </c>
      <c r="JY51">
        <v>84</v>
      </c>
      <c r="JZ51">
        <v>0.16007998585701</v>
      </c>
      <c r="KA51">
        <v>8.6999998092651403</v>
      </c>
      <c r="KB51">
        <v>1.7062615722052501</v>
      </c>
      <c r="KC51">
        <v>5.3132982730161</v>
      </c>
      <c r="KD51">
        <v>0.76666665077209495</v>
      </c>
      <c r="KE51">
        <v>18.399999618530298</v>
      </c>
      <c r="KF51">
        <v>16.358695983886701</v>
      </c>
      <c r="KG51">
        <v>6.1129566282033899E-2</v>
      </c>
      <c r="KH51">
        <v>94.724922180175795</v>
      </c>
      <c r="KI51">
        <v>17.5080661773682</v>
      </c>
      <c r="QK51">
        <v>23.153846740722699</v>
      </c>
      <c r="QL51">
        <v>23.153846740722699</v>
      </c>
      <c r="QM51">
        <v>0.30000001192092901</v>
      </c>
      <c r="QQ51">
        <v>0</v>
      </c>
      <c r="QR51">
        <v>0.93419998884201105</v>
      </c>
      <c r="QS51">
        <v>3.1140000820159899</v>
      </c>
      <c r="QT51">
        <v>2.0579999312758401E-2</v>
      </c>
      <c r="QU51">
        <v>3.4299999475479098E-2</v>
      </c>
      <c r="QV51">
        <v>1.68000012636185E-2</v>
      </c>
      <c r="QW51">
        <v>56</v>
      </c>
      <c r="QX51">
        <v>1.1399999493733001E-3</v>
      </c>
      <c r="QY51">
        <v>3.7999999523162802</v>
      </c>
      <c r="QZ51">
        <v>2.78194838377223E-2</v>
      </c>
      <c r="RA51">
        <v>8.6629868193607198E-2</v>
      </c>
      <c r="RB51">
        <v>1.25000004967054E-2</v>
      </c>
      <c r="RC51">
        <v>0.30000001192092901</v>
      </c>
      <c r="RD51">
        <v>1003.33331298828</v>
      </c>
      <c r="RE51">
        <v>9.9667778704315402E-4</v>
      </c>
      <c r="RF51">
        <v>94.724922180175795</v>
      </c>
    </row>
    <row r="52" spans="1:504" x14ac:dyDescent="0.25">
      <c r="A52" t="s">
        <v>260</v>
      </c>
      <c r="B52">
        <v>0</v>
      </c>
      <c r="C52">
        <v>2</v>
      </c>
      <c r="D52">
        <v>42248</v>
      </c>
      <c r="E52" t="s">
        <v>385</v>
      </c>
      <c r="F52" t="b">
        <v>1</v>
      </c>
      <c r="G52" t="s">
        <v>262</v>
      </c>
      <c r="H52" t="b">
        <v>1</v>
      </c>
      <c r="I52" t="s">
        <v>345</v>
      </c>
      <c r="J52" s="286">
        <v>43137.125</v>
      </c>
      <c r="K52">
        <v>9</v>
      </c>
      <c r="L52">
        <v>-24.9158325195313</v>
      </c>
      <c r="M52">
        <v>108.281112670898</v>
      </c>
      <c r="N52">
        <v>172</v>
      </c>
      <c r="O52" s="287">
        <v>43144.0625</v>
      </c>
      <c r="P52" s="288">
        <v>43144.125</v>
      </c>
      <c r="R52" t="s">
        <v>339</v>
      </c>
      <c r="S52" t="s">
        <v>400</v>
      </c>
      <c r="X52" s="289">
        <v>43130.466666666704</v>
      </c>
      <c r="Y52" s="290">
        <v>43144.425000000003</v>
      </c>
      <c r="Z52">
        <v>24</v>
      </c>
      <c r="AA52">
        <v>24</v>
      </c>
      <c r="AB52">
        <v>11</v>
      </c>
      <c r="AC52">
        <v>11</v>
      </c>
      <c r="AD52">
        <v>0</v>
      </c>
      <c r="AG52">
        <v>35826.609375</v>
      </c>
      <c r="AH52">
        <v>10712156.203125</v>
      </c>
      <c r="AI52">
        <v>35826.609375</v>
      </c>
      <c r="AK52">
        <v>24</v>
      </c>
      <c r="AL52">
        <v>81.42</v>
      </c>
      <c r="AM52">
        <v>12.4583333333333</v>
      </c>
      <c r="AN52">
        <v>12.46</v>
      </c>
      <c r="AO52">
        <v>0.62606394477188598</v>
      </c>
      <c r="AP52">
        <v>11.8322693885614</v>
      </c>
      <c r="AQ52">
        <v>13</v>
      </c>
      <c r="AR52">
        <v>13</v>
      </c>
      <c r="AU52">
        <v>299.11844209438999</v>
      </c>
      <c r="AV52">
        <v>299</v>
      </c>
      <c r="AX52">
        <v>332.9</v>
      </c>
      <c r="AY52">
        <v>10.18</v>
      </c>
      <c r="AZ52">
        <v>10.18</v>
      </c>
      <c r="BA52">
        <v>10.1832389831543</v>
      </c>
      <c r="BB52">
        <v>4661.669921875</v>
      </c>
      <c r="BC52">
        <v>22.9</v>
      </c>
      <c r="BD52">
        <v>19.7732610702515</v>
      </c>
      <c r="BE52">
        <v>162.25308227539099</v>
      </c>
      <c r="BF52">
        <v>350.25308227539102</v>
      </c>
      <c r="BG52">
        <v>2.28034496307373</v>
      </c>
      <c r="BH52">
        <v>157.18276977539099</v>
      </c>
      <c r="BI52">
        <v>350.25308227539102</v>
      </c>
      <c r="BJ52">
        <v>2.1453003883361799</v>
      </c>
      <c r="BK52">
        <v>157.18276977539099</v>
      </c>
      <c r="BL52">
        <v>0.920845746994019</v>
      </c>
      <c r="BM52">
        <v>218.02803039550801</v>
      </c>
      <c r="BN52">
        <v>0.65048319101333596</v>
      </c>
      <c r="BO52">
        <v>218.02804565429699</v>
      </c>
      <c r="BP52">
        <v>2.4235095977783199</v>
      </c>
      <c r="BQ52">
        <v>0.50573420524597201</v>
      </c>
      <c r="BR52">
        <v>60</v>
      </c>
      <c r="BS52">
        <v>21.899999618530298</v>
      </c>
      <c r="BT52">
        <v>21.899999618530298</v>
      </c>
      <c r="BU52">
        <v>180</v>
      </c>
      <c r="BV52">
        <v>180</v>
      </c>
      <c r="BW52">
        <v>2.2999999523162802</v>
      </c>
      <c r="BX52">
        <v>2.2999999523162802</v>
      </c>
      <c r="BY52">
        <v>180</v>
      </c>
      <c r="BZ52">
        <v>180</v>
      </c>
      <c r="CC52">
        <v>27</v>
      </c>
      <c r="CE52">
        <v>24</v>
      </c>
      <c r="CF52">
        <v>1008.3</v>
      </c>
      <c r="CG52" t="s">
        <v>404</v>
      </c>
      <c r="CH52" t="s">
        <v>359</v>
      </c>
      <c r="CI52">
        <v>72.244799613952594</v>
      </c>
      <c r="CJ52">
        <v>1.5915199890732801</v>
      </c>
      <c r="CK52">
        <v>1.84520000964403</v>
      </c>
      <c r="CL52">
        <v>0.18370998743921499</v>
      </c>
      <c r="CM52">
        <v>6.7441884009194197</v>
      </c>
      <c r="CO52" t="s">
        <v>266</v>
      </c>
      <c r="CP52" t="s">
        <v>267</v>
      </c>
      <c r="CQ52" t="s">
        <v>405</v>
      </c>
      <c r="CR52" t="s">
        <v>406</v>
      </c>
      <c r="CS52">
        <v>21.9</v>
      </c>
      <c r="CT52">
        <v>21.9</v>
      </c>
      <c r="CU52">
        <v>1.25</v>
      </c>
      <c r="CV52">
        <v>1.25</v>
      </c>
      <c r="CX52" t="s">
        <v>343</v>
      </c>
      <c r="CY52">
        <v>23</v>
      </c>
      <c r="CZ52">
        <v>22.148148148148099</v>
      </c>
      <c r="DA52">
        <v>23.92</v>
      </c>
      <c r="DB52">
        <v>13</v>
      </c>
      <c r="DC52">
        <v>12.5</v>
      </c>
      <c r="DD52">
        <v>13.5</v>
      </c>
      <c r="DE52">
        <v>94.095522840471006</v>
      </c>
      <c r="DF52">
        <v>23</v>
      </c>
      <c r="DG52">
        <v>23</v>
      </c>
      <c r="DH52">
        <v>1</v>
      </c>
      <c r="DI52">
        <v>1</v>
      </c>
      <c r="DJ52">
        <v>0.5</v>
      </c>
      <c r="DK52">
        <v>0.5</v>
      </c>
      <c r="DL52" t="b">
        <v>1</v>
      </c>
      <c r="DN52">
        <v>24</v>
      </c>
      <c r="DO52">
        <v>1</v>
      </c>
      <c r="DP52" t="s">
        <v>344</v>
      </c>
      <c r="DQ52" t="b">
        <v>0</v>
      </c>
      <c r="DR52">
        <v>13</v>
      </c>
      <c r="DS52">
        <v>23</v>
      </c>
      <c r="DT52">
        <v>23</v>
      </c>
      <c r="DV52">
        <v>975.59997558593795</v>
      </c>
      <c r="DW52">
        <v>998.79998779296898</v>
      </c>
      <c r="DY52">
        <v>0</v>
      </c>
      <c r="EN52">
        <v>94.095520019531307</v>
      </c>
      <c r="GA52">
        <v>23</v>
      </c>
      <c r="GB52">
        <v>23</v>
      </c>
      <c r="GC52">
        <v>3</v>
      </c>
      <c r="GG52">
        <v>0</v>
      </c>
      <c r="GH52">
        <v>9.3420000076293892</v>
      </c>
      <c r="GI52">
        <v>3.1140000820159899</v>
      </c>
      <c r="GJ52">
        <v>0.20579998195171401</v>
      </c>
      <c r="GK52">
        <v>3.4299999475479098E-2</v>
      </c>
      <c r="GL52">
        <v>0.167999997735024</v>
      </c>
      <c r="GM52">
        <v>56</v>
      </c>
      <c r="GN52">
        <v>1.13999992609024E-2</v>
      </c>
      <c r="GO52">
        <v>3.7999999523162802</v>
      </c>
      <c r="GP52">
        <v>0.28005566228812301</v>
      </c>
      <c r="GQ52">
        <v>0.87209333307743397</v>
      </c>
      <c r="GR52">
        <v>0.125</v>
      </c>
      <c r="GS52">
        <v>3</v>
      </c>
      <c r="GT52">
        <v>99.666664123535199</v>
      </c>
      <c r="GU52">
        <v>1.00334445014596E-2</v>
      </c>
      <c r="GV52">
        <v>94.095520019531307</v>
      </c>
      <c r="GW52">
        <v>14.204404830932599</v>
      </c>
      <c r="II52">
        <v>23</v>
      </c>
      <c r="IJ52">
        <v>23</v>
      </c>
      <c r="IL52">
        <v>185.30000305175801</v>
      </c>
      <c r="IM52">
        <v>185.30000305175801</v>
      </c>
      <c r="IO52">
        <v>0</v>
      </c>
      <c r="JD52">
        <v>94.095520019531307</v>
      </c>
      <c r="JM52">
        <v>23</v>
      </c>
      <c r="JN52">
        <v>23</v>
      </c>
      <c r="JO52">
        <v>19.5</v>
      </c>
      <c r="JS52">
        <v>0</v>
      </c>
      <c r="JT52">
        <v>60.722999572753899</v>
      </c>
      <c r="JU52">
        <v>3.1140000820159899</v>
      </c>
      <c r="JV52">
        <v>1.3377000093460101</v>
      </c>
      <c r="JW52">
        <v>3.4299999475479098E-2</v>
      </c>
      <c r="JX52">
        <v>1.63800001144409</v>
      </c>
      <c r="JY52">
        <v>84</v>
      </c>
      <c r="JZ52">
        <v>0.169649988412857</v>
      </c>
      <c r="KA52">
        <v>8.6999998092651403</v>
      </c>
      <c r="KB52">
        <v>1.8203618048728001</v>
      </c>
      <c r="KC52">
        <v>5.6686066204896699</v>
      </c>
      <c r="KD52">
        <v>0.8125</v>
      </c>
      <c r="KE52">
        <v>19.5</v>
      </c>
      <c r="KF52">
        <v>15.3333330154419</v>
      </c>
      <c r="KG52">
        <v>6.5217390656471294E-2</v>
      </c>
      <c r="KH52">
        <v>94.095520019531307</v>
      </c>
      <c r="KI52">
        <v>17.3917331695557</v>
      </c>
      <c r="QK52">
        <v>23</v>
      </c>
      <c r="QL52">
        <v>23</v>
      </c>
      <c r="QM52">
        <v>0.69999998807907104</v>
      </c>
      <c r="QQ52">
        <v>0</v>
      </c>
      <c r="QR52">
        <v>2.1798000335693399</v>
      </c>
      <c r="QS52">
        <v>3.1140000820159899</v>
      </c>
      <c r="QT52">
        <v>4.8019997775554699E-2</v>
      </c>
      <c r="QU52">
        <v>3.4299999475479098E-2</v>
      </c>
      <c r="QV52">
        <v>3.9200000464916201E-2</v>
      </c>
      <c r="QW52">
        <v>56</v>
      </c>
      <c r="QX52">
        <v>2.6599997654557202E-3</v>
      </c>
      <c r="QY52">
        <v>3.7999999523162802</v>
      </c>
      <c r="QZ52">
        <v>6.5346320087720899E-2</v>
      </c>
      <c r="RA52">
        <v>0.203488447352311</v>
      </c>
      <c r="RB52">
        <v>2.9166666169961299E-2</v>
      </c>
      <c r="RC52">
        <v>0.69999998807907104</v>
      </c>
      <c r="RD52">
        <v>427.14285278320301</v>
      </c>
      <c r="RE52">
        <v>2.3411370348185301E-3</v>
      </c>
      <c r="RF52">
        <v>94.095520019531307</v>
      </c>
    </row>
    <row r="53" spans="1:504" x14ac:dyDescent="0.25">
      <c r="A53" t="s">
        <v>260</v>
      </c>
      <c r="B53">
        <v>0</v>
      </c>
      <c r="C53">
        <v>2</v>
      </c>
      <c r="D53">
        <v>42248</v>
      </c>
      <c r="E53" t="s">
        <v>385</v>
      </c>
      <c r="F53" t="b">
        <v>1</v>
      </c>
      <c r="G53" t="s">
        <v>262</v>
      </c>
      <c r="H53" t="b">
        <v>1</v>
      </c>
      <c r="I53" t="s">
        <v>345</v>
      </c>
      <c r="J53" s="291">
        <v>43138.125</v>
      </c>
      <c r="K53">
        <v>9</v>
      </c>
      <c r="L53">
        <v>-28.962499618530298</v>
      </c>
      <c r="M53">
        <v>110.685836791992</v>
      </c>
      <c r="N53">
        <v>147</v>
      </c>
      <c r="O53" s="292">
        <v>43144.0625</v>
      </c>
      <c r="P53" s="293">
        <v>43144.208333333299</v>
      </c>
      <c r="R53" t="s">
        <v>339</v>
      </c>
      <c r="S53" t="s">
        <v>400</v>
      </c>
      <c r="X53" s="294">
        <v>43130.466666666704</v>
      </c>
      <c r="Y53" s="295">
        <v>43144.425000000003</v>
      </c>
      <c r="Z53">
        <v>24</v>
      </c>
      <c r="AA53">
        <v>24</v>
      </c>
      <c r="AB53">
        <v>11</v>
      </c>
      <c r="AC53">
        <v>11</v>
      </c>
      <c r="AD53">
        <v>0</v>
      </c>
      <c r="AG53">
        <v>35826.609375</v>
      </c>
      <c r="AH53">
        <v>9852317.578125</v>
      </c>
      <c r="AI53">
        <v>35826.609375</v>
      </c>
      <c r="AK53">
        <v>24</v>
      </c>
      <c r="AL53">
        <v>81.41</v>
      </c>
      <c r="AM53">
        <v>11.4583333333333</v>
      </c>
      <c r="AN53">
        <v>11.46</v>
      </c>
      <c r="AO53">
        <v>-0.195926281390712</v>
      </c>
      <c r="AP53">
        <v>11.654259614723999</v>
      </c>
      <c r="AQ53">
        <v>13</v>
      </c>
      <c r="AR53">
        <v>13</v>
      </c>
      <c r="AU53">
        <v>274.29520909195702</v>
      </c>
      <c r="AV53">
        <v>275</v>
      </c>
      <c r="AX53">
        <v>332.8</v>
      </c>
      <c r="AY53">
        <v>17.37</v>
      </c>
      <c r="AZ53">
        <v>17.37</v>
      </c>
      <c r="BA53">
        <v>17.3677864074707</v>
      </c>
      <c r="BB53">
        <v>4703.330078125</v>
      </c>
      <c r="BC53">
        <v>23.287055969238299</v>
      </c>
      <c r="BD53">
        <v>23.287055969238299</v>
      </c>
      <c r="BE53">
        <v>157.18270874023401</v>
      </c>
      <c r="BF53">
        <v>10.1827087402344</v>
      </c>
      <c r="BG53">
        <v>3.3723902702331499</v>
      </c>
      <c r="BH53">
        <v>197.74540710449199</v>
      </c>
      <c r="BI53">
        <v>10.1827087402344</v>
      </c>
      <c r="BJ53">
        <v>3.7581534385681201</v>
      </c>
      <c r="BK53">
        <v>197.74540710449199</v>
      </c>
      <c r="BL53">
        <v>0.62249523401260398</v>
      </c>
      <c r="BM53">
        <v>283.94189453125</v>
      </c>
      <c r="BN53">
        <v>0</v>
      </c>
      <c r="BO53">
        <v>0</v>
      </c>
      <c r="BP53">
        <v>3.8093593120575</v>
      </c>
      <c r="BQ53">
        <v>0.50082659721374501</v>
      </c>
      <c r="BR53">
        <v>255</v>
      </c>
      <c r="BS53">
        <v>27.899999618530298</v>
      </c>
      <c r="BT53">
        <v>27.899999618530298</v>
      </c>
      <c r="BU53">
        <v>180</v>
      </c>
      <c r="BV53">
        <v>180</v>
      </c>
      <c r="BW53">
        <v>4.1999998092651403</v>
      </c>
      <c r="BX53">
        <v>4.1999998092651403</v>
      </c>
      <c r="BY53">
        <v>180</v>
      </c>
      <c r="BZ53">
        <v>180</v>
      </c>
      <c r="CC53">
        <v>26</v>
      </c>
      <c r="CE53">
        <v>23</v>
      </c>
      <c r="CF53">
        <v>1012.3</v>
      </c>
      <c r="CG53" t="s">
        <v>404</v>
      </c>
      <c r="CH53" t="s">
        <v>359</v>
      </c>
      <c r="CI53">
        <v>73.179001808166504</v>
      </c>
      <c r="CJ53">
        <v>1.61209993064404</v>
      </c>
      <c r="CK53">
        <v>1.89000000059605</v>
      </c>
      <c r="CL53">
        <v>0.189749985933304</v>
      </c>
      <c r="CM53">
        <v>7.4275926682108899</v>
      </c>
      <c r="CO53" t="s">
        <v>266</v>
      </c>
      <c r="CP53" t="s">
        <v>267</v>
      </c>
      <c r="CQ53" t="s">
        <v>405</v>
      </c>
      <c r="CR53" t="s">
        <v>406</v>
      </c>
      <c r="CS53">
        <v>21.9</v>
      </c>
      <c r="CT53">
        <v>21.9</v>
      </c>
      <c r="CU53">
        <v>1.25</v>
      </c>
      <c r="CV53">
        <v>1.25</v>
      </c>
      <c r="CX53" t="s">
        <v>343</v>
      </c>
      <c r="CY53">
        <v>21.153846153846199</v>
      </c>
      <c r="CZ53">
        <v>20.370370370370399</v>
      </c>
      <c r="DA53">
        <v>22</v>
      </c>
      <c r="DB53">
        <v>13</v>
      </c>
      <c r="DC53">
        <v>12.5</v>
      </c>
      <c r="DD53">
        <v>13.5</v>
      </c>
      <c r="DE53">
        <v>86.542704953610496</v>
      </c>
      <c r="DF53">
        <v>21.153846153846199</v>
      </c>
      <c r="DG53">
        <v>21.153846153846199</v>
      </c>
      <c r="DH53">
        <v>1</v>
      </c>
      <c r="DI53">
        <v>1</v>
      </c>
      <c r="DJ53">
        <v>0.5</v>
      </c>
      <c r="DK53">
        <v>0.5</v>
      </c>
      <c r="DL53" t="b">
        <v>1</v>
      </c>
      <c r="DN53">
        <v>24</v>
      </c>
      <c r="DO53">
        <v>1</v>
      </c>
      <c r="DP53" t="s">
        <v>344</v>
      </c>
      <c r="DQ53" t="b">
        <v>0</v>
      </c>
      <c r="DR53">
        <v>13</v>
      </c>
      <c r="DS53">
        <v>21.153846740722699</v>
      </c>
      <c r="DT53">
        <v>21.153846740722699</v>
      </c>
      <c r="DV53">
        <v>952.09997558593795</v>
      </c>
      <c r="DW53">
        <v>975.59997558593795</v>
      </c>
      <c r="DY53">
        <v>0</v>
      </c>
      <c r="EN53">
        <v>86.542701721191406</v>
      </c>
      <c r="GA53">
        <v>21.153846740722699</v>
      </c>
      <c r="GB53">
        <v>21.153846740722699</v>
      </c>
      <c r="GC53">
        <v>3</v>
      </c>
      <c r="GG53">
        <v>0</v>
      </c>
      <c r="GH53">
        <v>9.3420000076293892</v>
      </c>
      <c r="GI53">
        <v>3.1140000820159899</v>
      </c>
      <c r="GJ53">
        <v>0.20579998195171401</v>
      </c>
      <c r="GK53">
        <v>3.4299999475479098E-2</v>
      </c>
      <c r="GL53">
        <v>0.167999997735024</v>
      </c>
      <c r="GM53">
        <v>56</v>
      </c>
      <c r="GN53">
        <v>1.13999992609024E-2</v>
      </c>
      <c r="GO53">
        <v>3.7999999523162802</v>
      </c>
      <c r="GP53">
        <v>0.30449688372417799</v>
      </c>
      <c r="GQ53">
        <v>0.94820329669146497</v>
      </c>
      <c r="GR53">
        <v>0.125</v>
      </c>
      <c r="GS53">
        <v>3</v>
      </c>
      <c r="GT53">
        <v>91.666664123535199</v>
      </c>
      <c r="GU53">
        <v>1.0909090749919401E-2</v>
      </c>
      <c r="GV53">
        <v>86.542701721191406</v>
      </c>
      <c r="GW53">
        <v>13.064250946044901</v>
      </c>
      <c r="II53">
        <v>21.153846740722699</v>
      </c>
      <c r="IJ53">
        <v>21.153846740722699</v>
      </c>
      <c r="IL53">
        <v>185.30000305175801</v>
      </c>
      <c r="IM53">
        <v>185.30000305175801</v>
      </c>
      <c r="IO53">
        <v>0</v>
      </c>
      <c r="JD53">
        <v>86.542701721191406</v>
      </c>
      <c r="JM53">
        <v>21.153846740722699</v>
      </c>
      <c r="JN53">
        <v>21.153846740722699</v>
      </c>
      <c r="JO53">
        <v>20.5</v>
      </c>
      <c r="JS53">
        <v>0</v>
      </c>
      <c r="JT53">
        <v>63.837001800537102</v>
      </c>
      <c r="JU53">
        <v>3.1140000820159899</v>
      </c>
      <c r="JV53">
        <v>1.40629994869232</v>
      </c>
      <c r="JW53">
        <v>3.4299999475479098E-2</v>
      </c>
      <c r="JX53">
        <v>1.7220000028610201</v>
      </c>
      <c r="JY53">
        <v>84</v>
      </c>
      <c r="JZ53">
        <v>0.17834998667240101</v>
      </c>
      <c r="KA53">
        <v>8.6999998092651403</v>
      </c>
      <c r="KB53">
        <v>2.0807287054485499</v>
      </c>
      <c r="KC53">
        <v>6.47938937151942</v>
      </c>
      <c r="KD53">
        <v>0.85416666666666696</v>
      </c>
      <c r="KE53">
        <v>20.5</v>
      </c>
      <c r="KF53">
        <v>13.414633750915501</v>
      </c>
      <c r="KG53">
        <v>7.4545457959175096E-2</v>
      </c>
      <c r="KH53">
        <v>86.542701721191406</v>
      </c>
      <c r="KI53">
        <v>15.995740890502899</v>
      </c>
    </row>
    <row r="54" spans="1:504" x14ac:dyDescent="0.25">
      <c r="A54" t="s">
        <v>260</v>
      </c>
      <c r="B54">
        <v>0</v>
      </c>
      <c r="C54">
        <v>2</v>
      </c>
      <c r="D54">
        <v>42248</v>
      </c>
      <c r="E54" t="s">
        <v>385</v>
      </c>
      <c r="F54" t="b">
        <v>1</v>
      </c>
      <c r="G54" t="s">
        <v>262</v>
      </c>
      <c r="H54" t="b">
        <v>1</v>
      </c>
      <c r="I54" t="s">
        <v>345</v>
      </c>
      <c r="J54" s="296">
        <v>43139.083333333299</v>
      </c>
      <c r="K54">
        <v>10</v>
      </c>
      <c r="L54">
        <v>-32.792221069335902</v>
      </c>
      <c r="M54">
        <v>113.066947937012</v>
      </c>
      <c r="N54">
        <v>152</v>
      </c>
      <c r="O54" s="297">
        <v>43144.0625</v>
      </c>
      <c r="P54" s="298">
        <v>43144.291666666701</v>
      </c>
      <c r="R54" t="s">
        <v>339</v>
      </c>
      <c r="S54" t="s">
        <v>400</v>
      </c>
      <c r="X54" s="299">
        <v>43130.466666666704</v>
      </c>
      <c r="Y54" s="300">
        <v>43144.425000000003</v>
      </c>
      <c r="Z54">
        <v>23</v>
      </c>
      <c r="AA54">
        <v>23</v>
      </c>
      <c r="AB54">
        <v>11</v>
      </c>
      <c r="AC54">
        <v>11</v>
      </c>
      <c r="AD54">
        <v>0</v>
      </c>
      <c r="AG54">
        <v>35826.609375</v>
      </c>
      <c r="AH54">
        <v>9386571.65625</v>
      </c>
      <c r="AI54">
        <v>35826.609375</v>
      </c>
      <c r="AK54">
        <v>23</v>
      </c>
      <c r="AL54">
        <v>80.94</v>
      </c>
      <c r="AM54">
        <v>11.3913043478261</v>
      </c>
      <c r="AN54">
        <v>11.39</v>
      </c>
      <c r="AO54">
        <v>-0.24675544189370199</v>
      </c>
      <c r="AP54">
        <v>11.638059789719801</v>
      </c>
      <c r="AQ54">
        <v>13</v>
      </c>
      <c r="AR54">
        <v>13</v>
      </c>
      <c r="AU54">
        <v>260.14964128180799</v>
      </c>
      <c r="AV54">
        <v>262</v>
      </c>
      <c r="AX54">
        <v>317.10000000000002</v>
      </c>
      <c r="AY54">
        <v>17.38</v>
      </c>
      <c r="AZ54">
        <v>17.38</v>
      </c>
      <c r="BA54">
        <v>17.376226425170898</v>
      </c>
      <c r="BB54">
        <v>4296.08984375</v>
      </c>
      <c r="BC54">
        <v>22.9</v>
      </c>
      <c r="BD54">
        <v>20.3490064869756</v>
      </c>
      <c r="BE54">
        <v>116.619491577148</v>
      </c>
      <c r="BF54">
        <v>324.61949157714798</v>
      </c>
      <c r="BG54">
        <v>3.5011866092681898</v>
      </c>
      <c r="BH54">
        <v>218.02796936035199</v>
      </c>
      <c r="BI54">
        <v>324.61949157714798</v>
      </c>
      <c r="BJ54">
        <v>1.23123443126678</v>
      </c>
      <c r="BK54">
        <v>131.83035278320301</v>
      </c>
      <c r="BL54">
        <v>2.4493391513824498</v>
      </c>
      <c r="BM54">
        <v>218.02796936035199</v>
      </c>
      <c r="BN54">
        <v>0.30682465434074402</v>
      </c>
      <c r="BO54">
        <v>289.01336669921898</v>
      </c>
      <c r="BP54">
        <v>2.7585036754608199</v>
      </c>
      <c r="BQ54">
        <v>0.80212926864624001</v>
      </c>
      <c r="BR54">
        <v>0</v>
      </c>
      <c r="BS54">
        <v>27.899999618530298</v>
      </c>
      <c r="BT54">
        <v>27.899999618530298</v>
      </c>
      <c r="BU54">
        <v>180</v>
      </c>
      <c r="BV54">
        <v>180</v>
      </c>
      <c r="BW54">
        <v>4</v>
      </c>
      <c r="BX54">
        <v>4</v>
      </c>
      <c r="BY54">
        <v>180</v>
      </c>
      <c r="BZ54">
        <v>180</v>
      </c>
      <c r="CC54">
        <v>28</v>
      </c>
      <c r="CE54">
        <v>23</v>
      </c>
      <c r="CF54">
        <v>1012.3</v>
      </c>
      <c r="CG54" t="s">
        <v>404</v>
      </c>
      <c r="CH54" t="s">
        <v>359</v>
      </c>
      <c r="CI54">
        <v>67.582997769117398</v>
      </c>
      <c r="CJ54">
        <v>1.4819598760223001</v>
      </c>
      <c r="CK54">
        <v>1.7415999118238701</v>
      </c>
      <c r="CL54">
        <v>0.174349987210007</v>
      </c>
      <c r="CM54">
        <v>7.1999661052092003</v>
      </c>
      <c r="CO54" t="s">
        <v>266</v>
      </c>
      <c r="CP54" t="s">
        <v>267</v>
      </c>
      <c r="CQ54" t="s">
        <v>405</v>
      </c>
      <c r="CR54" t="s">
        <v>406</v>
      </c>
      <c r="CS54">
        <v>21.9</v>
      </c>
      <c r="CT54">
        <v>21.9</v>
      </c>
      <c r="CU54">
        <v>1.25</v>
      </c>
      <c r="CV54">
        <v>1.25</v>
      </c>
      <c r="CX54" t="s">
        <v>343</v>
      </c>
      <c r="CY54">
        <v>20.153846153846199</v>
      </c>
      <c r="CZ54">
        <v>19.407407407407401</v>
      </c>
      <c r="DA54">
        <v>20.96</v>
      </c>
      <c r="DB54">
        <v>13</v>
      </c>
      <c r="DC54">
        <v>12.5</v>
      </c>
      <c r="DD54">
        <v>13.5</v>
      </c>
      <c r="DE54">
        <v>82.451595264894294</v>
      </c>
      <c r="DF54">
        <v>20.153846153846199</v>
      </c>
      <c r="DG54">
        <v>20.153846153846199</v>
      </c>
      <c r="DH54">
        <v>1</v>
      </c>
      <c r="DI54">
        <v>1</v>
      </c>
      <c r="DJ54">
        <v>0.5</v>
      </c>
      <c r="DK54">
        <v>0.5</v>
      </c>
      <c r="DL54" t="b">
        <v>1</v>
      </c>
      <c r="DN54">
        <v>24</v>
      </c>
      <c r="DO54">
        <v>1</v>
      </c>
      <c r="DP54" t="s">
        <v>344</v>
      </c>
      <c r="DQ54" t="b">
        <v>0</v>
      </c>
      <c r="DR54">
        <v>13</v>
      </c>
      <c r="DS54">
        <v>20.153846740722699</v>
      </c>
      <c r="DT54">
        <v>20.153846740722699</v>
      </c>
      <c r="DV54">
        <v>930.5</v>
      </c>
      <c r="DW54">
        <v>952.09997558593795</v>
      </c>
      <c r="DY54">
        <v>0</v>
      </c>
      <c r="EN54">
        <v>82.451591491699205</v>
      </c>
      <c r="GA54">
        <v>20.153846740722699</v>
      </c>
      <c r="GB54">
        <v>20.153846740722699</v>
      </c>
      <c r="GC54">
        <v>2.7999999523162802</v>
      </c>
      <c r="GG54">
        <v>0</v>
      </c>
      <c r="GH54">
        <v>8.7192001342773402</v>
      </c>
      <c r="GI54">
        <v>3.1140000820159899</v>
      </c>
      <c r="GJ54">
        <v>0.19207999110221899</v>
      </c>
      <c r="GK54">
        <v>3.4299999475479098E-2</v>
      </c>
      <c r="GL54">
        <v>0.156800001859665</v>
      </c>
      <c r="GM54">
        <v>56</v>
      </c>
      <c r="GN54">
        <v>1.06399990618229E-2</v>
      </c>
      <c r="GO54">
        <v>3.7999999523162802</v>
      </c>
      <c r="GP54">
        <v>0.29829846879738198</v>
      </c>
      <c r="GQ54">
        <v>0.92890146195940604</v>
      </c>
      <c r="GR54">
        <v>0.12173912836157801</v>
      </c>
      <c r="GS54">
        <v>2.92173908067786</v>
      </c>
      <c r="GT54">
        <v>93.571426391601605</v>
      </c>
      <c r="GU54">
        <v>1.06870224699378E-2</v>
      </c>
      <c r="GV54">
        <v>82.451591491699205</v>
      </c>
      <c r="GW54">
        <v>12.446668624877899</v>
      </c>
      <c r="II54">
        <v>20.153846740722699</v>
      </c>
      <c r="IJ54">
        <v>20.153846740722699</v>
      </c>
      <c r="IL54">
        <v>185.19999694824199</v>
      </c>
      <c r="IM54">
        <v>185.30000305175801</v>
      </c>
      <c r="IO54">
        <v>0</v>
      </c>
      <c r="JD54">
        <v>82.451591491699205</v>
      </c>
      <c r="JM54">
        <v>20.153846740722699</v>
      </c>
      <c r="JN54">
        <v>20.153846740722699</v>
      </c>
      <c r="JO54">
        <v>18.799999237060501</v>
      </c>
      <c r="JS54">
        <v>0</v>
      </c>
      <c r="JT54">
        <v>58.543197631835902</v>
      </c>
      <c r="JU54">
        <v>3.1140000820159899</v>
      </c>
      <c r="JV54">
        <v>1.2896798849105799</v>
      </c>
      <c r="JW54">
        <v>3.4299999475479098E-2</v>
      </c>
      <c r="JX54">
        <v>1.5791999101638801</v>
      </c>
      <c r="JY54">
        <v>84</v>
      </c>
      <c r="JZ54">
        <v>0.16355998814105999</v>
      </c>
      <c r="KA54">
        <v>8.6999998092651403</v>
      </c>
      <c r="KB54">
        <v>2.00286110046821</v>
      </c>
      <c r="KC54">
        <v>6.2369094676707899</v>
      </c>
      <c r="KD54">
        <v>0.81739127117654597</v>
      </c>
      <c r="KE54">
        <v>19.617390508237101</v>
      </c>
      <c r="KF54">
        <v>13.936170578002899</v>
      </c>
      <c r="KG54">
        <v>7.1755722165107699E-2</v>
      </c>
      <c r="KH54">
        <v>82.451591491699205</v>
      </c>
      <c r="KI54">
        <v>15.2395792007446</v>
      </c>
      <c r="PG54">
        <v>20.153846740722699</v>
      </c>
      <c r="PH54">
        <v>20.153846740722699</v>
      </c>
      <c r="PI54">
        <v>0.10000000149011599</v>
      </c>
      <c r="PM54">
        <v>0</v>
      </c>
      <c r="PN54">
        <v>0.32060000300407399</v>
      </c>
      <c r="PO54">
        <v>3.2060000896453902</v>
      </c>
      <c r="PP54">
        <v>2.0000000949948999E-4</v>
      </c>
      <c r="PQ54">
        <v>1.00000004749745E-3</v>
      </c>
      <c r="PR54">
        <v>5.59999980032444E-3</v>
      </c>
      <c r="PS54">
        <v>56</v>
      </c>
      <c r="PT54">
        <v>1.5000000712461799E-4</v>
      </c>
      <c r="PU54">
        <v>1.5</v>
      </c>
      <c r="PV54">
        <v>1.06535170829417E-2</v>
      </c>
      <c r="PW54">
        <v>3.4155175578998997E-2</v>
      </c>
      <c r="PX54">
        <v>4.3478261517441797E-3</v>
      </c>
      <c r="PY54">
        <v>0.10434782764186</v>
      </c>
      <c r="PZ54">
        <v>2620</v>
      </c>
      <c r="QA54">
        <v>3.8167939055710998E-4</v>
      </c>
      <c r="QB54">
        <v>82.451591491699205</v>
      </c>
      <c r="QC54">
        <v>6.0715459287166602E-2</v>
      </c>
    </row>
    <row r="55" spans="1:504" x14ac:dyDescent="0.25">
      <c r="A55" t="s">
        <v>260</v>
      </c>
      <c r="B55">
        <v>0</v>
      </c>
      <c r="C55">
        <v>2</v>
      </c>
      <c r="D55">
        <v>42248</v>
      </c>
      <c r="E55" t="s">
        <v>385</v>
      </c>
      <c r="F55" t="b">
        <v>1</v>
      </c>
      <c r="G55" t="s">
        <v>262</v>
      </c>
      <c r="H55" t="b">
        <v>1</v>
      </c>
      <c r="I55" t="s">
        <v>345</v>
      </c>
      <c r="J55" s="301">
        <v>43140.083333333299</v>
      </c>
      <c r="K55">
        <v>10</v>
      </c>
      <c r="L55">
        <v>-35.833332061767599</v>
      </c>
      <c r="M55">
        <v>117.44499969482401</v>
      </c>
      <c r="N55">
        <v>100</v>
      </c>
      <c r="O55" s="302">
        <v>43144.0625</v>
      </c>
      <c r="P55" s="303">
        <v>43144.375</v>
      </c>
      <c r="R55" t="s">
        <v>339</v>
      </c>
      <c r="S55" t="s">
        <v>400</v>
      </c>
      <c r="X55" s="304">
        <v>43130.466666666704</v>
      </c>
      <c r="Y55" s="305">
        <v>43144.425000000003</v>
      </c>
      <c r="Z55">
        <v>24</v>
      </c>
      <c r="AA55">
        <v>24</v>
      </c>
      <c r="AB55">
        <v>11</v>
      </c>
      <c r="AC55">
        <v>11</v>
      </c>
      <c r="AD55">
        <v>0</v>
      </c>
      <c r="AG55">
        <v>35826.609375</v>
      </c>
      <c r="AH55">
        <v>10783809.421875</v>
      </c>
      <c r="AI55">
        <v>35826.609375</v>
      </c>
      <c r="AK55">
        <v>24</v>
      </c>
      <c r="AL55">
        <v>80.17</v>
      </c>
      <c r="AM55">
        <v>12.5416666666667</v>
      </c>
      <c r="AN55">
        <v>12.54</v>
      </c>
      <c r="AO55">
        <v>-1.3738715419701E-2</v>
      </c>
      <c r="AP55">
        <v>12.5554053820864</v>
      </c>
      <c r="AQ55">
        <v>13</v>
      </c>
      <c r="AR55">
        <v>13</v>
      </c>
      <c r="AU55">
        <v>297.916782518937</v>
      </c>
      <c r="AV55">
        <v>301</v>
      </c>
      <c r="AX55">
        <v>327.7</v>
      </c>
      <c r="AY55">
        <v>8.15</v>
      </c>
      <c r="AZ55">
        <v>8.15</v>
      </c>
      <c r="BA55">
        <v>8.1476984024047905</v>
      </c>
      <c r="BB55">
        <v>3989.169921875</v>
      </c>
      <c r="BC55">
        <v>12.6185874938965</v>
      </c>
      <c r="BD55">
        <v>12.618587176005001</v>
      </c>
      <c r="BE55">
        <v>228.16828918457</v>
      </c>
      <c r="BF55">
        <v>128.16828918457</v>
      </c>
      <c r="BG55">
        <v>2.18314862251282</v>
      </c>
      <c r="BH55">
        <v>218.02619934082</v>
      </c>
      <c r="BI55">
        <v>128.16828918457</v>
      </c>
      <c r="BJ55">
        <v>2.1411366462707502</v>
      </c>
      <c r="BK55">
        <v>218.02619934082</v>
      </c>
      <c r="BL55">
        <v>0.61027193069457997</v>
      </c>
      <c r="BM55">
        <v>81.126686096191406</v>
      </c>
      <c r="BN55">
        <v>0.33307677507400502</v>
      </c>
      <c r="BO55">
        <v>223.09695434570301</v>
      </c>
      <c r="BP55">
        <v>2.2511858940124498</v>
      </c>
      <c r="BQ55">
        <v>0.60564774274826105</v>
      </c>
      <c r="BR55">
        <v>345</v>
      </c>
      <c r="BS55">
        <v>21.899999618530298</v>
      </c>
      <c r="BT55">
        <v>21.899999618530298</v>
      </c>
      <c r="BU55">
        <v>225</v>
      </c>
      <c r="BV55">
        <v>225</v>
      </c>
      <c r="BW55">
        <v>2.2000000476837198</v>
      </c>
      <c r="BX55">
        <v>2.2000000476837198</v>
      </c>
      <c r="BY55">
        <v>225</v>
      </c>
      <c r="BZ55">
        <v>225</v>
      </c>
      <c r="CC55">
        <v>28</v>
      </c>
      <c r="CE55">
        <v>21</v>
      </c>
      <c r="CF55">
        <v>1009.3</v>
      </c>
      <c r="CG55" t="s">
        <v>404</v>
      </c>
      <c r="CH55" t="s">
        <v>359</v>
      </c>
      <c r="CI55">
        <v>69.762800663709598</v>
      </c>
      <c r="CJ55">
        <v>1.52997983654495</v>
      </c>
      <c r="CK55">
        <v>1.7947999630123399</v>
      </c>
      <c r="CL55">
        <v>0.17945999398943999</v>
      </c>
      <c r="CM55">
        <v>6.46921676139746</v>
      </c>
      <c r="CO55" t="s">
        <v>266</v>
      </c>
      <c r="CP55" t="s">
        <v>267</v>
      </c>
      <c r="CQ55" t="s">
        <v>402</v>
      </c>
      <c r="CR55" t="s">
        <v>403</v>
      </c>
      <c r="CS55">
        <v>21.9</v>
      </c>
      <c r="CT55">
        <v>21.9</v>
      </c>
      <c r="CU55">
        <v>1.25</v>
      </c>
      <c r="CV55">
        <v>1.25</v>
      </c>
      <c r="CX55" t="s">
        <v>343</v>
      </c>
      <c r="CY55">
        <v>23.153846153846199</v>
      </c>
      <c r="CZ55">
        <v>22.296296296296301</v>
      </c>
      <c r="DA55">
        <v>24.08</v>
      </c>
      <c r="DB55">
        <v>13</v>
      </c>
      <c r="DC55">
        <v>12.5</v>
      </c>
      <c r="DD55">
        <v>13.5</v>
      </c>
      <c r="DE55">
        <v>94.7249243310427</v>
      </c>
      <c r="DF55">
        <v>23.153846153846199</v>
      </c>
      <c r="DG55">
        <v>23.153846153846199</v>
      </c>
      <c r="DH55">
        <v>1</v>
      </c>
      <c r="DI55">
        <v>1</v>
      </c>
      <c r="DJ55">
        <v>0.5</v>
      </c>
      <c r="DK55">
        <v>0.5</v>
      </c>
      <c r="DL55" t="b">
        <v>1</v>
      </c>
      <c r="DN55">
        <v>24</v>
      </c>
      <c r="DO55">
        <v>1</v>
      </c>
      <c r="DP55" t="s">
        <v>344</v>
      </c>
      <c r="DQ55" t="b">
        <v>0</v>
      </c>
      <c r="DR55">
        <v>13</v>
      </c>
      <c r="DS55">
        <v>23.153846740722699</v>
      </c>
      <c r="DT55">
        <v>23.153846740722699</v>
      </c>
      <c r="DV55">
        <v>908.20001220703102</v>
      </c>
      <c r="DW55">
        <v>930.5</v>
      </c>
      <c r="DY55">
        <v>0</v>
      </c>
      <c r="EN55">
        <v>94.724922180175795</v>
      </c>
      <c r="GA55">
        <v>23.153846740722699</v>
      </c>
      <c r="GB55">
        <v>23.153846740722699</v>
      </c>
      <c r="GC55">
        <v>3</v>
      </c>
      <c r="GG55">
        <v>0</v>
      </c>
      <c r="GH55">
        <v>9.3420000076293892</v>
      </c>
      <c r="GI55">
        <v>3.1140000820159899</v>
      </c>
      <c r="GJ55">
        <v>0.20579998195171401</v>
      </c>
      <c r="GK55">
        <v>3.4299999475479098E-2</v>
      </c>
      <c r="GL55">
        <v>0.167999997735024</v>
      </c>
      <c r="GM55">
        <v>56</v>
      </c>
      <c r="GN55">
        <v>1.13999992609024E-2</v>
      </c>
      <c r="GO55">
        <v>3.7999999523162802</v>
      </c>
      <c r="GP55">
        <v>0.27819482732275402</v>
      </c>
      <c r="GQ55">
        <v>0.86629869299054096</v>
      </c>
      <c r="GR55">
        <v>0.125</v>
      </c>
      <c r="GS55">
        <v>3</v>
      </c>
      <c r="GT55">
        <v>100.333335876465</v>
      </c>
      <c r="GU55">
        <v>9.9667776376009005E-3</v>
      </c>
      <c r="GV55">
        <v>94.724922180175795</v>
      </c>
      <c r="GW55">
        <v>14.2994174957275</v>
      </c>
      <c r="II55">
        <v>23.153846740722699</v>
      </c>
      <c r="IJ55">
        <v>23.153846740722699</v>
      </c>
      <c r="IL55">
        <v>185.10000610351599</v>
      </c>
      <c r="IM55">
        <v>185.19999694824199</v>
      </c>
      <c r="IO55">
        <v>0</v>
      </c>
      <c r="JD55">
        <v>94.724922180175795</v>
      </c>
      <c r="JM55">
        <v>23.153846740722699</v>
      </c>
      <c r="JN55">
        <v>23.153846740722699</v>
      </c>
      <c r="JO55">
        <v>19.299999237060501</v>
      </c>
      <c r="JS55">
        <v>0</v>
      </c>
      <c r="JT55">
        <v>60.1002006530762</v>
      </c>
      <c r="JU55">
        <v>3.1140000820159899</v>
      </c>
      <c r="JV55">
        <v>1.32397985458374</v>
      </c>
      <c r="JW55">
        <v>3.4299999475479098E-2</v>
      </c>
      <c r="JX55">
        <v>1.62119996547699</v>
      </c>
      <c r="JY55">
        <v>84</v>
      </c>
      <c r="JZ55">
        <v>0.16790999472141299</v>
      </c>
      <c r="KA55">
        <v>8.6999998092651403</v>
      </c>
      <c r="KB55">
        <v>1.7897199850277801</v>
      </c>
      <c r="KC55">
        <v>5.5731883142484602</v>
      </c>
      <c r="KD55">
        <v>0.80416663487752305</v>
      </c>
      <c r="KE55">
        <v>19.299999237060501</v>
      </c>
      <c r="KF55">
        <v>15.5958557128906</v>
      </c>
      <c r="KG55">
        <v>6.4119599759578705E-2</v>
      </c>
      <c r="KH55">
        <v>94.724922180175795</v>
      </c>
      <c r="KI55">
        <v>17.5080661773682</v>
      </c>
      <c r="PG55">
        <v>23.153846740722699</v>
      </c>
      <c r="PH55">
        <v>23.153846740722699</v>
      </c>
      <c r="PI55">
        <v>0.10000000149011599</v>
      </c>
      <c r="PM55">
        <v>0</v>
      </c>
      <c r="PN55">
        <v>0.32060000300407399</v>
      </c>
      <c r="PO55">
        <v>3.2060000896453902</v>
      </c>
      <c r="PP55">
        <v>2.0000000949948999E-4</v>
      </c>
      <c r="PQ55">
        <v>1.00000004749745E-3</v>
      </c>
      <c r="PR55">
        <v>5.59999980032444E-3</v>
      </c>
      <c r="PS55">
        <v>56</v>
      </c>
      <c r="PT55">
        <v>1.5000000712461799E-4</v>
      </c>
      <c r="PU55">
        <v>1.5</v>
      </c>
      <c r="PV55">
        <v>9.2731610489393199E-3</v>
      </c>
      <c r="PW55">
        <v>2.9729754158464201E-2</v>
      </c>
      <c r="PX55">
        <v>4.1666667287548398E-3</v>
      </c>
      <c r="PY55">
        <v>0.10000000149011599</v>
      </c>
      <c r="PZ55">
        <v>3010</v>
      </c>
      <c r="QA55">
        <v>3.3222592901438502E-4</v>
      </c>
      <c r="QB55">
        <v>94.724922180175795</v>
      </c>
      <c r="QC55">
        <v>6.9753259420394897E-2</v>
      </c>
    </row>
    <row r="56" spans="1:504" x14ac:dyDescent="0.25">
      <c r="A56" t="s">
        <v>260</v>
      </c>
      <c r="B56">
        <v>0</v>
      </c>
      <c r="C56">
        <v>2</v>
      </c>
      <c r="D56">
        <v>42248</v>
      </c>
      <c r="E56" t="s">
        <v>385</v>
      </c>
      <c r="F56" t="b">
        <v>1</v>
      </c>
      <c r="G56" t="s">
        <v>262</v>
      </c>
      <c r="H56" t="b">
        <v>1</v>
      </c>
      <c r="I56" t="s">
        <v>345</v>
      </c>
      <c r="J56" s="306">
        <v>43141.083333333299</v>
      </c>
      <c r="K56">
        <v>10</v>
      </c>
      <c r="L56">
        <v>-36.671943664550803</v>
      </c>
      <c r="M56">
        <v>123.58388519287099</v>
      </c>
      <c r="N56">
        <v>102</v>
      </c>
      <c r="O56" s="307">
        <v>43144.0625</v>
      </c>
      <c r="P56" s="308">
        <v>43144.416666666701</v>
      </c>
      <c r="R56" t="s">
        <v>339</v>
      </c>
      <c r="S56" t="s">
        <v>400</v>
      </c>
      <c r="X56" s="309">
        <v>43130.466666666704</v>
      </c>
      <c r="Y56" s="310">
        <v>43144.425000000003</v>
      </c>
      <c r="Z56">
        <v>24</v>
      </c>
      <c r="AA56">
        <v>24</v>
      </c>
      <c r="AB56">
        <v>11.1</v>
      </c>
      <c r="AC56">
        <v>11.1</v>
      </c>
      <c r="AD56">
        <v>0</v>
      </c>
      <c r="AG56">
        <v>35826.609375</v>
      </c>
      <c r="AH56">
        <v>10819636.03125</v>
      </c>
      <c r="AI56">
        <v>35826.609375</v>
      </c>
      <c r="AK56">
        <v>24</v>
      </c>
      <c r="AL56">
        <v>79.17</v>
      </c>
      <c r="AM56">
        <v>12.5833333333333</v>
      </c>
      <c r="AN56">
        <v>12.58</v>
      </c>
      <c r="AO56">
        <v>-0.278209209286918</v>
      </c>
      <c r="AP56">
        <v>12.861542542620301</v>
      </c>
      <c r="AQ56">
        <v>13</v>
      </c>
      <c r="AR56">
        <v>13</v>
      </c>
      <c r="AU56">
        <v>302.186806131791</v>
      </c>
      <c r="AV56">
        <v>302</v>
      </c>
      <c r="AX56">
        <v>323.60000000000002</v>
      </c>
      <c r="AY56">
        <v>6.67</v>
      </c>
      <c r="AZ56">
        <v>6.67</v>
      </c>
      <c r="BA56">
        <v>6.6749095916748002</v>
      </c>
      <c r="BB56">
        <v>4036.669921875</v>
      </c>
      <c r="BC56">
        <v>22.9</v>
      </c>
      <c r="BD56">
        <v>20.1705982685089</v>
      </c>
      <c r="BE56">
        <v>202.81610107421901</v>
      </c>
      <c r="BF56">
        <v>100.81610107421901</v>
      </c>
      <c r="BG56">
        <v>2.8320362567901598</v>
      </c>
      <c r="BH56">
        <v>218.02757263183599</v>
      </c>
      <c r="BI56">
        <v>100.81610107421901</v>
      </c>
      <c r="BJ56">
        <v>3.1487784385681201</v>
      </c>
      <c r="BK56">
        <v>218.02757263183599</v>
      </c>
      <c r="BL56">
        <v>0.31811717152595498</v>
      </c>
      <c r="BM56">
        <v>152.11236572265599</v>
      </c>
      <c r="BN56">
        <v>0</v>
      </c>
      <c r="BO56">
        <v>0</v>
      </c>
      <c r="BP56">
        <v>3.1648070812225302</v>
      </c>
      <c r="BQ56">
        <v>0.50438153743743896</v>
      </c>
      <c r="BR56">
        <v>320</v>
      </c>
      <c r="BS56">
        <v>21.899999618530298</v>
      </c>
      <c r="BT56">
        <v>21.899999618530298</v>
      </c>
      <c r="BU56">
        <v>202.5</v>
      </c>
      <c r="BV56">
        <v>202.5</v>
      </c>
      <c r="BW56">
        <v>2.2000000476837198</v>
      </c>
      <c r="BX56">
        <v>2.2000000476837198</v>
      </c>
      <c r="BY56">
        <v>202.5</v>
      </c>
      <c r="BZ56">
        <v>202.5</v>
      </c>
      <c r="CC56">
        <v>27</v>
      </c>
      <c r="CE56">
        <v>18</v>
      </c>
      <c r="CF56">
        <v>1013.3</v>
      </c>
      <c r="CG56" t="s">
        <v>404</v>
      </c>
      <c r="CH56" t="s">
        <v>359</v>
      </c>
      <c r="CI56">
        <v>69.762800663709598</v>
      </c>
      <c r="CJ56">
        <v>1.52997983654495</v>
      </c>
      <c r="CK56">
        <v>1.7947999630123399</v>
      </c>
      <c r="CL56">
        <v>0.17945999398943999</v>
      </c>
      <c r="CM56">
        <v>6.44779551384317</v>
      </c>
      <c r="CO56" t="s">
        <v>266</v>
      </c>
      <c r="CP56" t="s">
        <v>267</v>
      </c>
      <c r="CQ56" t="s">
        <v>405</v>
      </c>
      <c r="CR56" t="s">
        <v>406</v>
      </c>
      <c r="CS56">
        <v>21.9</v>
      </c>
      <c r="CT56">
        <v>21.9</v>
      </c>
      <c r="CU56">
        <v>1.25</v>
      </c>
      <c r="CV56">
        <v>1.25</v>
      </c>
      <c r="CX56" t="s">
        <v>343</v>
      </c>
      <c r="CY56">
        <v>23.230769230769202</v>
      </c>
      <c r="CZ56">
        <v>22.370370370370399</v>
      </c>
      <c r="DA56">
        <v>24.16</v>
      </c>
      <c r="DB56">
        <v>13</v>
      </c>
      <c r="DC56">
        <v>12.5</v>
      </c>
      <c r="DD56">
        <v>13.5</v>
      </c>
      <c r="DE56">
        <v>95.039625076328605</v>
      </c>
      <c r="DF56">
        <v>23.230769230769202</v>
      </c>
      <c r="DG56">
        <v>23.230769230769202</v>
      </c>
      <c r="DH56">
        <v>1</v>
      </c>
      <c r="DI56">
        <v>1</v>
      </c>
      <c r="DJ56">
        <v>0.5</v>
      </c>
      <c r="DK56">
        <v>0.5</v>
      </c>
      <c r="DL56" t="b">
        <v>1</v>
      </c>
      <c r="DN56">
        <v>24</v>
      </c>
      <c r="DO56">
        <v>1</v>
      </c>
      <c r="DP56" t="s">
        <v>344</v>
      </c>
      <c r="DQ56" t="b">
        <v>0</v>
      </c>
      <c r="DR56">
        <v>13</v>
      </c>
      <c r="DS56">
        <v>23.230770111083999</v>
      </c>
      <c r="DT56">
        <v>23.230770111083999</v>
      </c>
      <c r="DV56">
        <v>885.90002441406295</v>
      </c>
      <c r="DW56">
        <v>908.20001220703102</v>
      </c>
      <c r="DY56">
        <v>0</v>
      </c>
      <c r="EN56">
        <v>95.039627075195298</v>
      </c>
      <c r="GA56">
        <v>23.230770111083999</v>
      </c>
      <c r="GB56">
        <v>23.230770111083999</v>
      </c>
      <c r="GC56">
        <v>3</v>
      </c>
      <c r="GG56">
        <v>0</v>
      </c>
      <c r="GH56">
        <v>9.3420000076293892</v>
      </c>
      <c r="GI56">
        <v>3.1140000820159899</v>
      </c>
      <c r="GJ56">
        <v>0.20579998195171401</v>
      </c>
      <c r="GK56">
        <v>3.4299999475479098E-2</v>
      </c>
      <c r="GL56">
        <v>0.167999997735024</v>
      </c>
      <c r="GM56">
        <v>56</v>
      </c>
      <c r="GN56">
        <v>1.13999992609024E-2</v>
      </c>
      <c r="GO56">
        <v>3.7999999523162802</v>
      </c>
      <c r="GP56">
        <v>0.27727365239784402</v>
      </c>
      <c r="GQ56">
        <v>0.86343015427202896</v>
      </c>
      <c r="GR56">
        <v>0.125</v>
      </c>
      <c r="GS56">
        <v>3</v>
      </c>
      <c r="GT56">
        <v>100.666664123535</v>
      </c>
      <c r="GU56">
        <v>9.9337752908468194E-3</v>
      </c>
      <c r="GV56">
        <v>95.039627075195298</v>
      </c>
      <c r="GW56">
        <v>14.346923828125</v>
      </c>
      <c r="II56">
        <v>23.230770111083999</v>
      </c>
      <c r="IJ56">
        <v>23.230770111083999</v>
      </c>
      <c r="IL56">
        <v>185</v>
      </c>
      <c r="IM56">
        <v>185.10000610351599</v>
      </c>
      <c r="IO56">
        <v>0</v>
      </c>
      <c r="JD56">
        <v>95.039627075195298</v>
      </c>
      <c r="JM56">
        <v>23.230770111083999</v>
      </c>
      <c r="JN56">
        <v>23.230770111083999</v>
      </c>
      <c r="JO56">
        <v>19.299999237060501</v>
      </c>
      <c r="JS56">
        <v>0</v>
      </c>
      <c r="JT56">
        <v>60.1002006530762</v>
      </c>
      <c r="JU56">
        <v>3.1140000820159899</v>
      </c>
      <c r="JV56">
        <v>1.32397985458374</v>
      </c>
      <c r="JW56">
        <v>3.4299999475479098E-2</v>
      </c>
      <c r="JX56">
        <v>1.62119996547699</v>
      </c>
      <c r="JY56">
        <v>84</v>
      </c>
      <c r="JZ56">
        <v>0.16790999472141299</v>
      </c>
      <c r="KA56">
        <v>8.6999998092651403</v>
      </c>
      <c r="KB56">
        <v>1.7837937599117899</v>
      </c>
      <c r="KC56">
        <v>5.5547340483072398</v>
      </c>
      <c r="KD56">
        <v>0.80416663487752305</v>
      </c>
      <c r="KE56">
        <v>19.299999237060501</v>
      </c>
      <c r="KF56">
        <v>15.647668838501</v>
      </c>
      <c r="KG56">
        <v>6.3907280564308194E-2</v>
      </c>
      <c r="KH56">
        <v>95.039627075195298</v>
      </c>
      <c r="KI56">
        <v>17.5662326812744</v>
      </c>
      <c r="PG56">
        <v>23.230770111083999</v>
      </c>
      <c r="PH56">
        <v>23.230770111083999</v>
      </c>
      <c r="PI56">
        <v>0.10000000149011599</v>
      </c>
      <c r="PM56">
        <v>0</v>
      </c>
      <c r="PN56">
        <v>0.32060000300407399</v>
      </c>
      <c r="PO56">
        <v>3.2060000896453902</v>
      </c>
      <c r="PP56">
        <v>2.0000000949948999E-4</v>
      </c>
      <c r="PQ56">
        <v>1.00000004749745E-3</v>
      </c>
      <c r="PR56">
        <v>5.59999980032444E-3</v>
      </c>
      <c r="PS56">
        <v>56</v>
      </c>
      <c r="PT56">
        <v>1.5000000712461799E-4</v>
      </c>
      <c r="PU56">
        <v>1.5</v>
      </c>
      <c r="PV56">
        <v>9.2424552176514404E-3</v>
      </c>
      <c r="PW56">
        <v>2.9631311263899798E-2</v>
      </c>
      <c r="PX56">
        <v>4.1666667287548398E-3</v>
      </c>
      <c r="PY56">
        <v>0.10000000149011599</v>
      </c>
      <c r="PZ56">
        <v>3020</v>
      </c>
      <c r="QA56">
        <v>3.3112583332695099E-4</v>
      </c>
      <c r="QB56">
        <v>95.039627075195298</v>
      </c>
      <c r="QC56">
        <v>6.9984994828701005E-2</v>
      </c>
    </row>
    <row r="57" spans="1:504" x14ac:dyDescent="0.25">
      <c r="A57" t="s">
        <v>260</v>
      </c>
      <c r="B57">
        <v>0</v>
      </c>
      <c r="C57">
        <v>2</v>
      </c>
      <c r="D57">
        <v>42248</v>
      </c>
      <c r="E57" t="s">
        <v>385</v>
      </c>
      <c r="F57" t="b">
        <v>1</v>
      </c>
      <c r="G57" t="s">
        <v>262</v>
      </c>
      <c r="H57" t="b">
        <v>1</v>
      </c>
      <c r="I57" t="s">
        <v>345</v>
      </c>
      <c r="J57" s="311">
        <v>43142.083333333299</v>
      </c>
      <c r="K57">
        <v>10</v>
      </c>
      <c r="L57">
        <v>-37.563331604003899</v>
      </c>
      <c r="M57">
        <v>129.88999938964801</v>
      </c>
      <c r="N57">
        <v>96</v>
      </c>
      <c r="O57" s="312">
        <v>43144.0625</v>
      </c>
      <c r="P57" s="313">
        <v>43144.4375</v>
      </c>
      <c r="R57" t="s">
        <v>339</v>
      </c>
      <c r="S57" t="s">
        <v>400</v>
      </c>
      <c r="X57" s="314">
        <v>43130.466666666704</v>
      </c>
      <c r="Y57" s="315">
        <v>43144.425000000003</v>
      </c>
      <c r="Z57">
        <v>24</v>
      </c>
      <c r="AA57">
        <v>24</v>
      </c>
      <c r="AB57">
        <v>11.1</v>
      </c>
      <c r="AC57">
        <v>11.1</v>
      </c>
      <c r="AD57">
        <v>0</v>
      </c>
      <c r="AG57">
        <v>35826.609375</v>
      </c>
      <c r="AH57">
        <v>11034595.6875</v>
      </c>
      <c r="AI57">
        <v>35826.609375</v>
      </c>
      <c r="AK57">
        <v>24</v>
      </c>
      <c r="AL57">
        <v>81.239999999999995</v>
      </c>
      <c r="AM57">
        <v>12.8333333333333</v>
      </c>
      <c r="AN57">
        <v>12.83</v>
      </c>
      <c r="AO57">
        <v>-0.25400901290898498</v>
      </c>
      <c r="AP57">
        <v>13.0873423462423</v>
      </c>
      <c r="AQ57">
        <v>13</v>
      </c>
      <c r="AR57">
        <v>13</v>
      </c>
      <c r="AU57">
        <v>307.320945914471</v>
      </c>
      <c r="AV57">
        <v>308</v>
      </c>
      <c r="AX57">
        <v>332.1</v>
      </c>
      <c r="AY57">
        <v>7.26</v>
      </c>
      <c r="AZ57">
        <v>7.26</v>
      </c>
      <c r="BA57">
        <v>7.25685358047485</v>
      </c>
      <c r="BB57">
        <v>3976.25</v>
      </c>
      <c r="BC57">
        <v>11.1128997802734</v>
      </c>
      <c r="BD57">
        <v>11.112899502118401</v>
      </c>
      <c r="BE57">
        <v>273.80245971679699</v>
      </c>
      <c r="BF57">
        <v>177.80245971679699</v>
      </c>
      <c r="BG57">
        <v>2.9472141265869101</v>
      </c>
      <c r="BH57">
        <v>228.16835021972699</v>
      </c>
      <c r="BI57">
        <v>177.80245971679699</v>
      </c>
      <c r="BJ57">
        <v>2.7800321578979501</v>
      </c>
      <c r="BK57">
        <v>228.16835021972699</v>
      </c>
      <c r="BL57">
        <v>0.30556181073188798</v>
      </c>
      <c r="BM57">
        <v>152.11262512207</v>
      </c>
      <c r="BN57">
        <v>0</v>
      </c>
      <c r="BO57">
        <v>0</v>
      </c>
      <c r="BP57">
        <v>2.79677438735962</v>
      </c>
      <c r="BQ57">
        <v>0.30189055204391502</v>
      </c>
      <c r="BR57">
        <v>165</v>
      </c>
      <c r="BS57">
        <v>16.899999618530298</v>
      </c>
      <c r="BT57">
        <v>16.899999618530298</v>
      </c>
      <c r="BU57">
        <v>225</v>
      </c>
      <c r="BV57">
        <v>225</v>
      </c>
      <c r="BW57">
        <v>1.79999995231628</v>
      </c>
      <c r="BX57">
        <v>1.79999995231628</v>
      </c>
      <c r="BY57">
        <v>225</v>
      </c>
      <c r="BZ57">
        <v>225</v>
      </c>
      <c r="CC57">
        <v>26</v>
      </c>
      <c r="CE57">
        <v>23</v>
      </c>
      <c r="CF57">
        <v>1013.3</v>
      </c>
      <c r="CH57" t="s">
        <v>359</v>
      </c>
      <c r="CI57">
        <v>69.762800663709598</v>
      </c>
      <c r="CJ57">
        <v>1.52997983654495</v>
      </c>
      <c r="CK57">
        <v>1.7947999630123399</v>
      </c>
      <c r="CL57">
        <v>0.17945999398943999</v>
      </c>
      <c r="CM57">
        <v>6.32218910772934</v>
      </c>
      <c r="CO57" t="s">
        <v>266</v>
      </c>
      <c r="CP57" t="s">
        <v>267</v>
      </c>
      <c r="CQ57" t="s">
        <v>402</v>
      </c>
      <c r="CR57" t="s">
        <v>403</v>
      </c>
      <c r="CS57">
        <v>21.9</v>
      </c>
      <c r="CT57">
        <v>21.9</v>
      </c>
      <c r="CU57">
        <v>1.25</v>
      </c>
      <c r="CV57">
        <v>1.25</v>
      </c>
      <c r="CX57" t="s">
        <v>343</v>
      </c>
      <c r="CY57">
        <v>23.692307692307701</v>
      </c>
      <c r="CZ57">
        <v>22.814814814814799</v>
      </c>
      <c r="DA57">
        <v>24.64</v>
      </c>
      <c r="DB57">
        <v>13</v>
      </c>
      <c r="DC57">
        <v>12.5</v>
      </c>
      <c r="DD57">
        <v>13.5</v>
      </c>
      <c r="DE57">
        <v>96.927829548043704</v>
      </c>
      <c r="DF57">
        <v>23.692307692307701</v>
      </c>
      <c r="DG57">
        <v>23.692307692307701</v>
      </c>
      <c r="DH57">
        <v>1</v>
      </c>
      <c r="DI57">
        <v>1</v>
      </c>
      <c r="DJ57">
        <v>0.5</v>
      </c>
      <c r="DK57">
        <v>0.5</v>
      </c>
      <c r="DL57" t="b">
        <v>1</v>
      </c>
      <c r="DN57">
        <v>24</v>
      </c>
      <c r="DO57">
        <v>1</v>
      </c>
      <c r="DP57" t="s">
        <v>344</v>
      </c>
      <c r="DQ57" t="b">
        <v>0</v>
      </c>
      <c r="DR57">
        <v>13</v>
      </c>
      <c r="DS57">
        <v>23.692308425903299</v>
      </c>
      <c r="DT57">
        <v>23.692308425903299</v>
      </c>
      <c r="DV57">
        <v>863.59997558593795</v>
      </c>
      <c r="DW57">
        <v>885.90002441406295</v>
      </c>
      <c r="DY57">
        <v>0</v>
      </c>
      <c r="EN57">
        <v>96.927825927734403</v>
      </c>
      <c r="GA57">
        <v>23.692308425903299</v>
      </c>
      <c r="GB57">
        <v>23.692308425903299</v>
      </c>
      <c r="GC57">
        <v>3</v>
      </c>
      <c r="GG57">
        <v>0</v>
      </c>
      <c r="GH57">
        <v>9.3420000076293892</v>
      </c>
      <c r="GI57">
        <v>3.1140000820159899</v>
      </c>
      <c r="GJ57">
        <v>0.20579998195171401</v>
      </c>
      <c r="GK57">
        <v>3.4299999475479098E-2</v>
      </c>
      <c r="GL57">
        <v>0.167999997735024</v>
      </c>
      <c r="GM57">
        <v>56</v>
      </c>
      <c r="GN57">
        <v>1.13999992609024E-2</v>
      </c>
      <c r="GO57">
        <v>3.7999999523162802</v>
      </c>
      <c r="GP57">
        <v>0.27187221761087299</v>
      </c>
      <c r="GQ57">
        <v>0.84661008633166501</v>
      </c>
      <c r="GR57">
        <v>0.125</v>
      </c>
      <c r="GS57">
        <v>3</v>
      </c>
      <c r="GT57">
        <v>102.666664123535</v>
      </c>
      <c r="GU57">
        <v>9.7402594983577694E-3</v>
      </c>
      <c r="GV57">
        <v>96.927825927734403</v>
      </c>
      <c r="GW57">
        <v>14.631961822509799</v>
      </c>
      <c r="II57">
        <v>23.692308425903299</v>
      </c>
      <c r="IJ57">
        <v>23.692308425903299</v>
      </c>
      <c r="IL57">
        <v>184.89999389648401</v>
      </c>
      <c r="IM57">
        <v>185</v>
      </c>
      <c r="IO57">
        <v>0</v>
      </c>
      <c r="JD57">
        <v>96.927825927734403</v>
      </c>
      <c r="JM57">
        <v>23.692308425903299</v>
      </c>
      <c r="JN57">
        <v>23.692308425903299</v>
      </c>
      <c r="JO57">
        <v>19.299999237060501</v>
      </c>
      <c r="JS57">
        <v>0</v>
      </c>
      <c r="JT57">
        <v>60.1002006530762</v>
      </c>
      <c r="JU57">
        <v>3.1140000820159899</v>
      </c>
      <c r="JV57">
        <v>1.32397985458374</v>
      </c>
      <c r="JW57">
        <v>3.4299999475479098E-2</v>
      </c>
      <c r="JX57">
        <v>1.62119996547699</v>
      </c>
      <c r="JY57">
        <v>84</v>
      </c>
      <c r="JZ57">
        <v>0.16790999472141299</v>
      </c>
      <c r="KA57">
        <v>8.6999998092651403</v>
      </c>
      <c r="KB57">
        <v>1.7490445308225999</v>
      </c>
      <c r="KC57">
        <v>5.44652494347008</v>
      </c>
      <c r="KD57">
        <v>0.80416663487752305</v>
      </c>
      <c r="KE57">
        <v>19.299999237060501</v>
      </c>
      <c r="KF57">
        <v>15.958549499511699</v>
      </c>
      <c r="KG57">
        <v>6.2662333250045804E-2</v>
      </c>
      <c r="KH57">
        <v>96.927825927734403</v>
      </c>
      <c r="KI57">
        <v>17.915229797363299</v>
      </c>
      <c r="PG57">
        <v>23.692308425903299</v>
      </c>
      <c r="PH57">
        <v>23.692308425903299</v>
      </c>
      <c r="PI57">
        <v>0.10000000149011599</v>
      </c>
      <c r="PM57">
        <v>0</v>
      </c>
      <c r="PN57">
        <v>0.32060000300407399</v>
      </c>
      <c r="PO57">
        <v>3.2060000896453902</v>
      </c>
      <c r="PP57">
        <v>2.0000000949948999E-4</v>
      </c>
      <c r="PQ57">
        <v>1.00000004749745E-3</v>
      </c>
      <c r="PR57">
        <v>5.59999980032444E-3</v>
      </c>
      <c r="PS57">
        <v>56</v>
      </c>
      <c r="PT57">
        <v>1.5000000712461799E-4</v>
      </c>
      <c r="PU57">
        <v>1.5</v>
      </c>
      <c r="PV57">
        <v>9.0624073887361593E-3</v>
      </c>
      <c r="PW57">
        <v>2.90540779275901E-2</v>
      </c>
      <c r="PX57">
        <v>4.1666667287548398E-3</v>
      </c>
      <c r="PY57">
        <v>0.10000000149011599</v>
      </c>
      <c r="PZ57">
        <v>3080</v>
      </c>
      <c r="QA57">
        <v>3.2467531855218102E-4</v>
      </c>
      <c r="QB57">
        <v>96.927825927734403</v>
      </c>
      <c r="QC57">
        <v>7.1375422179698902E-2</v>
      </c>
    </row>
    <row r="58" spans="1:504" x14ac:dyDescent="0.25">
      <c r="A58" t="s">
        <v>260</v>
      </c>
      <c r="B58">
        <v>0</v>
      </c>
      <c r="C58">
        <v>2</v>
      </c>
      <c r="D58">
        <v>42248</v>
      </c>
      <c r="E58" t="s">
        <v>385</v>
      </c>
      <c r="F58" t="b">
        <v>1</v>
      </c>
      <c r="G58" t="s">
        <v>262</v>
      </c>
      <c r="H58" t="b">
        <v>1</v>
      </c>
      <c r="I58" t="s">
        <v>345</v>
      </c>
      <c r="J58" s="316">
        <v>43143.041666666701</v>
      </c>
      <c r="K58">
        <v>11</v>
      </c>
      <c r="L58">
        <v>-38.417778015136697</v>
      </c>
      <c r="M58">
        <v>136.09083557128901</v>
      </c>
      <c r="N58">
        <v>101</v>
      </c>
      <c r="O58" s="317">
        <v>43144.0625</v>
      </c>
      <c r="P58" s="318">
        <v>43144.4375</v>
      </c>
      <c r="R58" t="s">
        <v>339</v>
      </c>
      <c r="S58" t="s">
        <v>400</v>
      </c>
      <c r="X58" s="319">
        <v>43130.466666666704</v>
      </c>
      <c r="Y58" s="320">
        <v>43144.425000000003</v>
      </c>
      <c r="Z58">
        <v>23</v>
      </c>
      <c r="AA58">
        <v>23</v>
      </c>
      <c r="AB58">
        <v>11.1</v>
      </c>
      <c r="AC58">
        <v>11.1</v>
      </c>
      <c r="AD58">
        <v>0</v>
      </c>
      <c r="AG58">
        <v>35826.609375</v>
      </c>
      <c r="AH58">
        <v>10640502.984375</v>
      </c>
      <c r="AI58">
        <v>35826.609375</v>
      </c>
      <c r="AK58">
        <v>23</v>
      </c>
      <c r="AL58">
        <v>79.58</v>
      </c>
      <c r="AM58">
        <v>12.913043478260899</v>
      </c>
      <c r="AN58">
        <v>12.91</v>
      </c>
      <c r="AO58">
        <v>-7.5177640206200796E-2</v>
      </c>
      <c r="AP58">
        <v>12.9882211184671</v>
      </c>
      <c r="AQ58">
        <v>13</v>
      </c>
      <c r="AR58">
        <v>13</v>
      </c>
      <c r="AU58">
        <v>298.577446876571</v>
      </c>
      <c r="AV58">
        <v>297</v>
      </c>
      <c r="AX58">
        <v>311.8</v>
      </c>
      <c r="AY58">
        <v>4.75</v>
      </c>
      <c r="AZ58">
        <v>4.75</v>
      </c>
      <c r="BA58">
        <v>4.7466278076171902</v>
      </c>
      <c r="BB58">
        <v>4290.8701171875</v>
      </c>
      <c r="BC58">
        <v>16.099407196044901</v>
      </c>
      <c r="BD58">
        <v>16.0994070716526</v>
      </c>
      <c r="BE58">
        <v>212.95681762695301</v>
      </c>
      <c r="BF58">
        <v>111.956817626953</v>
      </c>
      <c r="BG58">
        <v>2.7924633026122998</v>
      </c>
      <c r="BH58">
        <v>233.23939514160199</v>
      </c>
      <c r="BI58">
        <v>111.956817626953</v>
      </c>
      <c r="BJ58">
        <v>2.8130636215210001</v>
      </c>
      <c r="BK58">
        <v>233.23939514160199</v>
      </c>
      <c r="BL58">
        <v>0</v>
      </c>
      <c r="BM58">
        <v>147.04190063476599</v>
      </c>
      <c r="BN58">
        <v>0</v>
      </c>
      <c r="BO58">
        <v>0</v>
      </c>
      <c r="BP58">
        <v>2.8130636215210001</v>
      </c>
      <c r="BQ58">
        <v>1.2075892686843901</v>
      </c>
      <c r="BR58">
        <v>15</v>
      </c>
      <c r="BS58">
        <v>16.899999618530298</v>
      </c>
      <c r="BT58">
        <v>16.899999618530298</v>
      </c>
      <c r="BU58">
        <v>247.5</v>
      </c>
      <c r="BV58">
        <v>247.5</v>
      </c>
      <c r="BW58">
        <v>1.79999995231628</v>
      </c>
      <c r="BX58">
        <v>1.79999995231628</v>
      </c>
      <c r="BY58">
        <v>247.5</v>
      </c>
      <c r="BZ58">
        <v>247.5</v>
      </c>
      <c r="CC58">
        <v>27</v>
      </c>
      <c r="CE58">
        <v>20</v>
      </c>
      <c r="CF58">
        <v>1012.3</v>
      </c>
      <c r="CH58" t="s">
        <v>359</v>
      </c>
      <c r="CI58">
        <v>69.176798552274704</v>
      </c>
      <c r="CJ58">
        <v>1.48961990501266</v>
      </c>
      <c r="CK58">
        <v>1.75559997744858</v>
      </c>
      <c r="CL58">
        <v>0.17287999545806099</v>
      </c>
      <c r="CM58">
        <v>6.5012714769082898</v>
      </c>
      <c r="CO58" t="s">
        <v>266</v>
      </c>
      <c r="CP58" t="s">
        <v>267</v>
      </c>
      <c r="CQ58" t="s">
        <v>402</v>
      </c>
      <c r="CR58" t="s">
        <v>403</v>
      </c>
      <c r="CS58">
        <v>21.9</v>
      </c>
      <c r="CT58">
        <v>21.9</v>
      </c>
      <c r="CU58">
        <v>1.25</v>
      </c>
      <c r="CV58">
        <v>1.25</v>
      </c>
      <c r="CX58" t="s">
        <v>343</v>
      </c>
      <c r="CY58">
        <v>22.846153846153801</v>
      </c>
      <c r="CZ58">
        <v>22</v>
      </c>
      <c r="DA58">
        <v>23.76</v>
      </c>
      <c r="DB58">
        <v>13</v>
      </c>
      <c r="DC58">
        <v>12.5</v>
      </c>
      <c r="DD58">
        <v>13.5</v>
      </c>
      <c r="DE58">
        <v>93.466121349899296</v>
      </c>
      <c r="DF58">
        <v>22.846153846153801</v>
      </c>
      <c r="DG58">
        <v>22.846153846153801</v>
      </c>
      <c r="DH58">
        <v>1</v>
      </c>
      <c r="DI58">
        <v>1</v>
      </c>
      <c r="DJ58">
        <v>0.5</v>
      </c>
      <c r="DK58">
        <v>0.5</v>
      </c>
      <c r="DL58" t="b">
        <v>1</v>
      </c>
      <c r="DN58">
        <v>24</v>
      </c>
      <c r="DO58">
        <v>1</v>
      </c>
      <c r="DP58" t="s">
        <v>344</v>
      </c>
      <c r="DQ58" t="b">
        <v>0</v>
      </c>
      <c r="DR58">
        <v>13</v>
      </c>
      <c r="DS58">
        <v>22.846153259277301</v>
      </c>
      <c r="DT58">
        <v>22.846153259277301</v>
      </c>
      <c r="DV58">
        <v>841.90002441406295</v>
      </c>
      <c r="DW58">
        <v>863.59997558593795</v>
      </c>
      <c r="DY58">
        <v>0</v>
      </c>
      <c r="EN58">
        <v>93.466117858886705</v>
      </c>
      <c r="GA58">
        <v>22.846153259277301</v>
      </c>
      <c r="GB58">
        <v>22.846153259277301</v>
      </c>
      <c r="GC58">
        <v>2.7999999523162802</v>
      </c>
      <c r="GG58">
        <v>0</v>
      </c>
      <c r="GH58">
        <v>8.7192001342773402</v>
      </c>
      <c r="GI58">
        <v>3.1140000820159899</v>
      </c>
      <c r="GJ58">
        <v>0.19207999110221899</v>
      </c>
      <c r="GK58">
        <v>3.4299999475479098E-2</v>
      </c>
      <c r="GL58">
        <v>0.156800001859665</v>
      </c>
      <c r="GM58">
        <v>56</v>
      </c>
      <c r="GN58">
        <v>1.06399990618229E-2</v>
      </c>
      <c r="GO58">
        <v>3.7999999523162802</v>
      </c>
      <c r="GP58">
        <v>0.26314545058893701</v>
      </c>
      <c r="GQ58">
        <v>0.81943495970829705</v>
      </c>
      <c r="GR58">
        <v>0.12173912836157801</v>
      </c>
      <c r="GS58">
        <v>2.92173908067786</v>
      </c>
      <c r="GT58">
        <v>106.07143402099599</v>
      </c>
      <c r="GU58">
        <v>9.4276089221239107E-3</v>
      </c>
      <c r="GV58">
        <v>93.466117858886705</v>
      </c>
      <c r="GW58">
        <v>14.1093912124634</v>
      </c>
      <c r="II58">
        <v>22.846153259277301</v>
      </c>
      <c r="IJ58">
        <v>22.846153259277301</v>
      </c>
      <c r="IL58">
        <v>184.39999389648401</v>
      </c>
      <c r="IM58">
        <v>184.89999389648401</v>
      </c>
      <c r="IO58">
        <v>0</v>
      </c>
      <c r="JD58">
        <v>93.466117858886705</v>
      </c>
      <c r="JM58">
        <v>22.846153259277301</v>
      </c>
      <c r="JN58">
        <v>22.846153259277301</v>
      </c>
      <c r="JO58">
        <v>18.299999237060501</v>
      </c>
      <c r="JS58">
        <v>0</v>
      </c>
      <c r="JT58">
        <v>56.986198425292997</v>
      </c>
      <c r="JU58">
        <v>3.1140000820159899</v>
      </c>
      <c r="JV58">
        <v>1.2553799152374301</v>
      </c>
      <c r="JW58">
        <v>3.4299999475479098E-2</v>
      </c>
      <c r="JX58">
        <v>1.5371999740600599</v>
      </c>
      <c r="JY58">
        <v>84</v>
      </c>
      <c r="JZ58">
        <v>0.15920999646186801</v>
      </c>
      <c r="KA58">
        <v>8.6999998092651403</v>
      </c>
      <c r="KB58">
        <v>1.7198434382221499</v>
      </c>
      <c r="KC58">
        <v>5.3555925419102897</v>
      </c>
      <c r="KD58">
        <v>0.79565214074176305</v>
      </c>
      <c r="KE58">
        <v>19.095651377802302</v>
      </c>
      <c r="KF58">
        <v>16.229509353637699</v>
      </c>
      <c r="KG58">
        <v>6.1616159975528703E-2</v>
      </c>
      <c r="KH58">
        <v>93.466117858886705</v>
      </c>
      <c r="KI58">
        <v>17.2754001617432</v>
      </c>
      <c r="KQ58">
        <v>22.846153259277301</v>
      </c>
      <c r="KR58">
        <v>22.846153259277301</v>
      </c>
      <c r="KS58">
        <v>0.40000000596046398</v>
      </c>
      <c r="KW58">
        <v>0</v>
      </c>
      <c r="KX58">
        <v>1.2824000120162999</v>
      </c>
      <c r="KY58">
        <v>3.2060000896453902</v>
      </c>
      <c r="KZ58">
        <v>8.0000003799796104E-4</v>
      </c>
      <c r="LA58">
        <v>1.00000004749745E-3</v>
      </c>
      <c r="LB58">
        <v>2.2399999201297802E-2</v>
      </c>
      <c r="LC58">
        <v>56</v>
      </c>
      <c r="LD58">
        <v>6.00000028498471E-4</v>
      </c>
      <c r="LE58">
        <v>1.5</v>
      </c>
      <c r="LF58">
        <v>3.7592208427349998E-2</v>
      </c>
      <c r="LG58">
        <v>0.12052061955148501</v>
      </c>
      <c r="LH58">
        <v>1.7391304606976701E-2</v>
      </c>
      <c r="LI58">
        <v>0.417391310567441</v>
      </c>
      <c r="LJ58">
        <v>742.5</v>
      </c>
      <c r="LK58">
        <v>1.34680140763521E-3</v>
      </c>
      <c r="LL58">
        <v>93.466117858886705</v>
      </c>
      <c r="LM58">
        <v>2.9939444065093999</v>
      </c>
      <c r="PG58">
        <v>22.846153259277301</v>
      </c>
      <c r="PH58">
        <v>22.846153259277301</v>
      </c>
      <c r="PI58">
        <v>0.10000000149011599</v>
      </c>
      <c r="PM58">
        <v>0</v>
      </c>
      <c r="PN58">
        <v>0.32060000300407399</v>
      </c>
      <c r="PO58">
        <v>3.2060000896453902</v>
      </c>
      <c r="PP58">
        <v>2.0000000949948999E-4</v>
      </c>
      <c r="PQ58">
        <v>1.00000004749745E-3</v>
      </c>
      <c r="PR58">
        <v>5.59999980032444E-3</v>
      </c>
      <c r="PS58">
        <v>56</v>
      </c>
      <c r="PT58">
        <v>1.5000000712461799E-4</v>
      </c>
      <c r="PU58">
        <v>1.5</v>
      </c>
      <c r="PV58">
        <v>9.3980521068374907E-3</v>
      </c>
      <c r="PW58">
        <v>3.0130154887871199E-2</v>
      </c>
      <c r="PX58">
        <v>4.3478261517441797E-3</v>
      </c>
      <c r="PY58">
        <v>0.10434782764186</v>
      </c>
      <c r="PZ58">
        <v>2970</v>
      </c>
      <c r="QA58">
        <v>3.3670035190880299E-4</v>
      </c>
      <c r="QB58">
        <v>93.466117858886705</v>
      </c>
      <c r="QC58">
        <v>6.8826302886009202E-2</v>
      </c>
      <c r="RO58">
        <v>22.846153259277301</v>
      </c>
      <c r="RP58">
        <v>22.846153259277301</v>
      </c>
      <c r="RQ58">
        <v>0.60000002384185802</v>
      </c>
      <c r="RU58">
        <v>0</v>
      </c>
      <c r="RV58">
        <v>1.8683999776840201</v>
      </c>
      <c r="RW58">
        <v>3.1140000820159899</v>
      </c>
      <c r="RX58">
        <v>4.1159998625516898E-2</v>
      </c>
      <c r="RY58">
        <v>3.4299999475479098E-2</v>
      </c>
      <c r="RZ58">
        <v>3.3600002527236897E-2</v>
      </c>
      <c r="SA58">
        <v>56</v>
      </c>
      <c r="SB58">
        <v>2.2799998987466101E-3</v>
      </c>
      <c r="SC58">
        <v>3.7999999523162802</v>
      </c>
      <c r="SD58">
        <v>5.6388314041443802E-2</v>
      </c>
      <c r="SE58">
        <v>0.175593200850342</v>
      </c>
      <c r="SF58">
        <v>2.60869575583416E-2</v>
      </c>
      <c r="SG58">
        <v>0.62608698140020003</v>
      </c>
      <c r="SH58">
        <v>494.99996948242199</v>
      </c>
      <c r="SI58">
        <v>2.0202021114528201E-3</v>
      </c>
      <c r="SJ58">
        <v>93.466117858886705</v>
      </c>
    </row>
    <row r="59" spans="1:504" x14ac:dyDescent="0.25">
      <c r="A59" t="s">
        <v>260</v>
      </c>
      <c r="B59">
        <v>0</v>
      </c>
      <c r="C59">
        <v>2</v>
      </c>
      <c r="D59">
        <v>42248</v>
      </c>
      <c r="E59" t="s">
        <v>385</v>
      </c>
      <c r="F59" t="b">
        <v>1</v>
      </c>
      <c r="G59" t="s">
        <v>262</v>
      </c>
      <c r="H59" t="b">
        <v>1</v>
      </c>
      <c r="I59" t="s">
        <v>345</v>
      </c>
      <c r="J59" s="321">
        <v>43144.041666666701</v>
      </c>
      <c r="K59">
        <v>11</v>
      </c>
      <c r="L59">
        <v>-39.303333282470703</v>
      </c>
      <c r="M59">
        <v>142.48777770996099</v>
      </c>
      <c r="N59">
        <v>101</v>
      </c>
      <c r="O59" s="322">
        <v>43144.0625</v>
      </c>
      <c r="P59" s="323">
        <v>43144.458333333299</v>
      </c>
      <c r="R59" t="s">
        <v>339</v>
      </c>
      <c r="S59" t="s">
        <v>400</v>
      </c>
      <c r="X59" s="324">
        <v>43130.466666666704</v>
      </c>
      <c r="Y59" s="325">
        <v>43144.425000000003</v>
      </c>
      <c r="Z59">
        <v>24</v>
      </c>
      <c r="AA59">
        <v>24</v>
      </c>
      <c r="AB59">
        <v>11.1</v>
      </c>
      <c r="AC59">
        <v>11.1</v>
      </c>
      <c r="AD59">
        <v>0</v>
      </c>
      <c r="AG59">
        <v>35826.609375</v>
      </c>
      <c r="AH59">
        <v>11177902.125</v>
      </c>
      <c r="AI59">
        <v>35826.609375</v>
      </c>
      <c r="AK59">
        <v>24</v>
      </c>
      <c r="AL59">
        <v>80.349999999999994</v>
      </c>
      <c r="AM59">
        <v>13</v>
      </c>
      <c r="AN59">
        <v>13</v>
      </c>
      <c r="AO59">
        <v>-0.100404983231177</v>
      </c>
      <c r="AP59">
        <v>13.100404983231201</v>
      </c>
      <c r="AQ59">
        <v>13</v>
      </c>
      <c r="AR59">
        <v>13</v>
      </c>
      <c r="AU59">
        <v>304.46007126283598</v>
      </c>
      <c r="AV59">
        <v>312</v>
      </c>
      <c r="AX59">
        <v>328.5</v>
      </c>
      <c r="AY59">
        <v>5.0199999999999996</v>
      </c>
      <c r="AZ59">
        <v>5.0199999999999996</v>
      </c>
      <c r="BA59">
        <v>5.0228300094604501</v>
      </c>
      <c r="BB59">
        <v>4272.919921875</v>
      </c>
      <c r="BC59">
        <v>6.9154353141784703</v>
      </c>
      <c r="BD59">
        <v>6.9154352545738202</v>
      </c>
      <c r="BE59">
        <v>5.0704097747802699</v>
      </c>
      <c r="BF59">
        <v>264.07040977477999</v>
      </c>
      <c r="BG59">
        <v>2.9112067222595202</v>
      </c>
      <c r="BH59">
        <v>233.23919677734401</v>
      </c>
      <c r="BI59">
        <v>264.07040977477999</v>
      </c>
      <c r="BJ59">
        <v>0</v>
      </c>
      <c r="BK59">
        <v>0</v>
      </c>
      <c r="BL59">
        <v>2.8317029476165798</v>
      </c>
      <c r="BM59">
        <v>233.23919677734401</v>
      </c>
      <c r="BN59">
        <v>0</v>
      </c>
      <c r="BO59">
        <v>233.238525390625</v>
      </c>
      <c r="BP59">
        <v>2.8317029476165798</v>
      </c>
      <c r="BQ59">
        <v>0.60059905052185103</v>
      </c>
      <c r="BR59">
        <v>145</v>
      </c>
      <c r="BS59">
        <v>16.899999618530298</v>
      </c>
      <c r="BT59">
        <v>16.899999618530298</v>
      </c>
      <c r="BU59">
        <v>0</v>
      </c>
      <c r="BV59">
        <v>0</v>
      </c>
      <c r="BW59">
        <v>1</v>
      </c>
      <c r="BX59">
        <v>1</v>
      </c>
      <c r="BY59">
        <v>0</v>
      </c>
      <c r="BZ59">
        <v>0</v>
      </c>
      <c r="CC59">
        <v>27</v>
      </c>
      <c r="CE59">
        <v>20</v>
      </c>
      <c r="CF59">
        <v>1010.3</v>
      </c>
      <c r="CH59" t="s">
        <v>359</v>
      </c>
      <c r="CI59">
        <v>69.451399296522098</v>
      </c>
      <c r="CJ59">
        <v>1.52311993797775</v>
      </c>
      <c r="CK59">
        <v>1.7863999996334301</v>
      </c>
      <c r="CL59">
        <v>0.178590004594298</v>
      </c>
      <c r="CM59">
        <v>6.2132767419022397</v>
      </c>
      <c r="CO59" t="s">
        <v>266</v>
      </c>
      <c r="CP59" t="s">
        <v>267</v>
      </c>
      <c r="CQ59" t="s">
        <v>402</v>
      </c>
      <c r="CR59" t="s">
        <v>403</v>
      </c>
      <c r="CS59">
        <v>21.9</v>
      </c>
      <c r="CT59">
        <v>21.9</v>
      </c>
      <c r="CU59">
        <v>1.25</v>
      </c>
      <c r="CV59">
        <v>1.25</v>
      </c>
      <c r="CX59" t="s">
        <v>343</v>
      </c>
      <c r="CY59">
        <v>24</v>
      </c>
      <c r="CZ59">
        <v>23.1111111111111</v>
      </c>
      <c r="DA59">
        <v>24.96</v>
      </c>
      <c r="DB59">
        <v>13</v>
      </c>
      <c r="DC59">
        <v>12.5</v>
      </c>
      <c r="DD59">
        <v>13.5</v>
      </c>
      <c r="DE59">
        <v>98.186632529187094</v>
      </c>
      <c r="DF59">
        <v>24</v>
      </c>
      <c r="DG59">
        <v>24</v>
      </c>
      <c r="DH59">
        <v>1</v>
      </c>
      <c r="DI59">
        <v>1</v>
      </c>
      <c r="DJ59">
        <v>0.5</v>
      </c>
      <c r="DK59">
        <v>0.5</v>
      </c>
      <c r="DL59" t="b">
        <v>1</v>
      </c>
      <c r="DN59">
        <v>24</v>
      </c>
      <c r="DO59">
        <v>1</v>
      </c>
      <c r="DP59" t="s">
        <v>344</v>
      </c>
      <c r="DQ59" t="b">
        <v>0</v>
      </c>
      <c r="DR59">
        <v>13</v>
      </c>
      <c r="DS59">
        <v>24</v>
      </c>
      <c r="DT59">
        <v>24</v>
      </c>
      <c r="DV59">
        <v>819.70001220703102</v>
      </c>
      <c r="DW59">
        <v>841.90002441406295</v>
      </c>
      <c r="DY59">
        <v>0</v>
      </c>
      <c r="EN59">
        <v>98.186630249023395</v>
      </c>
      <c r="GA59">
        <v>24</v>
      </c>
      <c r="GB59">
        <v>24</v>
      </c>
      <c r="GC59">
        <v>3</v>
      </c>
      <c r="GG59">
        <v>0</v>
      </c>
      <c r="GH59">
        <v>9.3420000076293892</v>
      </c>
      <c r="GI59">
        <v>3.1140000820159899</v>
      </c>
      <c r="GJ59">
        <v>0.20579998195171401</v>
      </c>
      <c r="GK59">
        <v>3.4299999475479098E-2</v>
      </c>
      <c r="GL59">
        <v>0.167999997735024</v>
      </c>
      <c r="GM59">
        <v>56</v>
      </c>
      <c r="GN59">
        <v>1.13999992609024E-2</v>
      </c>
      <c r="GO59">
        <v>3.7999999523162802</v>
      </c>
      <c r="GP59">
        <v>0.26838667635945201</v>
      </c>
      <c r="GQ59">
        <v>0.83575611086587498</v>
      </c>
      <c r="GR59">
        <v>0.125</v>
      </c>
      <c r="GS59">
        <v>3</v>
      </c>
      <c r="GT59">
        <v>104</v>
      </c>
      <c r="GU59">
        <v>9.6153849735856108E-3</v>
      </c>
      <c r="GV59">
        <v>98.186630249023395</v>
      </c>
      <c r="GW59">
        <v>14.8219871520996</v>
      </c>
      <c r="II59">
        <v>24</v>
      </c>
      <c r="IJ59">
        <v>24</v>
      </c>
      <c r="IL59">
        <v>184.30000305175801</v>
      </c>
      <c r="IM59">
        <v>184.39999389648401</v>
      </c>
      <c r="IO59">
        <v>0</v>
      </c>
      <c r="JD59">
        <v>98.186630249023395</v>
      </c>
      <c r="JM59">
        <v>24</v>
      </c>
      <c r="JN59">
        <v>24</v>
      </c>
      <c r="JO59">
        <v>19.200000762939499</v>
      </c>
      <c r="JS59">
        <v>0</v>
      </c>
      <c r="JT59">
        <v>59.7887992858887</v>
      </c>
      <c r="JU59">
        <v>3.1140000820159899</v>
      </c>
      <c r="JV59">
        <v>1.3171199560165401</v>
      </c>
      <c r="JW59">
        <v>3.4299999475479098E-2</v>
      </c>
      <c r="JX59">
        <v>1.6128000020980799</v>
      </c>
      <c r="JY59">
        <v>84</v>
      </c>
      <c r="JZ59">
        <v>0.167040005326271</v>
      </c>
      <c r="KA59">
        <v>8.6999998092651403</v>
      </c>
      <c r="KB59">
        <v>1.7176747969547499</v>
      </c>
      <c r="KC59">
        <v>5.3488390412873397</v>
      </c>
      <c r="KD59">
        <v>0.80000003178914403</v>
      </c>
      <c r="KE59">
        <v>19.200000762939499</v>
      </c>
      <c r="KF59">
        <v>16.25</v>
      </c>
      <c r="KG59">
        <v>6.1538465321064002E-2</v>
      </c>
      <c r="KH59">
        <v>98.186630249023395</v>
      </c>
      <c r="KI59">
        <v>18.147895812988299</v>
      </c>
      <c r="PG59">
        <v>24</v>
      </c>
      <c r="PH59">
        <v>24</v>
      </c>
      <c r="PI59">
        <v>0.10000000149011599</v>
      </c>
      <c r="PM59">
        <v>0</v>
      </c>
      <c r="PN59">
        <v>0.32060000300407399</v>
      </c>
      <c r="PO59">
        <v>3.2060000896453902</v>
      </c>
      <c r="PP59">
        <v>2.0000000949948999E-4</v>
      </c>
      <c r="PQ59">
        <v>1.00000004749745E-3</v>
      </c>
      <c r="PR59">
        <v>5.59999980032444E-3</v>
      </c>
      <c r="PS59">
        <v>56</v>
      </c>
      <c r="PT59">
        <v>1.5000000712461799E-4</v>
      </c>
      <c r="PU59">
        <v>1.5</v>
      </c>
      <c r="PV59">
        <v>8.9462226786241501E-3</v>
      </c>
      <c r="PW59">
        <v>2.8681589749031199E-2</v>
      </c>
      <c r="PX59">
        <v>4.1666667287548398E-3</v>
      </c>
      <c r="PY59">
        <v>0.10000000149011599</v>
      </c>
      <c r="PZ59">
        <v>3120</v>
      </c>
      <c r="QA59">
        <v>3.2051283051259799E-4</v>
      </c>
      <c r="QB59">
        <v>98.186630249023395</v>
      </c>
      <c r="QC59">
        <v>7.2302378714084597E-2</v>
      </c>
    </row>
    <row r="60" spans="1:504" x14ac:dyDescent="0.25">
      <c r="A60" t="s">
        <v>260</v>
      </c>
      <c r="B60">
        <v>0</v>
      </c>
      <c r="C60">
        <v>2</v>
      </c>
      <c r="D60">
        <v>42248</v>
      </c>
      <c r="E60" t="s">
        <v>385</v>
      </c>
      <c r="F60" t="b">
        <v>1</v>
      </c>
      <c r="G60" t="s">
        <v>262</v>
      </c>
      <c r="H60" t="b">
        <v>1</v>
      </c>
      <c r="I60" t="s">
        <v>350</v>
      </c>
      <c r="J60" s="326">
        <v>43144.425000000003</v>
      </c>
      <c r="K60">
        <v>11</v>
      </c>
      <c r="L60">
        <v>-38.513053894042997</v>
      </c>
      <c r="M60">
        <v>144.52861022949199</v>
      </c>
      <c r="N60">
        <v>4</v>
      </c>
      <c r="O60" s="327">
        <v>43144.0625</v>
      </c>
      <c r="R60" t="s">
        <v>339</v>
      </c>
      <c r="S60" t="s">
        <v>400</v>
      </c>
      <c r="X60" s="328">
        <v>43130.466666666704</v>
      </c>
      <c r="Y60" s="329">
        <v>43144.425000000003</v>
      </c>
      <c r="Z60">
        <v>9.1999999999999993</v>
      </c>
      <c r="AA60">
        <v>9.1999999999999993</v>
      </c>
      <c r="AB60">
        <v>11.1</v>
      </c>
      <c r="AC60">
        <v>11.1</v>
      </c>
      <c r="AD60">
        <v>0</v>
      </c>
      <c r="AG60">
        <v>35826.609375</v>
      </c>
      <c r="AH60">
        <v>4406672.953125</v>
      </c>
      <c r="AI60">
        <v>35826.609375</v>
      </c>
      <c r="AK60">
        <v>9.1999999999999993</v>
      </c>
      <c r="AL60">
        <v>80.98</v>
      </c>
      <c r="AM60">
        <v>13.369565217391299</v>
      </c>
      <c r="AN60">
        <v>13.37</v>
      </c>
      <c r="AO60">
        <v>9.1520630956991894E-2</v>
      </c>
      <c r="AP60">
        <v>13.2780445864343</v>
      </c>
      <c r="AQ60">
        <v>13</v>
      </c>
      <c r="AR60">
        <v>13</v>
      </c>
      <c r="AU60">
        <v>112.207089737597</v>
      </c>
      <c r="AV60">
        <v>123</v>
      </c>
      <c r="AX60">
        <v>126.9</v>
      </c>
      <c r="AY60">
        <v>3.07</v>
      </c>
      <c r="AZ60">
        <v>3.07</v>
      </c>
      <c r="BA60">
        <v>3.0732870101928702</v>
      </c>
      <c r="BB60">
        <v>3788.0400390625</v>
      </c>
      <c r="BC60">
        <v>8.7705030441284197</v>
      </c>
      <c r="BD60">
        <v>8.7705034484033995</v>
      </c>
      <c r="BE60">
        <v>121.689743041992</v>
      </c>
      <c r="BF60">
        <v>117.689743041992</v>
      </c>
      <c r="BG60">
        <v>2.3465914726257302</v>
      </c>
      <c r="BH60">
        <v>228.168869018555</v>
      </c>
      <c r="BI60">
        <v>117.689743041992</v>
      </c>
      <c r="BJ60">
        <v>0.30572575330734297</v>
      </c>
      <c r="BK60">
        <v>131.83090209960901</v>
      </c>
      <c r="BL60">
        <v>1.5412266254425</v>
      </c>
      <c r="BM60">
        <v>228.168869018555</v>
      </c>
      <c r="BN60">
        <v>0.30616500973701499</v>
      </c>
      <c r="BO60">
        <v>223.09521484375</v>
      </c>
      <c r="BP60">
        <v>1.60080754756927</v>
      </c>
      <c r="BQ60">
        <v>0.100099846720696</v>
      </c>
      <c r="BR60">
        <v>155</v>
      </c>
      <c r="BS60">
        <v>16.899999618530298</v>
      </c>
      <c r="BT60">
        <v>16.899999618530298</v>
      </c>
      <c r="BU60">
        <v>90</v>
      </c>
      <c r="BV60">
        <v>90</v>
      </c>
      <c r="BW60">
        <v>1</v>
      </c>
      <c r="BX60">
        <v>1</v>
      </c>
      <c r="BY60">
        <v>90</v>
      </c>
      <c r="BZ60">
        <v>90</v>
      </c>
      <c r="CC60">
        <v>20</v>
      </c>
      <c r="CE60">
        <v>21</v>
      </c>
      <c r="CF60">
        <v>1010.3</v>
      </c>
      <c r="CG60" t="s">
        <v>407</v>
      </c>
      <c r="CH60" t="s">
        <v>359</v>
      </c>
      <c r="CI60">
        <v>26.1576008796692</v>
      </c>
      <c r="CJ60">
        <v>0.57623998820781697</v>
      </c>
      <c r="CK60">
        <v>0.67480001226067499</v>
      </c>
      <c r="CL60">
        <v>6.7690000403672498E-2</v>
      </c>
      <c r="CM60">
        <v>5.9359070114607597</v>
      </c>
      <c r="CO60" t="s">
        <v>266</v>
      </c>
      <c r="CP60" t="s">
        <v>267</v>
      </c>
      <c r="CQ60" t="s">
        <v>402</v>
      </c>
      <c r="CR60" t="s">
        <v>403</v>
      </c>
      <c r="CS60">
        <v>21.9</v>
      </c>
      <c r="CT60">
        <v>21.9</v>
      </c>
      <c r="CU60">
        <v>1.25</v>
      </c>
      <c r="CV60">
        <v>1.25</v>
      </c>
      <c r="CX60" t="s">
        <v>343</v>
      </c>
      <c r="CY60">
        <v>9.4615384615384599</v>
      </c>
      <c r="CZ60">
        <v>9.1111111111111107</v>
      </c>
      <c r="DA60">
        <v>9.84</v>
      </c>
      <c r="DB60">
        <v>13</v>
      </c>
      <c r="DC60">
        <v>12.5</v>
      </c>
      <c r="DD60">
        <v>13.5</v>
      </c>
      <c r="DE60">
        <v>38.708191670160303</v>
      </c>
      <c r="DF60">
        <v>9.4615384615384599</v>
      </c>
      <c r="DG60">
        <v>9.4615384615384599</v>
      </c>
      <c r="DH60">
        <v>1</v>
      </c>
      <c r="DI60">
        <v>1</v>
      </c>
      <c r="DJ60">
        <v>0.5</v>
      </c>
      <c r="DK60">
        <v>0.5</v>
      </c>
      <c r="DL60" t="b">
        <v>1</v>
      </c>
      <c r="DN60">
        <v>24</v>
      </c>
      <c r="DO60">
        <v>1</v>
      </c>
      <c r="DP60" t="s">
        <v>344</v>
      </c>
      <c r="DQ60" t="b">
        <v>0</v>
      </c>
      <c r="DR60">
        <v>13</v>
      </c>
      <c r="DS60">
        <v>9.4615383148193395</v>
      </c>
      <c r="DT60">
        <v>9.4615383148193395</v>
      </c>
      <c r="DV60">
        <v>811.29998779296898</v>
      </c>
      <c r="DW60">
        <v>819.70001220703102</v>
      </c>
      <c r="DY60">
        <v>0</v>
      </c>
      <c r="EN60">
        <v>38.7081909179688</v>
      </c>
      <c r="GA60">
        <v>9.4615383148193395</v>
      </c>
      <c r="GB60">
        <v>9.4615383148193395</v>
      </c>
      <c r="GC60">
        <v>1.1000000238418599</v>
      </c>
      <c r="GG60">
        <v>0</v>
      </c>
      <c r="GH60">
        <v>3.4254002571106001</v>
      </c>
      <c r="GI60">
        <v>3.1140000820159899</v>
      </c>
      <c r="GJ60">
        <v>7.5460001826286302E-2</v>
      </c>
      <c r="GK60">
        <v>3.4299999475479098E-2</v>
      </c>
      <c r="GL60">
        <v>6.1600003391504302E-2</v>
      </c>
      <c r="GM60">
        <v>56</v>
      </c>
      <c r="GN60">
        <v>4.17999969795346E-3</v>
      </c>
      <c r="GO60">
        <v>3.7999999523162802</v>
      </c>
      <c r="GP60">
        <v>0.249621434479677</v>
      </c>
      <c r="GQ60">
        <v>0.777321188467473</v>
      </c>
      <c r="GR60">
        <v>0.119565223592872</v>
      </c>
      <c r="GS60">
        <v>2.8695653662289198</v>
      </c>
      <c r="GT60">
        <v>111.81817626953099</v>
      </c>
      <c r="GU60">
        <v>8.9430892840027792E-3</v>
      </c>
      <c r="GV60">
        <v>38.7081909179688</v>
      </c>
      <c r="GW60">
        <v>5.84328365325928</v>
      </c>
      <c r="II60">
        <v>9.4615383148193395</v>
      </c>
      <c r="IJ60">
        <v>9.4615383148193395</v>
      </c>
      <c r="IL60">
        <v>184.30000305175801</v>
      </c>
      <c r="IM60">
        <v>184.30000305175801</v>
      </c>
      <c r="IO60">
        <v>0</v>
      </c>
      <c r="JD60">
        <v>38.7081909179688</v>
      </c>
      <c r="JM60">
        <v>9.4615383148193395</v>
      </c>
      <c r="JN60">
        <v>9.4615383148193395</v>
      </c>
      <c r="JO60">
        <v>7.3000001907348597</v>
      </c>
      <c r="JS60">
        <v>0</v>
      </c>
      <c r="JT60">
        <v>22.732200622558601</v>
      </c>
      <c r="JU60">
        <v>3.1140000820159899</v>
      </c>
      <c r="JV60">
        <v>0.50077998638153098</v>
      </c>
      <c r="JW60">
        <v>3.4299999475479098E-2</v>
      </c>
      <c r="JX60">
        <v>0.61320000886917103</v>
      </c>
      <c r="JY60">
        <v>84</v>
      </c>
      <c r="JZ60">
        <v>6.3510000705718994E-2</v>
      </c>
      <c r="KA60">
        <v>8.6999998092651403</v>
      </c>
      <c r="KB60">
        <v>1.6565786180156701</v>
      </c>
      <c r="KC60">
        <v>5.1585858229932899</v>
      </c>
      <c r="KD60">
        <v>0.79347830555929399</v>
      </c>
      <c r="KE60">
        <v>19.0434793334231</v>
      </c>
      <c r="KF60">
        <v>16.8493137359619</v>
      </c>
      <c r="KG60">
        <v>5.9349596500396701E-2</v>
      </c>
      <c r="KH60">
        <v>38.7081909179688</v>
      </c>
      <c r="KI60">
        <v>7.15445899963379</v>
      </c>
    </row>
    <row r="61" spans="1:504" x14ac:dyDescent="0.25">
      <c r="A61" t="s">
        <v>260</v>
      </c>
      <c r="B61">
        <v>0</v>
      </c>
      <c r="C61">
        <v>2</v>
      </c>
      <c r="D61">
        <v>42248</v>
      </c>
      <c r="E61" t="s">
        <v>385</v>
      </c>
      <c r="F61" t="b">
        <v>1</v>
      </c>
      <c r="G61" t="s">
        <v>262</v>
      </c>
      <c r="H61" t="b">
        <v>0</v>
      </c>
      <c r="I61" t="s">
        <v>353</v>
      </c>
      <c r="J61" s="330">
        <v>43145.041666666701</v>
      </c>
      <c r="K61">
        <v>11</v>
      </c>
      <c r="L61">
        <v>-37.816665649414098</v>
      </c>
      <c r="M61">
        <v>144.94999694824199</v>
      </c>
      <c r="N61">
        <v>261</v>
      </c>
      <c r="O61" s="331">
        <v>43144.0625</v>
      </c>
      <c r="R61" t="s">
        <v>339</v>
      </c>
      <c r="S61" t="s">
        <v>400</v>
      </c>
      <c r="X61" s="332">
        <v>43130.466666666704</v>
      </c>
      <c r="Y61" s="333">
        <v>43144.425000000003</v>
      </c>
      <c r="Z61">
        <v>14.8</v>
      </c>
      <c r="AA61">
        <v>14.8</v>
      </c>
      <c r="AB61">
        <v>11.1</v>
      </c>
      <c r="AC61">
        <v>11.1</v>
      </c>
      <c r="AD61">
        <v>0</v>
      </c>
      <c r="AG61">
        <v>35826.609375</v>
      </c>
      <c r="AH61">
        <v>1791330.46875</v>
      </c>
      <c r="AI61">
        <v>35826.609375</v>
      </c>
      <c r="AK61">
        <v>14.8</v>
      </c>
      <c r="AL61">
        <v>61.98</v>
      </c>
      <c r="AM61">
        <v>3.3783783783783798</v>
      </c>
      <c r="AN61">
        <v>9.43</v>
      </c>
      <c r="AP61">
        <v>3.3783783783783798</v>
      </c>
      <c r="AQ61">
        <v>13</v>
      </c>
      <c r="AR61">
        <v>13</v>
      </c>
      <c r="AV61">
        <v>50</v>
      </c>
      <c r="AX61">
        <v>55.9</v>
      </c>
      <c r="AY61">
        <v>10.55</v>
      </c>
      <c r="AZ61">
        <v>10.55</v>
      </c>
      <c r="BA61">
        <v>10.554563522338899</v>
      </c>
      <c r="BB61">
        <v>2200</v>
      </c>
      <c r="BS61">
        <v>21.899999618530298</v>
      </c>
      <c r="BT61">
        <v>21.899999618530298</v>
      </c>
      <c r="BU61">
        <v>270</v>
      </c>
      <c r="BV61">
        <v>270</v>
      </c>
      <c r="BW61">
        <v>1.5</v>
      </c>
      <c r="BX61">
        <v>1.5</v>
      </c>
      <c r="BY61">
        <v>270</v>
      </c>
      <c r="BZ61">
        <v>270</v>
      </c>
      <c r="CC61">
        <v>22.4</v>
      </c>
      <c r="CE61">
        <v>19</v>
      </c>
      <c r="CF61">
        <v>1005.3</v>
      </c>
      <c r="CH61" t="s">
        <v>359</v>
      </c>
      <c r="CI61">
        <v>18.683999538421599</v>
      </c>
      <c r="CJ61">
        <v>0.41159997880458798</v>
      </c>
      <c r="CK61">
        <v>0.41440000385046</v>
      </c>
      <c r="CL61">
        <v>3.6519998451694798E-2</v>
      </c>
      <c r="CM61">
        <v>10.430235997414499</v>
      </c>
      <c r="CO61" t="s">
        <v>266</v>
      </c>
      <c r="CP61" t="s">
        <v>267</v>
      </c>
      <c r="CQ61" t="s">
        <v>268</v>
      </c>
      <c r="CS61">
        <v>21.9</v>
      </c>
      <c r="CT61">
        <v>21.9</v>
      </c>
      <c r="CU61">
        <v>1.25</v>
      </c>
      <c r="CV61">
        <v>1.25</v>
      </c>
      <c r="CX61" t="s">
        <v>343</v>
      </c>
      <c r="CY61">
        <v>3.8461538461538498</v>
      </c>
      <c r="CZ61">
        <v>3.7037037037037002</v>
      </c>
      <c r="DA61">
        <v>4</v>
      </c>
      <c r="DB61">
        <v>13</v>
      </c>
      <c r="DC61">
        <v>12.5</v>
      </c>
      <c r="DD61">
        <v>13.5</v>
      </c>
      <c r="DE61">
        <v>15.735037264292799</v>
      </c>
      <c r="DF61">
        <v>3.8461538461538498</v>
      </c>
      <c r="DG61">
        <v>3.8461538461538498</v>
      </c>
      <c r="DH61">
        <v>1</v>
      </c>
      <c r="DI61">
        <v>1</v>
      </c>
      <c r="DJ61">
        <v>0.5</v>
      </c>
      <c r="DK61">
        <v>0.5</v>
      </c>
      <c r="DL61" t="b">
        <v>1</v>
      </c>
      <c r="DN61">
        <v>24</v>
      </c>
      <c r="DO61">
        <v>1</v>
      </c>
      <c r="DP61" t="s">
        <v>344</v>
      </c>
      <c r="DQ61" t="b">
        <v>0</v>
      </c>
      <c r="DR61">
        <v>13</v>
      </c>
      <c r="DS61">
        <v>3.8461537361145002</v>
      </c>
      <c r="DT61">
        <v>3.8461537361145002</v>
      </c>
      <c r="DV61">
        <v>805.29998779296898</v>
      </c>
      <c r="DW61">
        <v>811.29998779296898</v>
      </c>
      <c r="DY61">
        <v>0</v>
      </c>
      <c r="EN61">
        <v>15.7350368499756</v>
      </c>
      <c r="EW61">
        <v>3.8461537361145002</v>
      </c>
      <c r="EX61">
        <v>3.8461537361145002</v>
      </c>
      <c r="EY61">
        <v>2.7999999523162802</v>
      </c>
      <c r="FC61">
        <v>0</v>
      </c>
      <c r="FD61">
        <v>8.7192001342773402</v>
      </c>
      <c r="FE61">
        <v>3.1140000820159899</v>
      </c>
      <c r="FF61">
        <v>0.19207999110221899</v>
      </c>
      <c r="FG61">
        <v>3.4299999475479098E-2</v>
      </c>
      <c r="FH61">
        <v>0.23520000278949699</v>
      </c>
      <c r="FI61">
        <v>84</v>
      </c>
      <c r="FJ61">
        <v>2.4359999224543599E-2</v>
      </c>
      <c r="FK61">
        <v>8.6999998092651403</v>
      </c>
      <c r="FL61">
        <v>1.56308397649828</v>
      </c>
      <c r="FM61">
        <v>4.8674436606672904</v>
      </c>
      <c r="FN61">
        <v>0.18918918241646801</v>
      </c>
      <c r="FO61">
        <v>4.5405403779952396</v>
      </c>
      <c r="FP61">
        <v>17.857143402099599</v>
      </c>
      <c r="FQ61">
        <v>5.59999980032444E-2</v>
      </c>
      <c r="FR61">
        <v>15.7350368499756</v>
      </c>
      <c r="FS61">
        <v>0.24911873042583499</v>
      </c>
      <c r="GA61">
        <v>3.8461537361145002</v>
      </c>
      <c r="GB61">
        <v>3.8461537361145002</v>
      </c>
      <c r="GC61">
        <v>2.2999999523162802</v>
      </c>
      <c r="GG61">
        <v>0</v>
      </c>
      <c r="GH61">
        <v>7.1621994972229004</v>
      </c>
      <c r="GI61">
        <v>3.1140000820159899</v>
      </c>
      <c r="GJ61">
        <v>0.15777999162674</v>
      </c>
      <c r="GK61">
        <v>3.4299999475479098E-2</v>
      </c>
      <c r="GL61">
        <v>0.128800004720688</v>
      </c>
      <c r="GM61">
        <v>56</v>
      </c>
      <c r="GN61">
        <v>8.7399994954466802E-3</v>
      </c>
      <c r="GO61">
        <v>3.7999999523162802</v>
      </c>
      <c r="GP61">
        <v>1.28396183308445</v>
      </c>
      <c r="GQ61">
        <v>3.9982569504446199</v>
      </c>
      <c r="GR61">
        <v>0.155405399266765</v>
      </c>
      <c r="GS61">
        <v>3.7297295824023502</v>
      </c>
      <c r="GT61">
        <v>21.739130020141602</v>
      </c>
      <c r="GU61">
        <v>4.6000000089407002E-2</v>
      </c>
      <c r="GV61">
        <v>15.7350368499756</v>
      </c>
      <c r="GW61">
        <v>2.3753185272216801</v>
      </c>
      <c r="HE61">
        <v>3.8461537361145002</v>
      </c>
      <c r="HF61">
        <v>3.8461537361145002</v>
      </c>
      <c r="HG61">
        <v>0.89999997615814198</v>
      </c>
      <c r="HK61">
        <v>0</v>
      </c>
      <c r="HL61">
        <v>2.8025999069213898</v>
      </c>
      <c r="HM61">
        <v>3.1140000820159899</v>
      </c>
      <c r="HN61">
        <v>6.1739996075630202E-2</v>
      </c>
      <c r="HO61">
        <v>3.4299999475479098E-2</v>
      </c>
      <c r="HP61">
        <v>5.0399996340274797E-2</v>
      </c>
      <c r="HQ61">
        <v>56</v>
      </c>
      <c r="HR61">
        <v>3.4199997317045901E-3</v>
      </c>
      <c r="HS61">
        <v>3.7999999523162802</v>
      </c>
      <c r="HT61">
        <v>0.50241984483531199</v>
      </c>
      <c r="HU61">
        <v>1.5645353863025899</v>
      </c>
      <c r="HV61">
        <v>6.0810808058530501E-2</v>
      </c>
      <c r="HW61">
        <v>1.45945939340473</v>
      </c>
      <c r="HX61">
        <v>55.555557250976598</v>
      </c>
      <c r="HY61">
        <v>1.7999999225139601E-2</v>
      </c>
      <c r="HZ61">
        <v>15.7350368499756</v>
      </c>
      <c r="IA61">
        <v>0.90377974510192904</v>
      </c>
      <c r="II61">
        <v>3.8461537361145002</v>
      </c>
      <c r="IJ61">
        <v>3.8461537361145002</v>
      </c>
      <c r="IL61">
        <v>184.30000305175801</v>
      </c>
      <c r="IM61">
        <v>184.30000305175801</v>
      </c>
      <c r="IO61">
        <v>0</v>
      </c>
      <c r="JD61">
        <v>15.7350368499756</v>
      </c>
    </row>
    <row r="62" spans="1:504" x14ac:dyDescent="0.25">
      <c r="A62" t="s">
        <v>260</v>
      </c>
      <c r="B62">
        <v>0</v>
      </c>
      <c r="C62">
        <v>2</v>
      </c>
      <c r="D62">
        <v>42248</v>
      </c>
      <c r="E62" t="s">
        <v>385</v>
      </c>
      <c r="F62" t="b">
        <v>1</v>
      </c>
      <c r="G62" t="s">
        <v>262</v>
      </c>
      <c r="H62" t="b">
        <v>0</v>
      </c>
      <c r="I62" t="s">
        <v>353</v>
      </c>
      <c r="J62" s="334">
        <v>43146.041666666701</v>
      </c>
      <c r="K62">
        <v>11</v>
      </c>
      <c r="L62">
        <v>-37.816665649414098</v>
      </c>
      <c r="M62">
        <v>144.94999694824199</v>
      </c>
      <c r="N62">
        <v>246</v>
      </c>
      <c r="O62" s="335">
        <v>43144.0625</v>
      </c>
      <c r="R62" t="s">
        <v>339</v>
      </c>
      <c r="S62" t="s">
        <v>400</v>
      </c>
      <c r="X62" s="336">
        <v>43130.466666666704</v>
      </c>
      <c r="Y62" s="337">
        <v>43144.425000000003</v>
      </c>
      <c r="Z62">
        <v>24</v>
      </c>
      <c r="AA62">
        <v>24</v>
      </c>
      <c r="AB62">
        <v>11.1</v>
      </c>
      <c r="AC62">
        <v>11.1</v>
      </c>
      <c r="AD62">
        <v>0</v>
      </c>
      <c r="AG62">
        <v>35826.609375</v>
      </c>
      <c r="AH62">
        <v>0</v>
      </c>
      <c r="AI62">
        <v>35826.609375</v>
      </c>
      <c r="AK62">
        <v>24</v>
      </c>
      <c r="AM62">
        <v>0</v>
      </c>
      <c r="AP62">
        <v>0</v>
      </c>
      <c r="AQ62">
        <v>13</v>
      </c>
      <c r="AR62">
        <v>13</v>
      </c>
      <c r="AV62">
        <v>0</v>
      </c>
      <c r="AX62">
        <v>0</v>
      </c>
      <c r="AY62">
        <v>0</v>
      </c>
      <c r="AZ62">
        <v>0</v>
      </c>
      <c r="BS62">
        <v>16.899999618530298</v>
      </c>
      <c r="BT62">
        <v>16.899999618530298</v>
      </c>
      <c r="BU62">
        <v>270</v>
      </c>
      <c r="BV62">
        <v>270</v>
      </c>
      <c r="BW62">
        <v>0.80000001192092896</v>
      </c>
      <c r="BX62">
        <v>0.80000001192092896</v>
      </c>
      <c r="BY62">
        <v>270</v>
      </c>
      <c r="BZ62">
        <v>270</v>
      </c>
      <c r="CC62">
        <v>22</v>
      </c>
      <c r="CE62">
        <v>22</v>
      </c>
      <c r="CF62">
        <v>1005.3</v>
      </c>
      <c r="CH62" t="s">
        <v>359</v>
      </c>
      <c r="CI62">
        <v>14.324399948120099</v>
      </c>
      <c r="CJ62">
        <v>0.315559983253479</v>
      </c>
      <c r="CK62">
        <v>0.25759999454021498</v>
      </c>
      <c r="CL62">
        <v>1.7479998525232101E-2</v>
      </c>
      <c r="CO62" t="s">
        <v>266</v>
      </c>
      <c r="CP62" t="s">
        <v>267</v>
      </c>
      <c r="CQ62" t="s">
        <v>349</v>
      </c>
      <c r="CS62">
        <v>21.9</v>
      </c>
      <c r="CT62">
        <v>21.9</v>
      </c>
      <c r="CU62">
        <v>1.25</v>
      </c>
      <c r="CV62">
        <v>1.25</v>
      </c>
      <c r="CX62" t="s">
        <v>356</v>
      </c>
      <c r="CY62">
        <v>0</v>
      </c>
      <c r="CZ62">
        <v>0</v>
      </c>
      <c r="DA62">
        <v>0</v>
      </c>
      <c r="DB62">
        <v>13</v>
      </c>
      <c r="DC62">
        <v>12.5</v>
      </c>
      <c r="DD62">
        <v>13.5</v>
      </c>
      <c r="DF62">
        <v>0</v>
      </c>
      <c r="DG62">
        <v>0</v>
      </c>
      <c r="DH62">
        <v>1</v>
      </c>
      <c r="DI62">
        <v>1</v>
      </c>
      <c r="DJ62">
        <v>0.5</v>
      </c>
      <c r="DK62">
        <v>0.5</v>
      </c>
      <c r="DL62" t="b">
        <v>1</v>
      </c>
      <c r="DN62">
        <v>24</v>
      </c>
      <c r="DO62">
        <v>1</v>
      </c>
      <c r="DP62" t="s">
        <v>344</v>
      </c>
      <c r="DQ62" t="b">
        <v>0</v>
      </c>
      <c r="DR62">
        <v>13</v>
      </c>
      <c r="DS62">
        <v>0</v>
      </c>
      <c r="DT62">
        <v>0</v>
      </c>
      <c r="DV62">
        <v>800.70001220703102</v>
      </c>
      <c r="DW62">
        <v>805.29998779296898</v>
      </c>
      <c r="DY62">
        <v>0</v>
      </c>
      <c r="GA62">
        <v>0</v>
      </c>
      <c r="GB62">
        <v>0</v>
      </c>
      <c r="GC62">
        <v>2.7999999523162802</v>
      </c>
      <c r="GG62">
        <v>0</v>
      </c>
      <c r="GH62">
        <v>8.7192001342773402</v>
      </c>
      <c r="GI62">
        <v>3.1140000820159899</v>
      </c>
      <c r="GJ62">
        <v>0.19207999110221899</v>
      </c>
      <c r="GK62">
        <v>3.4299999475479098E-2</v>
      </c>
      <c r="GL62">
        <v>0.156800001859665</v>
      </c>
      <c r="GM62">
        <v>56</v>
      </c>
      <c r="GN62">
        <v>1.06399990618229E-2</v>
      </c>
      <c r="GO62">
        <v>3.7999999523162802</v>
      </c>
      <c r="GR62">
        <v>0.116666664679845</v>
      </c>
      <c r="GS62">
        <v>2.7999999523162802</v>
      </c>
      <c r="HE62">
        <v>0</v>
      </c>
      <c r="HF62">
        <v>0</v>
      </c>
      <c r="HG62">
        <v>1.79999995231628</v>
      </c>
      <c r="HK62">
        <v>0</v>
      </c>
      <c r="HL62">
        <v>5.6051998138427699</v>
      </c>
      <c r="HM62">
        <v>3.1140000820159899</v>
      </c>
      <c r="HN62">
        <v>0.12347999215126</v>
      </c>
      <c r="HO62">
        <v>3.4299999475479098E-2</v>
      </c>
      <c r="HP62">
        <v>0.10079999268055</v>
      </c>
      <c r="HQ62">
        <v>56</v>
      </c>
      <c r="HR62">
        <v>6.8399994634091897E-3</v>
      </c>
      <c r="HS62">
        <v>3.7999999523162802</v>
      </c>
      <c r="HV62">
        <v>7.4999998013178498E-2</v>
      </c>
      <c r="HW62">
        <v>1.79999995231628</v>
      </c>
      <c r="II62">
        <v>0</v>
      </c>
      <c r="IJ62">
        <v>0</v>
      </c>
      <c r="IL62">
        <v>184.30000305175801</v>
      </c>
      <c r="IM62">
        <v>184.30000305175801</v>
      </c>
      <c r="IO62">
        <v>0</v>
      </c>
    </row>
    <row r="63" spans="1:504" x14ac:dyDescent="0.25">
      <c r="A63" t="s">
        <v>260</v>
      </c>
      <c r="B63">
        <v>0</v>
      </c>
      <c r="C63">
        <v>2</v>
      </c>
      <c r="D63">
        <v>42248</v>
      </c>
      <c r="E63" t="s">
        <v>385</v>
      </c>
      <c r="F63" t="b">
        <v>1</v>
      </c>
      <c r="G63" t="s">
        <v>262</v>
      </c>
      <c r="H63" t="b">
        <v>0</v>
      </c>
      <c r="I63" t="s">
        <v>353</v>
      </c>
      <c r="J63" s="338">
        <v>43147.041666666701</v>
      </c>
      <c r="K63">
        <v>11</v>
      </c>
      <c r="L63">
        <v>-37.816665649414098</v>
      </c>
      <c r="M63">
        <v>144.94999694824199</v>
      </c>
      <c r="N63">
        <v>236</v>
      </c>
      <c r="O63" s="339">
        <v>43144.0625</v>
      </c>
      <c r="R63" t="s">
        <v>339</v>
      </c>
      <c r="S63" t="s">
        <v>400</v>
      </c>
      <c r="X63" s="340">
        <v>43130.466666666704</v>
      </c>
      <c r="Y63" s="341">
        <v>43144.425000000003</v>
      </c>
      <c r="Z63">
        <v>24</v>
      </c>
      <c r="AA63">
        <v>24</v>
      </c>
      <c r="AB63">
        <v>11.1</v>
      </c>
      <c r="AC63">
        <v>11.1</v>
      </c>
      <c r="AD63">
        <v>0</v>
      </c>
      <c r="AG63">
        <v>35826.609375</v>
      </c>
      <c r="AH63">
        <v>0</v>
      </c>
      <c r="AI63">
        <v>35826.609375</v>
      </c>
      <c r="AK63">
        <v>24</v>
      </c>
      <c r="AM63">
        <v>0</v>
      </c>
      <c r="AP63">
        <v>0</v>
      </c>
      <c r="AQ63">
        <v>13</v>
      </c>
      <c r="AR63">
        <v>13</v>
      </c>
      <c r="AV63">
        <v>0</v>
      </c>
      <c r="AX63">
        <v>0</v>
      </c>
      <c r="AY63">
        <v>0</v>
      </c>
      <c r="AZ63">
        <v>0</v>
      </c>
      <c r="BS63">
        <v>16.899999618530298</v>
      </c>
      <c r="BT63">
        <v>16.899999618530298</v>
      </c>
      <c r="BU63">
        <v>270</v>
      </c>
      <c r="BV63">
        <v>270</v>
      </c>
      <c r="BW63">
        <v>0.80000001192092896</v>
      </c>
      <c r="BX63">
        <v>0.80000001192092896</v>
      </c>
      <c r="BY63">
        <v>270</v>
      </c>
      <c r="BZ63">
        <v>270</v>
      </c>
      <c r="CC63">
        <v>21.9</v>
      </c>
      <c r="CE63">
        <v>20</v>
      </c>
      <c r="CF63">
        <v>1011.3</v>
      </c>
      <c r="CH63" t="s">
        <v>359</v>
      </c>
      <c r="CI63">
        <v>14.0130004882813</v>
      </c>
      <c r="CJ63">
        <v>0.30869999527931202</v>
      </c>
      <c r="CK63">
        <v>0.25200000405311601</v>
      </c>
      <c r="CL63">
        <v>1.70999988913536E-2</v>
      </c>
      <c r="CO63" t="s">
        <v>266</v>
      </c>
      <c r="CP63" t="s">
        <v>267</v>
      </c>
      <c r="CQ63" t="s">
        <v>349</v>
      </c>
      <c r="CS63">
        <v>21.9</v>
      </c>
      <c r="CT63">
        <v>21.9</v>
      </c>
      <c r="CU63">
        <v>1.25</v>
      </c>
      <c r="CV63">
        <v>1.25</v>
      </c>
      <c r="CX63" t="s">
        <v>356</v>
      </c>
      <c r="CY63">
        <v>0</v>
      </c>
      <c r="CZ63">
        <v>0</v>
      </c>
      <c r="DA63">
        <v>0</v>
      </c>
      <c r="DB63">
        <v>13</v>
      </c>
      <c r="DC63">
        <v>12.5</v>
      </c>
      <c r="DD63">
        <v>13.5</v>
      </c>
      <c r="DF63">
        <v>0</v>
      </c>
      <c r="DG63">
        <v>0</v>
      </c>
      <c r="DH63">
        <v>1</v>
      </c>
      <c r="DI63">
        <v>1</v>
      </c>
      <c r="DJ63">
        <v>0.5</v>
      </c>
      <c r="DK63">
        <v>0.5</v>
      </c>
      <c r="DL63" t="b">
        <v>1</v>
      </c>
      <c r="DN63">
        <v>24</v>
      </c>
      <c r="DO63">
        <v>1</v>
      </c>
      <c r="DP63" t="s">
        <v>344</v>
      </c>
      <c r="DQ63" t="b">
        <v>0</v>
      </c>
      <c r="DR63">
        <v>13</v>
      </c>
      <c r="DS63">
        <v>0</v>
      </c>
      <c r="DT63">
        <v>0</v>
      </c>
      <c r="DV63">
        <v>796.20001220703102</v>
      </c>
      <c r="DW63">
        <v>800.70001220703102</v>
      </c>
      <c r="DY63">
        <v>0</v>
      </c>
      <c r="GA63">
        <v>0</v>
      </c>
      <c r="GB63">
        <v>0</v>
      </c>
      <c r="GC63">
        <v>2.7999999523162802</v>
      </c>
      <c r="GG63">
        <v>0</v>
      </c>
      <c r="GH63">
        <v>8.7192001342773402</v>
      </c>
      <c r="GI63">
        <v>3.1140000820159899</v>
      </c>
      <c r="GJ63">
        <v>0.19207999110221899</v>
      </c>
      <c r="GK63">
        <v>3.4299999475479098E-2</v>
      </c>
      <c r="GL63">
        <v>0.156800001859665</v>
      </c>
      <c r="GM63">
        <v>56</v>
      </c>
      <c r="GN63">
        <v>1.06399990618229E-2</v>
      </c>
      <c r="GO63">
        <v>3.7999999523162802</v>
      </c>
      <c r="GR63">
        <v>0.116666664679845</v>
      </c>
      <c r="GS63">
        <v>2.7999999523162802</v>
      </c>
      <c r="HE63">
        <v>0</v>
      </c>
      <c r="HF63">
        <v>0</v>
      </c>
      <c r="HG63">
        <v>1.70000004768372</v>
      </c>
      <c r="HK63">
        <v>0</v>
      </c>
      <c r="HL63">
        <v>5.2938003540039098</v>
      </c>
      <c r="HM63">
        <v>3.1140000820159899</v>
      </c>
      <c r="HN63">
        <v>0.11662000417709401</v>
      </c>
      <c r="HO63">
        <v>3.4299999475479098E-2</v>
      </c>
      <c r="HP63">
        <v>9.52000021934509E-2</v>
      </c>
      <c r="HQ63">
        <v>56</v>
      </c>
      <c r="HR63">
        <v>6.4599998295307203E-3</v>
      </c>
      <c r="HS63">
        <v>3.7999999523162802</v>
      </c>
      <c r="HV63">
        <v>7.0833335320154803E-2</v>
      </c>
      <c r="HW63">
        <v>1.70000004768372</v>
      </c>
      <c r="II63">
        <v>0</v>
      </c>
      <c r="IJ63">
        <v>0</v>
      </c>
      <c r="IL63">
        <v>184.30000305175801</v>
      </c>
      <c r="IM63">
        <v>184.30000305175801</v>
      </c>
      <c r="IO63">
        <v>0</v>
      </c>
    </row>
    <row r="64" spans="1:504" x14ac:dyDescent="0.25">
      <c r="A64" t="s">
        <v>260</v>
      </c>
      <c r="B64">
        <v>0</v>
      </c>
      <c r="C64">
        <v>2</v>
      </c>
      <c r="D64">
        <v>42248</v>
      </c>
      <c r="E64" t="s">
        <v>385</v>
      </c>
      <c r="F64" t="b">
        <v>1</v>
      </c>
      <c r="G64" t="s">
        <v>262</v>
      </c>
      <c r="H64" t="b">
        <v>0</v>
      </c>
      <c r="I64" t="s">
        <v>353</v>
      </c>
      <c r="J64" s="342">
        <v>43148.041666666701</v>
      </c>
      <c r="K64">
        <v>11</v>
      </c>
      <c r="L64">
        <v>-37.816665649414098</v>
      </c>
      <c r="M64">
        <v>144.94999694824199</v>
      </c>
      <c r="N64">
        <v>93</v>
      </c>
      <c r="O64" s="343">
        <v>43144.0625</v>
      </c>
      <c r="R64" t="s">
        <v>339</v>
      </c>
      <c r="S64" t="s">
        <v>400</v>
      </c>
      <c r="X64" s="344">
        <v>43130.466666666704</v>
      </c>
      <c r="Y64" s="345">
        <v>43144.425000000003</v>
      </c>
      <c r="Z64">
        <v>24</v>
      </c>
      <c r="AA64">
        <v>24</v>
      </c>
      <c r="AB64">
        <v>11.1</v>
      </c>
      <c r="AC64">
        <v>11.1</v>
      </c>
      <c r="AD64">
        <v>0</v>
      </c>
      <c r="AG64">
        <v>35826.609375</v>
      </c>
      <c r="AH64">
        <v>0</v>
      </c>
      <c r="AI64">
        <v>35826.609375</v>
      </c>
      <c r="AK64">
        <v>24</v>
      </c>
      <c r="AM64">
        <v>0</v>
      </c>
      <c r="AP64">
        <v>0</v>
      </c>
      <c r="AQ64">
        <v>13</v>
      </c>
      <c r="AR64">
        <v>13</v>
      </c>
      <c r="AV64">
        <v>0</v>
      </c>
      <c r="AX64">
        <v>0</v>
      </c>
      <c r="AY64">
        <v>0</v>
      </c>
      <c r="AZ64">
        <v>0</v>
      </c>
      <c r="BS64">
        <v>6.9000000953674299</v>
      </c>
      <c r="BT64">
        <v>6.9000000953674299</v>
      </c>
      <c r="BU64">
        <v>180</v>
      </c>
      <c r="BV64">
        <v>180</v>
      </c>
      <c r="BW64">
        <v>0.5</v>
      </c>
      <c r="BX64">
        <v>0.5</v>
      </c>
      <c r="BY64">
        <v>180</v>
      </c>
      <c r="BZ64">
        <v>180</v>
      </c>
      <c r="CC64">
        <v>22</v>
      </c>
      <c r="CE64">
        <v>21</v>
      </c>
      <c r="CF64">
        <v>1009.3</v>
      </c>
      <c r="CH64" t="s">
        <v>359</v>
      </c>
      <c r="CI64">
        <v>15.258600711822501</v>
      </c>
      <c r="CJ64">
        <v>0.336140006780624</v>
      </c>
      <c r="CK64">
        <v>0.27440001070499398</v>
      </c>
      <c r="CL64">
        <v>1.8620000220835198E-2</v>
      </c>
      <c r="CO64" t="s">
        <v>266</v>
      </c>
      <c r="CP64" t="s">
        <v>267</v>
      </c>
      <c r="CQ64" t="s">
        <v>349</v>
      </c>
      <c r="CS64">
        <v>21.9</v>
      </c>
      <c r="CT64">
        <v>21.9</v>
      </c>
      <c r="CU64">
        <v>1.25</v>
      </c>
      <c r="CV64">
        <v>1.25</v>
      </c>
      <c r="CX64" t="s">
        <v>356</v>
      </c>
      <c r="CY64">
        <v>0</v>
      </c>
      <c r="CZ64">
        <v>0</v>
      </c>
      <c r="DA64">
        <v>0</v>
      </c>
      <c r="DB64">
        <v>13</v>
      </c>
      <c r="DC64">
        <v>12.5</v>
      </c>
      <c r="DD64">
        <v>13.5</v>
      </c>
      <c r="DF64">
        <v>0</v>
      </c>
      <c r="DG64">
        <v>0</v>
      </c>
      <c r="DH64">
        <v>1</v>
      </c>
      <c r="DI64">
        <v>1</v>
      </c>
      <c r="DJ64">
        <v>0.5</v>
      </c>
      <c r="DK64">
        <v>0.5</v>
      </c>
      <c r="DL64" t="b">
        <v>1</v>
      </c>
      <c r="DN64">
        <v>24</v>
      </c>
      <c r="DO64">
        <v>1</v>
      </c>
      <c r="DP64" t="s">
        <v>344</v>
      </c>
      <c r="DQ64" t="b">
        <v>0</v>
      </c>
      <c r="DR64">
        <v>13</v>
      </c>
      <c r="DS64">
        <v>0</v>
      </c>
      <c r="DT64">
        <v>0</v>
      </c>
      <c r="DV64">
        <v>791.29998779296898</v>
      </c>
      <c r="DW64">
        <v>796.20001220703102</v>
      </c>
      <c r="DY64">
        <v>0</v>
      </c>
      <c r="GA64">
        <v>0</v>
      </c>
      <c r="GB64">
        <v>0</v>
      </c>
      <c r="GC64">
        <v>2.9000000953674299</v>
      </c>
      <c r="GG64">
        <v>0</v>
      </c>
      <c r="GH64">
        <v>9.0306005477905291</v>
      </c>
      <c r="GI64">
        <v>3.1140000820159899</v>
      </c>
      <c r="GJ64">
        <v>0.198940008878708</v>
      </c>
      <c r="GK64">
        <v>3.4299999475479098E-2</v>
      </c>
      <c r="GL64">
        <v>0.162400007247925</v>
      </c>
      <c r="GM64">
        <v>56</v>
      </c>
      <c r="GN64">
        <v>1.10200000926852E-2</v>
      </c>
      <c r="GO64">
        <v>3.7999999523162802</v>
      </c>
      <c r="GR64">
        <v>0.120833337306976</v>
      </c>
      <c r="GS64">
        <v>2.9000000953674299</v>
      </c>
      <c r="HE64">
        <v>0</v>
      </c>
      <c r="HF64">
        <v>0</v>
      </c>
      <c r="HG64">
        <v>2</v>
      </c>
      <c r="HK64">
        <v>0</v>
      </c>
      <c r="HL64">
        <v>6.2280001640319798</v>
      </c>
      <c r="HM64">
        <v>3.1140000820159899</v>
      </c>
      <c r="HN64">
        <v>0.137199997901917</v>
      </c>
      <c r="HO64">
        <v>3.4299999475479098E-2</v>
      </c>
      <c r="HP64">
        <v>0.11200000345706899</v>
      </c>
      <c r="HQ64">
        <v>56</v>
      </c>
      <c r="HR64">
        <v>7.6000001281499897E-3</v>
      </c>
      <c r="HS64">
        <v>3.7999999523162802</v>
      </c>
      <c r="HV64">
        <v>8.3333333333333301E-2</v>
      </c>
      <c r="HW64">
        <v>2</v>
      </c>
      <c r="II64">
        <v>0</v>
      </c>
      <c r="IJ64">
        <v>0</v>
      </c>
      <c r="IL64">
        <v>184.30000305175801</v>
      </c>
      <c r="IM64">
        <v>184.30000305175801</v>
      </c>
      <c r="IO64">
        <v>0</v>
      </c>
    </row>
    <row r="65" spans="1:444" x14ac:dyDescent="0.25">
      <c r="A65" t="s">
        <v>260</v>
      </c>
      <c r="B65">
        <v>0</v>
      </c>
      <c r="C65">
        <v>2</v>
      </c>
      <c r="D65">
        <v>42248</v>
      </c>
      <c r="E65" t="s">
        <v>385</v>
      </c>
      <c r="F65" t="b">
        <v>1</v>
      </c>
      <c r="G65" t="s">
        <v>262</v>
      </c>
      <c r="H65" t="b">
        <v>0</v>
      </c>
      <c r="I65" t="s">
        <v>353</v>
      </c>
      <c r="J65" s="346">
        <v>43149.041666666701</v>
      </c>
      <c r="K65">
        <v>11</v>
      </c>
      <c r="L65">
        <v>-37.816665649414098</v>
      </c>
      <c r="M65">
        <v>144.94999694824199</v>
      </c>
      <c r="N65">
        <v>171</v>
      </c>
      <c r="O65" s="347">
        <v>43144.0625</v>
      </c>
      <c r="R65" t="s">
        <v>339</v>
      </c>
      <c r="S65" t="s">
        <v>400</v>
      </c>
      <c r="X65" s="348">
        <v>43130.466666666704</v>
      </c>
      <c r="Y65" s="349">
        <v>43144.425000000003</v>
      </c>
      <c r="Z65">
        <v>24</v>
      </c>
      <c r="AA65">
        <v>24</v>
      </c>
      <c r="AB65">
        <v>11.1</v>
      </c>
      <c r="AC65">
        <v>11.1</v>
      </c>
      <c r="AD65">
        <v>0</v>
      </c>
      <c r="AG65">
        <v>35826.609375</v>
      </c>
      <c r="AH65">
        <v>0</v>
      </c>
      <c r="AI65">
        <v>35826.609375</v>
      </c>
      <c r="AK65">
        <v>24</v>
      </c>
      <c r="AM65">
        <v>0</v>
      </c>
      <c r="AP65">
        <v>0</v>
      </c>
      <c r="AQ65">
        <v>13</v>
      </c>
      <c r="AR65">
        <v>13</v>
      </c>
      <c r="AV65">
        <v>0</v>
      </c>
      <c r="AX65">
        <v>0</v>
      </c>
      <c r="AY65">
        <v>0</v>
      </c>
      <c r="AZ65">
        <v>0</v>
      </c>
      <c r="BS65">
        <v>10.8999996185303</v>
      </c>
      <c r="BT65">
        <v>10.8999996185303</v>
      </c>
      <c r="BU65">
        <v>180</v>
      </c>
      <c r="BV65">
        <v>180</v>
      </c>
      <c r="BW65">
        <v>0.5</v>
      </c>
      <c r="BX65">
        <v>0.5</v>
      </c>
      <c r="BY65">
        <v>180</v>
      </c>
      <c r="BZ65">
        <v>180</v>
      </c>
      <c r="CC65">
        <v>21.9</v>
      </c>
      <c r="CE65">
        <v>23</v>
      </c>
      <c r="CF65">
        <v>1009.3</v>
      </c>
      <c r="CH65" t="s">
        <v>359</v>
      </c>
      <c r="CI65">
        <v>14.324399948120099</v>
      </c>
      <c r="CJ65">
        <v>0.315559983253479</v>
      </c>
      <c r="CK65">
        <v>0.25759999454021498</v>
      </c>
      <c r="CL65">
        <v>1.7479998525232101E-2</v>
      </c>
      <c r="CO65" t="s">
        <v>266</v>
      </c>
      <c r="CP65" t="s">
        <v>267</v>
      </c>
      <c r="CQ65" t="s">
        <v>349</v>
      </c>
      <c r="CS65">
        <v>21.9</v>
      </c>
      <c r="CT65">
        <v>21.9</v>
      </c>
      <c r="CU65">
        <v>1.25</v>
      </c>
      <c r="CV65">
        <v>1.25</v>
      </c>
      <c r="CX65" t="s">
        <v>356</v>
      </c>
      <c r="CY65">
        <v>0</v>
      </c>
      <c r="CZ65">
        <v>0</v>
      </c>
      <c r="DA65">
        <v>0</v>
      </c>
      <c r="DB65">
        <v>13</v>
      </c>
      <c r="DC65">
        <v>12.5</v>
      </c>
      <c r="DD65">
        <v>13.5</v>
      </c>
      <c r="DF65">
        <v>0</v>
      </c>
      <c r="DG65">
        <v>0</v>
      </c>
      <c r="DH65">
        <v>1</v>
      </c>
      <c r="DI65">
        <v>1</v>
      </c>
      <c r="DJ65">
        <v>0.5</v>
      </c>
      <c r="DK65">
        <v>0.5</v>
      </c>
      <c r="DL65" t="b">
        <v>1</v>
      </c>
      <c r="DN65">
        <v>24</v>
      </c>
      <c r="DO65">
        <v>1</v>
      </c>
      <c r="DP65" t="s">
        <v>344</v>
      </c>
      <c r="DQ65" t="b">
        <v>0</v>
      </c>
      <c r="DR65">
        <v>13</v>
      </c>
      <c r="DS65">
        <v>0</v>
      </c>
      <c r="DT65">
        <v>0</v>
      </c>
      <c r="DV65">
        <v>786.70001220703102</v>
      </c>
      <c r="DW65">
        <v>791.29998779296898</v>
      </c>
      <c r="DY65">
        <v>0</v>
      </c>
      <c r="GA65">
        <v>0</v>
      </c>
      <c r="GB65">
        <v>0</v>
      </c>
      <c r="GC65">
        <v>2.7999999523162802</v>
      </c>
      <c r="GG65">
        <v>0</v>
      </c>
      <c r="GH65">
        <v>8.7192001342773402</v>
      </c>
      <c r="GI65">
        <v>3.1140000820159899</v>
      </c>
      <c r="GJ65">
        <v>0.19207999110221899</v>
      </c>
      <c r="GK65">
        <v>3.4299999475479098E-2</v>
      </c>
      <c r="GL65">
        <v>0.156800001859665</v>
      </c>
      <c r="GM65">
        <v>56</v>
      </c>
      <c r="GN65">
        <v>1.06399990618229E-2</v>
      </c>
      <c r="GO65">
        <v>3.7999999523162802</v>
      </c>
      <c r="GR65">
        <v>0.116666664679845</v>
      </c>
      <c r="GS65">
        <v>2.7999999523162802</v>
      </c>
      <c r="HE65">
        <v>0</v>
      </c>
      <c r="HF65">
        <v>0</v>
      </c>
      <c r="HG65">
        <v>1.79999995231628</v>
      </c>
      <c r="HK65">
        <v>0</v>
      </c>
      <c r="HL65">
        <v>5.6051998138427699</v>
      </c>
      <c r="HM65">
        <v>3.1140000820159899</v>
      </c>
      <c r="HN65">
        <v>0.12347999215126</v>
      </c>
      <c r="HO65">
        <v>3.4299999475479098E-2</v>
      </c>
      <c r="HP65">
        <v>0.10079999268055</v>
      </c>
      <c r="HQ65">
        <v>56</v>
      </c>
      <c r="HR65">
        <v>6.8399994634091897E-3</v>
      </c>
      <c r="HS65">
        <v>3.7999999523162802</v>
      </c>
      <c r="HV65">
        <v>7.4999998013178498E-2</v>
      </c>
      <c r="HW65">
        <v>1.79999995231628</v>
      </c>
      <c r="II65">
        <v>0</v>
      </c>
      <c r="IJ65">
        <v>0</v>
      </c>
      <c r="IL65">
        <v>184.30000305175801</v>
      </c>
      <c r="IM65">
        <v>184.30000305175801</v>
      </c>
      <c r="IO65">
        <v>0</v>
      </c>
    </row>
    <row r="66" spans="1:444" x14ac:dyDescent="0.25">
      <c r="A66" t="s">
        <v>260</v>
      </c>
      <c r="B66">
        <v>0</v>
      </c>
      <c r="C66">
        <v>2</v>
      </c>
      <c r="D66">
        <v>42248</v>
      </c>
      <c r="E66" t="s">
        <v>385</v>
      </c>
      <c r="F66" t="b">
        <v>1</v>
      </c>
      <c r="G66" t="s">
        <v>262</v>
      </c>
      <c r="H66" t="b">
        <v>0</v>
      </c>
      <c r="I66" t="s">
        <v>353</v>
      </c>
      <c r="J66" s="350">
        <v>43150.041666666701</v>
      </c>
      <c r="K66">
        <v>11</v>
      </c>
      <c r="L66">
        <v>-37.816665649414098</v>
      </c>
      <c r="M66">
        <v>144.94999694824199</v>
      </c>
      <c r="N66">
        <v>208</v>
      </c>
      <c r="O66" s="351">
        <v>43144.0625</v>
      </c>
      <c r="R66" t="s">
        <v>339</v>
      </c>
      <c r="S66" t="s">
        <v>400</v>
      </c>
      <c r="X66" s="352">
        <v>43130.466666666704</v>
      </c>
      <c r="Y66" s="353">
        <v>43144.425000000003</v>
      </c>
      <c r="Z66">
        <v>24</v>
      </c>
      <c r="AA66">
        <v>24</v>
      </c>
      <c r="AB66">
        <v>11.1</v>
      </c>
      <c r="AC66">
        <v>11.1</v>
      </c>
      <c r="AD66">
        <v>0</v>
      </c>
      <c r="AG66">
        <v>35826.609375</v>
      </c>
      <c r="AH66">
        <v>358266.09375</v>
      </c>
      <c r="AI66">
        <v>35826.609375</v>
      </c>
      <c r="AK66">
        <v>24</v>
      </c>
      <c r="AL66">
        <v>36.270000000000003</v>
      </c>
      <c r="AM66">
        <v>0.41666666666666702</v>
      </c>
      <c r="AN66">
        <v>4.76</v>
      </c>
      <c r="AP66">
        <v>0.41666666666666702</v>
      </c>
      <c r="AQ66">
        <v>13</v>
      </c>
      <c r="AR66">
        <v>13</v>
      </c>
      <c r="AV66">
        <v>10</v>
      </c>
      <c r="AX66">
        <v>12.9</v>
      </c>
      <c r="AY66">
        <v>22.48</v>
      </c>
      <c r="AZ66">
        <v>22.48</v>
      </c>
      <c r="BA66">
        <v>22.480619430541999</v>
      </c>
      <c r="BB66">
        <v>947.14001464843795</v>
      </c>
      <c r="BS66">
        <v>16.899999618530298</v>
      </c>
      <c r="BT66">
        <v>16.899999618530298</v>
      </c>
      <c r="BU66">
        <v>135</v>
      </c>
      <c r="BV66">
        <v>135</v>
      </c>
      <c r="BW66">
        <v>0.5</v>
      </c>
      <c r="BX66">
        <v>0.5</v>
      </c>
      <c r="BY66">
        <v>135</v>
      </c>
      <c r="BZ66">
        <v>135</v>
      </c>
      <c r="CC66">
        <v>21</v>
      </c>
      <c r="CE66">
        <v>23</v>
      </c>
      <c r="CF66">
        <v>1010.3</v>
      </c>
      <c r="CG66" t="s">
        <v>408</v>
      </c>
      <c r="CH66" t="s">
        <v>359</v>
      </c>
      <c r="CI66">
        <v>15.881400942802401</v>
      </c>
      <c r="CJ66">
        <v>0.34986001253128102</v>
      </c>
      <c r="CK66">
        <v>0.299600008875132</v>
      </c>
      <c r="CL66">
        <v>2.1829999983310699E-2</v>
      </c>
      <c r="CM66">
        <v>44.328506715694303</v>
      </c>
      <c r="CO66" t="s">
        <v>266</v>
      </c>
      <c r="CP66" t="s">
        <v>267</v>
      </c>
      <c r="CQ66" t="s">
        <v>349</v>
      </c>
      <c r="CS66">
        <v>21.9</v>
      </c>
      <c r="CT66">
        <v>21.9</v>
      </c>
      <c r="CU66">
        <v>1.25</v>
      </c>
      <c r="CV66">
        <v>1.25</v>
      </c>
      <c r="CX66" t="s">
        <v>356</v>
      </c>
      <c r="CY66">
        <v>0.76923076923076905</v>
      </c>
      <c r="CZ66">
        <v>0.74074074074074103</v>
      </c>
      <c r="DA66">
        <v>0.8</v>
      </c>
      <c r="DB66">
        <v>13</v>
      </c>
      <c r="DC66">
        <v>12.5</v>
      </c>
      <c r="DD66">
        <v>13.5</v>
      </c>
      <c r="DE66">
        <v>3.1470074528585599</v>
      </c>
      <c r="DF66">
        <v>0.76923076923076905</v>
      </c>
      <c r="DG66">
        <v>0.76923076923076905</v>
      </c>
      <c r="DH66">
        <v>1</v>
      </c>
      <c r="DI66">
        <v>1</v>
      </c>
      <c r="DJ66">
        <v>0.5</v>
      </c>
      <c r="DK66">
        <v>0.5</v>
      </c>
      <c r="DL66" t="b">
        <v>1</v>
      </c>
      <c r="DN66">
        <v>24</v>
      </c>
      <c r="DO66">
        <v>1</v>
      </c>
      <c r="DP66" t="s">
        <v>344</v>
      </c>
      <c r="DQ66" t="b">
        <v>0</v>
      </c>
      <c r="DR66">
        <v>13</v>
      </c>
      <c r="DS66">
        <v>0.76923078298568703</v>
      </c>
      <c r="DT66">
        <v>0.76923078298568703</v>
      </c>
      <c r="DV66">
        <v>781.59997558593795</v>
      </c>
      <c r="DW66">
        <v>786.70001220703102</v>
      </c>
      <c r="DY66">
        <v>0</v>
      </c>
      <c r="EN66">
        <v>3.1470074653625502</v>
      </c>
      <c r="EW66">
        <v>0.76923078298568703</v>
      </c>
      <c r="EX66">
        <v>0.76923078298568703</v>
      </c>
      <c r="EY66">
        <v>0.5</v>
      </c>
      <c r="FC66">
        <v>0</v>
      </c>
      <c r="FD66">
        <v>1.557000041008</v>
      </c>
      <c r="FE66">
        <v>3.1140000820159899</v>
      </c>
      <c r="FF66">
        <v>3.4299999475479098E-2</v>
      </c>
      <c r="FG66">
        <v>3.4299999475479098E-2</v>
      </c>
      <c r="FH66">
        <v>4.1999999433755902E-2</v>
      </c>
      <c r="FI66">
        <v>84</v>
      </c>
      <c r="FJ66">
        <v>4.35000006109476E-3</v>
      </c>
      <c r="FK66">
        <v>8.6999998092651403</v>
      </c>
      <c r="FL66">
        <v>1.3956107170691501</v>
      </c>
      <c r="FM66">
        <v>4.3459318874157198</v>
      </c>
      <c r="FN66">
        <v>2.0833333333333301E-2</v>
      </c>
      <c r="FO66">
        <v>0.5</v>
      </c>
      <c r="FP66">
        <v>20</v>
      </c>
      <c r="FQ66">
        <v>5.0000000745058101E-2</v>
      </c>
      <c r="FR66">
        <v>3.1470074653625502</v>
      </c>
      <c r="FS66">
        <v>4.9823749810457202E-2</v>
      </c>
      <c r="GA66">
        <v>0.76923078298568703</v>
      </c>
      <c r="GB66">
        <v>0.76923078298568703</v>
      </c>
      <c r="GC66">
        <v>2.9000000953674299</v>
      </c>
      <c r="GG66">
        <v>0</v>
      </c>
      <c r="GH66">
        <v>9.0306005477905291</v>
      </c>
      <c r="GI66">
        <v>3.1140000820159899</v>
      </c>
      <c r="GJ66">
        <v>0.198940008878708</v>
      </c>
      <c r="GK66">
        <v>3.4299999475479098E-2</v>
      </c>
      <c r="GL66">
        <v>0.162400007247925</v>
      </c>
      <c r="GM66">
        <v>56</v>
      </c>
      <c r="GN66">
        <v>1.10200000926852E-2</v>
      </c>
      <c r="GO66">
        <v>3.7999999523162802</v>
      </c>
      <c r="GP66">
        <v>8.0945424251926799</v>
      </c>
      <c r="GQ66">
        <v>25.206405812134001</v>
      </c>
      <c r="GR66">
        <v>0.120833337306976</v>
      </c>
      <c r="GS66">
        <v>2.9000000953674299</v>
      </c>
      <c r="GT66">
        <v>3.4482758045196502</v>
      </c>
      <c r="GU66">
        <v>0.29000002145767201</v>
      </c>
      <c r="GV66">
        <v>3.1470074653625502</v>
      </c>
      <c r="GW66">
        <v>0.47506371140480003</v>
      </c>
      <c r="HE66">
        <v>0.76923078298568703</v>
      </c>
      <c r="HF66">
        <v>0.76923078298568703</v>
      </c>
      <c r="HG66">
        <v>1.70000004768372</v>
      </c>
      <c r="HK66">
        <v>0</v>
      </c>
      <c r="HL66">
        <v>5.2938003540039098</v>
      </c>
      <c r="HM66">
        <v>3.1140000820159899</v>
      </c>
      <c r="HN66">
        <v>0.11662000417709401</v>
      </c>
      <c r="HO66">
        <v>3.4299999475479098E-2</v>
      </c>
      <c r="HP66">
        <v>9.52000021934509E-2</v>
      </c>
      <c r="HQ66">
        <v>56</v>
      </c>
      <c r="HR66">
        <v>6.4599998295307203E-3</v>
      </c>
      <c r="HS66">
        <v>3.7999999523162802</v>
      </c>
      <c r="HT66">
        <v>4.7450765711309097</v>
      </c>
      <c r="HU66">
        <v>14.7761690161446</v>
      </c>
      <c r="HV66">
        <v>7.0833335320154803E-2</v>
      </c>
      <c r="HW66">
        <v>1.70000004768372</v>
      </c>
      <c r="HX66">
        <v>5.8823528289794904</v>
      </c>
      <c r="HY66">
        <v>0.17000000178813901</v>
      </c>
      <c r="HZ66">
        <v>3.1470074653625502</v>
      </c>
      <c r="IA66">
        <v>0.18075595796108199</v>
      </c>
      <c r="II66">
        <v>0.76923078298568703</v>
      </c>
      <c r="IJ66">
        <v>0.76923078298568703</v>
      </c>
      <c r="IL66">
        <v>184.30000305175801</v>
      </c>
      <c r="IM66">
        <v>184.30000305175801</v>
      </c>
      <c r="IO66">
        <v>0</v>
      </c>
      <c r="JD66">
        <v>3.1470074653625502</v>
      </c>
    </row>
    <row r="67" spans="1:444" x14ac:dyDescent="0.25">
      <c r="A67" t="s">
        <v>260</v>
      </c>
      <c r="B67">
        <v>0</v>
      </c>
      <c r="C67">
        <v>2</v>
      </c>
      <c r="D67">
        <v>42248</v>
      </c>
      <c r="E67" t="s">
        <v>385</v>
      </c>
      <c r="F67" t="b">
        <v>1</v>
      </c>
      <c r="G67" t="s">
        <v>262</v>
      </c>
      <c r="H67" t="b">
        <v>0</v>
      </c>
      <c r="I67" t="s">
        <v>353</v>
      </c>
      <c r="J67" s="354">
        <v>43151.041666666701</v>
      </c>
      <c r="K67">
        <v>11</v>
      </c>
      <c r="L67">
        <v>-37.816665649414098</v>
      </c>
      <c r="M67">
        <v>144.94999694824199</v>
      </c>
      <c r="N67">
        <v>208</v>
      </c>
      <c r="O67" s="355">
        <v>43144.0625</v>
      </c>
      <c r="R67" t="s">
        <v>339</v>
      </c>
      <c r="S67" t="s">
        <v>400</v>
      </c>
      <c r="X67" s="356">
        <v>43130.466666666704</v>
      </c>
      <c r="Y67" s="357">
        <v>43144.425000000003</v>
      </c>
      <c r="Z67">
        <v>24</v>
      </c>
      <c r="AA67">
        <v>24</v>
      </c>
      <c r="AB67">
        <v>9.4</v>
      </c>
      <c r="AC67">
        <v>9.6</v>
      </c>
      <c r="AD67">
        <v>0.19999999999999901</v>
      </c>
      <c r="AG67">
        <v>35826.609375</v>
      </c>
      <c r="AH67">
        <v>35826.609375</v>
      </c>
      <c r="AI67">
        <v>35826.609375</v>
      </c>
      <c r="AK67">
        <v>24</v>
      </c>
      <c r="AL67">
        <v>12.22</v>
      </c>
      <c r="AM67">
        <v>4.1666666666666699E-2</v>
      </c>
      <c r="AN67">
        <v>1.1100000000000001</v>
      </c>
      <c r="AP67">
        <v>4.1666666666666699E-2</v>
      </c>
      <c r="AQ67">
        <v>13</v>
      </c>
      <c r="AR67">
        <v>13</v>
      </c>
      <c r="AV67">
        <v>1</v>
      </c>
      <c r="AX67">
        <v>1.9</v>
      </c>
      <c r="AY67">
        <v>47.37</v>
      </c>
      <c r="AZ67">
        <v>47.37</v>
      </c>
      <c r="BA67">
        <v>47.368419647216797</v>
      </c>
      <c r="BB67">
        <v>583.33001708984398</v>
      </c>
      <c r="BS67">
        <v>10.8999996185303</v>
      </c>
      <c r="BT67">
        <v>10.8999996185303</v>
      </c>
      <c r="BU67">
        <v>135</v>
      </c>
      <c r="BV67">
        <v>135</v>
      </c>
      <c r="BW67">
        <v>0.5</v>
      </c>
      <c r="BX67">
        <v>0.5</v>
      </c>
      <c r="BY67">
        <v>135</v>
      </c>
      <c r="BZ67">
        <v>135</v>
      </c>
      <c r="CC67">
        <v>22</v>
      </c>
      <c r="CE67">
        <v>25</v>
      </c>
      <c r="CF67">
        <v>1011.3</v>
      </c>
      <c r="CH67" t="s">
        <v>359</v>
      </c>
      <c r="CI67">
        <v>34.008400321006803</v>
      </c>
      <c r="CJ67">
        <v>0.46781997848302098</v>
      </c>
      <c r="CK67">
        <v>0.61039999872446105</v>
      </c>
      <c r="CL67">
        <v>3.2590001006610698E-2</v>
      </c>
      <c r="CM67">
        <v>949.24975916749804</v>
      </c>
      <c r="CO67" t="s">
        <v>266</v>
      </c>
      <c r="CP67" t="s">
        <v>267</v>
      </c>
      <c r="CQ67" t="s">
        <v>349</v>
      </c>
      <c r="CS67">
        <v>21.9</v>
      </c>
      <c r="CT67">
        <v>21.9</v>
      </c>
      <c r="CU67">
        <v>1.25</v>
      </c>
      <c r="CV67">
        <v>1.25</v>
      </c>
      <c r="CX67" t="s">
        <v>356</v>
      </c>
      <c r="CY67">
        <v>7.69230769230769E-2</v>
      </c>
      <c r="CZ67">
        <v>7.4074074074074098E-2</v>
      </c>
      <c r="DA67">
        <v>0.08</v>
      </c>
      <c r="DB67">
        <v>13</v>
      </c>
      <c r="DC67">
        <v>12.5</v>
      </c>
      <c r="DD67">
        <v>13.5</v>
      </c>
      <c r="DE67">
        <v>0.31470074528585601</v>
      </c>
      <c r="DF67">
        <v>7.69230769230769E-2</v>
      </c>
      <c r="DG67">
        <v>7.69230769230769E-2</v>
      </c>
      <c r="DH67">
        <v>1</v>
      </c>
      <c r="DI67">
        <v>1</v>
      </c>
      <c r="DJ67">
        <v>0.5</v>
      </c>
      <c r="DK67">
        <v>0.5</v>
      </c>
      <c r="DL67" t="b">
        <v>1</v>
      </c>
      <c r="DN67">
        <v>24</v>
      </c>
      <c r="DO67">
        <v>1</v>
      </c>
      <c r="DP67" t="s">
        <v>344</v>
      </c>
      <c r="DQ67" t="b">
        <v>0</v>
      </c>
      <c r="DR67">
        <v>13</v>
      </c>
      <c r="DS67">
        <v>7.6923079788684803E-2</v>
      </c>
      <c r="DT67">
        <v>7.6923079788684803E-2</v>
      </c>
      <c r="DV67">
        <v>774.90002441406295</v>
      </c>
      <c r="DW67">
        <v>781.59997558593795</v>
      </c>
      <c r="DY67">
        <v>0</v>
      </c>
      <c r="EN67">
        <v>0.31470075249671903</v>
      </c>
      <c r="EW67">
        <v>7.6923079788684803E-2</v>
      </c>
      <c r="EX67">
        <v>7.6923079788684803E-2</v>
      </c>
      <c r="EY67">
        <v>0.20000000298023199</v>
      </c>
      <c r="FC67">
        <v>0</v>
      </c>
      <c r="FD67">
        <v>0.62279999256134</v>
      </c>
      <c r="FE67">
        <v>3.1140000820159899</v>
      </c>
      <c r="FF67">
        <v>1.3720000162720699E-2</v>
      </c>
      <c r="FG67">
        <v>3.4299999475479098E-2</v>
      </c>
      <c r="FH67">
        <v>1.68000012636185E-2</v>
      </c>
      <c r="FI67">
        <v>84</v>
      </c>
      <c r="FJ67">
        <v>1.73999997787178E-3</v>
      </c>
      <c r="FK67">
        <v>8.6999998092651403</v>
      </c>
      <c r="FL67">
        <v>5.58244295146147</v>
      </c>
      <c r="FM67">
        <v>17.383726884183801</v>
      </c>
      <c r="FN67">
        <v>8.3333334575096795E-3</v>
      </c>
      <c r="FO67">
        <v>0.20000000298023199</v>
      </c>
      <c r="FP67">
        <v>5</v>
      </c>
      <c r="FQ67">
        <v>0.20000000298023199</v>
      </c>
      <c r="FR67">
        <v>0.31470075249671903</v>
      </c>
      <c r="FS67">
        <v>4.9823750741779804E-3</v>
      </c>
      <c r="GA67">
        <v>7.6923079788684803E-2</v>
      </c>
      <c r="GB67">
        <v>7.6923079788684803E-2</v>
      </c>
      <c r="GC67">
        <v>4.9000000953674299</v>
      </c>
      <c r="GG67">
        <v>0</v>
      </c>
      <c r="GH67">
        <v>15.2586002349854</v>
      </c>
      <c r="GI67">
        <v>3.1140000820159899</v>
      </c>
      <c r="GJ67">
        <v>0.336139976978302</v>
      </c>
      <c r="GK67">
        <v>3.4299999475479098E-2</v>
      </c>
      <c r="GL67">
        <v>0.27439999580383301</v>
      </c>
      <c r="GM67">
        <v>56</v>
      </c>
      <c r="GN67">
        <v>1.8620001152157801E-2</v>
      </c>
      <c r="GO67">
        <v>3.7999999523162802</v>
      </c>
      <c r="GP67">
        <v>136.76985293469301</v>
      </c>
      <c r="GQ67">
        <v>425.90132030838703</v>
      </c>
      <c r="GR67">
        <v>0.20416667064030999</v>
      </c>
      <c r="GS67">
        <v>4.9000000953674299</v>
      </c>
      <c r="GT67">
        <v>0.20408162474632299</v>
      </c>
      <c r="GU67">
        <v>4.9000000953674299</v>
      </c>
      <c r="GV67">
        <v>0.31470075249671903</v>
      </c>
      <c r="GW67">
        <v>4.75063733756542E-2</v>
      </c>
      <c r="HE67">
        <v>7.6923079788684803E-2</v>
      </c>
      <c r="HF67">
        <v>7.6923079788684803E-2</v>
      </c>
      <c r="HG67">
        <v>1.6000000238418599</v>
      </c>
      <c r="HK67">
        <v>0</v>
      </c>
      <c r="HL67">
        <v>4.98239994049072</v>
      </c>
      <c r="HM67">
        <v>3.1140000820159899</v>
      </c>
      <c r="HN67">
        <v>0.109760001301765</v>
      </c>
      <c r="HO67">
        <v>3.4299999475479098E-2</v>
      </c>
      <c r="HP67">
        <v>8.9599996805190998E-2</v>
      </c>
      <c r="HQ67">
        <v>56</v>
      </c>
      <c r="HR67">
        <v>6.07999972999096E-3</v>
      </c>
      <c r="HS67">
        <v>3.7999999523162802</v>
      </c>
      <c r="HT67">
        <v>44.659543611691802</v>
      </c>
      <c r="HU67">
        <v>139.06981507347101</v>
      </c>
      <c r="HV67">
        <v>6.6666667660077394E-2</v>
      </c>
      <c r="HW67">
        <v>1.6000000238418599</v>
      </c>
      <c r="HX67">
        <v>0.625</v>
      </c>
      <c r="HY67">
        <v>1.6000000238418599</v>
      </c>
      <c r="HZ67">
        <v>0.31470075249671903</v>
      </c>
      <c r="IA67">
        <v>1.8075596541166299E-2</v>
      </c>
      <c r="II67">
        <v>7.6923079788684803E-2</v>
      </c>
      <c r="IJ67">
        <v>7.6923079788684803E-2</v>
      </c>
      <c r="IL67">
        <v>180.19999694824199</v>
      </c>
      <c r="IM67">
        <v>184.30000305175801</v>
      </c>
      <c r="IO67">
        <v>0</v>
      </c>
      <c r="JD67">
        <v>0.31470075249671903</v>
      </c>
      <c r="KQ67">
        <v>7.6923079788684803E-2</v>
      </c>
      <c r="KR67">
        <v>7.6923079788684803E-2</v>
      </c>
      <c r="KS67">
        <v>3.4000000953674299</v>
      </c>
      <c r="KW67">
        <v>0</v>
      </c>
      <c r="KX67">
        <v>10.9004001617432</v>
      </c>
      <c r="KY67">
        <v>3.2060000896453902</v>
      </c>
      <c r="KZ67">
        <v>6.8000000901520304E-3</v>
      </c>
      <c r="LA67">
        <v>1.00000004749745E-3</v>
      </c>
      <c r="LB67">
        <v>0.19040000438690199</v>
      </c>
      <c r="LC67">
        <v>56</v>
      </c>
      <c r="LD67">
        <v>5.1000001840293399E-3</v>
      </c>
      <c r="LE67">
        <v>1.5</v>
      </c>
      <c r="LF67">
        <v>94.901531422618206</v>
      </c>
      <c r="LG67">
        <v>304.25430572142102</v>
      </c>
      <c r="LH67">
        <v>0.14166667064030999</v>
      </c>
      <c r="LI67">
        <v>3.4000000953674299</v>
      </c>
      <c r="LJ67">
        <v>0.29411762952804599</v>
      </c>
      <c r="LK67">
        <v>3.4000000953674299</v>
      </c>
      <c r="LL67">
        <v>0.31470075249671903</v>
      </c>
      <c r="LM67">
        <v>1.0080621577799299E-2</v>
      </c>
      <c r="OC67">
        <v>7.6923079788684803E-2</v>
      </c>
      <c r="OD67">
        <v>7.6923079788684803E-2</v>
      </c>
      <c r="OE67">
        <v>0.69999998807907104</v>
      </c>
      <c r="OI67">
        <v>0</v>
      </c>
      <c r="OJ67">
        <v>2.2441999912261998</v>
      </c>
      <c r="OK67">
        <v>3.2060000896453902</v>
      </c>
      <c r="OL67">
        <v>1.39999995008111E-3</v>
      </c>
      <c r="OM67">
        <v>1.00000004749745E-3</v>
      </c>
      <c r="ON67">
        <v>3.9200000464916201E-2</v>
      </c>
      <c r="OO67">
        <v>56</v>
      </c>
      <c r="OP67">
        <v>1.0499999625608299E-3</v>
      </c>
      <c r="OQ67">
        <v>1.5</v>
      </c>
      <c r="OR67">
        <v>19.538549706228501</v>
      </c>
      <c r="OS67">
        <v>62.640591180035301</v>
      </c>
      <c r="OT67">
        <v>2.9166666169961299E-2</v>
      </c>
      <c r="OU67">
        <v>0.69999998807907104</v>
      </c>
      <c r="OV67">
        <v>1.42857146263123</v>
      </c>
      <c r="OW67">
        <v>0.69999998807907104</v>
      </c>
      <c r="OX67">
        <v>0.31470075249671903</v>
      </c>
      <c r="OY67">
        <v>1.2745612766593699E-3</v>
      </c>
    </row>
    <row r="68" spans="1:444" x14ac:dyDescent="0.25">
      <c r="A68" t="s">
        <v>260</v>
      </c>
      <c r="B68">
        <v>0</v>
      </c>
      <c r="C68">
        <v>2</v>
      </c>
      <c r="D68">
        <v>42248</v>
      </c>
      <c r="E68" t="s">
        <v>385</v>
      </c>
      <c r="F68" t="b">
        <v>1</v>
      </c>
      <c r="G68" t="s">
        <v>262</v>
      </c>
      <c r="H68" t="b">
        <v>0</v>
      </c>
      <c r="I68" t="s">
        <v>353</v>
      </c>
      <c r="J68" s="358">
        <v>43152.041666666701</v>
      </c>
      <c r="K68">
        <v>11</v>
      </c>
      <c r="L68">
        <v>-37.816665649414098</v>
      </c>
      <c r="M68">
        <v>144.94999694824199</v>
      </c>
      <c r="N68">
        <v>208</v>
      </c>
      <c r="O68" s="359">
        <v>43144.0625</v>
      </c>
      <c r="P68" s="360">
        <v>43155.75</v>
      </c>
      <c r="R68" t="s">
        <v>339</v>
      </c>
      <c r="S68" t="s">
        <v>400</v>
      </c>
      <c r="X68" s="361">
        <v>43130.466666666704</v>
      </c>
      <c r="Y68" s="362">
        <v>43144.425000000003</v>
      </c>
      <c r="Z68">
        <v>24</v>
      </c>
      <c r="AA68">
        <v>24</v>
      </c>
      <c r="AB68">
        <v>8</v>
      </c>
      <c r="AC68">
        <v>11</v>
      </c>
      <c r="AD68">
        <v>3</v>
      </c>
      <c r="AG68">
        <v>35826.609375</v>
      </c>
      <c r="AH68">
        <v>35826.609375</v>
      </c>
      <c r="AI68">
        <v>35826.609375</v>
      </c>
      <c r="AK68">
        <v>24</v>
      </c>
      <c r="AM68">
        <v>4.1666666666666699E-2</v>
      </c>
      <c r="AP68">
        <v>4.1666666666666699E-2</v>
      </c>
      <c r="AQ68">
        <v>13</v>
      </c>
      <c r="AR68">
        <v>13</v>
      </c>
      <c r="AV68">
        <v>1</v>
      </c>
      <c r="AX68">
        <v>0</v>
      </c>
      <c r="AY68">
        <v>0</v>
      </c>
      <c r="AZ68">
        <v>0</v>
      </c>
      <c r="BS68">
        <v>10.8999996185303</v>
      </c>
      <c r="BT68">
        <v>10.8999996185303</v>
      </c>
      <c r="BU68">
        <v>135</v>
      </c>
      <c r="BV68">
        <v>135</v>
      </c>
      <c r="BW68">
        <v>0.5</v>
      </c>
      <c r="BX68">
        <v>0.5</v>
      </c>
      <c r="BY68">
        <v>135</v>
      </c>
      <c r="BZ68">
        <v>135</v>
      </c>
      <c r="CC68">
        <v>22</v>
      </c>
      <c r="CE68">
        <v>25</v>
      </c>
      <c r="CF68">
        <v>1011.3</v>
      </c>
      <c r="CH68" t="s">
        <v>359</v>
      </c>
      <c r="CI68">
        <v>25.691199302673301</v>
      </c>
      <c r="CJ68">
        <v>0.44929996342398199</v>
      </c>
      <c r="CK68">
        <v>0.459199979901314</v>
      </c>
      <c r="CL68">
        <v>2.7249998645857001E-2</v>
      </c>
      <c r="CM68">
        <v>717.09826162340698</v>
      </c>
      <c r="CO68" t="s">
        <v>266</v>
      </c>
      <c r="CP68" t="s">
        <v>267</v>
      </c>
      <c r="CQ68" t="s">
        <v>349</v>
      </c>
      <c r="CS68">
        <v>21.9</v>
      </c>
      <c r="CT68">
        <v>21.9</v>
      </c>
      <c r="CU68">
        <v>1.25</v>
      </c>
      <c r="CV68">
        <v>1.25</v>
      </c>
      <c r="CX68" t="s">
        <v>356</v>
      </c>
      <c r="CY68">
        <v>7.69230769230769E-2</v>
      </c>
      <c r="CZ68">
        <v>7.4074074074074098E-2</v>
      </c>
      <c r="DA68">
        <v>0.08</v>
      </c>
      <c r="DB68">
        <v>13</v>
      </c>
      <c r="DC68">
        <v>12.5</v>
      </c>
      <c r="DD68">
        <v>13.5</v>
      </c>
      <c r="DE68">
        <v>0.31470074528585601</v>
      </c>
      <c r="DF68">
        <v>7.69230769230769E-2</v>
      </c>
      <c r="DG68">
        <v>7.69230769230769E-2</v>
      </c>
      <c r="DH68">
        <v>1</v>
      </c>
      <c r="DI68">
        <v>1</v>
      </c>
      <c r="DJ68">
        <v>0.5</v>
      </c>
      <c r="DK68">
        <v>0.5</v>
      </c>
      <c r="DL68" t="b">
        <v>1</v>
      </c>
      <c r="DN68">
        <v>24</v>
      </c>
      <c r="DO68">
        <v>1</v>
      </c>
      <c r="DP68" t="s">
        <v>344</v>
      </c>
      <c r="DQ68" t="b">
        <v>0</v>
      </c>
      <c r="DR68">
        <v>13</v>
      </c>
      <c r="DS68">
        <v>7.6923079788684803E-2</v>
      </c>
      <c r="DT68">
        <v>7.6923079788684803E-2</v>
      </c>
      <c r="DV68">
        <v>768.40002441406295</v>
      </c>
      <c r="DW68">
        <v>774.90002441406295</v>
      </c>
      <c r="DY68">
        <v>0</v>
      </c>
      <c r="EN68">
        <v>0.31470075249671903</v>
      </c>
      <c r="GA68">
        <v>7.6923079788684803E-2</v>
      </c>
      <c r="GB68">
        <v>7.6923079788684803E-2</v>
      </c>
      <c r="GC68">
        <v>4.6999998092651403</v>
      </c>
      <c r="GG68">
        <v>0</v>
      </c>
      <c r="GH68">
        <v>14.635799407959</v>
      </c>
      <c r="GI68">
        <v>3.1140000820159899</v>
      </c>
      <c r="GJ68">
        <v>0.32241997122764599</v>
      </c>
      <c r="GK68">
        <v>3.4299999475479098E-2</v>
      </c>
      <c r="GL68">
        <v>0.26319998502731301</v>
      </c>
      <c r="GM68">
        <v>56</v>
      </c>
      <c r="GN68">
        <v>1.78599990904331E-2</v>
      </c>
      <c r="GO68">
        <v>3.7999999523162802</v>
      </c>
      <c r="GP68">
        <v>131.18740208066799</v>
      </c>
      <c r="GQ68">
        <v>408.51757013243702</v>
      </c>
      <c r="GR68">
        <v>0.195833325386047</v>
      </c>
      <c r="GS68">
        <v>4.6999998092651403</v>
      </c>
      <c r="GT68">
        <v>0.21276596188545199</v>
      </c>
      <c r="GU68">
        <v>4.6999998092651403</v>
      </c>
      <c r="GV68">
        <v>0.31470075249671903</v>
      </c>
      <c r="GW68">
        <v>4.75063733756542E-2</v>
      </c>
      <c r="HE68">
        <v>7.6923079788684803E-2</v>
      </c>
      <c r="HF68">
        <v>7.6923079788684803E-2</v>
      </c>
      <c r="HG68">
        <v>1.79999995231628</v>
      </c>
      <c r="HK68">
        <v>0</v>
      </c>
      <c r="HL68">
        <v>5.6051998138427699</v>
      </c>
      <c r="HM68">
        <v>3.1140000820159899</v>
      </c>
      <c r="HN68">
        <v>0.12347999215126</v>
      </c>
      <c r="HO68">
        <v>3.4299999475479098E-2</v>
      </c>
      <c r="HP68">
        <v>0.10079999268055</v>
      </c>
      <c r="HQ68">
        <v>56</v>
      </c>
      <c r="HR68">
        <v>6.8399994634091897E-3</v>
      </c>
      <c r="HS68">
        <v>3.7999999523162802</v>
      </c>
      <c r="HT68">
        <v>50.241984483531198</v>
      </c>
      <c r="HU68">
        <v>156.453538630259</v>
      </c>
      <c r="HV68">
        <v>7.4999998013178498E-2</v>
      </c>
      <c r="HW68">
        <v>1.79999995231628</v>
      </c>
      <c r="HX68">
        <v>0.55555558204650901</v>
      </c>
      <c r="HY68">
        <v>1.79999995231628</v>
      </c>
      <c r="HZ68">
        <v>0.31470075249671903</v>
      </c>
      <c r="IA68">
        <v>1.8075596541166299E-2</v>
      </c>
      <c r="II68">
        <v>7.6923079788684803E-2</v>
      </c>
      <c r="IJ68">
        <v>7.6923079788684803E-2</v>
      </c>
      <c r="IL68">
        <v>178.5</v>
      </c>
      <c r="IM68">
        <v>180.19999694824199</v>
      </c>
      <c r="IO68">
        <v>0</v>
      </c>
      <c r="JD68">
        <v>0.31470075249671903</v>
      </c>
      <c r="KQ68">
        <v>7.6923079788684803E-2</v>
      </c>
      <c r="KR68">
        <v>7.6923079788684803E-2</v>
      </c>
      <c r="KS68">
        <v>1.70000004768372</v>
      </c>
      <c r="KW68">
        <v>0</v>
      </c>
      <c r="KX68">
        <v>5.4502000808715803</v>
      </c>
      <c r="KY68">
        <v>3.2060000896453902</v>
      </c>
      <c r="KZ68">
        <v>3.40000004507601E-3</v>
      </c>
      <c r="LA68">
        <v>1.00000004749745E-3</v>
      </c>
      <c r="LB68">
        <v>9.52000021934509E-2</v>
      </c>
      <c r="LC68">
        <v>56</v>
      </c>
      <c r="LD68">
        <v>2.5500000920146699E-3</v>
      </c>
      <c r="LE68">
        <v>1.5</v>
      </c>
      <c r="LF68">
        <v>47.450765711309103</v>
      </c>
      <c r="LG68">
        <v>152.12715286071</v>
      </c>
      <c r="LH68">
        <v>7.0833335320154803E-2</v>
      </c>
      <c r="LI68">
        <v>1.70000004768372</v>
      </c>
      <c r="LJ68">
        <v>0.58823525905609098</v>
      </c>
      <c r="LK68">
        <v>1.70000004768372</v>
      </c>
      <c r="LL68">
        <v>0.31470075249671903</v>
      </c>
      <c r="LM68">
        <v>1.0080621577799299E-2</v>
      </c>
    </row>
    <row r="69" spans="1:444" x14ac:dyDescent="0.25">
      <c r="A69" t="s">
        <v>260</v>
      </c>
      <c r="B69">
        <v>0</v>
      </c>
      <c r="C69">
        <v>2</v>
      </c>
      <c r="D69">
        <v>42248</v>
      </c>
      <c r="E69" t="s">
        <v>385</v>
      </c>
      <c r="F69" t="b">
        <v>1</v>
      </c>
      <c r="G69" t="s">
        <v>262</v>
      </c>
      <c r="H69" t="b">
        <v>0</v>
      </c>
      <c r="I69" t="s">
        <v>353</v>
      </c>
      <c r="J69" s="363">
        <v>43153.041666666701</v>
      </c>
      <c r="K69">
        <v>11</v>
      </c>
      <c r="L69">
        <v>-37.816665649414098</v>
      </c>
      <c r="M69">
        <v>144.94999694824199</v>
      </c>
      <c r="N69">
        <v>208</v>
      </c>
      <c r="O69" s="364">
        <v>43144.0625</v>
      </c>
      <c r="P69" s="365">
        <v>43155.75</v>
      </c>
      <c r="R69" t="s">
        <v>339</v>
      </c>
      <c r="S69" t="s">
        <v>400</v>
      </c>
      <c r="X69" s="366">
        <v>43130.466666666704</v>
      </c>
      <c r="Y69" s="367">
        <v>43144.425000000003</v>
      </c>
      <c r="Z69">
        <v>24</v>
      </c>
      <c r="AA69">
        <v>24</v>
      </c>
      <c r="AB69">
        <v>7.5</v>
      </c>
      <c r="AC69">
        <v>9.6999999999999993</v>
      </c>
      <c r="AD69">
        <v>2.2000000000000002</v>
      </c>
      <c r="AG69">
        <v>35826.609375</v>
      </c>
      <c r="AH69">
        <v>0</v>
      </c>
      <c r="AI69">
        <v>35826.609375</v>
      </c>
      <c r="AK69">
        <v>24</v>
      </c>
      <c r="AM69">
        <v>0</v>
      </c>
      <c r="AP69">
        <v>0</v>
      </c>
      <c r="AQ69">
        <v>13</v>
      </c>
      <c r="AR69">
        <v>13</v>
      </c>
      <c r="AV69">
        <v>0</v>
      </c>
      <c r="AX69">
        <v>0</v>
      </c>
      <c r="AY69">
        <v>0</v>
      </c>
      <c r="AZ69">
        <v>0</v>
      </c>
      <c r="BS69">
        <v>10.8999996185303</v>
      </c>
      <c r="BT69">
        <v>10.8999996185303</v>
      </c>
      <c r="BU69">
        <v>135</v>
      </c>
      <c r="BV69">
        <v>135</v>
      </c>
      <c r="BW69">
        <v>0.5</v>
      </c>
      <c r="BX69">
        <v>0.5</v>
      </c>
      <c r="BY69">
        <v>135</v>
      </c>
      <c r="BZ69">
        <v>135</v>
      </c>
      <c r="CC69">
        <v>21</v>
      </c>
      <c r="CE69">
        <v>25</v>
      </c>
      <c r="CF69">
        <v>1010.3</v>
      </c>
      <c r="CH69" t="s">
        <v>359</v>
      </c>
      <c r="CI69">
        <v>35.867599368095398</v>
      </c>
      <c r="CJ69">
        <v>0.51564000407233801</v>
      </c>
      <c r="CK69">
        <v>0.63839996606111504</v>
      </c>
      <c r="CL69">
        <v>3.4119999618269503E-2</v>
      </c>
      <c r="CO69" t="s">
        <v>266</v>
      </c>
      <c r="CP69" t="s">
        <v>267</v>
      </c>
      <c r="CQ69" t="s">
        <v>349</v>
      </c>
      <c r="CS69">
        <v>21.9</v>
      </c>
      <c r="CT69">
        <v>21.9</v>
      </c>
      <c r="CU69">
        <v>1.25</v>
      </c>
      <c r="CV69">
        <v>1.25</v>
      </c>
      <c r="CX69" t="s">
        <v>356</v>
      </c>
      <c r="CY69">
        <v>0</v>
      </c>
      <c r="CZ69">
        <v>0</v>
      </c>
      <c r="DA69">
        <v>0</v>
      </c>
      <c r="DB69">
        <v>13</v>
      </c>
      <c r="DC69">
        <v>12.5</v>
      </c>
      <c r="DD69">
        <v>13.5</v>
      </c>
      <c r="DF69">
        <v>0</v>
      </c>
      <c r="DG69">
        <v>0</v>
      </c>
      <c r="DH69">
        <v>1</v>
      </c>
      <c r="DI69">
        <v>1</v>
      </c>
      <c r="DJ69">
        <v>0.5</v>
      </c>
      <c r="DK69">
        <v>0.5</v>
      </c>
      <c r="DL69" t="b">
        <v>1</v>
      </c>
      <c r="DN69">
        <v>24</v>
      </c>
      <c r="DO69">
        <v>1</v>
      </c>
      <c r="DP69" t="s">
        <v>344</v>
      </c>
      <c r="DQ69" t="b">
        <v>0</v>
      </c>
      <c r="DR69">
        <v>13</v>
      </c>
      <c r="DS69">
        <v>0</v>
      </c>
      <c r="DT69">
        <v>0</v>
      </c>
      <c r="DV69">
        <v>761</v>
      </c>
      <c r="DW69">
        <v>768.40002441406295</v>
      </c>
      <c r="DY69">
        <v>0</v>
      </c>
      <c r="GA69">
        <v>0</v>
      </c>
      <c r="GB69">
        <v>0</v>
      </c>
      <c r="GC69">
        <v>5.6999998092651403</v>
      </c>
      <c r="GG69">
        <v>0</v>
      </c>
      <c r="GH69">
        <v>17.749799728393601</v>
      </c>
      <c r="GI69">
        <v>3.1140000820159899</v>
      </c>
      <c r="GJ69">
        <v>0.39101999998092701</v>
      </c>
      <c r="GK69">
        <v>3.4299999475479098E-2</v>
      </c>
      <c r="GL69">
        <v>0.319199979305267</v>
      </c>
      <c r="GM69">
        <v>56</v>
      </c>
      <c r="GN69">
        <v>2.1660000085830699E-2</v>
      </c>
      <c r="GO69">
        <v>3.7999999523162802</v>
      </c>
      <c r="GR69">
        <v>0.23749999205271399</v>
      </c>
      <c r="GS69">
        <v>5.6999998092651403</v>
      </c>
      <c r="HE69">
        <v>0</v>
      </c>
      <c r="HF69">
        <v>0</v>
      </c>
      <c r="HG69">
        <v>1.70000004768372</v>
      </c>
      <c r="HK69">
        <v>0</v>
      </c>
      <c r="HL69">
        <v>5.2938003540039098</v>
      </c>
      <c r="HM69">
        <v>3.1140000820159899</v>
      </c>
      <c r="HN69">
        <v>0.11662000417709401</v>
      </c>
      <c r="HO69">
        <v>3.4299999475479098E-2</v>
      </c>
      <c r="HP69">
        <v>9.52000021934509E-2</v>
      </c>
      <c r="HQ69">
        <v>56</v>
      </c>
      <c r="HR69">
        <v>6.4599998295307203E-3</v>
      </c>
      <c r="HS69">
        <v>3.7999999523162802</v>
      </c>
      <c r="HV69">
        <v>7.0833335320154803E-2</v>
      </c>
      <c r="HW69">
        <v>1.70000004768372</v>
      </c>
      <c r="II69">
        <v>0</v>
      </c>
      <c r="IJ69">
        <v>0</v>
      </c>
      <c r="IL69">
        <v>174.5</v>
      </c>
      <c r="IM69">
        <v>178.5</v>
      </c>
      <c r="IO69">
        <v>0</v>
      </c>
      <c r="KQ69">
        <v>0</v>
      </c>
      <c r="KR69">
        <v>0</v>
      </c>
      <c r="KS69">
        <v>3.5999999046325701</v>
      </c>
      <c r="KW69">
        <v>0</v>
      </c>
      <c r="KX69">
        <v>11.5415992736816</v>
      </c>
      <c r="KY69">
        <v>3.2060000896453902</v>
      </c>
      <c r="KZ69">
        <v>7.1999998763203604E-3</v>
      </c>
      <c r="LA69">
        <v>1.00000004749745E-3</v>
      </c>
      <c r="LB69">
        <v>0.20159998536109899</v>
      </c>
      <c r="LC69">
        <v>56</v>
      </c>
      <c r="LD69">
        <v>5.3999996744096296E-3</v>
      </c>
      <c r="LE69">
        <v>1.5</v>
      </c>
      <c r="LH69">
        <v>0.149999996026357</v>
      </c>
      <c r="LI69">
        <v>3.5999999046325701</v>
      </c>
      <c r="OC69">
        <v>0</v>
      </c>
      <c r="OD69">
        <v>0</v>
      </c>
      <c r="OE69">
        <v>0.40000000596046398</v>
      </c>
      <c r="OI69">
        <v>0</v>
      </c>
      <c r="OJ69">
        <v>1.2824000120162999</v>
      </c>
      <c r="OK69">
        <v>3.2060000896453902</v>
      </c>
      <c r="OL69">
        <v>8.0000003799796104E-4</v>
      </c>
      <c r="OM69">
        <v>1.00000004749745E-3</v>
      </c>
      <c r="ON69">
        <v>2.2399999201297802E-2</v>
      </c>
      <c r="OO69">
        <v>56</v>
      </c>
      <c r="OP69">
        <v>6.00000028498471E-4</v>
      </c>
      <c r="OQ69">
        <v>1.5</v>
      </c>
      <c r="OT69">
        <v>1.6666666915019401E-2</v>
      </c>
      <c r="OU69">
        <v>0.40000000596046398</v>
      </c>
    </row>
    <row r="70" spans="1:444" x14ac:dyDescent="0.25">
      <c r="A70" t="s">
        <v>260</v>
      </c>
      <c r="B70">
        <v>0</v>
      </c>
      <c r="C70">
        <v>2</v>
      </c>
      <c r="D70">
        <v>42947</v>
      </c>
      <c r="E70" t="s">
        <v>385</v>
      </c>
      <c r="F70" t="b">
        <v>1</v>
      </c>
      <c r="G70" t="s">
        <v>262</v>
      </c>
      <c r="H70" t="b">
        <v>0</v>
      </c>
      <c r="I70" t="s">
        <v>338</v>
      </c>
      <c r="J70" s="368">
        <v>43153.55</v>
      </c>
      <c r="K70">
        <v>11</v>
      </c>
      <c r="L70">
        <v>-38.327499389648402</v>
      </c>
      <c r="M70">
        <v>144.57417297363301</v>
      </c>
      <c r="O70" s="369">
        <v>43155.958333333299</v>
      </c>
      <c r="P70" s="370">
        <v>43155.958333333299</v>
      </c>
      <c r="R70" t="s">
        <v>400</v>
      </c>
      <c r="S70" t="s">
        <v>409</v>
      </c>
      <c r="X70" s="371">
        <v>43153.55</v>
      </c>
      <c r="Y70" s="372">
        <v>43155.9375</v>
      </c>
      <c r="Z70">
        <v>0</v>
      </c>
      <c r="AA70">
        <v>12.2</v>
      </c>
      <c r="AB70">
        <v>6.6</v>
      </c>
      <c r="AC70">
        <v>8.6</v>
      </c>
      <c r="AD70">
        <v>2</v>
      </c>
      <c r="AG70">
        <v>6958.58984375</v>
      </c>
      <c r="AH70">
        <v>336795.74843749998</v>
      </c>
      <c r="AI70">
        <v>6958.58984375</v>
      </c>
      <c r="AK70">
        <v>0</v>
      </c>
      <c r="AN70">
        <v>12.74</v>
      </c>
      <c r="AQ70">
        <v>13</v>
      </c>
      <c r="AR70">
        <v>13</v>
      </c>
      <c r="AV70">
        <v>48.4</v>
      </c>
      <c r="BS70">
        <v>10.8999996185303</v>
      </c>
      <c r="BT70">
        <v>10.8999996185303</v>
      </c>
      <c r="BU70">
        <v>45</v>
      </c>
      <c r="BV70">
        <v>45</v>
      </c>
      <c r="BW70">
        <v>0.5</v>
      </c>
      <c r="BX70">
        <v>0.5</v>
      </c>
      <c r="BY70">
        <v>45</v>
      </c>
      <c r="BZ70">
        <v>45</v>
      </c>
      <c r="CC70">
        <v>22</v>
      </c>
      <c r="CE70">
        <v>25</v>
      </c>
      <c r="CF70">
        <v>1006</v>
      </c>
      <c r="CG70" t="s">
        <v>410</v>
      </c>
      <c r="CH70" t="s">
        <v>359</v>
      </c>
      <c r="CI70">
        <v>35.701999604702003</v>
      </c>
      <c r="CJ70">
        <v>0.58951999258715704</v>
      </c>
      <c r="CK70">
        <v>0.71400000154972099</v>
      </c>
      <c r="CL70">
        <v>5.14900012349244E-2</v>
      </c>
      <c r="CM70">
        <v>106.004899914368</v>
      </c>
      <c r="CO70" t="s">
        <v>266</v>
      </c>
      <c r="CP70" t="s">
        <v>267</v>
      </c>
      <c r="CQ70" t="s">
        <v>268</v>
      </c>
      <c r="CS70">
        <v>21.9</v>
      </c>
      <c r="CT70">
        <v>21.9</v>
      </c>
      <c r="CU70">
        <v>1.25</v>
      </c>
      <c r="CV70">
        <v>1.25</v>
      </c>
      <c r="CX70" t="s">
        <v>343</v>
      </c>
      <c r="CY70">
        <v>3.7230769230769201</v>
      </c>
      <c r="CZ70">
        <v>3.5851851851851899</v>
      </c>
      <c r="DA70">
        <v>3.8719999999999999</v>
      </c>
      <c r="DB70">
        <v>13</v>
      </c>
      <c r="DC70">
        <v>12.5</v>
      </c>
      <c r="DD70">
        <v>13.5</v>
      </c>
      <c r="DE70">
        <v>13.407381257918599</v>
      </c>
      <c r="DF70">
        <v>3.7230769230769201</v>
      </c>
      <c r="DG70">
        <v>3.7230769230769201</v>
      </c>
      <c r="DH70">
        <v>1</v>
      </c>
      <c r="DI70">
        <v>1</v>
      </c>
      <c r="DJ70">
        <v>0.5</v>
      </c>
      <c r="DK70">
        <v>0.5</v>
      </c>
      <c r="DL70" t="b">
        <v>1</v>
      </c>
      <c r="DN70">
        <v>24</v>
      </c>
      <c r="DO70">
        <v>1</v>
      </c>
      <c r="DP70" t="s">
        <v>344</v>
      </c>
      <c r="DQ70" t="b">
        <v>0</v>
      </c>
      <c r="DR70">
        <v>13</v>
      </c>
      <c r="DS70">
        <v>3.72307682037354</v>
      </c>
      <c r="DT70">
        <v>3.72307682037354</v>
      </c>
      <c r="DV70">
        <v>751.79998779296898</v>
      </c>
      <c r="DW70">
        <v>761</v>
      </c>
      <c r="DY70">
        <v>0</v>
      </c>
      <c r="EN70">
        <v>13.4073810577393</v>
      </c>
      <c r="EW70">
        <v>3.72307682037354</v>
      </c>
      <c r="EX70">
        <v>3.72307682037354</v>
      </c>
      <c r="EY70">
        <v>2.7000000476837198</v>
      </c>
      <c r="FC70">
        <v>0</v>
      </c>
      <c r="FD70">
        <v>8.4077997207641602</v>
      </c>
      <c r="FE70">
        <v>3.1140000820159899</v>
      </c>
      <c r="FF70">
        <v>0.17171999812126201</v>
      </c>
      <c r="FG70">
        <v>3.1800001859664903E-2</v>
      </c>
      <c r="FH70">
        <v>0.22680000960826899</v>
      </c>
      <c r="FI70">
        <v>84</v>
      </c>
      <c r="FJ70">
        <v>2.3490000516176199E-2</v>
      </c>
      <c r="FK70">
        <v>8.6999998092651403</v>
      </c>
      <c r="FL70">
        <v>8.01672841836589</v>
      </c>
      <c r="FM70">
        <v>24.964091024814199</v>
      </c>
      <c r="FP70">
        <v>17.925926208496101</v>
      </c>
      <c r="FQ70">
        <v>5.5785123258829103E-2</v>
      </c>
      <c r="FR70">
        <v>13.4073810577393</v>
      </c>
      <c r="FS70">
        <v>1.8507781028747601</v>
      </c>
      <c r="GA70">
        <v>3.72307682037354</v>
      </c>
      <c r="GB70">
        <v>3.72307682037354</v>
      </c>
      <c r="GC70">
        <v>4.9000000953674299</v>
      </c>
      <c r="GG70">
        <v>0</v>
      </c>
      <c r="GH70">
        <v>15.2586002349854</v>
      </c>
      <c r="GI70">
        <v>3.1140000820159899</v>
      </c>
      <c r="GJ70">
        <v>0.311639994382858</v>
      </c>
      <c r="GK70">
        <v>3.1800001859664903E-2</v>
      </c>
      <c r="GL70">
        <v>0.27439999580383301</v>
      </c>
      <c r="GM70">
        <v>56</v>
      </c>
      <c r="GN70">
        <v>1.8620001152157801E-2</v>
      </c>
      <c r="GO70">
        <v>3.7999999523162802</v>
      </c>
      <c r="GP70">
        <v>14.548877526216</v>
      </c>
      <c r="GQ70">
        <v>45.305204432581903</v>
      </c>
      <c r="GT70">
        <v>9.8775510787963903</v>
      </c>
      <c r="GU70">
        <v>0.101239666342735</v>
      </c>
      <c r="GV70">
        <v>13.4073810577393</v>
      </c>
      <c r="GW70">
        <v>2.6470432281494101</v>
      </c>
      <c r="HE70">
        <v>3.72307682037354</v>
      </c>
      <c r="HF70">
        <v>3.72307682037354</v>
      </c>
      <c r="HG70">
        <v>1.6000000238418599</v>
      </c>
      <c r="HK70">
        <v>0</v>
      </c>
      <c r="HL70">
        <v>4.98239994049072</v>
      </c>
      <c r="HM70">
        <v>3.1140000820159899</v>
      </c>
      <c r="HN70">
        <v>0.10175999999046299</v>
      </c>
      <c r="HO70">
        <v>3.1800001859664903E-2</v>
      </c>
      <c r="HP70">
        <v>8.9599996805190998E-2</v>
      </c>
      <c r="HQ70">
        <v>56</v>
      </c>
      <c r="HR70">
        <v>6.07999972999096E-3</v>
      </c>
      <c r="HS70">
        <v>3.7999999523162802</v>
      </c>
      <c r="HT70">
        <v>4.7506538644408502</v>
      </c>
      <c r="HU70">
        <v>14.7935357367355</v>
      </c>
      <c r="HX70">
        <v>30.25</v>
      </c>
      <c r="HY70">
        <v>3.3057849854230902E-2</v>
      </c>
      <c r="HZ70">
        <v>13.4073810577393</v>
      </c>
      <c r="IA70">
        <v>0.92538905143737804</v>
      </c>
      <c r="II70">
        <v>3.72307682037354</v>
      </c>
      <c r="IJ70">
        <v>3.72307682037354</v>
      </c>
      <c r="IL70">
        <v>172.30000305175801</v>
      </c>
      <c r="IM70">
        <v>174.5</v>
      </c>
      <c r="IO70">
        <v>0</v>
      </c>
      <c r="JD70">
        <v>13.4073810577393</v>
      </c>
      <c r="KQ70">
        <v>3.72307682037354</v>
      </c>
      <c r="KR70">
        <v>3.72307682037354</v>
      </c>
      <c r="KS70">
        <v>1.8999999761581401</v>
      </c>
      <c r="KW70">
        <v>0</v>
      </c>
      <c r="KX70">
        <v>6.0913996696472203</v>
      </c>
      <c r="KY70">
        <v>3.2060000896453902</v>
      </c>
      <c r="KZ70">
        <v>3.8000000640749901E-3</v>
      </c>
      <c r="LA70">
        <v>1.00000004749745E-3</v>
      </c>
      <c r="LB70">
        <v>0.10639999806880999</v>
      </c>
      <c r="LC70">
        <v>56</v>
      </c>
      <c r="LD70">
        <v>2.8499998152255999E-3</v>
      </c>
      <c r="LE70">
        <v>1.5</v>
      </c>
      <c r="LF70">
        <v>5.6414013091698196</v>
      </c>
      <c r="LG70">
        <v>18.086331843282199</v>
      </c>
      <c r="LJ70">
        <v>25.473686218261701</v>
      </c>
      <c r="LK70">
        <v>3.9256196469068499E-2</v>
      </c>
      <c r="LL70">
        <v>13.4073810577393</v>
      </c>
      <c r="LM70">
        <v>0.83930635452270497</v>
      </c>
      <c r="OC70">
        <v>3.72307682037354</v>
      </c>
      <c r="OD70">
        <v>3.72307682037354</v>
      </c>
      <c r="OE70">
        <v>0.30000001192092901</v>
      </c>
      <c r="OI70">
        <v>0</v>
      </c>
      <c r="OJ70">
        <v>0.96180003881454501</v>
      </c>
      <c r="OK70">
        <v>3.2060000896453902</v>
      </c>
      <c r="OL70">
        <v>6.00000028498471E-4</v>
      </c>
      <c r="OM70">
        <v>1.00000004749745E-3</v>
      </c>
      <c r="ON70">
        <v>1.68000012636185E-2</v>
      </c>
      <c r="OO70">
        <v>56</v>
      </c>
      <c r="OP70">
        <v>4.5000002137385298E-4</v>
      </c>
      <c r="OQ70">
        <v>1.5</v>
      </c>
      <c r="OR70">
        <v>0.89074762170461497</v>
      </c>
      <c r="OS70">
        <v>2.85573687695475</v>
      </c>
      <c r="OV70">
        <v>161.33332824707</v>
      </c>
      <c r="OW70">
        <v>6.1983470804989303E-3</v>
      </c>
      <c r="OX70">
        <v>13.4073810577393</v>
      </c>
      <c r="OY70">
        <v>6.4562030136585194E-2</v>
      </c>
    </row>
    <row r="71" spans="1:444" x14ac:dyDescent="0.25">
      <c r="A71" t="s">
        <v>260</v>
      </c>
      <c r="B71">
        <v>0</v>
      </c>
      <c r="C71">
        <v>2</v>
      </c>
      <c r="D71">
        <v>42947</v>
      </c>
      <c r="E71" t="s">
        <v>385</v>
      </c>
      <c r="F71" t="b">
        <v>1</v>
      </c>
      <c r="G71" t="s">
        <v>262</v>
      </c>
      <c r="H71" t="b">
        <v>0</v>
      </c>
      <c r="I71" t="s">
        <v>345</v>
      </c>
      <c r="J71" s="373">
        <v>43154.041666666701</v>
      </c>
      <c r="K71">
        <v>11</v>
      </c>
      <c r="L71">
        <v>-38.4944458007813</v>
      </c>
      <c r="M71">
        <v>144.46278381347699</v>
      </c>
      <c r="N71">
        <v>205</v>
      </c>
      <c r="O71" s="374">
        <v>43155.958333333299</v>
      </c>
      <c r="P71" s="375">
        <v>43155.958333333299</v>
      </c>
      <c r="R71" t="s">
        <v>400</v>
      </c>
      <c r="S71" t="s">
        <v>409</v>
      </c>
      <c r="X71" s="376">
        <v>43153.55</v>
      </c>
      <c r="Y71" s="377">
        <v>43155.9375</v>
      </c>
      <c r="Z71">
        <v>11.8</v>
      </c>
      <c r="AA71">
        <v>11.8</v>
      </c>
      <c r="AB71">
        <v>6.6</v>
      </c>
      <c r="AC71">
        <v>8.6</v>
      </c>
      <c r="AD71">
        <v>2</v>
      </c>
      <c r="AG71">
        <v>6958.58984375</v>
      </c>
      <c r="AH71">
        <v>73065.193359375</v>
      </c>
      <c r="AI71">
        <v>6958.58984375</v>
      </c>
      <c r="AK71">
        <v>11.8</v>
      </c>
      <c r="AL71">
        <v>73.959999999999994</v>
      </c>
      <c r="AM71">
        <v>0.88983050847457601</v>
      </c>
      <c r="AN71">
        <v>13.13</v>
      </c>
      <c r="AO71">
        <v>0</v>
      </c>
      <c r="AP71">
        <v>0.88983050847457601</v>
      </c>
      <c r="AQ71">
        <v>13</v>
      </c>
      <c r="AR71">
        <v>13</v>
      </c>
      <c r="AU71">
        <v>69.033617187965902</v>
      </c>
      <c r="AV71">
        <v>10.5</v>
      </c>
      <c r="AX71">
        <v>10.1</v>
      </c>
      <c r="AY71">
        <v>-3.96</v>
      </c>
      <c r="AZ71">
        <v>-3.96</v>
      </c>
      <c r="BA71">
        <v>-3.96039485931396</v>
      </c>
      <c r="BB71">
        <v>4000</v>
      </c>
      <c r="BC71">
        <v>7.01859331130981</v>
      </c>
      <c r="BD71">
        <v>7.0185933517197396</v>
      </c>
      <c r="BE71">
        <v>60.845039367675803</v>
      </c>
      <c r="BF71">
        <v>215.84503936767601</v>
      </c>
      <c r="BG71">
        <v>0.24152195453643799</v>
      </c>
      <c r="BH71">
        <v>233.23913574218801</v>
      </c>
      <c r="BI71">
        <v>215.84503936767601</v>
      </c>
      <c r="BJ71">
        <v>0.31025537848472601</v>
      </c>
      <c r="BK71">
        <v>131.83018493652301</v>
      </c>
      <c r="BL71">
        <v>0.62795710563659701</v>
      </c>
      <c r="BM71">
        <v>233.23913574218801</v>
      </c>
      <c r="BN71">
        <v>0</v>
      </c>
      <c r="BO71">
        <v>187.60487365722699</v>
      </c>
      <c r="BP71">
        <v>0.70042026042938199</v>
      </c>
      <c r="BQ71">
        <v>0.100108787417412</v>
      </c>
      <c r="BR71">
        <v>45</v>
      </c>
      <c r="BS71">
        <v>10.8999996185303</v>
      </c>
      <c r="BT71">
        <v>10.8999996185303</v>
      </c>
      <c r="BU71">
        <v>45</v>
      </c>
      <c r="BV71">
        <v>45</v>
      </c>
      <c r="BW71">
        <v>0.5</v>
      </c>
      <c r="BX71">
        <v>0.5</v>
      </c>
      <c r="BY71">
        <v>45</v>
      </c>
      <c r="BZ71">
        <v>45</v>
      </c>
      <c r="CC71">
        <v>21</v>
      </c>
      <c r="CE71">
        <v>25</v>
      </c>
      <c r="CF71">
        <v>1010.3</v>
      </c>
      <c r="CH71" t="s">
        <v>359</v>
      </c>
      <c r="CI71">
        <v>2.1797999739646898</v>
      </c>
      <c r="CJ71">
        <v>4.4519999995827703E-2</v>
      </c>
      <c r="CK71">
        <v>5.5999999865889501E-2</v>
      </c>
      <c r="CL71">
        <v>5.6000001495704098E-3</v>
      </c>
      <c r="CM71">
        <v>29.8336304024165</v>
      </c>
      <c r="CO71" t="s">
        <v>266</v>
      </c>
      <c r="CP71" t="s">
        <v>267</v>
      </c>
      <c r="CQ71" t="s">
        <v>349</v>
      </c>
      <c r="CS71">
        <v>21.9</v>
      </c>
      <c r="CT71">
        <v>21.9</v>
      </c>
      <c r="CU71">
        <v>1.25</v>
      </c>
      <c r="CV71">
        <v>1.25</v>
      </c>
      <c r="CX71" t="s">
        <v>343</v>
      </c>
      <c r="CY71">
        <v>0.80769230769230804</v>
      </c>
      <c r="CZ71">
        <v>0.77777777777777801</v>
      </c>
      <c r="DA71">
        <v>0.84</v>
      </c>
      <c r="DB71">
        <v>13</v>
      </c>
      <c r="DC71">
        <v>12.5</v>
      </c>
      <c r="DD71">
        <v>13.5</v>
      </c>
      <c r="DE71">
        <v>2.90862609934184</v>
      </c>
      <c r="DF71">
        <v>0.80769230769230804</v>
      </c>
      <c r="DG71">
        <v>0.80769230769230804</v>
      </c>
      <c r="DH71">
        <v>1</v>
      </c>
      <c r="DI71">
        <v>1</v>
      </c>
      <c r="DJ71">
        <v>0.5</v>
      </c>
      <c r="DK71">
        <v>0.5</v>
      </c>
      <c r="DL71" t="b">
        <v>1</v>
      </c>
      <c r="DN71">
        <v>24</v>
      </c>
      <c r="DO71">
        <v>1</v>
      </c>
      <c r="DP71" t="s">
        <v>344</v>
      </c>
      <c r="DQ71" t="b">
        <v>0</v>
      </c>
      <c r="DR71">
        <v>13</v>
      </c>
      <c r="DS71">
        <v>0.80769228935241699</v>
      </c>
      <c r="DT71">
        <v>0.80769228935241699</v>
      </c>
      <c r="DV71">
        <v>751.09997558593795</v>
      </c>
      <c r="DW71">
        <v>751.79998779296898</v>
      </c>
      <c r="DY71">
        <v>0</v>
      </c>
      <c r="EN71">
        <v>2.9086260795593302</v>
      </c>
      <c r="GA71">
        <v>0.80769228935241699</v>
      </c>
      <c r="GB71">
        <v>0.80769228935241699</v>
      </c>
      <c r="GC71">
        <v>0.10000000149011599</v>
      </c>
      <c r="GG71">
        <v>0</v>
      </c>
      <c r="GH71">
        <v>0.31139999628067</v>
      </c>
      <c r="GI71">
        <v>3.1140000820159899</v>
      </c>
      <c r="GJ71">
        <v>6.3599999994039501E-3</v>
      </c>
      <c r="GK71">
        <v>3.1800001859664903E-2</v>
      </c>
      <c r="GL71">
        <v>5.59999980032444E-3</v>
      </c>
      <c r="GM71">
        <v>56</v>
      </c>
      <c r="GN71">
        <v>3.79999983124435E-4</v>
      </c>
      <c r="GO71">
        <v>3.7999999523162802</v>
      </c>
      <c r="GP71">
        <v>1.36864075618415</v>
      </c>
      <c r="GQ71">
        <v>4.2619472003452197</v>
      </c>
      <c r="GR71">
        <v>8.4745761979717997E-3</v>
      </c>
      <c r="GS71">
        <v>0.203389828751323</v>
      </c>
      <c r="GT71">
        <v>105</v>
      </c>
      <c r="GU71">
        <v>9.5238098874688096E-3</v>
      </c>
      <c r="GV71">
        <v>2.9086260795593302</v>
      </c>
      <c r="GW71">
        <v>0.57425522804260298</v>
      </c>
      <c r="II71">
        <v>0.80769228935241699</v>
      </c>
      <c r="IJ71">
        <v>0.80769228935241699</v>
      </c>
      <c r="IL71">
        <v>172.30000305175801</v>
      </c>
      <c r="IM71">
        <v>172.30000305175801</v>
      </c>
      <c r="IO71">
        <v>0</v>
      </c>
      <c r="JD71">
        <v>2.9086260795593302</v>
      </c>
      <c r="JM71">
        <v>0.80769228935241699</v>
      </c>
      <c r="JN71">
        <v>0.80769228935241699</v>
      </c>
      <c r="JO71">
        <v>0.60000002384185802</v>
      </c>
      <c r="JS71">
        <v>0</v>
      </c>
      <c r="JT71">
        <v>1.8683999776840201</v>
      </c>
      <c r="JU71">
        <v>3.1140000820159899</v>
      </c>
      <c r="JV71">
        <v>3.81599999964237E-2</v>
      </c>
      <c r="JW71">
        <v>3.1800001859664903E-2</v>
      </c>
      <c r="JX71">
        <v>5.0400000065565102E-2</v>
      </c>
      <c r="JY71">
        <v>84</v>
      </c>
      <c r="JZ71">
        <v>5.2200001664459697E-3</v>
      </c>
      <c r="KA71">
        <v>8.6999998092651403</v>
      </c>
      <c r="KB71">
        <v>8.2118447410482602</v>
      </c>
      <c r="KC71">
        <v>25.571683202071299</v>
      </c>
      <c r="KD71">
        <v>5.0847458450641002E-2</v>
      </c>
      <c r="KE71">
        <v>1.22033900281538</v>
      </c>
      <c r="KF71">
        <v>17.5</v>
      </c>
      <c r="KG71">
        <v>5.7142861187457997E-2</v>
      </c>
      <c r="KH71">
        <v>2.9086260795593302</v>
      </c>
      <c r="KI71">
        <v>2.8012450784444799E-2</v>
      </c>
    </row>
    <row r="72" spans="1:444" x14ac:dyDescent="0.25">
      <c r="A72" t="s">
        <v>260</v>
      </c>
      <c r="B72">
        <v>0</v>
      </c>
      <c r="C72">
        <v>2</v>
      </c>
      <c r="D72">
        <v>42947</v>
      </c>
      <c r="E72" t="s">
        <v>385</v>
      </c>
      <c r="F72" t="b">
        <v>1</v>
      </c>
      <c r="G72" t="s">
        <v>262</v>
      </c>
      <c r="H72" t="b">
        <v>1</v>
      </c>
      <c r="I72" t="s">
        <v>345</v>
      </c>
      <c r="J72" s="378">
        <v>43155.041666666701</v>
      </c>
      <c r="K72">
        <v>11</v>
      </c>
      <c r="L72">
        <v>-38.166942596435497</v>
      </c>
      <c r="M72">
        <v>149.88389587402301</v>
      </c>
      <c r="N72">
        <v>34</v>
      </c>
      <c r="O72" s="379">
        <v>43155.958333333299</v>
      </c>
      <c r="P72" s="380">
        <v>43155.958333333299</v>
      </c>
      <c r="R72" t="s">
        <v>400</v>
      </c>
      <c r="S72" t="s">
        <v>409</v>
      </c>
      <c r="X72" s="381">
        <v>43153.55</v>
      </c>
      <c r="Y72" s="382">
        <v>43155.9375</v>
      </c>
      <c r="Z72">
        <v>24</v>
      </c>
      <c r="AA72">
        <v>24</v>
      </c>
      <c r="AB72">
        <v>6.6</v>
      </c>
      <c r="AC72">
        <v>8.6</v>
      </c>
      <c r="AD72">
        <v>2</v>
      </c>
      <c r="AG72">
        <v>6958.58984375</v>
      </c>
      <c r="AH72">
        <v>2178038.62109375</v>
      </c>
      <c r="AI72">
        <v>6958.58984375</v>
      </c>
      <c r="AK72">
        <v>24</v>
      </c>
      <c r="AL72">
        <v>79.87</v>
      </c>
      <c r="AM72">
        <v>13.0416666666667</v>
      </c>
      <c r="AN72">
        <v>13.04</v>
      </c>
      <c r="AO72">
        <v>0.116252127491559</v>
      </c>
      <c r="AP72">
        <v>12.925414539175099</v>
      </c>
      <c r="AQ72">
        <v>13</v>
      </c>
      <c r="AR72">
        <v>13</v>
      </c>
      <c r="AU72">
        <v>290.42768951691397</v>
      </c>
      <c r="AV72">
        <v>313</v>
      </c>
      <c r="AX72">
        <v>326.5</v>
      </c>
      <c r="AY72">
        <v>4.13</v>
      </c>
      <c r="AZ72">
        <v>4.13</v>
      </c>
      <c r="BA72">
        <v>4.1347622871398899</v>
      </c>
      <c r="BB72">
        <v>4195</v>
      </c>
      <c r="BC72">
        <v>13.9873666763306</v>
      </c>
      <c r="BD72">
        <v>13.9873668750127</v>
      </c>
      <c r="BE72">
        <v>5.0704069137573198</v>
      </c>
      <c r="BF72">
        <v>331.07040691375698</v>
      </c>
      <c r="BG72">
        <v>1.3449399471282999</v>
      </c>
      <c r="BH72">
        <v>35.492870330810497</v>
      </c>
      <c r="BI72">
        <v>331.07040691375698</v>
      </c>
      <c r="BJ72">
        <v>1.85480928421021</v>
      </c>
      <c r="BK72">
        <v>35.492870330810497</v>
      </c>
      <c r="BL72">
        <v>0.30967947840690602</v>
      </c>
      <c r="BM72">
        <v>152.11259460449199</v>
      </c>
      <c r="BN72">
        <v>0.32321113348007202</v>
      </c>
      <c r="BO72">
        <v>131.83091735839801</v>
      </c>
      <c r="BP72">
        <v>1.90805768966675</v>
      </c>
      <c r="BQ72">
        <v>0.60530740022659302</v>
      </c>
      <c r="BR72">
        <v>100</v>
      </c>
      <c r="BS72">
        <v>21.899999618530298</v>
      </c>
      <c r="BT72">
        <v>21.899999618530298</v>
      </c>
      <c r="BU72">
        <v>45</v>
      </c>
      <c r="BV72">
        <v>45</v>
      </c>
      <c r="BW72">
        <v>1.5</v>
      </c>
      <c r="BX72">
        <v>1.5</v>
      </c>
      <c r="BY72">
        <v>45</v>
      </c>
      <c r="BZ72">
        <v>45</v>
      </c>
      <c r="CC72">
        <v>21.2</v>
      </c>
      <c r="CE72">
        <v>23</v>
      </c>
      <c r="CF72">
        <v>1008.4</v>
      </c>
      <c r="CH72" t="s">
        <v>359</v>
      </c>
      <c r="CI72">
        <v>70.074198216199903</v>
      </c>
      <c r="CJ72">
        <v>1.42483997007366</v>
      </c>
      <c r="CK72">
        <v>1.8031999263912399</v>
      </c>
      <c r="CL72">
        <v>0.180329998285742</v>
      </c>
      <c r="CM72">
        <v>32.173074222628102</v>
      </c>
      <c r="CO72" t="s">
        <v>266</v>
      </c>
      <c r="CP72" t="s">
        <v>267</v>
      </c>
      <c r="CQ72" t="s">
        <v>402</v>
      </c>
      <c r="CR72" t="s">
        <v>403</v>
      </c>
      <c r="CS72">
        <v>21.9</v>
      </c>
      <c r="CT72">
        <v>21.9</v>
      </c>
      <c r="CU72">
        <v>1.25</v>
      </c>
      <c r="CV72">
        <v>1.25</v>
      </c>
      <c r="CX72" t="s">
        <v>343</v>
      </c>
      <c r="CY72">
        <v>24.076923076923102</v>
      </c>
      <c r="CZ72">
        <v>23.185185185185201</v>
      </c>
      <c r="DA72">
        <v>25.04</v>
      </c>
      <c r="DB72">
        <v>13</v>
      </c>
      <c r="DC72">
        <v>12.5</v>
      </c>
      <c r="DD72">
        <v>13.5</v>
      </c>
      <c r="DE72">
        <v>86.704758961332999</v>
      </c>
      <c r="DF72">
        <v>24.076923076923102</v>
      </c>
      <c r="DG72">
        <v>24.076923076923102</v>
      </c>
      <c r="DH72">
        <v>1</v>
      </c>
      <c r="DI72">
        <v>1</v>
      </c>
      <c r="DJ72">
        <v>0.5</v>
      </c>
      <c r="DK72">
        <v>0.5</v>
      </c>
      <c r="DL72" t="b">
        <v>1</v>
      </c>
      <c r="DN72">
        <v>24</v>
      </c>
      <c r="DO72">
        <v>1</v>
      </c>
      <c r="DP72" t="s">
        <v>344</v>
      </c>
      <c r="DQ72" t="b">
        <v>0</v>
      </c>
      <c r="DR72">
        <v>13</v>
      </c>
      <c r="DS72">
        <v>24.0769233703613</v>
      </c>
      <c r="DT72">
        <v>24.0769233703613</v>
      </c>
      <c r="DV72">
        <v>728.70001220703102</v>
      </c>
      <c r="DW72">
        <v>751.09997558593795</v>
      </c>
      <c r="DY72">
        <v>0</v>
      </c>
      <c r="EN72">
        <v>86.704757690429702</v>
      </c>
      <c r="GA72">
        <v>24.0769233703613</v>
      </c>
      <c r="GB72">
        <v>24.0769233703613</v>
      </c>
      <c r="GC72">
        <v>3</v>
      </c>
      <c r="GG72">
        <v>0</v>
      </c>
      <c r="GH72">
        <v>9.3420000076293892</v>
      </c>
      <c r="GI72">
        <v>3.1140000820159899</v>
      </c>
      <c r="GJ72">
        <v>0.190799981355667</v>
      </c>
      <c r="GK72">
        <v>3.1800001859664903E-2</v>
      </c>
      <c r="GL72">
        <v>0.167999997735024</v>
      </c>
      <c r="GM72">
        <v>56</v>
      </c>
      <c r="GN72">
        <v>1.13999992609024E-2</v>
      </c>
      <c r="GO72">
        <v>3.7999999523162802</v>
      </c>
      <c r="GP72">
        <v>1.37738604400572</v>
      </c>
      <c r="GQ72">
        <v>4.2891801445366902</v>
      </c>
      <c r="GR72">
        <v>0.125</v>
      </c>
      <c r="GS72">
        <v>3</v>
      </c>
      <c r="GT72">
        <v>104.333335876465</v>
      </c>
      <c r="GU72">
        <v>9.5846643671393394E-3</v>
      </c>
      <c r="GV72">
        <v>86.704757690429702</v>
      </c>
      <c r="GW72">
        <v>17.1182746887207</v>
      </c>
      <c r="II72">
        <v>24.0769233703613</v>
      </c>
      <c r="IJ72">
        <v>24.0769233703613</v>
      </c>
      <c r="IL72">
        <v>172.19999694824199</v>
      </c>
      <c r="IM72">
        <v>172.30000305175801</v>
      </c>
      <c r="IO72">
        <v>0</v>
      </c>
      <c r="JD72">
        <v>86.704757690429702</v>
      </c>
      <c r="JM72">
        <v>24.0769233703613</v>
      </c>
      <c r="JN72">
        <v>24.0769233703613</v>
      </c>
      <c r="JO72">
        <v>19.399999618530298</v>
      </c>
      <c r="JS72">
        <v>0</v>
      </c>
      <c r="JT72">
        <v>60.411598205566399</v>
      </c>
      <c r="JU72">
        <v>3.1140000820159899</v>
      </c>
      <c r="JV72">
        <v>1.2338399887085001</v>
      </c>
      <c r="JW72">
        <v>3.1800001859664903E-2</v>
      </c>
      <c r="JX72">
        <v>1.6295999288559</v>
      </c>
      <c r="JY72">
        <v>84</v>
      </c>
      <c r="JZ72">
        <v>0.16877999901771501</v>
      </c>
      <c r="KA72">
        <v>8.6999998092651403</v>
      </c>
      <c r="KB72">
        <v>8.9070962427599802</v>
      </c>
      <c r="KC72">
        <v>27.736697421476102</v>
      </c>
      <c r="KD72">
        <v>0.80833331743876102</v>
      </c>
      <c r="KE72">
        <v>19.399999618530298</v>
      </c>
      <c r="KF72">
        <v>16.1340217590332</v>
      </c>
      <c r="KG72">
        <v>6.1980828642845202E-2</v>
      </c>
      <c r="KH72">
        <v>86.704757690429702</v>
      </c>
      <c r="KI72">
        <v>0.83503782749176003</v>
      </c>
      <c r="PG72">
        <v>24.0769233703613</v>
      </c>
      <c r="PH72">
        <v>24.0769233703613</v>
      </c>
      <c r="PI72">
        <v>0.10000000149011599</v>
      </c>
      <c r="PM72">
        <v>0</v>
      </c>
      <c r="PN72">
        <v>0.32060000300407399</v>
      </c>
      <c r="PO72">
        <v>3.2060000896453902</v>
      </c>
      <c r="PP72">
        <v>2.0000000949948999E-4</v>
      </c>
      <c r="PQ72">
        <v>1.00000004749745E-3</v>
      </c>
      <c r="PR72">
        <v>5.59999980032444E-3</v>
      </c>
      <c r="PS72">
        <v>56</v>
      </c>
      <c r="PT72">
        <v>1.5000000712461799E-4</v>
      </c>
      <c r="PU72">
        <v>1.5</v>
      </c>
      <c r="PV72">
        <v>4.5912868817679101E-2</v>
      </c>
      <c r="PW72">
        <v>0.14719665661533499</v>
      </c>
      <c r="PX72">
        <v>4.1666667287548398E-3</v>
      </c>
      <c r="PY72">
        <v>0.10000000149011599</v>
      </c>
      <c r="PZ72">
        <v>3130</v>
      </c>
      <c r="QA72">
        <v>3.1948881223797798E-4</v>
      </c>
      <c r="QB72">
        <v>86.704757690429702</v>
      </c>
    </row>
    <row r="73" spans="1:444" x14ac:dyDescent="0.25">
      <c r="A73" t="s">
        <v>260</v>
      </c>
      <c r="B73">
        <v>0</v>
      </c>
      <c r="C73">
        <v>2</v>
      </c>
      <c r="D73">
        <v>42947</v>
      </c>
      <c r="E73" t="s">
        <v>385</v>
      </c>
      <c r="F73" t="b">
        <v>1</v>
      </c>
      <c r="G73" t="s">
        <v>262</v>
      </c>
      <c r="H73" t="b">
        <v>1</v>
      </c>
      <c r="I73" t="s">
        <v>350</v>
      </c>
      <c r="J73" s="383">
        <v>43155.9375</v>
      </c>
      <c r="K73">
        <v>11</v>
      </c>
      <c r="L73">
        <v>-34.069168090820298</v>
      </c>
      <c r="M73">
        <v>151.397216796875</v>
      </c>
      <c r="N73">
        <v>354</v>
      </c>
      <c r="O73" s="384">
        <v>43155.958333333299</v>
      </c>
      <c r="R73" t="s">
        <v>400</v>
      </c>
      <c r="S73" t="s">
        <v>409</v>
      </c>
      <c r="X73" s="385">
        <v>43153.55</v>
      </c>
      <c r="Y73" s="386">
        <v>43155.9375</v>
      </c>
      <c r="Z73">
        <v>21.5</v>
      </c>
      <c r="AA73">
        <v>21.5</v>
      </c>
      <c r="AB73">
        <v>6.6</v>
      </c>
      <c r="AC73">
        <v>8.6</v>
      </c>
      <c r="AD73">
        <v>2</v>
      </c>
      <c r="AG73">
        <v>6958.58984375</v>
      </c>
      <c r="AH73">
        <v>1830109.12890625</v>
      </c>
      <c r="AI73">
        <v>6958.58984375</v>
      </c>
      <c r="AK73">
        <v>21.5</v>
      </c>
      <c r="AL73">
        <v>79.98</v>
      </c>
      <c r="AM73">
        <v>12.2325581395349</v>
      </c>
      <c r="AN73">
        <v>12.23</v>
      </c>
      <c r="AO73">
        <v>-3.7102844046298898E-2</v>
      </c>
      <c r="AP73">
        <v>12.2696609835812</v>
      </c>
      <c r="AQ73">
        <v>13</v>
      </c>
      <c r="AR73">
        <v>13</v>
      </c>
      <c r="AU73">
        <v>260.59273439807799</v>
      </c>
      <c r="AV73">
        <v>263</v>
      </c>
      <c r="AX73">
        <v>292.89999999999998</v>
      </c>
      <c r="AY73">
        <v>10.210000000000001</v>
      </c>
      <c r="AZ73">
        <v>10.210000000000001</v>
      </c>
      <c r="BA73">
        <v>10.2082614898682</v>
      </c>
      <c r="BB73">
        <v>4311.6298828125</v>
      </c>
      <c r="BC73">
        <v>18.036039352416999</v>
      </c>
      <c r="BD73">
        <v>18.036039019739899</v>
      </c>
      <c r="BE73">
        <v>177.46466064453099</v>
      </c>
      <c r="BF73">
        <v>183.46466064453099</v>
      </c>
      <c r="BG73">
        <v>2.1668572425842298</v>
      </c>
      <c r="BH73">
        <v>50.704078674316399</v>
      </c>
      <c r="BI73">
        <v>183.46466064453099</v>
      </c>
      <c r="BJ73">
        <v>0.61480814218521096</v>
      </c>
      <c r="BK73">
        <v>177.46472167968801</v>
      </c>
      <c r="BL73">
        <v>1.86630415916443</v>
      </c>
      <c r="BM73">
        <v>50.704078674316399</v>
      </c>
      <c r="BN73">
        <v>0</v>
      </c>
      <c r="BO73">
        <v>0</v>
      </c>
      <c r="BP73">
        <v>1.9649631977081301</v>
      </c>
      <c r="BQ73">
        <v>0.50616759061813399</v>
      </c>
      <c r="BR73">
        <v>250</v>
      </c>
      <c r="BS73">
        <v>27.899999618530298</v>
      </c>
      <c r="BT73">
        <v>27.899999618530298</v>
      </c>
      <c r="BU73">
        <v>180</v>
      </c>
      <c r="BV73">
        <v>180</v>
      </c>
      <c r="BW73">
        <v>2.5</v>
      </c>
      <c r="BX73">
        <v>2.5</v>
      </c>
      <c r="BY73">
        <v>180</v>
      </c>
      <c r="BZ73">
        <v>180</v>
      </c>
      <c r="CC73">
        <v>24</v>
      </c>
      <c r="CE73">
        <v>20</v>
      </c>
      <c r="CF73">
        <v>1010.3</v>
      </c>
      <c r="CG73" t="s">
        <v>411</v>
      </c>
      <c r="CH73" t="s">
        <v>359</v>
      </c>
      <c r="CI73">
        <v>62.911999195814097</v>
      </c>
      <c r="CJ73">
        <v>1.27856002410408</v>
      </c>
      <c r="CK73">
        <v>1.6212000194937</v>
      </c>
      <c r="CL73">
        <v>0.162280005664798</v>
      </c>
      <c r="CM73">
        <v>34.376091677884197</v>
      </c>
      <c r="CO73" t="s">
        <v>266</v>
      </c>
      <c r="CP73" t="s">
        <v>267</v>
      </c>
      <c r="CQ73" t="s">
        <v>402</v>
      </c>
      <c r="CR73" t="s">
        <v>403</v>
      </c>
      <c r="CS73">
        <v>21.9</v>
      </c>
      <c r="CT73">
        <v>21.9</v>
      </c>
      <c r="CU73">
        <v>1.25</v>
      </c>
      <c r="CV73">
        <v>1.25</v>
      </c>
      <c r="CX73" t="s">
        <v>343</v>
      </c>
      <c r="CY73">
        <v>20.230769230769202</v>
      </c>
      <c r="CZ73">
        <v>19.481481481481499</v>
      </c>
      <c r="DA73">
        <v>21.04</v>
      </c>
      <c r="DB73">
        <v>13</v>
      </c>
      <c r="DC73">
        <v>12.5</v>
      </c>
      <c r="DD73">
        <v>13.5</v>
      </c>
      <c r="DE73">
        <v>72.854158488276596</v>
      </c>
      <c r="DF73">
        <v>20.230769230769202</v>
      </c>
      <c r="DG73">
        <v>20.230769230769202</v>
      </c>
      <c r="DH73">
        <v>1</v>
      </c>
      <c r="DI73">
        <v>1</v>
      </c>
      <c r="DJ73">
        <v>0.5</v>
      </c>
      <c r="DK73">
        <v>0.5</v>
      </c>
      <c r="DL73" t="b">
        <v>1</v>
      </c>
      <c r="DN73">
        <v>24</v>
      </c>
      <c r="DO73">
        <v>1</v>
      </c>
      <c r="DP73" t="s">
        <v>344</v>
      </c>
      <c r="DQ73" t="b">
        <v>0</v>
      </c>
      <c r="DR73">
        <v>13</v>
      </c>
      <c r="DS73">
        <v>20.230770111083999</v>
      </c>
      <c r="DT73">
        <v>20.230770111083999</v>
      </c>
      <c r="DV73">
        <v>708.59997558593795</v>
      </c>
      <c r="DW73">
        <v>728.70001220703102</v>
      </c>
      <c r="DY73">
        <v>0</v>
      </c>
      <c r="EN73">
        <v>72.854156494140597</v>
      </c>
      <c r="GA73">
        <v>20.230770111083999</v>
      </c>
      <c r="GB73">
        <v>20.230770111083999</v>
      </c>
      <c r="GC73">
        <v>2.5999999046325701</v>
      </c>
      <c r="GG73">
        <v>0</v>
      </c>
      <c r="GH73">
        <v>8.0964002609252894</v>
      </c>
      <c r="GI73">
        <v>3.1140000820159899</v>
      </c>
      <c r="GJ73">
        <v>0.16535998880863201</v>
      </c>
      <c r="GK73">
        <v>3.1800001859664903E-2</v>
      </c>
      <c r="GL73">
        <v>0.145599991083145</v>
      </c>
      <c r="GM73">
        <v>56</v>
      </c>
      <c r="GN73">
        <v>9.8799988627433794E-3</v>
      </c>
      <c r="GO73">
        <v>3.7999999523162802</v>
      </c>
      <c r="GP73">
        <v>1.4206802553826099</v>
      </c>
      <c r="GQ73">
        <v>4.4239986201063504</v>
      </c>
      <c r="GR73">
        <v>0.120930228122445</v>
      </c>
      <c r="GS73">
        <v>2.9023254749386802</v>
      </c>
      <c r="GT73">
        <v>101.153846740723</v>
      </c>
      <c r="GU73">
        <v>9.88593138754368E-3</v>
      </c>
      <c r="GV73">
        <v>72.854156494140597</v>
      </c>
      <c r="GW73">
        <v>14.383726119995099</v>
      </c>
      <c r="II73">
        <v>20.230770111083999</v>
      </c>
      <c r="IJ73">
        <v>20.230770111083999</v>
      </c>
      <c r="IL73">
        <v>172.10000610351599</v>
      </c>
      <c r="IM73">
        <v>172.19999694824199</v>
      </c>
      <c r="IO73">
        <v>0</v>
      </c>
      <c r="JD73">
        <v>72.854156494140597</v>
      </c>
      <c r="JM73">
        <v>20.230770111083999</v>
      </c>
      <c r="JN73">
        <v>20.230770111083999</v>
      </c>
      <c r="JO73">
        <v>17.5</v>
      </c>
      <c r="JS73">
        <v>0</v>
      </c>
      <c r="JT73">
        <v>54.494998931884801</v>
      </c>
      <c r="JU73">
        <v>3.1140000820159899</v>
      </c>
      <c r="JV73">
        <v>1.1130000352859499</v>
      </c>
      <c r="JW73">
        <v>3.1800001859664903E-2</v>
      </c>
      <c r="JX73">
        <v>1.4700000286102299</v>
      </c>
      <c r="JY73">
        <v>84</v>
      </c>
      <c r="JZ73">
        <v>0.15225000679493</v>
      </c>
      <c r="KA73">
        <v>8.6999998092651403</v>
      </c>
      <c r="KB73">
        <v>9.5622713004326307</v>
      </c>
      <c r="KC73">
        <v>29.776912245912499</v>
      </c>
      <c r="KD73">
        <v>0.81395348837209303</v>
      </c>
      <c r="KE73">
        <v>19.5348837209302</v>
      </c>
      <c r="KF73">
        <v>15.028571128845201</v>
      </c>
      <c r="KG73">
        <v>6.6539920866489397E-2</v>
      </c>
      <c r="KH73">
        <v>72.854156494140597</v>
      </c>
      <c r="KI73">
        <v>0.70164519548416104</v>
      </c>
      <c r="PG73">
        <v>20.230770111083999</v>
      </c>
      <c r="PH73">
        <v>20.230770111083999</v>
      </c>
      <c r="PI73">
        <v>0.10000000149011599</v>
      </c>
      <c r="PM73">
        <v>0</v>
      </c>
      <c r="PN73">
        <v>0.32060000300407399</v>
      </c>
      <c r="PO73">
        <v>3.2060000896453902</v>
      </c>
      <c r="PP73">
        <v>2.0000000949948999E-4</v>
      </c>
      <c r="PQ73">
        <v>1.00000004749745E-3</v>
      </c>
      <c r="PR73">
        <v>5.59999980032444E-3</v>
      </c>
      <c r="PS73">
        <v>56</v>
      </c>
      <c r="PT73">
        <v>1.5000000712461799E-4</v>
      </c>
      <c r="PU73">
        <v>1.5</v>
      </c>
      <c r="PV73">
        <v>5.4641551102409001E-2</v>
      </c>
      <c r="PW73">
        <v>0.175180811865398</v>
      </c>
      <c r="PX73">
        <v>4.6511628600053997E-3</v>
      </c>
      <c r="PY73">
        <v>0.11162790864013</v>
      </c>
      <c r="PZ73">
        <v>2630</v>
      </c>
      <c r="QA73">
        <v>3.8022812805138501E-4</v>
      </c>
      <c r="QB73">
        <v>72.854156494140597</v>
      </c>
    </row>
    <row r="74" spans="1:444" x14ac:dyDescent="0.25">
      <c r="A74" t="s">
        <v>260</v>
      </c>
      <c r="B74">
        <v>0</v>
      </c>
      <c r="C74">
        <v>2</v>
      </c>
      <c r="D74">
        <v>42947</v>
      </c>
      <c r="E74" t="s">
        <v>385</v>
      </c>
      <c r="F74" t="b">
        <v>1</v>
      </c>
      <c r="G74" t="s">
        <v>262</v>
      </c>
      <c r="H74" t="b">
        <v>0</v>
      </c>
      <c r="I74" t="s">
        <v>353</v>
      </c>
      <c r="J74" s="387">
        <v>43156.041666666701</v>
      </c>
      <c r="K74">
        <v>11</v>
      </c>
      <c r="L74">
        <v>-34</v>
      </c>
      <c r="M74">
        <v>151.23333740234401</v>
      </c>
      <c r="N74">
        <v>34</v>
      </c>
      <c r="O74" s="388">
        <v>43155.958333333299</v>
      </c>
      <c r="P74" s="389">
        <v>43157.416666666701</v>
      </c>
      <c r="R74" t="s">
        <v>400</v>
      </c>
      <c r="S74" t="s">
        <v>409</v>
      </c>
      <c r="X74" s="390">
        <v>43153.55</v>
      </c>
      <c r="Y74" s="391">
        <v>43155.9375</v>
      </c>
      <c r="Z74">
        <v>2.5</v>
      </c>
      <c r="AA74">
        <v>2.5</v>
      </c>
      <c r="AB74">
        <v>6.6</v>
      </c>
      <c r="AC74">
        <v>8.6</v>
      </c>
      <c r="AD74">
        <v>2</v>
      </c>
      <c r="AG74">
        <v>6958.58984375</v>
      </c>
      <c r="AH74">
        <v>111337.4375</v>
      </c>
      <c r="AI74">
        <v>6958.58984375</v>
      </c>
      <c r="AK74">
        <v>2.5</v>
      </c>
      <c r="AL74">
        <v>58.22</v>
      </c>
      <c r="AM74">
        <v>6.4</v>
      </c>
      <c r="AN74">
        <v>10.67</v>
      </c>
      <c r="AP74">
        <v>6.4</v>
      </c>
      <c r="AQ74">
        <v>13</v>
      </c>
      <c r="AR74">
        <v>13</v>
      </c>
      <c r="AV74">
        <v>16</v>
      </c>
      <c r="AX74">
        <v>14.9</v>
      </c>
      <c r="AY74">
        <v>-7.38</v>
      </c>
      <c r="AZ74">
        <v>-7.38</v>
      </c>
      <c r="BA74">
        <v>-7.3825478553771999</v>
      </c>
      <c r="BB74">
        <v>2071.42993164063</v>
      </c>
      <c r="BS74">
        <v>27.899999618530298</v>
      </c>
      <c r="BT74">
        <v>27.899999618530298</v>
      </c>
      <c r="BU74">
        <v>180</v>
      </c>
      <c r="BV74">
        <v>180</v>
      </c>
      <c r="BW74">
        <v>2.2000000476837198</v>
      </c>
      <c r="BX74">
        <v>2.2000000476837198</v>
      </c>
      <c r="BY74">
        <v>180</v>
      </c>
      <c r="BZ74">
        <v>180</v>
      </c>
      <c r="CC74">
        <v>24</v>
      </c>
      <c r="CE74">
        <v>20</v>
      </c>
      <c r="CF74">
        <v>1002.3</v>
      </c>
      <c r="CG74" t="s">
        <v>412</v>
      </c>
      <c r="CH74" t="s">
        <v>359</v>
      </c>
      <c r="CI74">
        <v>3.4254000186920202</v>
      </c>
      <c r="CJ74">
        <v>6.9959998130798298E-2</v>
      </c>
      <c r="CK74">
        <v>8.1200001761317295E-2</v>
      </c>
      <c r="CL74">
        <v>7.6099997386336301E-3</v>
      </c>
      <c r="CM74">
        <v>30.765931887843401</v>
      </c>
      <c r="CO74" t="s">
        <v>266</v>
      </c>
      <c r="CP74" t="s">
        <v>267</v>
      </c>
      <c r="CQ74" t="s">
        <v>268</v>
      </c>
      <c r="CS74">
        <v>21.9</v>
      </c>
      <c r="CT74">
        <v>21.9</v>
      </c>
      <c r="CU74">
        <v>1.25</v>
      </c>
      <c r="CV74">
        <v>1.25</v>
      </c>
      <c r="CX74" t="s">
        <v>343</v>
      </c>
      <c r="CY74">
        <v>1.2307692307692299</v>
      </c>
      <c r="CZ74">
        <v>1.18518518518519</v>
      </c>
      <c r="DA74">
        <v>1.28</v>
      </c>
      <c r="DB74">
        <v>13</v>
      </c>
      <c r="DC74">
        <v>12.5</v>
      </c>
      <c r="DD74">
        <v>13.5</v>
      </c>
      <c r="DE74">
        <v>4.4321921513780502</v>
      </c>
      <c r="DF74">
        <v>1.2307692307692299</v>
      </c>
      <c r="DG74">
        <v>1.2307692307692299</v>
      </c>
      <c r="DH74">
        <v>1</v>
      </c>
      <c r="DI74">
        <v>1</v>
      </c>
      <c r="DJ74">
        <v>0.5</v>
      </c>
      <c r="DK74">
        <v>0.5</v>
      </c>
      <c r="DL74" t="b">
        <v>1</v>
      </c>
      <c r="DN74">
        <v>24</v>
      </c>
      <c r="DO74">
        <v>1</v>
      </c>
      <c r="DP74" t="s">
        <v>344</v>
      </c>
      <c r="DQ74" t="b">
        <v>0</v>
      </c>
      <c r="DR74">
        <v>13</v>
      </c>
      <c r="DS74">
        <v>1.23076927661896</v>
      </c>
      <c r="DT74">
        <v>1.23076927661896</v>
      </c>
      <c r="DV74">
        <v>707.5</v>
      </c>
      <c r="DW74">
        <v>708.59997558593795</v>
      </c>
      <c r="DY74">
        <v>0</v>
      </c>
      <c r="EN74">
        <v>4.4321923255920401</v>
      </c>
      <c r="EW74">
        <v>1.23076927661896</v>
      </c>
      <c r="EX74">
        <v>1.23076927661896</v>
      </c>
      <c r="EY74">
        <v>0.69999998807907104</v>
      </c>
      <c r="FC74">
        <v>0</v>
      </c>
      <c r="FD74">
        <v>2.1798000335693399</v>
      </c>
      <c r="FE74">
        <v>3.1140000820159899</v>
      </c>
      <c r="FF74">
        <v>4.4519998133182498E-2</v>
      </c>
      <c r="FG74">
        <v>3.1800001859664903E-2</v>
      </c>
      <c r="FH74">
        <v>5.8800000697374302E-2</v>
      </c>
      <c r="FI74">
        <v>84</v>
      </c>
      <c r="FJ74">
        <v>6.0899998061358903E-3</v>
      </c>
      <c r="FK74">
        <v>8.6999998092651403</v>
      </c>
      <c r="FL74">
        <v>6.2871932729641902</v>
      </c>
      <c r="FM74">
        <v>19.578320486937201</v>
      </c>
      <c r="FN74">
        <v>0.279999995231628</v>
      </c>
      <c r="FO74">
        <v>6.7199998855590799</v>
      </c>
      <c r="FP74">
        <v>22.857143402099599</v>
      </c>
      <c r="FQ74">
        <v>4.3749999254941899E-2</v>
      </c>
      <c r="FR74">
        <v>4.4321923255920401</v>
      </c>
      <c r="FS74">
        <v>0.611827492713928</v>
      </c>
      <c r="GA74">
        <v>1.23076927661896</v>
      </c>
      <c r="GB74">
        <v>1.23076927661896</v>
      </c>
      <c r="GC74">
        <v>0.30000001192092901</v>
      </c>
      <c r="GG74">
        <v>0</v>
      </c>
      <c r="GH74">
        <v>0.93419998884201105</v>
      </c>
      <c r="GI74">
        <v>3.1140000820159899</v>
      </c>
      <c r="GJ74">
        <v>1.9079999998211899E-2</v>
      </c>
      <c r="GK74">
        <v>3.1800001859664903E-2</v>
      </c>
      <c r="GL74">
        <v>1.68000012636185E-2</v>
      </c>
      <c r="GM74">
        <v>56</v>
      </c>
      <c r="GN74">
        <v>1.1399999493733001E-3</v>
      </c>
      <c r="GO74">
        <v>3.7999999523162802</v>
      </c>
      <c r="GP74">
        <v>2.6945115556564598</v>
      </c>
      <c r="GQ74">
        <v>8.3907085506796406</v>
      </c>
      <c r="GR74">
        <v>0.120000004768372</v>
      </c>
      <c r="GS74">
        <v>2.8800001144409202</v>
      </c>
      <c r="GT74">
        <v>53.333332061767599</v>
      </c>
      <c r="GU74">
        <v>1.8750000745058101E-2</v>
      </c>
      <c r="GV74">
        <v>4.4321923255920401</v>
      </c>
      <c r="GW74">
        <v>0.87505567073821999</v>
      </c>
      <c r="HE74">
        <v>1.23076927661896</v>
      </c>
      <c r="HF74">
        <v>1.23076927661896</v>
      </c>
      <c r="HG74">
        <v>0.10000000149011599</v>
      </c>
      <c r="HK74">
        <v>0</v>
      </c>
      <c r="HL74">
        <v>0.31139999628067</v>
      </c>
      <c r="HM74">
        <v>3.1140000820159899</v>
      </c>
      <c r="HN74">
        <v>6.3599999994039501E-3</v>
      </c>
      <c r="HO74">
        <v>3.1800001859664903E-2</v>
      </c>
      <c r="HP74">
        <v>5.59999980032444E-3</v>
      </c>
      <c r="HQ74">
        <v>56</v>
      </c>
      <c r="HR74">
        <v>3.79999983124435E-4</v>
      </c>
      <c r="HS74">
        <v>3.7999999523162802</v>
      </c>
      <c r="HT74">
        <v>0.89817049624584799</v>
      </c>
      <c r="HU74">
        <v>2.7969028502265498</v>
      </c>
      <c r="HV74">
        <v>4.0000000596046401E-2</v>
      </c>
      <c r="HW74">
        <v>0.96000001430511495</v>
      </c>
      <c r="HX74">
        <v>160</v>
      </c>
      <c r="HY74">
        <v>6.2500000931322601E-3</v>
      </c>
      <c r="HZ74">
        <v>4.4321923255920401</v>
      </c>
      <c r="IA74">
        <v>0.305913746356964</v>
      </c>
      <c r="II74">
        <v>1.23076927661896</v>
      </c>
      <c r="IJ74">
        <v>1.23076927661896</v>
      </c>
      <c r="IL74">
        <v>172.10000610351599</v>
      </c>
      <c r="IM74">
        <v>172.10000610351599</v>
      </c>
      <c r="IO74">
        <v>0</v>
      </c>
      <c r="JD74">
        <v>4.4321923255920401</v>
      </c>
    </row>
    <row r="75" spans="1:444" x14ac:dyDescent="0.25">
      <c r="A75" t="s">
        <v>260</v>
      </c>
      <c r="B75">
        <v>0</v>
      </c>
      <c r="C75">
        <v>2</v>
      </c>
      <c r="D75">
        <v>42947</v>
      </c>
      <c r="E75" t="s">
        <v>385</v>
      </c>
      <c r="F75" t="b">
        <v>1</v>
      </c>
      <c r="G75" t="s">
        <v>262</v>
      </c>
      <c r="H75" t="b">
        <v>0</v>
      </c>
      <c r="I75" t="s">
        <v>353</v>
      </c>
      <c r="J75" s="392">
        <v>43157.041666666701</v>
      </c>
      <c r="K75">
        <v>11</v>
      </c>
      <c r="L75">
        <v>-34</v>
      </c>
      <c r="M75">
        <v>151.23333740234401</v>
      </c>
      <c r="N75">
        <v>156</v>
      </c>
      <c r="O75" s="393">
        <v>43155.958333333299</v>
      </c>
      <c r="R75" t="s">
        <v>400</v>
      </c>
      <c r="S75" t="s">
        <v>409</v>
      </c>
      <c r="X75" s="394">
        <v>43153.55</v>
      </c>
      <c r="Y75" s="395">
        <v>43155.9375</v>
      </c>
      <c r="Z75">
        <v>24</v>
      </c>
      <c r="AA75">
        <v>24</v>
      </c>
      <c r="AB75">
        <v>6.6</v>
      </c>
      <c r="AC75">
        <v>8.6</v>
      </c>
      <c r="AD75">
        <v>2</v>
      </c>
      <c r="AG75">
        <v>6958.58984375</v>
      </c>
      <c r="AH75">
        <v>591480.13671875</v>
      </c>
      <c r="AI75">
        <v>6958.58984375</v>
      </c>
      <c r="AK75">
        <v>24</v>
      </c>
      <c r="AL75">
        <v>35.21</v>
      </c>
      <c r="AM75">
        <v>3.5416666666666701</v>
      </c>
      <c r="AN75">
        <v>4.72</v>
      </c>
      <c r="AP75">
        <v>3.5416666666666701</v>
      </c>
      <c r="AQ75">
        <v>13</v>
      </c>
      <c r="AR75">
        <v>13</v>
      </c>
      <c r="AV75">
        <v>85</v>
      </c>
      <c r="AX75">
        <v>108</v>
      </c>
      <c r="AY75">
        <v>21.3</v>
      </c>
      <c r="AZ75">
        <v>21.3</v>
      </c>
      <c r="BA75">
        <v>21.296298980712901</v>
      </c>
      <c r="BB75">
        <v>819.72998046875</v>
      </c>
      <c r="BS75">
        <v>27.899999618530298</v>
      </c>
      <c r="BT75">
        <v>27.899999618530298</v>
      </c>
      <c r="BU75">
        <v>180</v>
      </c>
      <c r="BV75">
        <v>180</v>
      </c>
      <c r="BW75">
        <v>3.7999999523162802</v>
      </c>
      <c r="BX75">
        <v>3.7999999523162802</v>
      </c>
      <c r="BY75">
        <v>180</v>
      </c>
      <c r="BZ75">
        <v>180</v>
      </c>
      <c r="CC75">
        <v>24</v>
      </c>
      <c r="CE75">
        <v>20</v>
      </c>
      <c r="CF75">
        <v>1002.3</v>
      </c>
      <c r="CG75" t="s">
        <v>413</v>
      </c>
      <c r="CH75" t="s">
        <v>359</v>
      </c>
      <c r="CI75">
        <v>21.1751999855042</v>
      </c>
      <c r="CJ75">
        <v>0.43247997015714601</v>
      </c>
      <c r="CK75">
        <v>0.45079998672008498</v>
      </c>
      <c r="CL75">
        <v>3.8089998066425303E-2</v>
      </c>
      <c r="CM75">
        <v>35.800356885987902</v>
      </c>
      <c r="CO75" t="s">
        <v>266</v>
      </c>
      <c r="CP75" t="s">
        <v>267</v>
      </c>
      <c r="CQ75" t="s">
        <v>349</v>
      </c>
      <c r="CS75">
        <v>21.9</v>
      </c>
      <c r="CT75">
        <v>21.9</v>
      </c>
      <c r="CU75">
        <v>1.25</v>
      </c>
      <c r="CV75">
        <v>1.25</v>
      </c>
      <c r="CX75" t="s">
        <v>356</v>
      </c>
      <c r="CY75">
        <v>6.5384615384615401</v>
      </c>
      <c r="CZ75">
        <v>6.2962962962963003</v>
      </c>
      <c r="DA75">
        <v>6.8</v>
      </c>
      <c r="DB75">
        <v>13</v>
      </c>
      <c r="DC75">
        <v>12.5</v>
      </c>
      <c r="DD75">
        <v>13.5</v>
      </c>
      <c r="DE75">
        <v>23.546020804195901</v>
      </c>
      <c r="DF75">
        <v>6.5384615384615401</v>
      </c>
      <c r="DG75">
        <v>6.5384615384615401</v>
      </c>
      <c r="DH75">
        <v>1</v>
      </c>
      <c r="DI75">
        <v>1</v>
      </c>
      <c r="DJ75">
        <v>0.5</v>
      </c>
      <c r="DK75">
        <v>0.5</v>
      </c>
      <c r="DL75" t="b">
        <v>1</v>
      </c>
      <c r="DN75">
        <v>24</v>
      </c>
      <c r="DO75">
        <v>1</v>
      </c>
      <c r="DP75" t="s">
        <v>344</v>
      </c>
      <c r="DQ75" t="b">
        <v>0</v>
      </c>
      <c r="DR75">
        <v>13</v>
      </c>
      <c r="DS75">
        <v>6.5384616851806596</v>
      </c>
      <c r="DT75">
        <v>6.5384616851806596</v>
      </c>
      <c r="DV75">
        <v>700.70001220703102</v>
      </c>
      <c r="DW75">
        <v>707.5</v>
      </c>
      <c r="DY75">
        <v>0</v>
      </c>
      <c r="EN75">
        <v>23.5460205078125</v>
      </c>
      <c r="EW75">
        <v>6.5384616851806596</v>
      </c>
      <c r="EX75">
        <v>6.5384616851806596</v>
      </c>
      <c r="EY75">
        <v>2.5</v>
      </c>
      <c r="FC75">
        <v>0</v>
      </c>
      <c r="FD75">
        <v>7.7849998474121103</v>
      </c>
      <c r="FE75">
        <v>3.1140000820159899</v>
      </c>
      <c r="FF75">
        <v>0.158999994397163</v>
      </c>
      <c r="FG75">
        <v>3.1800001859664903E-2</v>
      </c>
      <c r="FH75">
        <v>0.20999999344348899</v>
      </c>
      <c r="FI75">
        <v>84</v>
      </c>
      <c r="FJ75">
        <v>2.1749999374151199E-2</v>
      </c>
      <c r="FK75">
        <v>8.6999998092651403</v>
      </c>
      <c r="FL75">
        <v>4.2266846252332497</v>
      </c>
      <c r="FM75">
        <v>13.161895664999999</v>
      </c>
      <c r="FN75">
        <v>0.104166666666667</v>
      </c>
      <c r="FO75">
        <v>2.5</v>
      </c>
      <c r="FP75">
        <v>34</v>
      </c>
      <c r="FQ75">
        <v>2.9411764815449701E-2</v>
      </c>
      <c r="FR75">
        <v>23.5460205078125</v>
      </c>
      <c r="FS75">
        <v>3.25033354759216</v>
      </c>
      <c r="GA75">
        <v>6.5384616851806596</v>
      </c>
      <c r="GB75">
        <v>6.5384616851806596</v>
      </c>
      <c r="GC75">
        <v>3</v>
      </c>
      <c r="GG75">
        <v>0</v>
      </c>
      <c r="GH75">
        <v>9.3420000076293892</v>
      </c>
      <c r="GI75">
        <v>3.1140000820159899</v>
      </c>
      <c r="GJ75">
        <v>0.190799981355667</v>
      </c>
      <c r="GK75">
        <v>3.1800001859664903E-2</v>
      </c>
      <c r="GL75">
        <v>0.167999997735024</v>
      </c>
      <c r="GM75">
        <v>56</v>
      </c>
      <c r="GN75">
        <v>1.13999992609024E-2</v>
      </c>
      <c r="GO75">
        <v>3.7999999523162802</v>
      </c>
      <c r="GP75">
        <v>5.0720215502799002</v>
      </c>
      <c r="GQ75">
        <v>15.794275120470401</v>
      </c>
      <c r="GR75">
        <v>0.125</v>
      </c>
      <c r="GS75">
        <v>3</v>
      </c>
      <c r="GT75">
        <v>28.3333339691162</v>
      </c>
      <c r="GU75">
        <v>3.5294119268655798E-2</v>
      </c>
      <c r="GV75">
        <v>23.5460205078125</v>
      </c>
      <c r="GW75">
        <v>4.6487331390380904</v>
      </c>
      <c r="HE75">
        <v>6.5384616851806596</v>
      </c>
      <c r="HF75">
        <v>6.5384616851806596</v>
      </c>
      <c r="HG75">
        <v>1.29999995231628</v>
      </c>
      <c r="HK75">
        <v>0</v>
      </c>
      <c r="HL75">
        <v>4.04820013046265</v>
      </c>
      <c r="HM75">
        <v>3.1140000820159899</v>
      </c>
      <c r="HN75">
        <v>8.2679994404315907E-2</v>
      </c>
      <c r="HO75">
        <v>3.1800001859664903E-2</v>
      </c>
      <c r="HP75">
        <v>7.2799995541572599E-2</v>
      </c>
      <c r="HQ75">
        <v>56</v>
      </c>
      <c r="HR75">
        <v>4.9399994313716897E-3</v>
      </c>
      <c r="HS75">
        <v>3.7999999523162802</v>
      </c>
      <c r="HT75">
        <v>2.1978759245036801</v>
      </c>
      <c r="HU75">
        <v>6.8441861005174802</v>
      </c>
      <c r="HV75">
        <v>5.4166664679845197E-2</v>
      </c>
      <c r="HW75">
        <v>1.29999995231628</v>
      </c>
      <c r="HX75">
        <v>65.384620666503906</v>
      </c>
      <c r="HY75">
        <v>1.5294116921722899E-2</v>
      </c>
      <c r="HZ75">
        <v>23.5460205078125</v>
      </c>
      <c r="IA75">
        <v>1.62516677379608</v>
      </c>
      <c r="II75">
        <v>6.5384616851806596</v>
      </c>
      <c r="IJ75">
        <v>6.5384616851806596</v>
      </c>
      <c r="IL75">
        <v>172.10000610351599</v>
      </c>
      <c r="IM75">
        <v>172.10000610351599</v>
      </c>
      <c r="IO75">
        <v>0</v>
      </c>
      <c r="JD75">
        <v>23.5460205078125</v>
      </c>
    </row>
    <row r="76" spans="1:444" x14ac:dyDescent="0.25">
      <c r="A76" t="s">
        <v>260</v>
      </c>
      <c r="B76">
        <v>0</v>
      </c>
      <c r="C76">
        <v>2</v>
      </c>
      <c r="D76">
        <v>42947</v>
      </c>
      <c r="E76" t="s">
        <v>385</v>
      </c>
      <c r="F76" t="b">
        <v>1</v>
      </c>
      <c r="G76" t="s">
        <v>262</v>
      </c>
      <c r="H76" t="b">
        <v>0</v>
      </c>
      <c r="I76" t="s">
        <v>353</v>
      </c>
      <c r="J76" s="396">
        <v>43158.041666666701</v>
      </c>
      <c r="K76">
        <v>11</v>
      </c>
      <c r="L76">
        <v>-34</v>
      </c>
      <c r="M76">
        <v>151.23333740234401</v>
      </c>
      <c r="N76">
        <v>192</v>
      </c>
      <c r="O76" s="397">
        <v>43155.958333333299</v>
      </c>
      <c r="R76" t="s">
        <v>400</v>
      </c>
      <c r="S76" t="s">
        <v>409</v>
      </c>
      <c r="X76" s="398">
        <v>43153.55</v>
      </c>
      <c r="Y76" s="399">
        <v>43155.9375</v>
      </c>
      <c r="Z76">
        <v>24</v>
      </c>
      <c r="AA76">
        <v>24</v>
      </c>
      <c r="AB76">
        <v>6</v>
      </c>
      <c r="AC76">
        <v>8</v>
      </c>
      <c r="AD76">
        <v>2</v>
      </c>
      <c r="AG76">
        <v>6958.58984375</v>
      </c>
      <c r="AH76">
        <v>452308.33984375</v>
      </c>
      <c r="AI76">
        <v>6958.58984375</v>
      </c>
      <c r="AK76">
        <v>24</v>
      </c>
      <c r="AL76">
        <v>44.96</v>
      </c>
      <c r="AM76">
        <v>2.7083333333333299</v>
      </c>
      <c r="AN76">
        <v>5.37</v>
      </c>
      <c r="AP76">
        <v>2.7083333333333299</v>
      </c>
      <c r="AQ76">
        <v>13</v>
      </c>
      <c r="AR76">
        <v>13</v>
      </c>
      <c r="AV76">
        <v>65</v>
      </c>
      <c r="AX76">
        <v>92.6</v>
      </c>
      <c r="AY76">
        <v>29.81</v>
      </c>
      <c r="AZ76">
        <v>29.81</v>
      </c>
      <c r="BA76">
        <v>29.8056125640869</v>
      </c>
      <c r="BB76">
        <v>687.59997558593795</v>
      </c>
      <c r="BS76">
        <v>10.8999996185303</v>
      </c>
      <c r="BT76">
        <v>10.8999996185303</v>
      </c>
      <c r="BU76">
        <v>180</v>
      </c>
      <c r="BV76">
        <v>180</v>
      </c>
      <c r="BW76">
        <v>0.5</v>
      </c>
      <c r="BX76">
        <v>0.5</v>
      </c>
      <c r="BY76">
        <v>180</v>
      </c>
      <c r="BZ76">
        <v>180</v>
      </c>
      <c r="CC76">
        <v>23</v>
      </c>
      <c r="CE76">
        <v>21</v>
      </c>
      <c r="CF76">
        <v>1012.3</v>
      </c>
      <c r="CG76" t="s">
        <v>414</v>
      </c>
      <c r="CH76" t="s">
        <v>359</v>
      </c>
      <c r="CI76">
        <v>31.3240003585815</v>
      </c>
      <c r="CJ76">
        <v>0.51279997779056397</v>
      </c>
      <c r="CK76">
        <v>0.63560001552105005</v>
      </c>
      <c r="CL76">
        <v>4.6630000229924903E-2</v>
      </c>
      <c r="CM76">
        <v>69.253643143972198</v>
      </c>
      <c r="CO76" t="s">
        <v>266</v>
      </c>
      <c r="CP76" t="s">
        <v>267</v>
      </c>
      <c r="CQ76" t="s">
        <v>349</v>
      </c>
      <c r="CS76">
        <v>21.9</v>
      </c>
      <c r="CT76">
        <v>21.9</v>
      </c>
      <c r="CU76">
        <v>1.25</v>
      </c>
      <c r="CV76">
        <v>1.25</v>
      </c>
      <c r="CX76" t="s">
        <v>356</v>
      </c>
      <c r="CY76">
        <v>5</v>
      </c>
      <c r="CZ76">
        <v>4.8148148148148104</v>
      </c>
      <c r="DA76">
        <v>5.2</v>
      </c>
      <c r="DB76">
        <v>13</v>
      </c>
      <c r="DC76">
        <v>12.5</v>
      </c>
      <c r="DD76">
        <v>13.5</v>
      </c>
      <c r="DE76">
        <v>18.0057806149733</v>
      </c>
      <c r="DF76">
        <v>5</v>
      </c>
      <c r="DG76">
        <v>5</v>
      </c>
      <c r="DH76">
        <v>1</v>
      </c>
      <c r="DI76">
        <v>1</v>
      </c>
      <c r="DJ76">
        <v>0.5</v>
      </c>
      <c r="DK76">
        <v>0.5</v>
      </c>
      <c r="DL76" t="b">
        <v>1</v>
      </c>
      <c r="DN76">
        <v>24</v>
      </c>
      <c r="DO76">
        <v>1</v>
      </c>
      <c r="DP76" t="s">
        <v>344</v>
      </c>
      <c r="DQ76" t="b">
        <v>0</v>
      </c>
      <c r="DR76">
        <v>13</v>
      </c>
      <c r="DS76">
        <v>5</v>
      </c>
      <c r="DT76">
        <v>5</v>
      </c>
      <c r="DV76">
        <v>692.70001220703102</v>
      </c>
      <c r="DW76">
        <v>700.70001220703102</v>
      </c>
      <c r="DY76">
        <v>0</v>
      </c>
      <c r="EN76">
        <v>18.005781173706101</v>
      </c>
      <c r="EW76">
        <v>5</v>
      </c>
      <c r="EX76">
        <v>5</v>
      </c>
      <c r="EY76">
        <v>2.7000000476837198</v>
      </c>
      <c r="FC76">
        <v>0</v>
      </c>
      <c r="FD76">
        <v>8.4077997207641602</v>
      </c>
      <c r="FE76">
        <v>3.1140000820159899</v>
      </c>
      <c r="FF76">
        <v>0.17171999812126201</v>
      </c>
      <c r="FG76">
        <v>3.1800001859664903E-2</v>
      </c>
      <c r="FH76">
        <v>0.22680000960826899</v>
      </c>
      <c r="FI76">
        <v>84</v>
      </c>
      <c r="FJ76">
        <v>2.3490000516176199E-2</v>
      </c>
      <c r="FK76">
        <v>8.6999998092651403</v>
      </c>
      <c r="FL76">
        <v>5.9693793145985996</v>
      </c>
      <c r="FM76">
        <v>18.5886462400155</v>
      </c>
      <c r="FN76">
        <v>0.112500001986821</v>
      </c>
      <c r="FO76">
        <v>2.7000000476837198</v>
      </c>
      <c r="FP76">
        <v>24.074073791503899</v>
      </c>
      <c r="FQ76">
        <v>4.1538462042808498E-2</v>
      </c>
      <c r="FR76">
        <v>18.005781173706101</v>
      </c>
      <c r="FS76">
        <v>2.4855492115020801</v>
      </c>
      <c r="GA76">
        <v>5</v>
      </c>
      <c r="GB76">
        <v>5</v>
      </c>
      <c r="GC76">
        <v>4</v>
      </c>
      <c r="GG76">
        <v>0</v>
      </c>
      <c r="GH76">
        <v>12.456000328064</v>
      </c>
      <c r="GI76">
        <v>3.1140000820159899</v>
      </c>
      <c r="GJ76">
        <v>0.254399985074997</v>
      </c>
      <c r="GK76">
        <v>3.1800001859664903E-2</v>
      </c>
      <c r="GL76">
        <v>0.22400000691413899</v>
      </c>
      <c r="GM76">
        <v>56</v>
      </c>
      <c r="GN76">
        <v>1.52000002563E-2</v>
      </c>
      <c r="GO76">
        <v>3.7999999523162802</v>
      </c>
      <c r="GP76">
        <v>8.8435247543341795</v>
      </c>
      <c r="GQ76">
        <v>27.5387368103071</v>
      </c>
      <c r="GR76">
        <v>0.16666666666666699</v>
      </c>
      <c r="GS76">
        <v>4</v>
      </c>
      <c r="GT76">
        <v>16.25</v>
      </c>
      <c r="GU76">
        <v>6.1538461595773697E-2</v>
      </c>
      <c r="GV76">
        <v>18.005781173706101</v>
      </c>
      <c r="GW76">
        <v>3.5549135208129901</v>
      </c>
      <c r="HE76">
        <v>5</v>
      </c>
      <c r="HF76">
        <v>5</v>
      </c>
      <c r="HG76">
        <v>1.29999995231628</v>
      </c>
      <c r="HK76">
        <v>0</v>
      </c>
      <c r="HL76">
        <v>4.04820013046265</v>
      </c>
      <c r="HM76">
        <v>3.1140000820159899</v>
      </c>
      <c r="HN76">
        <v>8.2679994404315907E-2</v>
      </c>
      <c r="HO76">
        <v>3.1800001859664903E-2</v>
      </c>
      <c r="HP76">
        <v>7.2799995541572599E-2</v>
      </c>
      <c r="HQ76">
        <v>56</v>
      </c>
      <c r="HR76">
        <v>4.9399994313716897E-3</v>
      </c>
      <c r="HS76">
        <v>3.7999999523162802</v>
      </c>
      <c r="HT76">
        <v>2.8741454397355799</v>
      </c>
      <c r="HU76">
        <v>8.9500895160613201</v>
      </c>
      <c r="HV76">
        <v>5.4166664679845197E-2</v>
      </c>
      <c r="HW76">
        <v>1.29999995231628</v>
      </c>
      <c r="HX76">
        <v>50</v>
      </c>
      <c r="HY76">
        <v>1.9999999552965199E-2</v>
      </c>
      <c r="HZ76">
        <v>18.005781173706101</v>
      </c>
      <c r="IA76">
        <v>1.24277460575104</v>
      </c>
      <c r="II76">
        <v>5</v>
      </c>
      <c r="IJ76">
        <v>5</v>
      </c>
      <c r="IL76">
        <v>170.10000610351599</v>
      </c>
      <c r="IM76">
        <v>172.10000610351599</v>
      </c>
      <c r="IO76">
        <v>0</v>
      </c>
      <c r="JD76">
        <v>18.005781173706101</v>
      </c>
      <c r="KQ76">
        <v>5</v>
      </c>
      <c r="KR76">
        <v>5</v>
      </c>
      <c r="KS76">
        <v>2</v>
      </c>
      <c r="KW76">
        <v>0</v>
      </c>
      <c r="KX76">
        <v>6.4120001792907697</v>
      </c>
      <c r="KY76">
        <v>3.2060000896453902</v>
      </c>
      <c r="KZ76">
        <v>4.0000001899898104E-3</v>
      </c>
      <c r="LA76">
        <v>1.00000004749745E-3</v>
      </c>
      <c r="LB76">
        <v>0.11200000345706899</v>
      </c>
      <c r="LC76">
        <v>56</v>
      </c>
      <c r="LD76">
        <v>3.0000000260770299E-3</v>
      </c>
      <c r="LE76">
        <v>1.5</v>
      </c>
      <c r="LF76">
        <v>4.4217623771670898</v>
      </c>
      <c r="LG76">
        <v>14.1761705775883</v>
      </c>
      <c r="LH76">
        <v>8.3333333333333301E-2</v>
      </c>
      <c r="LI76">
        <v>2</v>
      </c>
      <c r="LJ76">
        <v>32.5</v>
      </c>
      <c r="LK76">
        <v>3.07692307978868E-2</v>
      </c>
      <c r="LL76">
        <v>18.005781173706101</v>
      </c>
      <c r="LM76">
        <v>1.1271677017211901</v>
      </c>
    </row>
    <row r="77" spans="1:444" x14ac:dyDescent="0.25">
      <c r="A77" t="s">
        <v>260</v>
      </c>
      <c r="B77">
        <v>0</v>
      </c>
      <c r="C77">
        <v>2</v>
      </c>
      <c r="D77">
        <v>43067</v>
      </c>
      <c r="E77" t="s">
        <v>415</v>
      </c>
      <c r="F77" t="b">
        <v>0</v>
      </c>
      <c r="G77" t="s">
        <v>138</v>
      </c>
      <c r="H77" t="b">
        <v>0</v>
      </c>
      <c r="I77" t="s">
        <v>338</v>
      </c>
      <c r="J77" s="400">
        <v>43158.15</v>
      </c>
      <c r="K77">
        <v>11</v>
      </c>
      <c r="L77">
        <v>-34</v>
      </c>
      <c r="M77">
        <v>151.28416442871099</v>
      </c>
      <c r="O77" s="401">
        <v>43163.841666666704</v>
      </c>
      <c r="P77" s="402">
        <v>43162</v>
      </c>
      <c r="R77" t="s">
        <v>409</v>
      </c>
      <c r="S77" t="s">
        <v>416</v>
      </c>
      <c r="X77" s="403">
        <v>43158.15</v>
      </c>
      <c r="Y77" s="404">
        <v>43163.841666666704</v>
      </c>
      <c r="Z77">
        <v>0</v>
      </c>
      <c r="AA77">
        <v>2.6</v>
      </c>
      <c r="AB77">
        <v>6</v>
      </c>
      <c r="AC77">
        <v>8</v>
      </c>
      <c r="AD77">
        <v>2</v>
      </c>
      <c r="AG77">
        <v>0</v>
      </c>
      <c r="AH77">
        <v>0</v>
      </c>
      <c r="AI77">
        <v>0</v>
      </c>
      <c r="AK77">
        <v>0</v>
      </c>
      <c r="AN77">
        <v>5.91</v>
      </c>
      <c r="AQ77">
        <v>12.4</v>
      </c>
      <c r="AV77">
        <v>6.5</v>
      </c>
      <c r="BS77">
        <v>16.899999618530298</v>
      </c>
      <c r="BT77">
        <v>16.899999618530298</v>
      </c>
      <c r="BU77">
        <v>180</v>
      </c>
      <c r="BV77">
        <v>180</v>
      </c>
      <c r="BW77">
        <v>1.20000004768372</v>
      </c>
      <c r="BX77">
        <v>1.20000004768372</v>
      </c>
      <c r="BY77">
        <v>180</v>
      </c>
      <c r="BZ77">
        <v>180</v>
      </c>
      <c r="CC77">
        <v>24</v>
      </c>
      <c r="CE77">
        <v>21</v>
      </c>
      <c r="CF77">
        <v>1012.3</v>
      </c>
      <c r="CG77" t="s">
        <v>417</v>
      </c>
      <c r="CH77" t="s">
        <v>388</v>
      </c>
      <c r="CI77">
        <v>2.8025999665260302</v>
      </c>
      <c r="CJ77">
        <v>5.7239999994635603E-2</v>
      </c>
      <c r="CK77">
        <v>5.8799998834729202E-2</v>
      </c>
      <c r="CL77">
        <v>4.8899999819696002E-3</v>
      </c>
      <c r="CO77" t="s">
        <v>266</v>
      </c>
      <c r="CP77" t="s">
        <v>267</v>
      </c>
      <c r="CQ77" t="s">
        <v>268</v>
      </c>
      <c r="CS77">
        <v>21.9</v>
      </c>
      <c r="CT77">
        <v>21.9</v>
      </c>
      <c r="CU77">
        <v>1.25</v>
      </c>
      <c r="CV77">
        <v>1.25</v>
      </c>
      <c r="CX77" t="s">
        <v>343</v>
      </c>
      <c r="DE77">
        <v>1.27796614372124</v>
      </c>
      <c r="DH77">
        <v>1</v>
      </c>
      <c r="DI77">
        <v>1</v>
      </c>
      <c r="DJ77">
        <v>0.5</v>
      </c>
      <c r="DK77">
        <v>0.5</v>
      </c>
      <c r="DL77" t="b">
        <v>0</v>
      </c>
      <c r="DN77">
        <v>24</v>
      </c>
      <c r="DO77">
        <v>1</v>
      </c>
      <c r="DP77" t="s">
        <v>344</v>
      </c>
      <c r="DQ77" t="b">
        <v>0</v>
      </c>
      <c r="DV77">
        <v>691.79998779296898</v>
      </c>
      <c r="DW77">
        <v>692.70001220703102</v>
      </c>
      <c r="DY77">
        <v>0</v>
      </c>
      <c r="EN77">
        <v>1.27796614170074</v>
      </c>
      <c r="EY77">
        <v>0.30000001192092901</v>
      </c>
      <c r="FC77">
        <v>0</v>
      </c>
      <c r="FD77">
        <v>0.93419998884201105</v>
      </c>
      <c r="FE77">
        <v>3.1140000820159899</v>
      </c>
      <c r="FF77">
        <v>1.9079999998211899E-2</v>
      </c>
      <c r="FG77">
        <v>3.1800001859664903E-2</v>
      </c>
      <c r="FH77">
        <v>2.52000000327826E-2</v>
      </c>
      <c r="FI77">
        <v>84</v>
      </c>
      <c r="FJ77">
        <v>2.61000008322299E-3</v>
      </c>
      <c r="FK77">
        <v>8.6999998092651403</v>
      </c>
      <c r="FP77">
        <v>21.6666660308838</v>
      </c>
      <c r="FQ77">
        <v>4.6153847128152799E-2</v>
      </c>
      <c r="FR77">
        <v>1.27796614170074</v>
      </c>
      <c r="FS77">
        <v>0.17627118527889299</v>
      </c>
      <c r="GC77">
        <v>0.40000000596046398</v>
      </c>
      <c r="GG77">
        <v>0</v>
      </c>
      <c r="GH77">
        <v>1.24559998512268</v>
      </c>
      <c r="GI77">
        <v>3.1140000820159899</v>
      </c>
      <c r="GJ77">
        <v>2.54399999976158E-2</v>
      </c>
      <c r="GK77">
        <v>3.1800001859664903E-2</v>
      </c>
      <c r="GL77">
        <v>2.2399999201297802E-2</v>
      </c>
      <c r="GM77">
        <v>56</v>
      </c>
      <c r="GN77">
        <v>1.51999993249774E-3</v>
      </c>
      <c r="GO77">
        <v>3.7999999523162802</v>
      </c>
      <c r="GT77">
        <v>16.25</v>
      </c>
      <c r="GU77">
        <v>6.1538461595773697E-2</v>
      </c>
      <c r="GV77">
        <v>1.27796614170074</v>
      </c>
      <c r="GW77">
        <v>0.286440670490265</v>
      </c>
      <c r="HG77">
        <v>0.20000000298023199</v>
      </c>
      <c r="HK77">
        <v>0</v>
      </c>
      <c r="HL77">
        <v>0.62279999256134</v>
      </c>
      <c r="HM77">
        <v>3.1140000820159899</v>
      </c>
      <c r="HN77">
        <v>1.27199999988079E-2</v>
      </c>
      <c r="HO77">
        <v>3.1800001859664903E-2</v>
      </c>
      <c r="HP77">
        <v>1.1199999600648901E-2</v>
      </c>
      <c r="HQ77">
        <v>56</v>
      </c>
      <c r="HR77">
        <v>7.5999996624887E-4</v>
      </c>
      <c r="HS77">
        <v>3.7999999523162802</v>
      </c>
      <c r="HX77">
        <v>32.5</v>
      </c>
      <c r="HY77">
        <v>3.07692307978868E-2</v>
      </c>
      <c r="HZ77">
        <v>1.27796614170074</v>
      </c>
      <c r="IA77">
        <v>4.4067796319723102E-2</v>
      </c>
      <c r="IL77">
        <v>170.10000610351599</v>
      </c>
      <c r="IM77">
        <v>170.10000610351599</v>
      </c>
      <c r="IO77">
        <v>0</v>
      </c>
      <c r="JD77">
        <v>1.27796614170074</v>
      </c>
    </row>
    <row r="78" spans="1:444" x14ac:dyDescent="0.25">
      <c r="A78" t="s">
        <v>260</v>
      </c>
      <c r="B78">
        <v>0</v>
      </c>
      <c r="C78">
        <v>2</v>
      </c>
      <c r="D78">
        <v>43067</v>
      </c>
      <c r="E78" t="s">
        <v>415</v>
      </c>
      <c r="F78" t="b">
        <v>0</v>
      </c>
      <c r="G78" t="s">
        <v>138</v>
      </c>
      <c r="H78" t="b">
        <v>1</v>
      </c>
      <c r="I78" t="s">
        <v>345</v>
      </c>
      <c r="J78" s="405">
        <v>43159.041666666701</v>
      </c>
      <c r="K78">
        <v>11</v>
      </c>
      <c r="L78">
        <v>-31.070278167724599</v>
      </c>
      <c r="M78">
        <v>154.60806274414099</v>
      </c>
      <c r="N78">
        <v>25</v>
      </c>
      <c r="O78" s="406">
        <v>43163.841666666704</v>
      </c>
      <c r="P78" s="407">
        <v>43163.916666666701</v>
      </c>
      <c r="R78" t="s">
        <v>409</v>
      </c>
      <c r="S78" t="s">
        <v>416</v>
      </c>
      <c r="X78" s="408">
        <v>43158.15</v>
      </c>
      <c r="Y78" s="409">
        <v>43163.841666666704</v>
      </c>
      <c r="Z78">
        <v>21.4</v>
      </c>
      <c r="AA78">
        <v>21.4</v>
      </c>
      <c r="AB78">
        <v>6</v>
      </c>
      <c r="AC78">
        <v>8</v>
      </c>
      <c r="AD78">
        <v>2</v>
      </c>
      <c r="AG78">
        <v>0</v>
      </c>
      <c r="AH78">
        <v>0</v>
      </c>
      <c r="AI78">
        <v>0</v>
      </c>
      <c r="AK78">
        <v>21.4</v>
      </c>
      <c r="AL78">
        <v>75.709999999999994</v>
      </c>
      <c r="AM78">
        <v>11.9158878504673</v>
      </c>
      <c r="AN78">
        <v>11.92</v>
      </c>
      <c r="AO78">
        <v>-0.78689438856650695</v>
      </c>
      <c r="AP78">
        <v>12.7027822390338</v>
      </c>
      <c r="AQ78">
        <v>12.4</v>
      </c>
      <c r="AU78">
        <v>250.719323105706</v>
      </c>
      <c r="AV78">
        <v>255</v>
      </c>
      <c r="AX78">
        <v>276</v>
      </c>
      <c r="AY78">
        <v>7.61</v>
      </c>
      <c r="AZ78">
        <v>7.61</v>
      </c>
      <c r="BA78">
        <v>7.6086940765380904</v>
      </c>
      <c r="BB78">
        <v>687.59997558593795</v>
      </c>
      <c r="BC78">
        <v>7.1112995147705096</v>
      </c>
      <c r="BD78">
        <v>7.1112993454264704</v>
      </c>
      <c r="BE78">
        <v>294.08370971679699</v>
      </c>
      <c r="BF78">
        <v>269.08370971679699</v>
      </c>
      <c r="BG78">
        <v>2.2505850791931201</v>
      </c>
      <c r="BH78">
        <v>152.11187744140599</v>
      </c>
      <c r="BI78">
        <v>269.08370971679699</v>
      </c>
      <c r="BJ78">
        <v>2.1428685188293501</v>
      </c>
      <c r="BK78">
        <v>152.11187744140599</v>
      </c>
      <c r="BL78">
        <v>0</v>
      </c>
      <c r="BM78">
        <v>218.02645874023401</v>
      </c>
      <c r="BN78">
        <v>0</v>
      </c>
      <c r="BO78">
        <v>218.02684020996099</v>
      </c>
      <c r="BP78">
        <v>2.1428685188293501</v>
      </c>
      <c r="BQ78">
        <v>2.6464719772338898</v>
      </c>
      <c r="BR78">
        <v>275</v>
      </c>
      <c r="BS78">
        <v>16.899999618530298</v>
      </c>
      <c r="BT78">
        <v>16.899999618530298</v>
      </c>
      <c r="BU78">
        <v>135</v>
      </c>
      <c r="BV78">
        <v>135</v>
      </c>
      <c r="BW78">
        <v>1.20000004768372</v>
      </c>
      <c r="BX78">
        <v>1.20000004768372</v>
      </c>
      <c r="BY78">
        <v>135</v>
      </c>
      <c r="BZ78">
        <v>135</v>
      </c>
      <c r="CC78">
        <v>25.3</v>
      </c>
      <c r="CE78">
        <v>25</v>
      </c>
      <c r="CF78">
        <v>1012.3</v>
      </c>
      <c r="CG78" t="s">
        <v>418</v>
      </c>
      <c r="CH78" t="s">
        <v>388</v>
      </c>
      <c r="CI78">
        <v>59.917601108550997</v>
      </c>
      <c r="CJ78">
        <v>1.1348800184205201</v>
      </c>
      <c r="CK78">
        <v>1.4840000122785599</v>
      </c>
      <c r="CL78">
        <v>0.14128000079654199</v>
      </c>
      <c r="CO78" t="s">
        <v>266</v>
      </c>
      <c r="CP78" t="s">
        <v>267</v>
      </c>
      <c r="CQ78" t="s">
        <v>402</v>
      </c>
      <c r="CR78" t="s">
        <v>403</v>
      </c>
      <c r="CS78">
        <v>21.9</v>
      </c>
      <c r="CT78">
        <v>21.9</v>
      </c>
      <c r="CU78">
        <v>1.25</v>
      </c>
      <c r="CV78">
        <v>1.25</v>
      </c>
      <c r="CX78" t="s">
        <v>343</v>
      </c>
      <c r="DE78">
        <v>50.1355948690641</v>
      </c>
      <c r="DH78">
        <v>1</v>
      </c>
      <c r="DI78">
        <v>1</v>
      </c>
      <c r="DJ78">
        <v>0.5</v>
      </c>
      <c r="DK78">
        <v>0.5</v>
      </c>
      <c r="DL78" t="b">
        <v>0</v>
      </c>
      <c r="DN78">
        <v>24</v>
      </c>
      <c r="DO78">
        <v>1</v>
      </c>
      <c r="DP78" t="s">
        <v>344</v>
      </c>
      <c r="DQ78" t="b">
        <v>0</v>
      </c>
      <c r="DV78">
        <v>674</v>
      </c>
      <c r="DW78">
        <v>691.79998779296898</v>
      </c>
      <c r="DY78">
        <v>0</v>
      </c>
      <c r="EN78">
        <v>50.135593414306598</v>
      </c>
      <c r="GC78">
        <v>3.2000000476837198</v>
      </c>
      <c r="GG78">
        <v>0</v>
      </c>
      <c r="GH78">
        <v>9.9647998809814506</v>
      </c>
      <c r="GI78">
        <v>3.1140000820159899</v>
      </c>
      <c r="GJ78">
        <v>0.20351999998092701</v>
      </c>
      <c r="GK78">
        <v>3.1800001859664903E-2</v>
      </c>
      <c r="GL78">
        <v>0.179199993610382</v>
      </c>
      <c r="GM78">
        <v>56</v>
      </c>
      <c r="GN78">
        <v>1.2159999459981899E-2</v>
      </c>
      <c r="GO78">
        <v>3.7999999523162802</v>
      </c>
      <c r="GR78">
        <v>0.14953271444956001</v>
      </c>
      <c r="GS78">
        <v>3.5887851467894398</v>
      </c>
      <c r="GT78">
        <v>79.6875</v>
      </c>
      <c r="GU78">
        <v>1.25490194186568E-2</v>
      </c>
      <c r="GV78">
        <v>50.135593414306598</v>
      </c>
      <c r="GW78">
        <v>11.237287521362299</v>
      </c>
      <c r="IL78">
        <v>168.69999694824199</v>
      </c>
      <c r="IM78">
        <v>170.10000610351599</v>
      </c>
      <c r="IO78">
        <v>0</v>
      </c>
      <c r="JD78">
        <v>50.135593414306598</v>
      </c>
      <c r="JO78">
        <v>14.6000003814697</v>
      </c>
      <c r="JS78">
        <v>0</v>
      </c>
      <c r="JT78">
        <v>45.464401245117202</v>
      </c>
      <c r="JU78">
        <v>3.1140000820159899</v>
      </c>
      <c r="JV78">
        <v>0.92856001853942904</v>
      </c>
      <c r="JW78">
        <v>3.1800001859664903E-2</v>
      </c>
      <c r="JX78">
        <v>1.2264000177383401</v>
      </c>
      <c r="JY78">
        <v>84</v>
      </c>
      <c r="JZ78">
        <v>0.12702000141143799</v>
      </c>
      <c r="KA78">
        <v>8.6999998092651403</v>
      </c>
      <c r="KD78">
        <v>0.68224301733559201</v>
      </c>
      <c r="KE78">
        <v>16.373832416054199</v>
      </c>
      <c r="KF78">
        <v>17.465753555297901</v>
      </c>
      <c r="KG78">
        <v>5.72549030184746E-2</v>
      </c>
      <c r="KH78">
        <v>50.135593414306598</v>
      </c>
      <c r="KS78">
        <v>1.3999999761581401</v>
      </c>
      <c r="KW78">
        <v>0</v>
      </c>
      <c r="KX78">
        <v>4.4883999824523899</v>
      </c>
      <c r="KY78">
        <v>3.2060000896453902</v>
      </c>
      <c r="KZ78">
        <v>2.79999990016222E-3</v>
      </c>
      <c r="LA78">
        <v>1.00000004749745E-3</v>
      </c>
      <c r="LB78">
        <v>7.84000009298325E-2</v>
      </c>
      <c r="LC78">
        <v>56</v>
      </c>
      <c r="LD78">
        <v>2.0999999251216702E-3</v>
      </c>
      <c r="LE78">
        <v>1.5</v>
      </c>
      <c r="LH78">
        <v>6.5420560482734605E-2</v>
      </c>
      <c r="LI78">
        <v>1.57009345158563</v>
      </c>
      <c r="LJ78">
        <v>182.14285278320301</v>
      </c>
      <c r="LK78">
        <v>5.4901959374546996E-3</v>
      </c>
      <c r="LL78">
        <v>50.135593414306598</v>
      </c>
    </row>
    <row r="79" spans="1:444" x14ac:dyDescent="0.25">
      <c r="A79" t="s">
        <v>260</v>
      </c>
      <c r="B79">
        <v>0</v>
      </c>
      <c r="C79">
        <v>2</v>
      </c>
      <c r="D79">
        <v>43067</v>
      </c>
      <c r="E79" t="s">
        <v>415</v>
      </c>
      <c r="F79" t="b">
        <v>0</v>
      </c>
      <c r="G79" t="s">
        <v>138</v>
      </c>
      <c r="H79" t="b">
        <v>1</v>
      </c>
      <c r="I79" t="s">
        <v>345</v>
      </c>
      <c r="J79" s="410">
        <v>43160.041666666701</v>
      </c>
      <c r="K79">
        <v>11</v>
      </c>
      <c r="L79">
        <v>-26.394166946411101</v>
      </c>
      <c r="M79">
        <v>154.982498168945</v>
      </c>
      <c r="N79">
        <v>0</v>
      </c>
      <c r="O79" s="411">
        <v>43163.841666666704</v>
      </c>
      <c r="P79" s="412">
        <v>43164.083333333299</v>
      </c>
      <c r="R79" t="s">
        <v>409</v>
      </c>
      <c r="S79" t="s">
        <v>416</v>
      </c>
      <c r="X79" s="413">
        <v>43158.15</v>
      </c>
      <c r="Y79" s="414">
        <v>43163.841666666704</v>
      </c>
      <c r="Z79">
        <v>24</v>
      </c>
      <c r="AA79">
        <v>24</v>
      </c>
      <c r="AB79">
        <v>6</v>
      </c>
      <c r="AC79">
        <v>8</v>
      </c>
      <c r="AD79">
        <v>2</v>
      </c>
      <c r="AG79">
        <v>0</v>
      </c>
      <c r="AH79">
        <v>0</v>
      </c>
      <c r="AI79">
        <v>0</v>
      </c>
      <c r="AK79">
        <v>24</v>
      </c>
      <c r="AL79">
        <v>73.63</v>
      </c>
      <c r="AM79">
        <v>12.4166666666667</v>
      </c>
      <c r="AN79">
        <v>12.42</v>
      </c>
      <c r="AO79">
        <v>-0.20708694376905101</v>
      </c>
      <c r="AP79">
        <v>12.623753610435701</v>
      </c>
      <c r="AQ79">
        <v>12.4</v>
      </c>
      <c r="AU79">
        <v>282.16409106375102</v>
      </c>
      <c r="AV79">
        <v>298</v>
      </c>
      <c r="AX79">
        <v>301</v>
      </c>
      <c r="AY79">
        <v>1</v>
      </c>
      <c r="AZ79">
        <v>1</v>
      </c>
      <c r="BA79">
        <v>0.996679067611694</v>
      </c>
      <c r="BB79">
        <v>2720</v>
      </c>
      <c r="BC79">
        <v>4.9246559143066397</v>
      </c>
      <c r="BD79">
        <v>4.9246559739112898</v>
      </c>
      <c r="BE79">
        <v>228.16874694824199</v>
      </c>
      <c r="BF79">
        <v>228.16874694824199</v>
      </c>
      <c r="BG79">
        <v>1.83869588375092</v>
      </c>
      <c r="BH79">
        <v>162.25318908691401</v>
      </c>
      <c r="BI79">
        <v>228.16874694824199</v>
      </c>
      <c r="BJ79">
        <v>1.56217885017395</v>
      </c>
      <c r="BK79">
        <v>162.25318908691401</v>
      </c>
      <c r="BL79">
        <v>0.62273895740509</v>
      </c>
      <c r="BM79">
        <v>86.197166442871094</v>
      </c>
      <c r="BN79">
        <v>0</v>
      </c>
      <c r="BO79">
        <v>218.02720642089801</v>
      </c>
      <c r="BP79">
        <v>1.6817272901535001</v>
      </c>
      <c r="BQ79">
        <v>1.00105857849121</v>
      </c>
      <c r="BR79">
        <v>240</v>
      </c>
      <c r="BS79">
        <v>10.8999996185303</v>
      </c>
      <c r="BT79">
        <v>10.8999996185303</v>
      </c>
      <c r="BU79">
        <v>315</v>
      </c>
      <c r="BV79">
        <v>315</v>
      </c>
      <c r="BW79">
        <v>1</v>
      </c>
      <c r="BX79">
        <v>1</v>
      </c>
      <c r="BY79">
        <v>315</v>
      </c>
      <c r="BZ79">
        <v>315</v>
      </c>
      <c r="CC79">
        <v>27.1</v>
      </c>
      <c r="CE79">
        <v>25</v>
      </c>
      <c r="CF79">
        <v>1007.5</v>
      </c>
      <c r="CG79" t="s">
        <v>419</v>
      </c>
      <c r="CH79" t="s">
        <v>388</v>
      </c>
      <c r="CI79">
        <v>63.6083984375</v>
      </c>
      <c r="CJ79">
        <v>1.24199998308904</v>
      </c>
      <c r="CK79">
        <v>1.5623999908566499</v>
      </c>
      <c r="CL79">
        <v>0.148950004368089</v>
      </c>
      <c r="CO79" t="s">
        <v>266</v>
      </c>
      <c r="CP79" t="s">
        <v>267</v>
      </c>
      <c r="CQ79" t="s">
        <v>402</v>
      </c>
      <c r="CR79" t="s">
        <v>403</v>
      </c>
      <c r="CS79">
        <v>21.9</v>
      </c>
      <c r="CT79">
        <v>21.9</v>
      </c>
      <c r="CU79">
        <v>1.25</v>
      </c>
      <c r="CV79">
        <v>1.25</v>
      </c>
      <c r="CX79" t="s">
        <v>343</v>
      </c>
      <c r="DE79">
        <v>58.589832435220004</v>
      </c>
      <c r="DH79">
        <v>1</v>
      </c>
      <c r="DI79">
        <v>1</v>
      </c>
      <c r="DJ79">
        <v>0.5</v>
      </c>
      <c r="DK79">
        <v>0.5</v>
      </c>
      <c r="DL79" t="b">
        <v>0</v>
      </c>
      <c r="DN79">
        <v>24</v>
      </c>
      <c r="DO79">
        <v>1</v>
      </c>
      <c r="DP79" t="s">
        <v>344</v>
      </c>
      <c r="DQ79" t="b">
        <v>0</v>
      </c>
      <c r="DV79">
        <v>654.5</v>
      </c>
      <c r="DW79">
        <v>674</v>
      </c>
      <c r="DY79">
        <v>0</v>
      </c>
      <c r="EN79">
        <v>58.589832305908203</v>
      </c>
      <c r="GC79">
        <v>4.5</v>
      </c>
      <c r="GG79">
        <v>0</v>
      </c>
      <c r="GH79">
        <v>14.0129995346069</v>
      </c>
      <c r="GI79">
        <v>3.1140000820159899</v>
      </c>
      <c r="GJ79">
        <v>0.28619998693466198</v>
      </c>
      <c r="GK79">
        <v>3.1800001859664903E-2</v>
      </c>
      <c r="GL79">
        <v>0.25200000405311601</v>
      </c>
      <c r="GM79">
        <v>56</v>
      </c>
      <c r="GN79">
        <v>1.7100000753998802E-2</v>
      </c>
      <c r="GO79">
        <v>3.7999999523162802</v>
      </c>
      <c r="GR79">
        <v>0.1875</v>
      </c>
      <c r="GS79">
        <v>4.5</v>
      </c>
      <c r="GT79">
        <v>66.222221374511705</v>
      </c>
      <c r="GU79">
        <v>1.51006709784269E-2</v>
      </c>
      <c r="GV79">
        <v>58.589832305908203</v>
      </c>
      <c r="GW79">
        <v>13.1322031021118</v>
      </c>
      <c r="IL79">
        <v>167.80000305175801</v>
      </c>
      <c r="IM79">
        <v>168.69999694824199</v>
      </c>
      <c r="IO79">
        <v>0</v>
      </c>
      <c r="JD79">
        <v>58.589832305908203</v>
      </c>
      <c r="JO79">
        <v>15</v>
      </c>
      <c r="JS79">
        <v>0</v>
      </c>
      <c r="JT79">
        <v>46.709999084472699</v>
      </c>
      <c r="JU79">
        <v>3.1140000820159899</v>
      </c>
      <c r="JV79">
        <v>0.95399999618530296</v>
      </c>
      <c r="JW79">
        <v>3.1800001859664903E-2</v>
      </c>
      <c r="JX79">
        <v>1.2599999904632599</v>
      </c>
      <c r="JY79">
        <v>84</v>
      </c>
      <c r="JZ79">
        <v>0.130500003695488</v>
      </c>
      <c r="KA79">
        <v>8.6999998092651403</v>
      </c>
      <c r="KD79">
        <v>0.625</v>
      </c>
      <c r="KE79">
        <v>15</v>
      </c>
      <c r="KF79">
        <v>19.8666667938232</v>
      </c>
      <c r="KG79">
        <v>5.0335571169853197E-2</v>
      </c>
      <c r="KH79">
        <v>58.589832305908203</v>
      </c>
      <c r="KS79">
        <v>0.89999997615814198</v>
      </c>
      <c r="KW79">
        <v>0</v>
      </c>
      <c r="KX79">
        <v>2.8853998184204102</v>
      </c>
      <c r="KY79">
        <v>3.2060000896453902</v>
      </c>
      <c r="KZ79">
        <v>1.7999999690800901E-3</v>
      </c>
      <c r="LA79">
        <v>1.00000004749745E-3</v>
      </c>
      <c r="LB79">
        <v>5.0399996340274797E-2</v>
      </c>
      <c r="LC79">
        <v>56</v>
      </c>
      <c r="LD79">
        <v>1.34999991860241E-3</v>
      </c>
      <c r="LE79">
        <v>1.5</v>
      </c>
      <c r="LH79">
        <v>3.7499999006589298E-2</v>
      </c>
      <c r="LI79">
        <v>0.89999997615814198</v>
      </c>
      <c r="LJ79">
        <v>331.11111450195301</v>
      </c>
      <c r="LK79">
        <v>3.020134055987E-3</v>
      </c>
      <c r="LL79">
        <v>58.589832305908203</v>
      </c>
    </row>
    <row r="80" spans="1:444" x14ac:dyDescent="0.25">
      <c r="A80" t="s">
        <v>260</v>
      </c>
      <c r="B80">
        <v>0</v>
      </c>
      <c r="C80">
        <v>2</v>
      </c>
      <c r="D80">
        <v>43067</v>
      </c>
      <c r="E80" t="s">
        <v>415</v>
      </c>
      <c r="F80" t="b">
        <v>0</v>
      </c>
      <c r="G80" t="s">
        <v>138</v>
      </c>
      <c r="H80" t="b">
        <v>1</v>
      </c>
      <c r="I80" t="s">
        <v>345</v>
      </c>
      <c r="J80" s="415">
        <v>43161.041666666701</v>
      </c>
      <c r="K80">
        <v>11</v>
      </c>
      <c r="L80">
        <v>-21.543056488037099</v>
      </c>
      <c r="M80">
        <v>153.99583435058599</v>
      </c>
      <c r="N80">
        <v>341</v>
      </c>
      <c r="O80" s="416">
        <v>43163.841666666704</v>
      </c>
      <c r="P80" s="417">
        <v>43164</v>
      </c>
      <c r="R80" t="s">
        <v>409</v>
      </c>
      <c r="S80" t="s">
        <v>416</v>
      </c>
      <c r="X80" s="418">
        <v>43158.15</v>
      </c>
      <c r="Y80" s="419">
        <v>43163.841666666704</v>
      </c>
      <c r="Z80">
        <v>24</v>
      </c>
      <c r="AA80">
        <v>24</v>
      </c>
      <c r="AB80">
        <v>6</v>
      </c>
      <c r="AC80">
        <v>8</v>
      </c>
      <c r="AD80">
        <v>2</v>
      </c>
      <c r="AG80">
        <v>0</v>
      </c>
      <c r="AH80">
        <v>0</v>
      </c>
      <c r="AI80">
        <v>0</v>
      </c>
      <c r="AK80">
        <v>24</v>
      </c>
      <c r="AL80">
        <v>73.959999999999994</v>
      </c>
      <c r="AM80">
        <v>13.125</v>
      </c>
      <c r="AN80">
        <v>13.13</v>
      </c>
      <c r="AO80">
        <v>0.331718086497858</v>
      </c>
      <c r="AP80">
        <v>12.793281913502099</v>
      </c>
      <c r="AQ80">
        <v>12.4</v>
      </c>
      <c r="AU80">
        <v>297.06692170883201</v>
      </c>
      <c r="AV80">
        <v>315</v>
      </c>
      <c r="AX80">
        <v>302.3</v>
      </c>
      <c r="AY80">
        <v>-4.2</v>
      </c>
      <c r="AZ80">
        <v>-4.2</v>
      </c>
      <c r="BA80">
        <v>-4.2011260986328098</v>
      </c>
      <c r="BB80">
        <v>2800</v>
      </c>
      <c r="BC80">
        <v>6.5333008766174299</v>
      </c>
      <c r="BD80">
        <v>6.5333009858926099</v>
      </c>
      <c r="BE80">
        <v>147.04130554199199</v>
      </c>
      <c r="BF80">
        <v>166.04130554199199</v>
      </c>
      <c r="BG80">
        <v>1.50128614902496</v>
      </c>
      <c r="BH80">
        <v>157.182373046875</v>
      </c>
      <c r="BI80">
        <v>166.04130554199199</v>
      </c>
      <c r="BJ80">
        <v>0.30507498979568498</v>
      </c>
      <c r="BK80">
        <v>152.11239624023401</v>
      </c>
      <c r="BL80">
        <v>1.2219947576522801</v>
      </c>
      <c r="BM80">
        <v>157.182373046875</v>
      </c>
      <c r="BN80">
        <v>0.61645460128784202</v>
      </c>
      <c r="BO80">
        <v>45.633716583252003</v>
      </c>
      <c r="BP80">
        <v>1.4022690057754501</v>
      </c>
      <c r="BQ80">
        <v>0.90365672111511197</v>
      </c>
      <c r="BR80">
        <v>120</v>
      </c>
      <c r="BS80">
        <v>10.8999996185303</v>
      </c>
      <c r="BT80">
        <v>10.8999996185303</v>
      </c>
      <c r="BU80">
        <v>135</v>
      </c>
      <c r="BV80">
        <v>135</v>
      </c>
      <c r="BW80">
        <v>0.80000001192092896</v>
      </c>
      <c r="BX80">
        <v>0.80000001192092896</v>
      </c>
      <c r="BY80">
        <v>135</v>
      </c>
      <c r="BZ80">
        <v>135</v>
      </c>
      <c r="CC80">
        <v>28.8</v>
      </c>
      <c r="CE80">
        <v>27</v>
      </c>
      <c r="CF80">
        <v>1006.5</v>
      </c>
      <c r="CH80" t="s">
        <v>388</v>
      </c>
      <c r="CI80">
        <v>81.608001708984403</v>
      </c>
      <c r="CJ80">
        <v>1.22240001149476</v>
      </c>
      <c r="CK80">
        <v>1.8648000210523601</v>
      </c>
      <c r="CL80">
        <v>0.154240000061691</v>
      </c>
      <c r="CO80" t="s">
        <v>266</v>
      </c>
      <c r="CP80" t="s">
        <v>267</v>
      </c>
      <c r="CQ80" t="s">
        <v>402</v>
      </c>
      <c r="CR80" t="s">
        <v>403</v>
      </c>
      <c r="CS80">
        <v>21.9</v>
      </c>
      <c r="CT80">
        <v>21.9</v>
      </c>
      <c r="CU80">
        <v>1.25</v>
      </c>
      <c r="CV80">
        <v>1.25</v>
      </c>
      <c r="CX80" t="s">
        <v>343</v>
      </c>
      <c r="DE80">
        <v>61.932205426490903</v>
      </c>
      <c r="DH80">
        <v>1</v>
      </c>
      <c r="DI80">
        <v>1</v>
      </c>
      <c r="DJ80">
        <v>0.5</v>
      </c>
      <c r="DK80">
        <v>0.5</v>
      </c>
      <c r="DL80" t="b">
        <v>0</v>
      </c>
      <c r="DN80">
        <v>24</v>
      </c>
      <c r="DO80">
        <v>1</v>
      </c>
      <c r="DP80" t="s">
        <v>344</v>
      </c>
      <c r="DQ80" t="b">
        <v>0</v>
      </c>
      <c r="DV80">
        <v>635.5</v>
      </c>
      <c r="DW80">
        <v>654.5</v>
      </c>
      <c r="DY80">
        <v>0</v>
      </c>
      <c r="EN80">
        <v>61.932205200195298</v>
      </c>
      <c r="GC80">
        <v>4.4000000953674299</v>
      </c>
      <c r="GG80">
        <v>0</v>
      </c>
      <c r="GH80">
        <v>13.701601028442401</v>
      </c>
      <c r="GI80">
        <v>3.1140000820159899</v>
      </c>
      <c r="GJ80">
        <v>0.27983999252319303</v>
      </c>
      <c r="GK80">
        <v>3.1800001859664903E-2</v>
      </c>
      <c r="GL80">
        <v>0.24640001356601701</v>
      </c>
      <c r="GM80">
        <v>56</v>
      </c>
      <c r="GN80">
        <v>1.6719998791813899E-2</v>
      </c>
      <c r="GO80">
        <v>3.7999999523162802</v>
      </c>
      <c r="GR80">
        <v>0.18333333730697601</v>
      </c>
      <c r="GS80">
        <v>4.4000000953674299</v>
      </c>
      <c r="GT80">
        <v>71.590904235839801</v>
      </c>
      <c r="GU80">
        <v>1.39682544395328E-2</v>
      </c>
      <c r="GV80">
        <v>61.932205200195298</v>
      </c>
      <c r="GW80">
        <v>13.881355285644499</v>
      </c>
      <c r="IL80">
        <v>160.80000305175801</v>
      </c>
      <c r="IM80">
        <v>167.80000305175801</v>
      </c>
      <c r="IO80">
        <v>0</v>
      </c>
      <c r="JD80">
        <v>61.932205200195298</v>
      </c>
      <c r="JO80">
        <v>14.6000003814697</v>
      </c>
      <c r="JS80">
        <v>0</v>
      </c>
      <c r="JT80">
        <v>45.464401245117202</v>
      </c>
      <c r="JU80">
        <v>3.1140000820159899</v>
      </c>
      <c r="JV80">
        <v>0.92856001853942904</v>
      </c>
      <c r="JW80">
        <v>3.1800001859664903E-2</v>
      </c>
      <c r="JX80">
        <v>1.2264000177383401</v>
      </c>
      <c r="JY80">
        <v>84</v>
      </c>
      <c r="JZ80">
        <v>0.12702000141143799</v>
      </c>
      <c r="KA80">
        <v>8.6999998092651403</v>
      </c>
      <c r="KD80">
        <v>0.60833334922790505</v>
      </c>
      <c r="KE80">
        <v>14.6000003814697</v>
      </c>
      <c r="KF80">
        <v>21.575342178344702</v>
      </c>
      <c r="KG80">
        <v>4.6349208801984801E-2</v>
      </c>
      <c r="KH80">
        <v>61.932205200195298</v>
      </c>
      <c r="KS80">
        <v>7</v>
      </c>
      <c r="KW80">
        <v>0</v>
      </c>
      <c r="KX80">
        <v>22.441999435424801</v>
      </c>
      <c r="KY80">
        <v>3.2060000896453902</v>
      </c>
      <c r="KZ80">
        <v>1.4000000432133701E-2</v>
      </c>
      <c r="LA80">
        <v>1.00000004749745E-3</v>
      </c>
      <c r="LB80">
        <v>0.39199998974800099</v>
      </c>
      <c r="LC80">
        <v>56</v>
      </c>
      <c r="LD80">
        <v>1.0499999858439E-2</v>
      </c>
      <c r="LE80">
        <v>1.5</v>
      </c>
      <c r="LH80">
        <v>0.29166666666666702</v>
      </c>
      <c r="LI80">
        <v>7</v>
      </c>
      <c r="LJ80">
        <v>45</v>
      </c>
      <c r="LK80">
        <v>2.2222222760319699E-2</v>
      </c>
      <c r="LL80">
        <v>61.932205200195298</v>
      </c>
    </row>
    <row r="81" spans="1:444" x14ac:dyDescent="0.25">
      <c r="A81" t="s">
        <v>260</v>
      </c>
      <c r="B81">
        <v>0</v>
      </c>
      <c r="C81">
        <v>2</v>
      </c>
      <c r="D81">
        <v>43067</v>
      </c>
      <c r="E81" t="s">
        <v>415</v>
      </c>
      <c r="F81" t="b">
        <v>0</v>
      </c>
      <c r="G81" t="s">
        <v>138</v>
      </c>
      <c r="H81" t="b">
        <v>1</v>
      </c>
      <c r="I81" t="s">
        <v>345</v>
      </c>
      <c r="J81" s="420">
        <v>43162.041666666701</v>
      </c>
      <c r="K81">
        <v>11</v>
      </c>
      <c r="L81">
        <v>-16.983333587646499</v>
      </c>
      <c r="M81">
        <v>152.33528137207</v>
      </c>
      <c r="N81">
        <v>324</v>
      </c>
      <c r="O81" s="421">
        <v>43163.841666666704</v>
      </c>
      <c r="P81" s="422">
        <v>43163.958333333299</v>
      </c>
      <c r="R81" t="s">
        <v>409</v>
      </c>
      <c r="S81" t="s">
        <v>416</v>
      </c>
      <c r="X81" s="423">
        <v>43158.15</v>
      </c>
      <c r="Y81" s="424">
        <v>43163.841666666704</v>
      </c>
      <c r="Z81">
        <v>24</v>
      </c>
      <c r="AA81">
        <v>24</v>
      </c>
      <c r="AB81">
        <v>6</v>
      </c>
      <c r="AC81">
        <v>8</v>
      </c>
      <c r="AD81">
        <v>2</v>
      </c>
      <c r="AG81">
        <v>0</v>
      </c>
      <c r="AH81">
        <v>0</v>
      </c>
      <c r="AI81">
        <v>0</v>
      </c>
      <c r="AK81">
        <v>24</v>
      </c>
      <c r="AL81">
        <v>72.36</v>
      </c>
      <c r="AM81">
        <v>13.125</v>
      </c>
      <c r="AN81">
        <v>13.13</v>
      </c>
      <c r="AO81">
        <v>-0.175354646344204</v>
      </c>
      <c r="AP81">
        <v>13.3003546463442</v>
      </c>
      <c r="AQ81">
        <v>12.4</v>
      </c>
      <c r="AU81">
        <v>288.39208221025598</v>
      </c>
      <c r="AV81">
        <v>315</v>
      </c>
      <c r="AX81">
        <v>295.8</v>
      </c>
      <c r="AY81">
        <v>-6.49</v>
      </c>
      <c r="AZ81">
        <v>-6.49</v>
      </c>
      <c r="BA81">
        <v>-6.4908742904663104</v>
      </c>
      <c r="BB81">
        <v>2320</v>
      </c>
      <c r="BC81">
        <v>12.6728868484497</v>
      </c>
      <c r="BD81">
        <v>12.672886967659</v>
      </c>
      <c r="BE81">
        <v>126.75982666015599</v>
      </c>
      <c r="BF81">
        <v>162.75982666015599</v>
      </c>
      <c r="BG81">
        <v>1.48527491092682</v>
      </c>
      <c r="BH81">
        <v>157.18272399902301</v>
      </c>
      <c r="BI81">
        <v>162.75982666015599</v>
      </c>
      <c r="BJ81">
        <v>0.310796648263931</v>
      </c>
      <c r="BK81">
        <v>131.83059692382801</v>
      </c>
      <c r="BL81">
        <v>1.2417768239975</v>
      </c>
      <c r="BM81">
        <v>157.18272399902301</v>
      </c>
      <c r="BN81">
        <v>0.62552213668823198</v>
      </c>
      <c r="BO81">
        <v>65.915245056152301</v>
      </c>
      <c r="BP81">
        <v>1.4247393608093299</v>
      </c>
      <c r="BQ81">
        <v>0.200812608003616</v>
      </c>
      <c r="BR81">
        <v>360</v>
      </c>
      <c r="BS81">
        <v>10.8999996185303</v>
      </c>
      <c r="BT81">
        <v>10.8999996185303</v>
      </c>
      <c r="BU81">
        <v>135</v>
      </c>
      <c r="BV81">
        <v>135</v>
      </c>
      <c r="BW81">
        <v>0.80000001192092896</v>
      </c>
      <c r="BX81">
        <v>0.80000001192092896</v>
      </c>
      <c r="BY81">
        <v>135</v>
      </c>
      <c r="BZ81">
        <v>135</v>
      </c>
      <c r="CC81">
        <v>29.1</v>
      </c>
      <c r="CE81">
        <v>28</v>
      </c>
      <c r="CF81">
        <v>1006.7</v>
      </c>
      <c r="CH81" t="s">
        <v>388</v>
      </c>
      <c r="CI81">
        <v>54.495001792907701</v>
      </c>
      <c r="CJ81">
        <v>1.1129999458789801</v>
      </c>
      <c r="CK81">
        <v>1.3579999506473499</v>
      </c>
      <c r="CL81">
        <v>0.13264999911189099</v>
      </c>
      <c r="CO81" t="s">
        <v>266</v>
      </c>
      <c r="CP81" t="s">
        <v>267</v>
      </c>
      <c r="CQ81" t="s">
        <v>402</v>
      </c>
      <c r="CR81" t="s">
        <v>403</v>
      </c>
      <c r="CS81">
        <v>21.9</v>
      </c>
      <c r="CT81">
        <v>21.9</v>
      </c>
      <c r="CU81">
        <v>1.25</v>
      </c>
      <c r="CV81">
        <v>1.25</v>
      </c>
      <c r="CX81" t="s">
        <v>343</v>
      </c>
      <c r="DE81">
        <v>61.932205426490903</v>
      </c>
      <c r="DH81">
        <v>1</v>
      </c>
      <c r="DI81">
        <v>1</v>
      </c>
      <c r="DJ81">
        <v>0.5</v>
      </c>
      <c r="DK81">
        <v>0.5</v>
      </c>
      <c r="DL81" t="b">
        <v>0</v>
      </c>
      <c r="DN81">
        <v>24</v>
      </c>
      <c r="DO81">
        <v>1</v>
      </c>
      <c r="DP81" t="s">
        <v>344</v>
      </c>
      <c r="DQ81" t="b">
        <v>0</v>
      </c>
      <c r="DV81">
        <v>618</v>
      </c>
      <c r="DW81">
        <v>635.5</v>
      </c>
      <c r="DY81">
        <v>0</v>
      </c>
      <c r="EN81">
        <v>61.932205200195298</v>
      </c>
      <c r="GC81">
        <v>4</v>
      </c>
      <c r="GG81">
        <v>0</v>
      </c>
      <c r="GH81">
        <v>12.456000328064</v>
      </c>
      <c r="GI81">
        <v>3.1140000820159899</v>
      </c>
      <c r="GJ81">
        <v>0.254399985074997</v>
      </c>
      <c r="GK81">
        <v>3.1800001859664903E-2</v>
      </c>
      <c r="GL81">
        <v>0.22400000691413899</v>
      </c>
      <c r="GM81">
        <v>56</v>
      </c>
      <c r="GN81">
        <v>1.52000002563E-2</v>
      </c>
      <c r="GO81">
        <v>3.7999999523162802</v>
      </c>
      <c r="GR81">
        <v>0.16666666666666699</v>
      </c>
      <c r="GS81">
        <v>4</v>
      </c>
      <c r="GT81">
        <v>78.75</v>
      </c>
      <c r="GU81">
        <v>1.26984128728509E-2</v>
      </c>
      <c r="GV81">
        <v>61.932205200195298</v>
      </c>
      <c r="GW81">
        <v>13.881355285644499</v>
      </c>
      <c r="IL81">
        <v>160.80000305175801</v>
      </c>
      <c r="IM81">
        <v>160.80000305175801</v>
      </c>
      <c r="IO81">
        <v>0</v>
      </c>
      <c r="JD81">
        <v>61.932205200195298</v>
      </c>
      <c r="JO81">
        <v>13.5</v>
      </c>
      <c r="JS81">
        <v>0</v>
      </c>
      <c r="JT81">
        <v>42.0390014648438</v>
      </c>
      <c r="JU81">
        <v>3.1140000820159899</v>
      </c>
      <c r="JV81">
        <v>0.85859996080398604</v>
      </c>
      <c r="JW81">
        <v>3.1800001859664903E-2</v>
      </c>
      <c r="JX81">
        <v>1.13399994373322</v>
      </c>
      <c r="JY81">
        <v>84</v>
      </c>
      <c r="JZ81">
        <v>0.117449998855591</v>
      </c>
      <c r="KA81">
        <v>8.6999998092651403</v>
      </c>
      <c r="KD81">
        <v>0.5625</v>
      </c>
      <c r="KE81">
        <v>13.5</v>
      </c>
      <c r="KF81">
        <v>23.3333339691162</v>
      </c>
      <c r="KG81">
        <v>4.28571440279484E-2</v>
      </c>
      <c r="KH81">
        <v>61.932205200195298</v>
      </c>
    </row>
    <row r="82" spans="1:444" x14ac:dyDescent="0.25">
      <c r="A82" t="s">
        <v>260</v>
      </c>
      <c r="B82">
        <v>0</v>
      </c>
      <c r="C82">
        <v>2</v>
      </c>
      <c r="D82">
        <v>43067</v>
      </c>
      <c r="E82" t="s">
        <v>415</v>
      </c>
      <c r="F82" t="b">
        <v>0</v>
      </c>
      <c r="G82" t="s">
        <v>138</v>
      </c>
      <c r="H82" t="b">
        <v>1</v>
      </c>
      <c r="I82" t="s">
        <v>345</v>
      </c>
      <c r="J82" s="425">
        <v>43163.083333333299</v>
      </c>
      <c r="K82">
        <v>10</v>
      </c>
      <c r="L82">
        <v>-12.7458333969116</v>
      </c>
      <c r="M82">
        <v>149.09638977050801</v>
      </c>
      <c r="N82">
        <v>324</v>
      </c>
      <c r="O82" s="426">
        <v>43163.841666666704</v>
      </c>
      <c r="P82" s="427">
        <v>43163.916666666701</v>
      </c>
      <c r="R82" t="s">
        <v>409</v>
      </c>
      <c r="S82" t="s">
        <v>416</v>
      </c>
      <c r="X82" s="428">
        <v>43158.15</v>
      </c>
      <c r="Y82" s="429">
        <v>43163.841666666704</v>
      </c>
      <c r="Z82">
        <v>25</v>
      </c>
      <c r="AA82">
        <v>25</v>
      </c>
      <c r="AB82">
        <v>6</v>
      </c>
      <c r="AC82">
        <v>8</v>
      </c>
      <c r="AD82">
        <v>2</v>
      </c>
      <c r="AG82">
        <v>0</v>
      </c>
      <c r="AH82">
        <v>0</v>
      </c>
      <c r="AI82">
        <v>0</v>
      </c>
      <c r="AK82">
        <v>25</v>
      </c>
      <c r="AL82">
        <v>72.05</v>
      </c>
      <c r="AM82">
        <v>12.44</v>
      </c>
      <c r="AN82">
        <v>12.44</v>
      </c>
      <c r="AO82">
        <v>0.16886906765401399</v>
      </c>
      <c r="AP82">
        <v>12.271130932346001</v>
      </c>
      <c r="AQ82">
        <v>12.4</v>
      </c>
      <c r="AU82">
        <v>315.435409215927</v>
      </c>
      <c r="AV82">
        <v>311</v>
      </c>
      <c r="AX82">
        <v>306.8</v>
      </c>
      <c r="AY82">
        <v>-1.37</v>
      </c>
      <c r="AZ82">
        <v>-1.37</v>
      </c>
      <c r="BA82">
        <v>-1.3689756393432599</v>
      </c>
      <c r="BB82">
        <v>2480</v>
      </c>
      <c r="BC82">
        <v>9.5326433181762695</v>
      </c>
      <c r="BD82">
        <v>9.5326430892944298</v>
      </c>
      <c r="BE82">
        <v>106.478805541992</v>
      </c>
      <c r="BF82">
        <v>142.47880554199199</v>
      </c>
      <c r="BG82">
        <v>0.94015747308731101</v>
      </c>
      <c r="BH82">
        <v>147.04216003418</v>
      </c>
      <c r="BI82">
        <v>142.47880554199199</v>
      </c>
      <c r="BJ82">
        <v>0.307595074176788</v>
      </c>
      <c r="BK82">
        <v>121.68960571289099</v>
      </c>
      <c r="BL82">
        <v>0.63166582584381104</v>
      </c>
      <c r="BM82">
        <v>147.04216003418</v>
      </c>
      <c r="BN82">
        <v>0.31020382046699502</v>
      </c>
      <c r="BO82">
        <v>81.126091003417997</v>
      </c>
      <c r="BP82">
        <v>0.76801228523254395</v>
      </c>
      <c r="BQ82">
        <v>0.20280362665653201</v>
      </c>
      <c r="BR82">
        <v>210</v>
      </c>
      <c r="BS82">
        <v>10.8999996185303</v>
      </c>
      <c r="BT82">
        <v>10.8999996185303</v>
      </c>
      <c r="BU82">
        <v>112.5</v>
      </c>
      <c r="BV82">
        <v>112.5</v>
      </c>
      <c r="BW82">
        <v>0.80000001192092896</v>
      </c>
      <c r="BX82">
        <v>0.80000001192092896</v>
      </c>
      <c r="BY82">
        <v>112.5</v>
      </c>
      <c r="BZ82">
        <v>112.5</v>
      </c>
      <c r="CC82">
        <v>29.2</v>
      </c>
      <c r="CE82">
        <v>29</v>
      </c>
      <c r="CF82">
        <v>1006.2</v>
      </c>
      <c r="CH82" t="s">
        <v>388</v>
      </c>
      <c r="CI82">
        <v>52.937998771667502</v>
      </c>
      <c r="CJ82">
        <v>1.0811999887228001</v>
      </c>
      <c r="CK82">
        <v>1.3411999046802501</v>
      </c>
      <c r="CL82">
        <v>0.13270999304950201</v>
      </c>
      <c r="CO82" t="s">
        <v>266</v>
      </c>
      <c r="CP82" t="s">
        <v>267</v>
      </c>
      <c r="CQ82" t="s">
        <v>389</v>
      </c>
      <c r="CR82" t="s">
        <v>390</v>
      </c>
      <c r="CS82">
        <v>21.9</v>
      </c>
      <c r="CT82">
        <v>21.9</v>
      </c>
      <c r="CU82">
        <v>1.25</v>
      </c>
      <c r="CV82">
        <v>1.25</v>
      </c>
      <c r="CX82" t="s">
        <v>343</v>
      </c>
      <c r="DE82">
        <v>61.145764722662499</v>
      </c>
      <c r="DH82">
        <v>1</v>
      </c>
      <c r="DI82">
        <v>1</v>
      </c>
      <c r="DJ82">
        <v>0.5</v>
      </c>
      <c r="DK82">
        <v>0.5</v>
      </c>
      <c r="DL82" t="b">
        <v>0</v>
      </c>
      <c r="DN82">
        <v>24</v>
      </c>
      <c r="DO82">
        <v>1</v>
      </c>
      <c r="DP82" t="s">
        <v>344</v>
      </c>
      <c r="DQ82" t="b">
        <v>0</v>
      </c>
      <c r="DV82">
        <v>601</v>
      </c>
      <c r="DW82">
        <v>618</v>
      </c>
      <c r="DY82">
        <v>0</v>
      </c>
      <c r="EN82">
        <v>61.145763397216797</v>
      </c>
      <c r="GC82">
        <v>3.0999999046325701</v>
      </c>
      <c r="GG82">
        <v>0</v>
      </c>
      <c r="GH82">
        <v>9.6533994674682599</v>
      </c>
      <c r="GI82">
        <v>3.1140000820159899</v>
      </c>
      <c r="GJ82">
        <v>0.19715999066829701</v>
      </c>
      <c r="GK82">
        <v>3.1800001859664903E-2</v>
      </c>
      <c r="GL82">
        <v>0.173599988222122</v>
      </c>
      <c r="GM82">
        <v>56</v>
      </c>
      <c r="GN82">
        <v>1.17799993604422E-2</v>
      </c>
      <c r="GO82">
        <v>3.7999999523162802</v>
      </c>
      <c r="GR82">
        <v>0.123999996185303</v>
      </c>
      <c r="GS82">
        <v>2.9759999084472701</v>
      </c>
      <c r="GT82">
        <v>100.32258605957</v>
      </c>
      <c r="GU82">
        <v>9.9678449332714098E-3</v>
      </c>
      <c r="GV82">
        <v>61.145763397216797</v>
      </c>
      <c r="GW82">
        <v>13.7050838470459</v>
      </c>
      <c r="IL82">
        <v>160.80000305175801</v>
      </c>
      <c r="IM82">
        <v>160.80000305175801</v>
      </c>
      <c r="IO82">
        <v>0</v>
      </c>
      <c r="JD82">
        <v>61.145763397216797</v>
      </c>
      <c r="JO82">
        <v>13.8999996185303</v>
      </c>
      <c r="JS82">
        <v>0</v>
      </c>
      <c r="JT82">
        <v>43.284599304199197</v>
      </c>
      <c r="JU82">
        <v>3.1140000820159899</v>
      </c>
      <c r="JV82">
        <v>0.88403999805450395</v>
      </c>
      <c r="JW82">
        <v>3.1800001859664903E-2</v>
      </c>
      <c r="JX82">
        <v>1.1675999164581301</v>
      </c>
      <c r="JY82">
        <v>84</v>
      </c>
      <c r="JZ82">
        <v>0.12092999368906</v>
      </c>
      <c r="KA82">
        <v>8.6999998092651403</v>
      </c>
      <c r="KD82">
        <v>0.55599998474121104</v>
      </c>
      <c r="KE82">
        <v>13.3439996337891</v>
      </c>
      <c r="KF82">
        <v>22.374101638793899</v>
      </c>
      <c r="KG82">
        <v>4.4694531708955799E-2</v>
      </c>
      <c r="KH82">
        <v>61.145763397216797</v>
      </c>
    </row>
    <row r="83" spans="1:444" x14ac:dyDescent="0.25">
      <c r="A83" t="s">
        <v>260</v>
      </c>
      <c r="B83">
        <v>0</v>
      </c>
      <c r="C83">
        <v>2</v>
      </c>
      <c r="D83">
        <v>43067</v>
      </c>
      <c r="E83" t="s">
        <v>415</v>
      </c>
      <c r="F83" t="b">
        <v>0</v>
      </c>
      <c r="G83" t="s">
        <v>138</v>
      </c>
      <c r="H83" t="b">
        <v>1</v>
      </c>
      <c r="I83" t="s">
        <v>350</v>
      </c>
      <c r="J83" s="430">
        <v>43163.841666666704</v>
      </c>
      <c r="K83">
        <v>10</v>
      </c>
      <c r="L83">
        <v>-9.6199998855590803</v>
      </c>
      <c r="M83">
        <v>147.05139160156301</v>
      </c>
      <c r="N83">
        <v>359</v>
      </c>
      <c r="O83" s="431">
        <v>43163.841666666704</v>
      </c>
      <c r="R83" t="s">
        <v>409</v>
      </c>
      <c r="S83" t="s">
        <v>416</v>
      </c>
      <c r="X83" s="432">
        <v>43158.15</v>
      </c>
      <c r="Y83" s="433">
        <v>43163.841666666704</v>
      </c>
      <c r="Z83">
        <v>18.2</v>
      </c>
      <c r="AA83">
        <v>18.2</v>
      </c>
      <c r="AB83">
        <v>6</v>
      </c>
      <c r="AC83">
        <v>8</v>
      </c>
      <c r="AD83">
        <v>2</v>
      </c>
      <c r="AG83">
        <v>0</v>
      </c>
      <c r="AH83">
        <v>0</v>
      </c>
      <c r="AI83">
        <v>0</v>
      </c>
      <c r="AK83">
        <v>18.2</v>
      </c>
      <c r="AL83">
        <v>73.510000000000005</v>
      </c>
      <c r="AM83">
        <v>12.4175824175824</v>
      </c>
      <c r="AN83">
        <v>12.42</v>
      </c>
      <c r="AO83">
        <v>-0.114631153847818</v>
      </c>
      <c r="AP83">
        <v>12.5322135714302</v>
      </c>
      <c r="AQ83">
        <v>12.4</v>
      </c>
      <c r="AU83">
        <v>225.847711581364</v>
      </c>
      <c r="AV83">
        <v>226</v>
      </c>
      <c r="AX83">
        <v>227.9</v>
      </c>
      <c r="AY83">
        <v>0.83</v>
      </c>
      <c r="AZ83">
        <v>0.83</v>
      </c>
      <c r="BA83">
        <v>0.83369612693786599</v>
      </c>
      <c r="BB83">
        <v>2640.11010742188</v>
      </c>
      <c r="BC83">
        <v>6.0361185073852504</v>
      </c>
      <c r="BD83">
        <v>6.0361184025858803</v>
      </c>
      <c r="BE83">
        <v>334.64691162109398</v>
      </c>
      <c r="BF83">
        <v>335.64691162109398</v>
      </c>
      <c r="BG83">
        <v>0.48730915784835799</v>
      </c>
      <c r="BH83">
        <v>152.11225891113301</v>
      </c>
      <c r="BI83">
        <v>335.64691162109398</v>
      </c>
      <c r="BJ83">
        <v>0</v>
      </c>
      <c r="BK83">
        <v>263.66171264648398</v>
      </c>
      <c r="BL83">
        <v>0.31505751609802202</v>
      </c>
      <c r="BM83">
        <v>152.11225891113301</v>
      </c>
      <c r="BN83">
        <v>0</v>
      </c>
      <c r="BO83">
        <v>218.02784729003901</v>
      </c>
      <c r="BP83">
        <v>0.31505751609802202</v>
      </c>
      <c r="BQ83">
        <v>0.10140181332826601</v>
      </c>
      <c r="BR83">
        <v>225</v>
      </c>
      <c r="BS83">
        <v>16.899999618530298</v>
      </c>
      <c r="BT83">
        <v>16.899999618530298</v>
      </c>
      <c r="BU83">
        <v>0</v>
      </c>
      <c r="BV83">
        <v>0</v>
      </c>
      <c r="BW83">
        <v>1</v>
      </c>
      <c r="BX83">
        <v>1</v>
      </c>
      <c r="BY83">
        <v>0</v>
      </c>
      <c r="BZ83">
        <v>0</v>
      </c>
      <c r="CC83">
        <v>29.9</v>
      </c>
      <c r="CE83">
        <v>27</v>
      </c>
      <c r="CF83">
        <v>1004.3</v>
      </c>
      <c r="CH83" t="s">
        <v>388</v>
      </c>
      <c r="CI83">
        <v>41.123199403286002</v>
      </c>
      <c r="CJ83">
        <v>0.82719998876564205</v>
      </c>
      <c r="CK83">
        <v>1.04160004481673</v>
      </c>
      <c r="CL83">
        <v>0.102620001474861</v>
      </c>
      <c r="CO83" t="s">
        <v>266</v>
      </c>
      <c r="CP83" t="s">
        <v>267</v>
      </c>
      <c r="CQ83" t="s">
        <v>389</v>
      </c>
      <c r="CR83" t="s">
        <v>390</v>
      </c>
      <c r="CS83">
        <v>21.9</v>
      </c>
      <c r="CT83">
        <v>21.9</v>
      </c>
      <c r="CU83">
        <v>1.25</v>
      </c>
      <c r="CV83">
        <v>1.25</v>
      </c>
      <c r="CX83" t="s">
        <v>343</v>
      </c>
      <c r="DE83">
        <v>44.433899766307803</v>
      </c>
      <c r="DH83">
        <v>1</v>
      </c>
      <c r="DI83">
        <v>1</v>
      </c>
      <c r="DJ83">
        <v>0.5</v>
      </c>
      <c r="DK83">
        <v>0.5</v>
      </c>
      <c r="DL83" t="b">
        <v>0</v>
      </c>
      <c r="DN83">
        <v>24</v>
      </c>
      <c r="DO83">
        <v>1</v>
      </c>
      <c r="DP83" t="s">
        <v>344</v>
      </c>
      <c r="DQ83" t="b">
        <v>0</v>
      </c>
      <c r="DV83">
        <v>588</v>
      </c>
      <c r="DW83">
        <v>601</v>
      </c>
      <c r="DY83">
        <v>0</v>
      </c>
      <c r="EN83">
        <v>44.4338989257813</v>
      </c>
      <c r="GC83">
        <v>2.2000000476837198</v>
      </c>
      <c r="GG83">
        <v>0</v>
      </c>
      <c r="GH83">
        <v>6.8508005142211896</v>
      </c>
      <c r="GI83">
        <v>3.1140000820159899</v>
      </c>
      <c r="GJ83">
        <v>0.13991999626159701</v>
      </c>
      <c r="GK83">
        <v>3.1800001859664903E-2</v>
      </c>
      <c r="GL83">
        <v>0.12320000678300901</v>
      </c>
      <c r="GM83">
        <v>56</v>
      </c>
      <c r="GN83">
        <v>8.3599993959069304E-3</v>
      </c>
      <c r="GO83">
        <v>3.7999999523162802</v>
      </c>
      <c r="GR83">
        <v>0.120879117964347</v>
      </c>
      <c r="GS83">
        <v>2.90109883114433</v>
      </c>
      <c r="GT83">
        <v>102.72727203369099</v>
      </c>
      <c r="GU83">
        <v>9.7345132380724005E-3</v>
      </c>
      <c r="GV83">
        <v>44.4338989257813</v>
      </c>
      <c r="GW83">
        <v>9.9593219757080096</v>
      </c>
      <c r="IL83">
        <v>160.60000610351599</v>
      </c>
      <c r="IM83">
        <v>160.80000305175801</v>
      </c>
      <c r="IO83">
        <v>0</v>
      </c>
      <c r="JD83">
        <v>44.4338989257813</v>
      </c>
      <c r="JO83">
        <v>10.800000190734901</v>
      </c>
      <c r="JS83">
        <v>0</v>
      </c>
      <c r="JT83">
        <v>33.631198883056598</v>
      </c>
      <c r="JU83">
        <v>3.1140000820159899</v>
      </c>
      <c r="JV83">
        <v>0.68687999248504605</v>
      </c>
      <c r="JW83">
        <v>3.1800001859664903E-2</v>
      </c>
      <c r="JX83">
        <v>0.90720003843307495</v>
      </c>
      <c r="JY83">
        <v>84</v>
      </c>
      <c r="JZ83">
        <v>9.3960002064704895E-2</v>
      </c>
      <c r="KA83">
        <v>8.6999998092651403</v>
      </c>
      <c r="KD83">
        <v>0.59340657671590002</v>
      </c>
      <c r="KE83">
        <v>14.241757841181601</v>
      </c>
      <c r="KF83">
        <v>20.925926208496101</v>
      </c>
      <c r="KG83">
        <v>4.7787610441446297E-2</v>
      </c>
      <c r="KH83">
        <v>44.4338989257813</v>
      </c>
      <c r="PI83">
        <v>0.20000000298023199</v>
      </c>
      <c r="PM83">
        <v>0</v>
      </c>
      <c r="PN83">
        <v>0.64120000600814797</v>
      </c>
      <c r="PO83">
        <v>3.2060000896453902</v>
      </c>
      <c r="PP83">
        <v>4.0000001899898101E-4</v>
      </c>
      <c r="PQ83">
        <v>1.00000004749745E-3</v>
      </c>
      <c r="PR83">
        <v>1.1199999600648901E-2</v>
      </c>
      <c r="PS83">
        <v>56</v>
      </c>
      <c r="PT83">
        <v>3.0000001424923501E-4</v>
      </c>
      <c r="PU83">
        <v>1.5</v>
      </c>
      <c r="PX83">
        <v>1.09890106496002E-2</v>
      </c>
      <c r="PY83">
        <v>0.26373625559040398</v>
      </c>
      <c r="PZ83">
        <v>1130</v>
      </c>
      <c r="QA83">
        <v>8.8495574891567198E-4</v>
      </c>
      <c r="QB83">
        <v>44.4338989257813</v>
      </c>
    </row>
    <row r="84" spans="1:444" x14ac:dyDescent="0.25">
      <c r="A84" t="s">
        <v>260</v>
      </c>
      <c r="B84">
        <v>0</v>
      </c>
      <c r="C84">
        <v>2</v>
      </c>
      <c r="D84">
        <v>43067</v>
      </c>
      <c r="E84" t="s">
        <v>415</v>
      </c>
      <c r="F84" t="b">
        <v>0</v>
      </c>
      <c r="G84" t="s">
        <v>138</v>
      </c>
      <c r="H84" t="b">
        <v>0</v>
      </c>
      <c r="I84" t="s">
        <v>353</v>
      </c>
      <c r="J84" s="434">
        <v>43164.083333333299</v>
      </c>
      <c r="K84">
        <v>10</v>
      </c>
      <c r="L84">
        <v>-9.4499998092651403</v>
      </c>
      <c r="M84">
        <v>147.11666870117199</v>
      </c>
      <c r="N84">
        <v>326</v>
      </c>
      <c r="O84" s="435">
        <v>43163.841666666704</v>
      </c>
      <c r="R84" t="s">
        <v>409</v>
      </c>
      <c r="S84" t="s">
        <v>416</v>
      </c>
      <c r="X84" s="436">
        <v>43158.15</v>
      </c>
      <c r="Y84" s="437">
        <v>43163.841666666704</v>
      </c>
      <c r="Z84">
        <v>5.8</v>
      </c>
      <c r="AA84">
        <v>5.8</v>
      </c>
      <c r="AB84">
        <v>6</v>
      </c>
      <c r="AC84">
        <v>8</v>
      </c>
      <c r="AD84">
        <v>2</v>
      </c>
      <c r="AG84">
        <v>0</v>
      </c>
      <c r="AH84">
        <v>0</v>
      </c>
      <c r="AI84">
        <v>0</v>
      </c>
      <c r="AK84">
        <v>5.8</v>
      </c>
      <c r="AL84">
        <v>4.68</v>
      </c>
      <c r="AM84">
        <v>3.9655172413793101</v>
      </c>
      <c r="AN84">
        <v>1.26</v>
      </c>
      <c r="AP84">
        <v>3.9655172413793101</v>
      </c>
      <c r="AQ84">
        <v>12.4</v>
      </c>
      <c r="AV84">
        <v>23</v>
      </c>
      <c r="AX84">
        <v>15.5</v>
      </c>
      <c r="AY84">
        <v>-48.39</v>
      </c>
      <c r="AZ84">
        <v>-48.39</v>
      </c>
      <c r="BA84">
        <v>-48.387100219726598</v>
      </c>
      <c r="BB84">
        <v>2640.11010742188</v>
      </c>
      <c r="BS84">
        <v>10.8999996185303</v>
      </c>
      <c r="BT84">
        <v>10.8999996185303</v>
      </c>
      <c r="BU84">
        <v>0</v>
      </c>
      <c r="BV84">
        <v>0</v>
      </c>
      <c r="BW84">
        <v>0.20000000298023199</v>
      </c>
      <c r="BX84">
        <v>0.20000000298023199</v>
      </c>
      <c r="BY84">
        <v>0</v>
      </c>
      <c r="BZ84">
        <v>0</v>
      </c>
      <c r="CC84">
        <v>29.8</v>
      </c>
      <c r="CE84">
        <v>27</v>
      </c>
      <c r="CF84">
        <v>1004.3</v>
      </c>
      <c r="CG84" t="s">
        <v>420</v>
      </c>
      <c r="CH84" t="s">
        <v>388</v>
      </c>
      <c r="CI84">
        <v>4.3595999479293797</v>
      </c>
      <c r="CJ84">
        <v>8.9039996266365107E-2</v>
      </c>
      <c r="CK84">
        <v>9.2399995774030699E-2</v>
      </c>
      <c r="CL84">
        <v>7.7699997927993501E-3</v>
      </c>
      <c r="CO84" t="s">
        <v>266</v>
      </c>
      <c r="CP84" t="s">
        <v>267</v>
      </c>
      <c r="CQ84" t="s">
        <v>268</v>
      </c>
      <c r="CS84">
        <v>21.9</v>
      </c>
      <c r="CT84">
        <v>21.9</v>
      </c>
      <c r="CU84">
        <v>1.25</v>
      </c>
      <c r="CV84">
        <v>1.25</v>
      </c>
      <c r="CX84" t="s">
        <v>343</v>
      </c>
      <c r="DE84">
        <v>4.5220340470136202</v>
      </c>
      <c r="DH84">
        <v>1</v>
      </c>
      <c r="DI84">
        <v>1</v>
      </c>
      <c r="DJ84">
        <v>0.5</v>
      </c>
      <c r="DK84">
        <v>0.5</v>
      </c>
      <c r="DL84" t="b">
        <v>0</v>
      </c>
      <c r="DN84">
        <v>24</v>
      </c>
      <c r="DO84">
        <v>1</v>
      </c>
      <c r="DP84" t="s">
        <v>344</v>
      </c>
      <c r="DQ84" t="b">
        <v>0</v>
      </c>
      <c r="DV84">
        <v>586.59997558593795</v>
      </c>
      <c r="DW84">
        <v>588</v>
      </c>
      <c r="DY84">
        <v>0</v>
      </c>
      <c r="EN84">
        <v>4.52203416824341</v>
      </c>
      <c r="EY84">
        <v>0.5</v>
      </c>
      <c r="FC84">
        <v>0</v>
      </c>
      <c r="FD84">
        <v>1.557000041008</v>
      </c>
      <c r="FE84">
        <v>3.1140000820159899</v>
      </c>
      <c r="FF84">
        <v>3.1799998134374598E-2</v>
      </c>
      <c r="FG84">
        <v>3.1800001859664903E-2</v>
      </c>
      <c r="FH84">
        <v>4.1999999433755902E-2</v>
      </c>
      <c r="FI84">
        <v>84</v>
      </c>
      <c r="FJ84">
        <v>4.35000006109476E-3</v>
      </c>
      <c r="FK84">
        <v>8.6999998092651403</v>
      </c>
      <c r="FN84">
        <v>8.6206892423041595E-2</v>
      </c>
      <c r="FO84">
        <v>2.0689654181530002</v>
      </c>
      <c r="FP84">
        <v>46</v>
      </c>
      <c r="FQ84">
        <v>2.1739130839705498E-2</v>
      </c>
      <c r="FR84">
        <v>4.52203416824341</v>
      </c>
      <c r="FS84">
        <v>0.62372887134552002</v>
      </c>
      <c r="GC84">
        <v>0.89999997615814198</v>
      </c>
      <c r="GG84">
        <v>0</v>
      </c>
      <c r="GH84">
        <v>2.8025999069213898</v>
      </c>
      <c r="GI84">
        <v>3.1140000820159899</v>
      </c>
      <c r="GJ84">
        <v>5.7239998131990398E-2</v>
      </c>
      <c r="GK84">
        <v>3.1800001859664903E-2</v>
      </c>
      <c r="GL84">
        <v>5.0399996340274797E-2</v>
      </c>
      <c r="GM84">
        <v>56</v>
      </c>
      <c r="GN84">
        <v>3.4199997317045901E-3</v>
      </c>
      <c r="GO84">
        <v>3.7999999523162802</v>
      </c>
      <c r="GR84">
        <v>0.15517240225081</v>
      </c>
      <c r="GS84">
        <v>3.7241376540194402</v>
      </c>
      <c r="GT84">
        <v>25.555555343627901</v>
      </c>
      <c r="GU84">
        <v>3.91304343938828E-2</v>
      </c>
      <c r="GV84">
        <v>4.52203416824341</v>
      </c>
      <c r="GW84">
        <v>1.0135593414306601</v>
      </c>
      <c r="IL84">
        <v>160.60000610351599</v>
      </c>
      <c r="IM84">
        <v>160.60000610351599</v>
      </c>
      <c r="IO84">
        <v>0</v>
      </c>
      <c r="JD84">
        <v>4.52203416824341</v>
      </c>
    </row>
    <row r="85" spans="1:444" x14ac:dyDescent="0.25">
      <c r="A85" t="s">
        <v>260</v>
      </c>
      <c r="B85">
        <v>0</v>
      </c>
      <c r="C85">
        <v>2</v>
      </c>
      <c r="D85">
        <v>43303</v>
      </c>
      <c r="E85" t="s">
        <v>415</v>
      </c>
      <c r="F85" t="b">
        <v>0</v>
      </c>
      <c r="G85" t="s">
        <v>138</v>
      </c>
      <c r="H85" t="b">
        <v>1</v>
      </c>
      <c r="I85" t="s">
        <v>338</v>
      </c>
      <c r="J85" s="438">
        <v>43164.582638888904</v>
      </c>
      <c r="K85">
        <v>10</v>
      </c>
      <c r="L85">
        <v>-9.4533329010009801</v>
      </c>
      <c r="M85">
        <v>147.12666320800801</v>
      </c>
      <c r="O85" s="439">
        <v>43164.584027777797</v>
      </c>
      <c r="P85" s="440">
        <v>43164.584027777797</v>
      </c>
      <c r="R85" t="s">
        <v>416</v>
      </c>
      <c r="S85" t="s">
        <v>416</v>
      </c>
      <c r="X85" s="441">
        <v>43164.582638888904</v>
      </c>
      <c r="Y85" s="442">
        <v>43164.584027777797</v>
      </c>
      <c r="Z85">
        <v>0</v>
      </c>
      <c r="AA85">
        <v>11.983333333333301</v>
      </c>
      <c r="AB85">
        <v>6</v>
      </c>
      <c r="AC85">
        <v>8</v>
      </c>
      <c r="AD85">
        <v>2</v>
      </c>
      <c r="AG85">
        <v>0</v>
      </c>
      <c r="AH85">
        <v>0</v>
      </c>
      <c r="AI85">
        <v>0</v>
      </c>
      <c r="AK85">
        <v>0</v>
      </c>
      <c r="AQ85">
        <v>12.4</v>
      </c>
      <c r="AV85">
        <v>0</v>
      </c>
      <c r="BS85">
        <v>10.8999996185303</v>
      </c>
      <c r="BT85">
        <v>10.8999996185303</v>
      </c>
      <c r="BU85">
        <v>0</v>
      </c>
      <c r="BV85">
        <v>0</v>
      </c>
      <c r="BW85">
        <v>0.20000000298023199</v>
      </c>
      <c r="BX85">
        <v>0.20000000298023199</v>
      </c>
      <c r="BY85">
        <v>0</v>
      </c>
      <c r="BZ85">
        <v>0</v>
      </c>
      <c r="CC85">
        <v>29</v>
      </c>
      <c r="CE85">
        <v>25</v>
      </c>
      <c r="CF85">
        <v>1003.3</v>
      </c>
      <c r="CH85" t="s">
        <v>388</v>
      </c>
      <c r="CI85">
        <v>7.4735999107360804</v>
      </c>
      <c r="CJ85">
        <v>0.10559999942779499</v>
      </c>
      <c r="CK85">
        <v>0.134399995207787</v>
      </c>
      <c r="CL85">
        <v>9.1199993621558003E-3</v>
      </c>
      <c r="CO85" t="s">
        <v>266</v>
      </c>
      <c r="CP85" t="s">
        <v>267</v>
      </c>
      <c r="CQ85" t="s">
        <v>367</v>
      </c>
      <c r="CR85" t="s">
        <v>368</v>
      </c>
      <c r="CS85">
        <v>21.9</v>
      </c>
      <c r="CT85">
        <v>21.9</v>
      </c>
      <c r="CU85">
        <v>1.25</v>
      </c>
      <c r="CV85">
        <v>1.25</v>
      </c>
      <c r="CX85" t="s">
        <v>343</v>
      </c>
      <c r="DH85">
        <v>1</v>
      </c>
      <c r="DI85">
        <v>1</v>
      </c>
      <c r="DJ85">
        <v>0.5</v>
      </c>
      <c r="DK85">
        <v>0.5</v>
      </c>
      <c r="DL85" t="b">
        <v>0</v>
      </c>
      <c r="DN85">
        <v>24</v>
      </c>
      <c r="DO85">
        <v>1</v>
      </c>
      <c r="DP85" t="s">
        <v>344</v>
      </c>
      <c r="DQ85" t="b">
        <v>0</v>
      </c>
      <c r="DV85">
        <v>584.20001220703102</v>
      </c>
      <c r="DW85">
        <v>586.59997558593795</v>
      </c>
      <c r="DY85">
        <v>0</v>
      </c>
      <c r="GC85">
        <v>1.5</v>
      </c>
      <c r="GG85">
        <v>0</v>
      </c>
      <c r="GH85">
        <v>4.6710000038146999</v>
      </c>
      <c r="GI85">
        <v>3.1140000820159899</v>
      </c>
      <c r="GJ85">
        <v>6.5999999642372104E-2</v>
      </c>
      <c r="GK85">
        <v>2.19999998807907E-2</v>
      </c>
      <c r="GL85">
        <v>8.3999998867511694E-2</v>
      </c>
      <c r="GM85">
        <v>56</v>
      </c>
      <c r="GN85">
        <v>5.6999996304511998E-3</v>
      </c>
      <c r="GO85">
        <v>3.7999999523162802</v>
      </c>
      <c r="HG85">
        <v>0.89999997615814198</v>
      </c>
      <c r="HK85">
        <v>0</v>
      </c>
      <c r="HL85">
        <v>2.8025999069213898</v>
      </c>
      <c r="HM85">
        <v>3.1140000820159899</v>
      </c>
      <c r="HN85">
        <v>3.95999997854233E-2</v>
      </c>
      <c r="HO85">
        <v>2.19999998807907E-2</v>
      </c>
      <c r="HP85">
        <v>5.0399996340274797E-2</v>
      </c>
      <c r="HQ85">
        <v>56</v>
      </c>
      <c r="HR85">
        <v>3.4199997317045901E-3</v>
      </c>
      <c r="HS85">
        <v>3.7999999523162802</v>
      </c>
      <c r="IL85">
        <v>160.60000610351599</v>
      </c>
      <c r="IM85">
        <v>160.60000610351599</v>
      </c>
      <c r="IO85">
        <v>0</v>
      </c>
    </row>
    <row r="86" spans="1:444" x14ac:dyDescent="0.25">
      <c r="A86" t="s">
        <v>260</v>
      </c>
      <c r="B86">
        <v>0</v>
      </c>
      <c r="C86">
        <v>2</v>
      </c>
      <c r="D86">
        <v>43303</v>
      </c>
      <c r="E86" t="s">
        <v>415</v>
      </c>
      <c r="F86" t="b">
        <v>0</v>
      </c>
      <c r="G86" t="s">
        <v>138</v>
      </c>
      <c r="H86" t="b">
        <v>1</v>
      </c>
      <c r="I86" t="s">
        <v>350</v>
      </c>
      <c r="J86" s="443">
        <v>43164.584027777797</v>
      </c>
      <c r="K86">
        <v>10</v>
      </c>
      <c r="L86">
        <v>-9.4533329010009801</v>
      </c>
      <c r="M86">
        <v>147.12666320800801</v>
      </c>
      <c r="N86">
        <v>345</v>
      </c>
      <c r="O86" s="444">
        <v>43164.584027777797</v>
      </c>
      <c r="R86" t="s">
        <v>416</v>
      </c>
      <c r="S86" t="s">
        <v>416</v>
      </c>
      <c r="X86" s="445">
        <v>43164.582638888904</v>
      </c>
      <c r="Y86" s="446">
        <v>43164.584027777797</v>
      </c>
      <c r="Z86">
        <v>3.3333333333333298E-2</v>
      </c>
      <c r="AA86">
        <v>3.3333333333333298E-2</v>
      </c>
      <c r="AB86">
        <v>6</v>
      </c>
      <c r="AC86">
        <v>8</v>
      </c>
      <c r="AD86">
        <v>2</v>
      </c>
      <c r="AG86">
        <v>0</v>
      </c>
      <c r="AH86">
        <v>0</v>
      </c>
      <c r="AI86">
        <v>0</v>
      </c>
      <c r="AK86">
        <v>3.3333333333333298E-2</v>
      </c>
      <c r="AM86">
        <v>0</v>
      </c>
      <c r="AO86">
        <v>0</v>
      </c>
      <c r="AP86">
        <v>0</v>
      </c>
      <c r="AQ86">
        <v>12.4</v>
      </c>
      <c r="AV86">
        <v>0</v>
      </c>
      <c r="AX86">
        <v>0</v>
      </c>
      <c r="AY86">
        <v>0</v>
      </c>
      <c r="AZ86">
        <v>0</v>
      </c>
      <c r="BC86">
        <v>8.0059385299682599</v>
      </c>
      <c r="BD86">
        <v>8.0059385299682599</v>
      </c>
      <c r="BE86">
        <v>334.64678955078102</v>
      </c>
      <c r="BF86">
        <v>349.64678955078102</v>
      </c>
      <c r="BG86">
        <v>0</v>
      </c>
      <c r="BH86">
        <v>182.53413391113301</v>
      </c>
      <c r="BI86">
        <v>349.64678955078102</v>
      </c>
      <c r="BJ86">
        <v>0</v>
      </c>
      <c r="BK86">
        <v>182.53413391113301</v>
      </c>
      <c r="BL86">
        <v>0</v>
      </c>
      <c r="BM86">
        <v>182.53518676757801</v>
      </c>
      <c r="BN86">
        <v>0</v>
      </c>
      <c r="BO86">
        <v>182.53518676757801</v>
      </c>
      <c r="BP86">
        <v>0</v>
      </c>
      <c r="BQ86">
        <v>0</v>
      </c>
      <c r="BR86">
        <v>0</v>
      </c>
      <c r="BS86">
        <v>10.8999996185303</v>
      </c>
      <c r="BT86">
        <v>10.8999996185303</v>
      </c>
      <c r="BU86">
        <v>0</v>
      </c>
      <c r="BV86">
        <v>0</v>
      </c>
      <c r="BW86">
        <v>0.20000000298023199</v>
      </c>
      <c r="BX86">
        <v>0.20000000298023199</v>
      </c>
      <c r="BY86">
        <v>0</v>
      </c>
      <c r="BZ86">
        <v>0</v>
      </c>
      <c r="CC86">
        <v>29</v>
      </c>
      <c r="CE86">
        <v>25</v>
      </c>
      <c r="CF86">
        <v>1004.3</v>
      </c>
      <c r="CH86" t="s">
        <v>388</v>
      </c>
      <c r="CO86" t="s">
        <v>266</v>
      </c>
      <c r="CP86" t="s">
        <v>267</v>
      </c>
      <c r="CQ86" t="s">
        <v>347</v>
      </c>
      <c r="CR86" t="s">
        <v>348</v>
      </c>
      <c r="CS86">
        <v>21.9</v>
      </c>
      <c r="CT86">
        <v>21.9</v>
      </c>
      <c r="CU86">
        <v>1.25</v>
      </c>
      <c r="CV86">
        <v>1.25</v>
      </c>
      <c r="CX86" t="s">
        <v>343</v>
      </c>
      <c r="DH86">
        <v>1</v>
      </c>
      <c r="DI86">
        <v>1</v>
      </c>
      <c r="DJ86">
        <v>0.5</v>
      </c>
      <c r="DK86">
        <v>0.5</v>
      </c>
      <c r="DL86" t="b">
        <v>0</v>
      </c>
      <c r="DN86">
        <v>24</v>
      </c>
      <c r="DO86">
        <v>1</v>
      </c>
      <c r="DP86" t="s">
        <v>344</v>
      </c>
      <c r="DQ86" t="b">
        <v>0</v>
      </c>
      <c r="DV86">
        <v>584.20001220703102</v>
      </c>
      <c r="DW86">
        <v>584.20001220703102</v>
      </c>
      <c r="DY86">
        <v>0</v>
      </c>
      <c r="IL86">
        <v>160.60000610351599</v>
      </c>
      <c r="IM86">
        <v>160.60000610351599</v>
      </c>
      <c r="IO86">
        <v>0</v>
      </c>
    </row>
    <row r="87" spans="1:444" x14ac:dyDescent="0.25">
      <c r="A87" t="s">
        <v>260</v>
      </c>
      <c r="B87">
        <v>0</v>
      </c>
      <c r="C87">
        <v>2</v>
      </c>
      <c r="D87">
        <v>43303</v>
      </c>
      <c r="E87" t="s">
        <v>415</v>
      </c>
      <c r="F87" t="b">
        <v>0</v>
      </c>
      <c r="G87" t="s">
        <v>138</v>
      </c>
      <c r="H87" t="b">
        <v>1</v>
      </c>
      <c r="I87" t="s">
        <v>353</v>
      </c>
      <c r="J87" s="447">
        <v>43165.083333333299</v>
      </c>
      <c r="K87">
        <v>10</v>
      </c>
      <c r="L87">
        <v>27.799999237060501</v>
      </c>
      <c r="M87">
        <v>79.75</v>
      </c>
      <c r="N87">
        <v>331</v>
      </c>
      <c r="O87" s="448">
        <v>43164.584027777797</v>
      </c>
      <c r="R87" t="s">
        <v>416</v>
      </c>
      <c r="S87" t="s">
        <v>416</v>
      </c>
      <c r="X87" s="449">
        <v>43164.582638888904</v>
      </c>
      <c r="Y87" s="450">
        <v>43164.584027777797</v>
      </c>
      <c r="Z87">
        <v>11.983333333333301</v>
      </c>
      <c r="AA87">
        <v>11.983333333333301</v>
      </c>
      <c r="AB87">
        <v>6</v>
      </c>
      <c r="AC87">
        <v>8</v>
      </c>
      <c r="AD87">
        <v>2</v>
      </c>
      <c r="AG87">
        <v>0</v>
      </c>
      <c r="AH87">
        <v>0</v>
      </c>
      <c r="AI87">
        <v>0</v>
      </c>
      <c r="AK87">
        <v>11.983333333333301</v>
      </c>
      <c r="AM87">
        <v>0</v>
      </c>
      <c r="AP87">
        <v>0</v>
      </c>
      <c r="AQ87">
        <v>12.4</v>
      </c>
      <c r="AV87">
        <v>0</v>
      </c>
      <c r="AX87">
        <v>0</v>
      </c>
      <c r="AY87">
        <v>0</v>
      </c>
      <c r="AZ87">
        <v>0</v>
      </c>
      <c r="BS87">
        <v>10.8999996185303</v>
      </c>
      <c r="BT87">
        <v>10.8999996185303</v>
      </c>
      <c r="BU87">
        <v>0</v>
      </c>
      <c r="BV87">
        <v>0</v>
      </c>
      <c r="BW87">
        <v>0.20000000298023199</v>
      </c>
      <c r="BX87">
        <v>0.20000000298023199</v>
      </c>
      <c r="BY87">
        <v>0</v>
      </c>
      <c r="BZ87">
        <v>0</v>
      </c>
      <c r="CC87">
        <v>29.8</v>
      </c>
      <c r="CE87">
        <v>25</v>
      </c>
      <c r="CF87">
        <v>1004.3</v>
      </c>
      <c r="CG87" t="s">
        <v>421</v>
      </c>
      <c r="CH87" t="s">
        <v>388</v>
      </c>
      <c r="CI87">
        <v>7.4735999107360804</v>
      </c>
      <c r="CJ87">
        <v>0.10559999942779499</v>
      </c>
      <c r="CK87">
        <v>0.134399995207787</v>
      </c>
      <c r="CL87">
        <v>9.1199993621558003E-3</v>
      </c>
      <c r="CO87" t="s">
        <v>266</v>
      </c>
      <c r="CP87" t="s">
        <v>267</v>
      </c>
      <c r="CQ87" t="s">
        <v>389</v>
      </c>
      <c r="CR87" t="s">
        <v>390</v>
      </c>
      <c r="CS87">
        <v>21.9</v>
      </c>
      <c r="CT87">
        <v>21.9</v>
      </c>
      <c r="CU87">
        <v>1.25</v>
      </c>
      <c r="CV87">
        <v>1.25</v>
      </c>
      <c r="CX87" t="s">
        <v>356</v>
      </c>
      <c r="DH87">
        <v>1</v>
      </c>
      <c r="DI87">
        <v>1</v>
      </c>
      <c r="DJ87">
        <v>0.5</v>
      </c>
      <c r="DK87">
        <v>0.5</v>
      </c>
      <c r="DL87" t="b">
        <v>0</v>
      </c>
      <c r="DN87">
        <v>24</v>
      </c>
      <c r="DO87">
        <v>1</v>
      </c>
      <c r="DP87" t="s">
        <v>344</v>
      </c>
      <c r="DQ87" t="b">
        <v>0</v>
      </c>
      <c r="DV87">
        <v>581.79998779296898</v>
      </c>
      <c r="DW87">
        <v>584.20001220703102</v>
      </c>
      <c r="DY87">
        <v>0</v>
      </c>
      <c r="GC87">
        <v>1.5</v>
      </c>
      <c r="GG87">
        <v>0</v>
      </c>
      <c r="GH87">
        <v>4.6710000038146999</v>
      </c>
      <c r="GI87">
        <v>3.1140000820159899</v>
      </c>
      <c r="GJ87">
        <v>6.5999999642372104E-2</v>
      </c>
      <c r="GK87">
        <v>2.19999998807907E-2</v>
      </c>
      <c r="GL87">
        <v>8.3999998867511694E-2</v>
      </c>
      <c r="GM87">
        <v>56</v>
      </c>
      <c r="GN87">
        <v>5.6999996304511998E-3</v>
      </c>
      <c r="GO87">
        <v>3.7999999523162802</v>
      </c>
      <c r="GR87">
        <v>0.12517384967144499</v>
      </c>
      <c r="GS87">
        <v>3.0041723921146901</v>
      </c>
      <c r="HG87">
        <v>0.89999997615814198</v>
      </c>
      <c r="HK87">
        <v>0</v>
      </c>
      <c r="HL87">
        <v>2.8025999069213898</v>
      </c>
      <c r="HM87">
        <v>3.1140000820159899</v>
      </c>
      <c r="HN87">
        <v>3.95999997854233E-2</v>
      </c>
      <c r="HO87">
        <v>2.19999998807907E-2</v>
      </c>
      <c r="HP87">
        <v>5.0399996340274797E-2</v>
      </c>
      <c r="HQ87">
        <v>56</v>
      </c>
      <c r="HR87">
        <v>3.4199997317045901E-3</v>
      </c>
      <c r="HS87">
        <v>3.7999999523162802</v>
      </c>
      <c r="HV87">
        <v>7.5104307813282395E-2</v>
      </c>
      <c r="HW87">
        <v>1.8025033875187799</v>
      </c>
      <c r="IL87">
        <v>160.60000610351599</v>
      </c>
      <c r="IM87">
        <v>160.60000610351599</v>
      </c>
      <c r="IO87">
        <v>0</v>
      </c>
    </row>
    <row r="88" spans="1:444" x14ac:dyDescent="0.25">
      <c r="A88" t="s">
        <v>260</v>
      </c>
      <c r="B88">
        <v>0</v>
      </c>
      <c r="C88">
        <v>2</v>
      </c>
      <c r="D88">
        <v>43303</v>
      </c>
      <c r="E88" t="s">
        <v>415</v>
      </c>
      <c r="F88" t="b">
        <v>0</v>
      </c>
      <c r="G88" t="s">
        <v>138</v>
      </c>
      <c r="H88" t="b">
        <v>1</v>
      </c>
      <c r="I88" t="s">
        <v>353</v>
      </c>
      <c r="J88" s="451">
        <v>43166.083333333299</v>
      </c>
      <c r="K88">
        <v>10</v>
      </c>
      <c r="L88">
        <v>-9.4499998092651403</v>
      </c>
      <c r="M88">
        <v>147.11666870117199</v>
      </c>
      <c r="N88">
        <v>175</v>
      </c>
      <c r="O88" s="452">
        <v>43164.584027777797</v>
      </c>
      <c r="P88" s="453">
        <v>43167.333333333299</v>
      </c>
      <c r="R88" t="s">
        <v>416</v>
      </c>
      <c r="S88" t="s">
        <v>416</v>
      </c>
      <c r="X88" s="454">
        <v>43164.582638888904</v>
      </c>
      <c r="Y88" s="455">
        <v>43164.584027777797</v>
      </c>
      <c r="Z88">
        <v>24</v>
      </c>
      <c r="AA88">
        <v>24</v>
      </c>
      <c r="AB88">
        <v>7.6</v>
      </c>
      <c r="AC88">
        <v>8.8000000000000007</v>
      </c>
      <c r="AD88">
        <v>1.2</v>
      </c>
      <c r="AG88">
        <v>0</v>
      </c>
      <c r="AH88">
        <v>0</v>
      </c>
      <c r="AI88">
        <v>0</v>
      </c>
      <c r="AK88">
        <v>24</v>
      </c>
      <c r="AL88">
        <v>0</v>
      </c>
      <c r="AM88">
        <v>4.1666666666666699E-2</v>
      </c>
      <c r="AN88">
        <v>2.5</v>
      </c>
      <c r="AP88">
        <v>4.1666666666666699E-2</v>
      </c>
      <c r="AQ88">
        <v>12.4</v>
      </c>
      <c r="AV88">
        <v>1</v>
      </c>
      <c r="AX88">
        <v>0</v>
      </c>
      <c r="AY88">
        <v>0</v>
      </c>
      <c r="AZ88">
        <v>0</v>
      </c>
      <c r="BS88">
        <v>10.8999996185303</v>
      </c>
      <c r="BT88">
        <v>10.8999996185303</v>
      </c>
      <c r="BU88">
        <v>0</v>
      </c>
      <c r="BV88">
        <v>0</v>
      </c>
      <c r="BW88">
        <v>0.20000000298023199</v>
      </c>
      <c r="BX88">
        <v>0.20000000298023199</v>
      </c>
      <c r="BY88">
        <v>0</v>
      </c>
      <c r="BZ88">
        <v>0</v>
      </c>
      <c r="CC88">
        <v>29.8</v>
      </c>
      <c r="CE88">
        <v>25</v>
      </c>
      <c r="CF88">
        <v>1004.3</v>
      </c>
      <c r="CH88" t="s">
        <v>388</v>
      </c>
      <c r="CI88">
        <v>18.061200678348499</v>
      </c>
      <c r="CJ88">
        <v>0.25519999861717202</v>
      </c>
      <c r="CK88">
        <v>0.32760000973939901</v>
      </c>
      <c r="CL88">
        <v>2.2530000074766601E-2</v>
      </c>
      <c r="CO88" t="s">
        <v>266</v>
      </c>
      <c r="CP88" t="s">
        <v>267</v>
      </c>
      <c r="CQ88" t="s">
        <v>389</v>
      </c>
      <c r="CR88" t="s">
        <v>390</v>
      </c>
      <c r="CS88">
        <v>21.9</v>
      </c>
      <c r="CT88">
        <v>21.9</v>
      </c>
      <c r="CU88">
        <v>1.25</v>
      </c>
      <c r="CV88">
        <v>1.25</v>
      </c>
      <c r="CX88" t="s">
        <v>356</v>
      </c>
      <c r="DH88">
        <v>1</v>
      </c>
      <c r="DI88">
        <v>1</v>
      </c>
      <c r="DJ88">
        <v>0.5</v>
      </c>
      <c r="DK88">
        <v>0.5</v>
      </c>
      <c r="DL88" t="b">
        <v>0</v>
      </c>
      <c r="DN88">
        <v>24</v>
      </c>
      <c r="DO88">
        <v>1</v>
      </c>
      <c r="DP88" t="s">
        <v>344</v>
      </c>
      <c r="DQ88" t="b">
        <v>0</v>
      </c>
      <c r="DV88">
        <v>576</v>
      </c>
      <c r="DW88">
        <v>581.79998779296898</v>
      </c>
      <c r="DY88">
        <v>0</v>
      </c>
      <c r="EY88">
        <v>0.10000000149011599</v>
      </c>
      <c r="FC88">
        <v>0</v>
      </c>
      <c r="FD88">
        <v>0.31139999628067</v>
      </c>
      <c r="FE88">
        <v>3.1140000820159899</v>
      </c>
      <c r="FF88">
        <v>4.3999999761581404E-3</v>
      </c>
      <c r="FG88">
        <v>2.19999998807907E-2</v>
      </c>
      <c r="FH88">
        <v>8.4000006318092294E-3</v>
      </c>
      <c r="FI88">
        <v>84</v>
      </c>
      <c r="FJ88">
        <v>8.6999998893588803E-4</v>
      </c>
      <c r="FK88">
        <v>8.6999998092651403</v>
      </c>
      <c r="FN88">
        <v>4.1666667287548398E-3</v>
      </c>
      <c r="FO88">
        <v>0.10000000149011599</v>
      </c>
      <c r="FP88">
        <v>10</v>
      </c>
      <c r="FQ88">
        <v>0.10000000149011599</v>
      </c>
      <c r="GC88">
        <v>4</v>
      </c>
      <c r="GG88">
        <v>0</v>
      </c>
      <c r="GH88">
        <v>12.456000328064</v>
      </c>
      <c r="GI88">
        <v>3.1140000820159899</v>
      </c>
      <c r="GJ88">
        <v>0.17599999904632599</v>
      </c>
      <c r="GK88">
        <v>2.19999998807907E-2</v>
      </c>
      <c r="GL88">
        <v>0.22400000691413899</v>
      </c>
      <c r="GM88">
        <v>56</v>
      </c>
      <c r="GN88">
        <v>1.52000002563E-2</v>
      </c>
      <c r="GO88">
        <v>3.7999999523162802</v>
      </c>
      <c r="GR88">
        <v>0.16666666666666699</v>
      </c>
      <c r="GS88">
        <v>4</v>
      </c>
      <c r="GT88">
        <v>0.25</v>
      </c>
      <c r="GU88">
        <v>4</v>
      </c>
      <c r="HG88">
        <v>1.70000004768372</v>
      </c>
      <c r="HK88">
        <v>0</v>
      </c>
      <c r="HL88">
        <v>5.2938003540039098</v>
      </c>
      <c r="HM88">
        <v>3.1140000820159899</v>
      </c>
      <c r="HN88">
        <v>7.4799999594688402E-2</v>
      </c>
      <c r="HO88">
        <v>2.19999998807907E-2</v>
      </c>
      <c r="HP88">
        <v>9.52000021934509E-2</v>
      </c>
      <c r="HQ88">
        <v>56</v>
      </c>
      <c r="HR88">
        <v>6.4599998295307203E-3</v>
      </c>
      <c r="HS88">
        <v>3.7999999523162802</v>
      </c>
      <c r="HV88">
        <v>7.0833335320154803E-2</v>
      </c>
      <c r="HW88">
        <v>1.70000004768372</v>
      </c>
      <c r="HX88">
        <v>0.58823525905609098</v>
      </c>
      <c r="HY88">
        <v>1.70000004768372</v>
      </c>
      <c r="IL88">
        <v>160.60000610351599</v>
      </c>
      <c r="IM88">
        <v>160.60000610351599</v>
      </c>
      <c r="IO88">
        <v>0</v>
      </c>
    </row>
    <row r="89" spans="1:444" x14ac:dyDescent="0.25">
      <c r="A89" t="s">
        <v>260</v>
      </c>
      <c r="B89">
        <v>0</v>
      </c>
      <c r="C89">
        <v>2</v>
      </c>
      <c r="D89">
        <v>43303</v>
      </c>
      <c r="E89" t="s">
        <v>415</v>
      </c>
      <c r="F89" t="b">
        <v>0</v>
      </c>
      <c r="G89" t="s">
        <v>138</v>
      </c>
      <c r="H89" t="b">
        <v>1</v>
      </c>
      <c r="I89" t="s">
        <v>353</v>
      </c>
      <c r="J89" s="456">
        <v>43167.083333333299</v>
      </c>
      <c r="K89">
        <v>10</v>
      </c>
      <c r="L89">
        <v>-9.4499998092651403</v>
      </c>
      <c r="M89">
        <v>147.11666870117199</v>
      </c>
      <c r="N89">
        <v>175</v>
      </c>
      <c r="O89" s="457">
        <v>43164.584027777797</v>
      </c>
      <c r="P89" s="458">
        <v>43168.041666666701</v>
      </c>
      <c r="R89" t="s">
        <v>416</v>
      </c>
      <c r="S89" t="s">
        <v>416</v>
      </c>
      <c r="X89" s="459">
        <v>43164.582638888904</v>
      </c>
      <c r="Y89" s="460">
        <v>43164.584027777797</v>
      </c>
      <c r="Z89">
        <v>24</v>
      </c>
      <c r="AA89">
        <v>24</v>
      </c>
      <c r="AB89">
        <v>6.6</v>
      </c>
      <c r="AC89">
        <v>9.4</v>
      </c>
      <c r="AD89">
        <v>2.8</v>
      </c>
      <c r="AG89">
        <v>0</v>
      </c>
      <c r="AH89">
        <v>0</v>
      </c>
      <c r="AI89">
        <v>0</v>
      </c>
      <c r="AK89">
        <v>24</v>
      </c>
      <c r="AM89">
        <v>0</v>
      </c>
      <c r="AP89">
        <v>0</v>
      </c>
      <c r="AQ89">
        <v>12.4</v>
      </c>
      <c r="AV89">
        <v>0</v>
      </c>
      <c r="AX89">
        <v>0</v>
      </c>
      <c r="AY89">
        <v>0</v>
      </c>
      <c r="AZ89">
        <v>0</v>
      </c>
      <c r="BS89">
        <v>10.8999996185303</v>
      </c>
      <c r="BT89">
        <v>10.8999996185303</v>
      </c>
      <c r="BU89">
        <v>0</v>
      </c>
      <c r="BV89">
        <v>0</v>
      </c>
      <c r="BW89">
        <v>0.20000000298023199</v>
      </c>
      <c r="BX89">
        <v>0.20000000298023199</v>
      </c>
      <c r="BY89">
        <v>0</v>
      </c>
      <c r="BZ89">
        <v>0</v>
      </c>
      <c r="CC89">
        <v>29.8</v>
      </c>
      <c r="CE89">
        <v>25</v>
      </c>
      <c r="CF89">
        <v>1004.3</v>
      </c>
      <c r="CG89" t="s">
        <v>422</v>
      </c>
      <c r="CH89" t="s">
        <v>388</v>
      </c>
      <c r="CI89">
        <v>17.127000808715799</v>
      </c>
      <c r="CJ89">
        <v>0.24199999868869801</v>
      </c>
      <c r="CK89">
        <v>0.30799999833107</v>
      </c>
      <c r="CL89">
        <v>2.08999989554286E-2</v>
      </c>
      <c r="CO89" t="s">
        <v>266</v>
      </c>
      <c r="CP89" t="s">
        <v>267</v>
      </c>
      <c r="CQ89" t="s">
        <v>389</v>
      </c>
      <c r="CR89" t="s">
        <v>390</v>
      </c>
      <c r="CS89">
        <v>21.9</v>
      </c>
      <c r="CT89">
        <v>21.9</v>
      </c>
      <c r="CU89">
        <v>1.25</v>
      </c>
      <c r="CV89">
        <v>1.25</v>
      </c>
      <c r="CX89" t="s">
        <v>356</v>
      </c>
      <c r="DH89">
        <v>1</v>
      </c>
      <c r="DI89">
        <v>1</v>
      </c>
      <c r="DJ89">
        <v>0.5</v>
      </c>
      <c r="DK89">
        <v>0.5</v>
      </c>
      <c r="DL89" t="b">
        <v>0</v>
      </c>
      <c r="DN89">
        <v>24</v>
      </c>
      <c r="DO89">
        <v>1</v>
      </c>
      <c r="DP89" t="s">
        <v>344</v>
      </c>
      <c r="DQ89" t="b">
        <v>0</v>
      </c>
      <c r="DV89">
        <v>570.5</v>
      </c>
      <c r="DW89">
        <v>576</v>
      </c>
      <c r="DY89">
        <v>0</v>
      </c>
      <c r="GC89">
        <v>3.7999999523162802</v>
      </c>
      <c r="GG89">
        <v>0</v>
      </c>
      <c r="GH89">
        <v>11.8332004547119</v>
      </c>
      <c r="GI89">
        <v>3.1140000820159899</v>
      </c>
      <c r="GJ89">
        <v>0.16719999909400901</v>
      </c>
      <c r="GK89">
        <v>2.19999998807907E-2</v>
      </c>
      <c r="GL89">
        <v>0.21279999613761899</v>
      </c>
      <c r="GM89">
        <v>56</v>
      </c>
      <c r="GN89">
        <v>1.44399991258979E-2</v>
      </c>
      <c r="GO89">
        <v>3.7999999523162802</v>
      </c>
      <c r="GR89">
        <v>0.15833333134651201</v>
      </c>
      <c r="GS89">
        <v>3.7999999523162802</v>
      </c>
      <c r="HG89">
        <v>1.70000004768372</v>
      </c>
      <c r="HK89">
        <v>0</v>
      </c>
      <c r="HL89">
        <v>5.2938003540039098</v>
      </c>
      <c r="HM89">
        <v>3.1140000820159899</v>
      </c>
      <c r="HN89">
        <v>7.4799999594688402E-2</v>
      </c>
      <c r="HO89">
        <v>2.19999998807907E-2</v>
      </c>
      <c r="HP89">
        <v>9.52000021934509E-2</v>
      </c>
      <c r="HQ89">
        <v>56</v>
      </c>
      <c r="HR89">
        <v>6.4599998295307203E-3</v>
      </c>
      <c r="HS89">
        <v>3.7999999523162802</v>
      </c>
      <c r="HV89">
        <v>7.0833335320154803E-2</v>
      </c>
      <c r="HW89">
        <v>1.70000004768372</v>
      </c>
      <c r="IL89">
        <v>160.60000610351599</v>
      </c>
      <c r="IM89">
        <v>160.60000610351599</v>
      </c>
      <c r="IO89">
        <v>0</v>
      </c>
    </row>
    <row r="90" spans="1:444" x14ac:dyDescent="0.25">
      <c r="A90" t="s">
        <v>260</v>
      </c>
      <c r="B90">
        <v>0</v>
      </c>
      <c r="C90">
        <v>2</v>
      </c>
      <c r="D90">
        <v>43303</v>
      </c>
      <c r="E90" t="s">
        <v>415</v>
      </c>
      <c r="F90" t="b">
        <v>0</v>
      </c>
      <c r="G90" t="s">
        <v>138</v>
      </c>
      <c r="H90" t="b">
        <v>1</v>
      </c>
      <c r="I90" t="s">
        <v>353</v>
      </c>
      <c r="J90" s="461">
        <v>43168.083333333299</v>
      </c>
      <c r="K90">
        <v>10</v>
      </c>
      <c r="L90">
        <v>-9.4499998092651403</v>
      </c>
      <c r="M90">
        <v>147.11666870117199</v>
      </c>
      <c r="N90">
        <v>175</v>
      </c>
      <c r="O90" s="462">
        <v>43164.584027777797</v>
      </c>
      <c r="P90" s="463">
        <v>43169.041666666701</v>
      </c>
      <c r="R90" t="s">
        <v>416</v>
      </c>
      <c r="S90" t="s">
        <v>416</v>
      </c>
      <c r="X90" s="464">
        <v>43164.582638888904</v>
      </c>
      <c r="Y90" s="465">
        <v>43164.584027777797</v>
      </c>
      <c r="Z90">
        <v>24</v>
      </c>
      <c r="AA90">
        <v>24</v>
      </c>
      <c r="AB90">
        <v>7.8</v>
      </c>
      <c r="AC90">
        <v>10.4</v>
      </c>
      <c r="AD90">
        <v>2.6</v>
      </c>
      <c r="AG90">
        <v>0</v>
      </c>
      <c r="AH90">
        <v>0</v>
      </c>
      <c r="AI90">
        <v>0</v>
      </c>
      <c r="AK90">
        <v>24</v>
      </c>
      <c r="AM90">
        <v>0</v>
      </c>
      <c r="AP90">
        <v>0</v>
      </c>
      <c r="AQ90">
        <v>12.4</v>
      </c>
      <c r="AV90">
        <v>0</v>
      </c>
      <c r="AX90">
        <v>0</v>
      </c>
      <c r="AY90">
        <v>0</v>
      </c>
      <c r="AZ90">
        <v>0</v>
      </c>
      <c r="BS90">
        <v>10.8999996185303</v>
      </c>
      <c r="BT90">
        <v>10.8999996185303</v>
      </c>
      <c r="BU90">
        <v>45</v>
      </c>
      <c r="BV90">
        <v>45</v>
      </c>
      <c r="BW90">
        <v>0.20000000298023199</v>
      </c>
      <c r="BX90">
        <v>0.20000000298023199</v>
      </c>
      <c r="BY90">
        <v>45</v>
      </c>
      <c r="BZ90">
        <v>45</v>
      </c>
      <c r="CC90">
        <v>29.8</v>
      </c>
      <c r="CE90">
        <v>29</v>
      </c>
      <c r="CF90">
        <v>1004.3</v>
      </c>
      <c r="CG90" t="s">
        <v>423</v>
      </c>
      <c r="CH90" t="s">
        <v>388</v>
      </c>
      <c r="CI90">
        <v>17.7498006820679</v>
      </c>
      <c r="CJ90">
        <v>0.25079999864101399</v>
      </c>
      <c r="CK90">
        <v>0.31920000910759</v>
      </c>
      <c r="CL90">
        <v>2.1660000085830699E-2</v>
      </c>
      <c r="CO90" t="s">
        <v>266</v>
      </c>
      <c r="CP90" t="s">
        <v>267</v>
      </c>
      <c r="CQ90" t="s">
        <v>389</v>
      </c>
      <c r="CR90" t="s">
        <v>390</v>
      </c>
      <c r="CS90">
        <v>21.9</v>
      </c>
      <c r="CT90">
        <v>21.9</v>
      </c>
      <c r="CU90">
        <v>1.25</v>
      </c>
      <c r="CV90">
        <v>1.25</v>
      </c>
      <c r="CX90" t="s">
        <v>356</v>
      </c>
      <c r="DH90">
        <v>1</v>
      </c>
      <c r="DI90">
        <v>1</v>
      </c>
      <c r="DJ90">
        <v>0.5</v>
      </c>
      <c r="DK90">
        <v>0.5</v>
      </c>
      <c r="DL90" t="b">
        <v>0</v>
      </c>
      <c r="DN90">
        <v>24</v>
      </c>
      <c r="DO90">
        <v>1</v>
      </c>
      <c r="DP90" t="s">
        <v>344</v>
      </c>
      <c r="DQ90" t="b">
        <v>0</v>
      </c>
      <c r="DV90">
        <v>564.79998779296898</v>
      </c>
      <c r="DW90">
        <v>570.5</v>
      </c>
      <c r="DY90">
        <v>0</v>
      </c>
      <c r="GC90">
        <v>4</v>
      </c>
      <c r="GG90">
        <v>0</v>
      </c>
      <c r="GH90">
        <v>12.456000328064</v>
      </c>
      <c r="GI90">
        <v>3.1140000820159899</v>
      </c>
      <c r="GJ90">
        <v>0.17599999904632599</v>
      </c>
      <c r="GK90">
        <v>2.19999998807907E-2</v>
      </c>
      <c r="GL90">
        <v>0.22400000691413899</v>
      </c>
      <c r="GM90">
        <v>56</v>
      </c>
      <c r="GN90">
        <v>1.52000002563E-2</v>
      </c>
      <c r="GO90">
        <v>3.7999999523162802</v>
      </c>
      <c r="GR90">
        <v>0.16666666666666699</v>
      </c>
      <c r="GS90">
        <v>4</v>
      </c>
      <c r="HG90">
        <v>1.70000004768372</v>
      </c>
      <c r="HK90">
        <v>0</v>
      </c>
      <c r="HL90">
        <v>5.2938003540039098</v>
      </c>
      <c r="HM90">
        <v>3.1140000820159899</v>
      </c>
      <c r="HN90">
        <v>7.4799999594688402E-2</v>
      </c>
      <c r="HO90">
        <v>2.19999998807907E-2</v>
      </c>
      <c r="HP90">
        <v>9.52000021934509E-2</v>
      </c>
      <c r="HQ90">
        <v>56</v>
      </c>
      <c r="HR90">
        <v>6.4599998295307203E-3</v>
      </c>
      <c r="HS90">
        <v>3.7999999523162802</v>
      </c>
      <c r="HV90">
        <v>7.0833335320154803E-2</v>
      </c>
      <c r="HW90">
        <v>1.70000004768372</v>
      </c>
      <c r="IL90">
        <v>160.60000610351599</v>
      </c>
      <c r="IM90">
        <v>160.60000610351599</v>
      </c>
      <c r="IO90">
        <v>0</v>
      </c>
    </row>
    <row r="91" spans="1:444" x14ac:dyDescent="0.25">
      <c r="A91" t="s">
        <v>260</v>
      </c>
      <c r="B91">
        <v>0</v>
      </c>
      <c r="C91">
        <v>2</v>
      </c>
      <c r="D91">
        <v>43372</v>
      </c>
      <c r="E91" t="s">
        <v>415</v>
      </c>
      <c r="F91" t="b">
        <v>1</v>
      </c>
      <c r="G91" t="s">
        <v>262</v>
      </c>
      <c r="H91" t="b">
        <v>1</v>
      </c>
      <c r="I91" t="s">
        <v>338</v>
      </c>
      <c r="J91" s="466">
        <v>43169.029166666704</v>
      </c>
      <c r="K91">
        <v>10</v>
      </c>
      <c r="L91">
        <v>-9.5550003051757795</v>
      </c>
      <c r="M91">
        <v>147.10667419433599</v>
      </c>
      <c r="O91" s="467">
        <v>43169.208333333299</v>
      </c>
      <c r="P91" s="468">
        <v>43169.208333333299</v>
      </c>
      <c r="R91" t="s">
        <v>416</v>
      </c>
      <c r="S91" t="s">
        <v>424</v>
      </c>
      <c r="X91" s="469">
        <v>43169.029166666704</v>
      </c>
      <c r="Y91" s="470">
        <v>43169.166666666701</v>
      </c>
      <c r="Z91">
        <v>0</v>
      </c>
      <c r="AA91">
        <v>22.7</v>
      </c>
      <c r="AB91">
        <v>9</v>
      </c>
      <c r="AC91">
        <v>11</v>
      </c>
      <c r="AD91">
        <v>2</v>
      </c>
      <c r="AG91">
        <v>28062.779296875</v>
      </c>
      <c r="AH91">
        <v>280627.79296875</v>
      </c>
      <c r="AI91">
        <v>28062.779296875</v>
      </c>
      <c r="AK91">
        <v>0</v>
      </c>
      <c r="AN91">
        <v>6.67</v>
      </c>
      <c r="AQ91">
        <v>13</v>
      </c>
      <c r="AR91">
        <v>13</v>
      </c>
      <c r="AV91">
        <v>10</v>
      </c>
      <c r="BS91">
        <v>10.8999996185303</v>
      </c>
      <c r="BT91">
        <v>10.8999996185303</v>
      </c>
      <c r="BU91">
        <v>0</v>
      </c>
      <c r="BV91">
        <v>0</v>
      </c>
      <c r="BW91">
        <v>0.80000001192092896</v>
      </c>
      <c r="BX91">
        <v>0.80000001192092896</v>
      </c>
      <c r="BY91">
        <v>0</v>
      </c>
      <c r="BZ91">
        <v>0</v>
      </c>
      <c r="CC91">
        <v>29.9</v>
      </c>
      <c r="CE91">
        <v>29</v>
      </c>
      <c r="CF91">
        <v>1003.3</v>
      </c>
      <c r="CG91" t="s">
        <v>425</v>
      </c>
      <c r="CH91" t="s">
        <v>359</v>
      </c>
      <c r="CI91">
        <v>16.192800223827401</v>
      </c>
      <c r="CJ91">
        <v>0.33071999438107003</v>
      </c>
      <c r="CK91">
        <v>0.29959999583661601</v>
      </c>
      <c r="CL91">
        <v>2.1229999372735599E-2</v>
      </c>
      <c r="CM91">
        <v>57.702054570306103</v>
      </c>
      <c r="CO91" t="s">
        <v>266</v>
      </c>
      <c r="CP91" t="s">
        <v>267</v>
      </c>
      <c r="CQ91" t="s">
        <v>367</v>
      </c>
      <c r="CR91" t="s">
        <v>368</v>
      </c>
      <c r="CS91">
        <v>21.9</v>
      </c>
      <c r="CT91">
        <v>21.9</v>
      </c>
      <c r="CU91">
        <v>1.25</v>
      </c>
      <c r="CV91">
        <v>1.25</v>
      </c>
      <c r="CX91" t="s">
        <v>343</v>
      </c>
      <c r="CY91">
        <v>0.76923076923076905</v>
      </c>
      <c r="CZ91">
        <v>0.74074074074074103</v>
      </c>
      <c r="DA91">
        <v>0.8</v>
      </c>
      <c r="DB91">
        <v>13</v>
      </c>
      <c r="DC91">
        <v>12.5</v>
      </c>
      <c r="DD91">
        <v>13.5</v>
      </c>
      <c r="DE91">
        <v>7.5862068965517198</v>
      </c>
      <c r="DF91">
        <v>0.76923076923076905</v>
      </c>
      <c r="DG91">
        <v>0.76923076923076905</v>
      </c>
      <c r="DH91">
        <v>1</v>
      </c>
      <c r="DI91">
        <v>1</v>
      </c>
      <c r="DJ91">
        <v>0.5</v>
      </c>
      <c r="DK91">
        <v>0.5</v>
      </c>
      <c r="DL91" t="b">
        <v>1</v>
      </c>
      <c r="DN91">
        <v>24</v>
      </c>
      <c r="DO91">
        <v>1</v>
      </c>
      <c r="DP91" t="s">
        <v>344</v>
      </c>
      <c r="DQ91" t="b">
        <v>0</v>
      </c>
      <c r="DR91">
        <v>13</v>
      </c>
      <c r="DS91">
        <v>0.76923078298568703</v>
      </c>
      <c r="DT91">
        <v>0.76923078298568703</v>
      </c>
      <c r="DV91">
        <v>559.59997558593795</v>
      </c>
      <c r="DW91">
        <v>564.79998779296898</v>
      </c>
      <c r="DY91">
        <v>0</v>
      </c>
      <c r="EN91">
        <v>7.5862069129943803</v>
      </c>
      <c r="EW91">
        <v>0.76923078298568703</v>
      </c>
      <c r="EX91">
        <v>0.76923078298568703</v>
      </c>
      <c r="EY91">
        <v>0.30000001192092901</v>
      </c>
      <c r="FC91">
        <v>0</v>
      </c>
      <c r="FD91">
        <v>0.93419998884201105</v>
      </c>
      <c r="FE91">
        <v>3.1140000820159899</v>
      </c>
      <c r="FF91">
        <v>1.9079999998211899E-2</v>
      </c>
      <c r="FG91">
        <v>3.1800001859664903E-2</v>
      </c>
      <c r="FH91">
        <v>2.52000000327826E-2</v>
      </c>
      <c r="FI91">
        <v>84</v>
      </c>
      <c r="FJ91">
        <v>2.61000008322299E-3</v>
      </c>
      <c r="FK91">
        <v>8.6999998092651403</v>
      </c>
      <c r="FL91">
        <v>1.06903171901557</v>
      </c>
      <c r="FM91">
        <v>3.32896460097251</v>
      </c>
      <c r="FP91">
        <v>33.333332061767599</v>
      </c>
      <c r="FQ91">
        <v>3.0000001192092899E-2</v>
      </c>
      <c r="FR91">
        <v>7.5862069129943803</v>
      </c>
      <c r="FS91">
        <v>0.31034484505653398</v>
      </c>
      <c r="GA91">
        <v>0.76923078298568703</v>
      </c>
      <c r="GB91">
        <v>0.76923078298568703</v>
      </c>
      <c r="GC91">
        <v>3.2999999523162802</v>
      </c>
      <c r="GG91">
        <v>0</v>
      </c>
      <c r="GH91">
        <v>10.2762002944946</v>
      </c>
      <c r="GI91">
        <v>3.1140000820159899</v>
      </c>
      <c r="GJ91">
        <v>0.20987999439239499</v>
      </c>
      <c r="GK91">
        <v>3.1800001859664903E-2</v>
      </c>
      <c r="GL91">
        <v>0.184799998998642</v>
      </c>
      <c r="GM91">
        <v>56</v>
      </c>
      <c r="GN91">
        <v>1.2539999559521699E-2</v>
      </c>
      <c r="GO91">
        <v>3.7999999523162802</v>
      </c>
      <c r="GP91">
        <v>11.7593482719788</v>
      </c>
      <c r="GQ91">
        <v>36.618612097480202</v>
      </c>
      <c r="GT91">
        <v>3.0303030014038099</v>
      </c>
      <c r="GU91">
        <v>0.32999998331069902</v>
      </c>
      <c r="GV91">
        <v>7.5862069129943803</v>
      </c>
      <c r="GW91">
        <v>2.4827585220336901</v>
      </c>
      <c r="HE91">
        <v>0.76923078298568703</v>
      </c>
      <c r="HF91">
        <v>0.76923078298568703</v>
      </c>
      <c r="HG91">
        <v>1.6000000238418599</v>
      </c>
      <c r="HK91">
        <v>0</v>
      </c>
      <c r="HL91">
        <v>4.98239994049072</v>
      </c>
      <c r="HM91">
        <v>3.1140000820159899</v>
      </c>
      <c r="HN91">
        <v>0.10175999999046299</v>
      </c>
      <c r="HO91">
        <v>3.1800001859664903E-2</v>
      </c>
      <c r="HP91">
        <v>8.9599996805190998E-2</v>
      </c>
      <c r="HQ91">
        <v>56</v>
      </c>
      <c r="HR91">
        <v>6.07999972999096E-3</v>
      </c>
      <c r="HS91">
        <v>3.7999999523162802</v>
      </c>
      <c r="HT91">
        <v>5.7015023598180496</v>
      </c>
      <c r="HU91">
        <v>17.7544778718534</v>
      </c>
      <c r="HX91">
        <v>6.25</v>
      </c>
      <c r="HY91">
        <v>0.15999999642372101</v>
      </c>
      <c r="HZ91">
        <v>7.5862069129943803</v>
      </c>
      <c r="IA91">
        <v>1.1379311084747299</v>
      </c>
      <c r="II91">
        <v>0.76923078298568703</v>
      </c>
      <c r="IJ91">
        <v>0.76923078298568703</v>
      </c>
      <c r="IL91">
        <v>160.60000610351599</v>
      </c>
      <c r="IM91">
        <v>160.60000610351599</v>
      </c>
      <c r="IO91">
        <v>0</v>
      </c>
      <c r="JD91">
        <v>7.5862069129943803</v>
      </c>
    </row>
    <row r="92" spans="1:444" x14ac:dyDescent="0.25">
      <c r="A92" t="s">
        <v>260</v>
      </c>
      <c r="B92">
        <v>0</v>
      </c>
      <c r="C92">
        <v>2</v>
      </c>
      <c r="D92">
        <v>43372</v>
      </c>
      <c r="E92" t="s">
        <v>415</v>
      </c>
      <c r="F92" t="b">
        <v>1</v>
      </c>
      <c r="G92" t="s">
        <v>262</v>
      </c>
      <c r="H92" t="b">
        <v>1</v>
      </c>
      <c r="I92" t="s">
        <v>345</v>
      </c>
      <c r="J92" s="471">
        <v>43169.083333333299</v>
      </c>
      <c r="K92">
        <v>10</v>
      </c>
      <c r="L92">
        <v>-9.5466670989990199</v>
      </c>
      <c r="M92">
        <v>146.85833740234401</v>
      </c>
      <c r="N92">
        <v>297</v>
      </c>
      <c r="O92" s="472">
        <v>43169.208333333299</v>
      </c>
      <c r="P92" s="473">
        <v>43169.208333333299</v>
      </c>
      <c r="R92" t="s">
        <v>416</v>
      </c>
      <c r="S92" t="s">
        <v>424</v>
      </c>
      <c r="X92" s="474">
        <v>43169.029166666704</v>
      </c>
      <c r="Y92" s="475">
        <v>43169.166666666701</v>
      </c>
      <c r="Z92">
        <v>1.3</v>
      </c>
      <c r="AA92">
        <v>1.3</v>
      </c>
      <c r="AB92">
        <v>9</v>
      </c>
      <c r="AC92">
        <v>11</v>
      </c>
      <c r="AD92">
        <v>2</v>
      </c>
      <c r="AG92">
        <v>28062.779296875</v>
      </c>
      <c r="AH92">
        <v>477067.248046875</v>
      </c>
      <c r="AI92">
        <v>28062.779296875</v>
      </c>
      <c r="AK92">
        <v>1.3</v>
      </c>
      <c r="AL92">
        <v>80.260000000000005</v>
      </c>
      <c r="AM92">
        <v>13.0769230769231</v>
      </c>
      <c r="AN92">
        <v>13.08</v>
      </c>
      <c r="AO92">
        <v>-8.5137203335761996E-2</v>
      </c>
      <c r="AP92">
        <v>13.1620602802588</v>
      </c>
      <c r="AQ92">
        <v>13</v>
      </c>
      <c r="AR92">
        <v>13</v>
      </c>
      <c r="AU92">
        <v>14.7298164207045</v>
      </c>
      <c r="AV92">
        <v>17</v>
      </c>
      <c r="AX92">
        <v>17.8</v>
      </c>
      <c r="AY92">
        <v>4.49</v>
      </c>
      <c r="AZ92">
        <v>4.49</v>
      </c>
      <c r="BA92">
        <v>4.4943752288818404</v>
      </c>
      <c r="BB92">
        <v>4430.77001953125</v>
      </c>
      <c r="BC92">
        <v>9.0359315872192401</v>
      </c>
      <c r="BD92">
        <v>9.0359315872192401</v>
      </c>
      <c r="BE92">
        <v>283.94277954101602</v>
      </c>
      <c r="BF92">
        <v>346.94277954101602</v>
      </c>
      <c r="BG92">
        <v>1.27974569797516</v>
      </c>
      <c r="BH92">
        <v>147.04193115234401</v>
      </c>
      <c r="BI92">
        <v>346.94277954101602</v>
      </c>
      <c r="BJ92">
        <v>0.31124249100685097</v>
      </c>
      <c r="BK92">
        <v>268.72879028320301</v>
      </c>
      <c r="BL92">
        <v>1.24132072925568</v>
      </c>
      <c r="BM92">
        <v>147.04193115234401</v>
      </c>
      <c r="BN92">
        <v>0</v>
      </c>
      <c r="BO92">
        <v>218.02749633789099</v>
      </c>
      <c r="BP92">
        <v>1.27974569797516</v>
      </c>
      <c r="BQ92">
        <v>0.20064446330070501</v>
      </c>
      <c r="BR92">
        <v>310</v>
      </c>
      <c r="BS92">
        <v>10.8999996185303</v>
      </c>
      <c r="BT92">
        <v>10.8999996185303</v>
      </c>
      <c r="BU92">
        <v>315</v>
      </c>
      <c r="BV92">
        <v>315</v>
      </c>
      <c r="BW92">
        <v>1</v>
      </c>
      <c r="BX92">
        <v>1</v>
      </c>
      <c r="BY92">
        <v>315</v>
      </c>
      <c r="BZ92">
        <v>315</v>
      </c>
      <c r="CC92">
        <v>29.9</v>
      </c>
      <c r="CE92">
        <v>31</v>
      </c>
      <c r="CF92">
        <v>1003.2</v>
      </c>
      <c r="CH92" t="s">
        <v>359</v>
      </c>
      <c r="CI92">
        <v>4.9824001193046596</v>
      </c>
      <c r="CJ92">
        <v>0.101759994402528</v>
      </c>
      <c r="CK92">
        <v>0.12599999457597699</v>
      </c>
      <c r="CL92">
        <v>1.2449998990632601E-2</v>
      </c>
      <c r="CM92">
        <v>10.4438108876741</v>
      </c>
      <c r="CO92" t="s">
        <v>266</v>
      </c>
      <c r="CP92" t="s">
        <v>267</v>
      </c>
      <c r="CQ92" t="s">
        <v>347</v>
      </c>
      <c r="CR92" t="s">
        <v>348</v>
      </c>
      <c r="CS92">
        <v>21.9</v>
      </c>
      <c r="CT92">
        <v>21.9</v>
      </c>
      <c r="CU92">
        <v>1.25</v>
      </c>
      <c r="CV92">
        <v>1.25</v>
      </c>
      <c r="CX92" t="s">
        <v>343</v>
      </c>
      <c r="CY92">
        <v>1.3076923076923099</v>
      </c>
      <c r="CZ92">
        <v>1.25925925925926</v>
      </c>
      <c r="DA92">
        <v>1.36</v>
      </c>
      <c r="DB92">
        <v>13</v>
      </c>
      <c r="DC92">
        <v>12.5</v>
      </c>
      <c r="DD92">
        <v>13.5</v>
      </c>
      <c r="DE92">
        <v>12.8965517241379</v>
      </c>
      <c r="DF92">
        <v>1.3076923076923099</v>
      </c>
      <c r="DG92">
        <v>1.3076923076923099</v>
      </c>
      <c r="DH92">
        <v>1</v>
      </c>
      <c r="DI92">
        <v>1</v>
      </c>
      <c r="DJ92">
        <v>0.5</v>
      </c>
      <c r="DK92">
        <v>0.5</v>
      </c>
      <c r="DL92" t="b">
        <v>1</v>
      </c>
      <c r="DN92">
        <v>24</v>
      </c>
      <c r="DO92">
        <v>1</v>
      </c>
      <c r="DP92" t="s">
        <v>344</v>
      </c>
      <c r="DQ92" t="b">
        <v>0</v>
      </c>
      <c r="DR92">
        <v>13</v>
      </c>
      <c r="DS92">
        <v>1.3076922893524201</v>
      </c>
      <c r="DT92">
        <v>1.3076922893524201</v>
      </c>
      <c r="DV92">
        <v>558</v>
      </c>
      <c r="DW92">
        <v>559.59997558593795</v>
      </c>
      <c r="DY92">
        <v>0</v>
      </c>
      <c r="EN92">
        <v>12.8965520858765</v>
      </c>
      <c r="GA92">
        <v>1.3076922893524201</v>
      </c>
      <c r="GB92">
        <v>1.3076922893524201</v>
      </c>
      <c r="GC92">
        <v>0.30000001192092901</v>
      </c>
      <c r="GG92">
        <v>0</v>
      </c>
      <c r="GH92">
        <v>0.93419998884201105</v>
      </c>
      <c r="GI92">
        <v>3.1140000820159899</v>
      </c>
      <c r="GJ92">
        <v>1.9079999998211899E-2</v>
      </c>
      <c r="GK92">
        <v>3.1800001859664903E-2</v>
      </c>
      <c r="GL92">
        <v>1.68000012636185E-2</v>
      </c>
      <c r="GM92">
        <v>56</v>
      </c>
      <c r="GN92">
        <v>1.1399999493733001E-3</v>
      </c>
      <c r="GO92">
        <v>3.7999999523162802</v>
      </c>
      <c r="GP92">
        <v>0.62884218765621902</v>
      </c>
      <c r="GQ92">
        <v>1.9582144711603</v>
      </c>
      <c r="GR92">
        <v>0.230769239939176</v>
      </c>
      <c r="GS92">
        <v>5.5384617585402296</v>
      </c>
      <c r="GT92">
        <v>56.666664123535199</v>
      </c>
      <c r="GU92">
        <v>1.7647059634327899E-2</v>
      </c>
      <c r="GV92">
        <v>12.8965520858765</v>
      </c>
      <c r="GW92">
        <v>4.2206897735595703</v>
      </c>
      <c r="II92">
        <v>1.3076922893524201</v>
      </c>
      <c r="IJ92">
        <v>1.3076922893524201</v>
      </c>
      <c r="IL92">
        <v>160.60000610351599</v>
      </c>
      <c r="IM92">
        <v>160.60000610351599</v>
      </c>
      <c r="IO92">
        <v>0</v>
      </c>
      <c r="JD92">
        <v>12.8965520858765</v>
      </c>
      <c r="JM92">
        <v>1.3076922893524201</v>
      </c>
      <c r="JN92">
        <v>1.3076922893524201</v>
      </c>
      <c r="JO92">
        <v>1.29999995231628</v>
      </c>
      <c r="JS92">
        <v>0</v>
      </c>
      <c r="JT92">
        <v>4.04820013046265</v>
      </c>
      <c r="JU92">
        <v>3.1140000820159899</v>
      </c>
      <c r="JV92">
        <v>8.2679994404315907E-2</v>
      </c>
      <c r="JW92">
        <v>3.1800001859664903E-2</v>
      </c>
      <c r="JX92">
        <v>0.10919999331235899</v>
      </c>
      <c r="JY92">
        <v>84</v>
      </c>
      <c r="JZ92">
        <v>1.1309999041259299E-2</v>
      </c>
      <c r="KA92">
        <v>8.6999998092651403</v>
      </c>
      <c r="KB92">
        <v>2.7249826049440999</v>
      </c>
      <c r="KC92">
        <v>8.4855964165137703</v>
      </c>
      <c r="KD92">
        <v>0.99999996332021901</v>
      </c>
      <c r="KE92">
        <v>23.999999119685199</v>
      </c>
      <c r="KF92">
        <v>13.0769233703613</v>
      </c>
      <c r="KG92">
        <v>7.6470583677291898E-2</v>
      </c>
      <c r="KH92">
        <v>12.8965520858765</v>
      </c>
    </row>
    <row r="93" spans="1:444" x14ac:dyDescent="0.25">
      <c r="A93" t="s">
        <v>260</v>
      </c>
      <c r="B93">
        <v>0</v>
      </c>
      <c r="C93">
        <v>2</v>
      </c>
      <c r="D93">
        <v>43372</v>
      </c>
      <c r="E93" t="s">
        <v>415</v>
      </c>
      <c r="F93" t="b">
        <v>1</v>
      </c>
      <c r="G93" t="s">
        <v>262</v>
      </c>
      <c r="H93" t="b">
        <v>1</v>
      </c>
      <c r="I93" t="s">
        <v>350</v>
      </c>
      <c r="J93" s="476">
        <v>43169.166666666701</v>
      </c>
      <c r="K93">
        <v>10</v>
      </c>
      <c r="L93">
        <v>-9.2833337783813494</v>
      </c>
      <c r="M93">
        <v>146.74221801757801</v>
      </c>
      <c r="N93">
        <v>94</v>
      </c>
      <c r="O93" s="477">
        <v>43169.208333333299</v>
      </c>
      <c r="R93" t="s">
        <v>416</v>
      </c>
      <c r="S93" t="s">
        <v>424</v>
      </c>
      <c r="X93" s="478">
        <v>43169.029166666704</v>
      </c>
      <c r="Y93" s="479">
        <v>43169.166666666701</v>
      </c>
      <c r="Z93">
        <v>2</v>
      </c>
      <c r="AA93">
        <v>2</v>
      </c>
      <c r="AB93">
        <v>9</v>
      </c>
      <c r="AC93">
        <v>11</v>
      </c>
      <c r="AD93">
        <v>2</v>
      </c>
      <c r="AG93">
        <v>28062.779296875</v>
      </c>
      <c r="AH93">
        <v>743663.65136718797</v>
      </c>
      <c r="AI93">
        <v>28062.779296875</v>
      </c>
      <c r="AK93">
        <v>2</v>
      </c>
      <c r="AL93">
        <v>65.08</v>
      </c>
      <c r="AM93">
        <v>13.25</v>
      </c>
      <c r="AN93">
        <v>13.25</v>
      </c>
      <c r="AO93">
        <v>0.230050228536129</v>
      </c>
      <c r="AP93">
        <v>13.019949771463899</v>
      </c>
      <c r="AQ93">
        <v>13</v>
      </c>
      <c r="AR93">
        <v>13</v>
      </c>
      <c r="AU93">
        <v>17.1682568236923</v>
      </c>
      <c r="AV93">
        <v>26.5</v>
      </c>
      <c r="AX93">
        <v>22.2</v>
      </c>
      <c r="AY93">
        <v>-19.37</v>
      </c>
      <c r="AZ93">
        <v>-19.37</v>
      </c>
      <c r="BA93">
        <v>-19.36936378479</v>
      </c>
      <c r="BB93">
        <v>5025</v>
      </c>
      <c r="BC93">
        <v>8.533935546875</v>
      </c>
      <c r="BD93">
        <v>8.533935546875</v>
      </c>
      <c r="BE93">
        <v>283.94277954101602</v>
      </c>
      <c r="BF93">
        <v>189.94277954101599</v>
      </c>
      <c r="BG93">
        <v>2.25</v>
      </c>
      <c r="BH93">
        <v>147.04193115234401</v>
      </c>
      <c r="BI93">
        <v>189.94277954101599</v>
      </c>
      <c r="BJ93">
        <v>0.31124249100685097</v>
      </c>
      <c r="BK93">
        <v>268.72879028320301</v>
      </c>
      <c r="BL93">
        <v>1.24132072925568</v>
      </c>
      <c r="BM93">
        <v>147.04193115234401</v>
      </c>
      <c r="BN93">
        <v>0</v>
      </c>
      <c r="BO93">
        <v>218.02749633789099</v>
      </c>
      <c r="BP93">
        <v>1.27974569797516</v>
      </c>
      <c r="BQ93">
        <v>0.30096668004989602</v>
      </c>
      <c r="BR93">
        <v>315</v>
      </c>
      <c r="BS93">
        <v>10.8999996185303</v>
      </c>
      <c r="BT93">
        <v>10.8999996185303</v>
      </c>
      <c r="BU93">
        <v>270</v>
      </c>
      <c r="BV93">
        <v>270</v>
      </c>
      <c r="BW93">
        <v>0.80000001192092896</v>
      </c>
      <c r="BX93">
        <v>0.80000001192092896</v>
      </c>
      <c r="BY93">
        <v>270</v>
      </c>
      <c r="BZ93">
        <v>270</v>
      </c>
      <c r="CC93">
        <v>29.9</v>
      </c>
      <c r="CE93">
        <v>30</v>
      </c>
      <c r="CF93">
        <v>1004.3</v>
      </c>
      <c r="CG93" t="s">
        <v>426</v>
      </c>
      <c r="CH93" t="s">
        <v>359</v>
      </c>
      <c r="CI93">
        <v>7.4736001491546604</v>
      </c>
      <c r="CJ93">
        <v>0.15263999253511401</v>
      </c>
      <c r="CK93">
        <v>0.19039999693632101</v>
      </c>
      <c r="CL93">
        <v>1.8920000176876801E-2</v>
      </c>
      <c r="CM93">
        <v>10.0497047763661</v>
      </c>
      <c r="CO93" t="s">
        <v>266</v>
      </c>
      <c r="CP93" t="s">
        <v>267</v>
      </c>
      <c r="CQ93" t="s">
        <v>347</v>
      </c>
      <c r="CR93" t="s">
        <v>348</v>
      </c>
      <c r="CS93">
        <v>21.9</v>
      </c>
      <c r="CT93">
        <v>21.9</v>
      </c>
      <c r="CU93">
        <v>1.25</v>
      </c>
      <c r="CV93">
        <v>1.25</v>
      </c>
      <c r="CX93" t="s">
        <v>343</v>
      </c>
      <c r="CY93">
        <v>2.0384615384615401</v>
      </c>
      <c r="CZ93">
        <v>1.9629629629629599</v>
      </c>
      <c r="DA93">
        <v>2.12</v>
      </c>
      <c r="DB93">
        <v>13</v>
      </c>
      <c r="DC93">
        <v>12.5</v>
      </c>
      <c r="DD93">
        <v>13.5</v>
      </c>
      <c r="DE93">
        <v>20.1034482758621</v>
      </c>
      <c r="DF93">
        <v>2.0384615384615401</v>
      </c>
      <c r="DG93">
        <v>2.0384615384615401</v>
      </c>
      <c r="DH93">
        <v>1</v>
      </c>
      <c r="DI93">
        <v>1</v>
      </c>
      <c r="DJ93">
        <v>0.5</v>
      </c>
      <c r="DK93">
        <v>0.5</v>
      </c>
      <c r="DL93" t="b">
        <v>1</v>
      </c>
      <c r="DN93">
        <v>24</v>
      </c>
      <c r="DO93">
        <v>1</v>
      </c>
      <c r="DP93" t="s">
        <v>344</v>
      </c>
      <c r="DQ93" t="b">
        <v>0</v>
      </c>
      <c r="DR93">
        <v>13</v>
      </c>
      <c r="DS93">
        <v>2.0384614467620898</v>
      </c>
      <c r="DT93">
        <v>2.0384614467620898</v>
      </c>
      <c r="DV93">
        <v>555.59997558593795</v>
      </c>
      <c r="DW93">
        <v>558</v>
      </c>
      <c r="DY93">
        <v>0</v>
      </c>
      <c r="EN93">
        <v>20.103448867797901</v>
      </c>
      <c r="GA93">
        <v>2.0384614467620898</v>
      </c>
      <c r="GB93">
        <v>2.0384614467620898</v>
      </c>
      <c r="GC93">
        <v>0.40000000596046398</v>
      </c>
      <c r="GG93">
        <v>0</v>
      </c>
      <c r="GH93">
        <v>1.24559998512268</v>
      </c>
      <c r="GI93">
        <v>3.1140000820159899</v>
      </c>
      <c r="GJ93">
        <v>2.54399999976158E-2</v>
      </c>
      <c r="GK93">
        <v>3.1800001859664903E-2</v>
      </c>
      <c r="GL93">
        <v>2.2399999201297802E-2</v>
      </c>
      <c r="GM93">
        <v>56</v>
      </c>
      <c r="GN93">
        <v>1.51999993249774E-3</v>
      </c>
      <c r="GO93">
        <v>3.7999999523162802</v>
      </c>
      <c r="GP93">
        <v>0.53787758111491002</v>
      </c>
      <c r="GQ93">
        <v>1.67495074262768</v>
      </c>
      <c r="GR93">
        <v>0.20000000298023199</v>
      </c>
      <c r="GS93">
        <v>4.8000000715255702</v>
      </c>
      <c r="GT93">
        <v>66.25</v>
      </c>
      <c r="GU93">
        <v>1.5094339847564701E-2</v>
      </c>
      <c r="GV93">
        <v>20.103448867797901</v>
      </c>
      <c r="GW93">
        <v>6.5793104171752903</v>
      </c>
      <c r="II93">
        <v>2.0384614467620898</v>
      </c>
      <c r="IJ93">
        <v>2.0384614467620898</v>
      </c>
      <c r="IL93">
        <v>160.60000610351599</v>
      </c>
      <c r="IM93">
        <v>160.60000610351599</v>
      </c>
      <c r="IO93">
        <v>0</v>
      </c>
      <c r="JD93">
        <v>20.103448867797901</v>
      </c>
      <c r="JM93">
        <v>2.0384614467620898</v>
      </c>
      <c r="JN93">
        <v>2.0384614467620898</v>
      </c>
      <c r="JO93">
        <v>2</v>
      </c>
      <c r="JS93">
        <v>0</v>
      </c>
      <c r="JT93">
        <v>6.2280001640319798</v>
      </c>
      <c r="JU93">
        <v>3.1140000820159899</v>
      </c>
      <c r="JV93">
        <v>0.127199992537498</v>
      </c>
      <c r="JW93">
        <v>3.1800001859664903E-2</v>
      </c>
      <c r="JX93">
        <v>0.167999997735024</v>
      </c>
      <c r="JY93">
        <v>84</v>
      </c>
      <c r="JZ93">
        <v>1.7400000244378998E-2</v>
      </c>
      <c r="KA93">
        <v>8.6999998092651403</v>
      </c>
      <c r="KB93">
        <v>2.6893878654995498</v>
      </c>
      <c r="KC93">
        <v>8.3747540337383999</v>
      </c>
      <c r="KD93">
        <v>1</v>
      </c>
      <c r="KE93">
        <v>24</v>
      </c>
      <c r="KF93">
        <v>13.25</v>
      </c>
      <c r="KG93">
        <v>7.54716992378235E-2</v>
      </c>
      <c r="KH93">
        <v>20.103448867797901</v>
      </c>
    </row>
    <row r="94" spans="1:444" x14ac:dyDescent="0.25">
      <c r="A94" t="s">
        <v>260</v>
      </c>
      <c r="B94">
        <v>0</v>
      </c>
      <c r="C94">
        <v>2</v>
      </c>
      <c r="D94">
        <v>43372</v>
      </c>
      <c r="E94" t="s">
        <v>415</v>
      </c>
      <c r="F94" t="b">
        <v>1</v>
      </c>
      <c r="G94" t="s">
        <v>262</v>
      </c>
      <c r="H94" t="b">
        <v>1</v>
      </c>
      <c r="I94" t="s">
        <v>353</v>
      </c>
      <c r="J94" s="480">
        <v>43170.083333333299</v>
      </c>
      <c r="K94">
        <v>10</v>
      </c>
      <c r="L94">
        <v>-9.2833337783813494</v>
      </c>
      <c r="M94">
        <v>146.74221801757801</v>
      </c>
      <c r="N94">
        <v>340</v>
      </c>
      <c r="O94" s="481">
        <v>43169.208333333299</v>
      </c>
      <c r="R94" t="s">
        <v>416</v>
      </c>
      <c r="S94" t="s">
        <v>424</v>
      </c>
      <c r="X94" s="482">
        <v>43169.029166666704</v>
      </c>
      <c r="Y94" s="483">
        <v>43169.166666666701</v>
      </c>
      <c r="Z94">
        <v>22</v>
      </c>
      <c r="AA94">
        <v>22</v>
      </c>
      <c r="AB94">
        <v>10.8</v>
      </c>
      <c r="AC94">
        <v>10.8</v>
      </c>
      <c r="AD94">
        <v>0</v>
      </c>
      <c r="AG94">
        <v>28062.779296875</v>
      </c>
      <c r="AH94">
        <v>533192.806640625</v>
      </c>
      <c r="AI94">
        <v>28062.779296875</v>
      </c>
      <c r="AK94">
        <v>22</v>
      </c>
      <c r="AL94">
        <v>56.59</v>
      </c>
      <c r="AM94">
        <v>0.86363636363636398</v>
      </c>
      <c r="AN94">
        <v>8.26</v>
      </c>
      <c r="AP94">
        <v>0.86363636363636398</v>
      </c>
      <c r="AQ94">
        <v>13</v>
      </c>
      <c r="AR94">
        <v>13</v>
      </c>
      <c r="AV94">
        <v>19</v>
      </c>
      <c r="AX94">
        <v>22.2</v>
      </c>
      <c r="AY94">
        <v>14.41</v>
      </c>
      <c r="AZ94">
        <v>14.41</v>
      </c>
      <c r="BA94">
        <v>14.4144172668457</v>
      </c>
      <c r="BB94">
        <v>2504.35009765625</v>
      </c>
      <c r="BS94">
        <v>16.899999618530298</v>
      </c>
      <c r="BT94">
        <v>16.899999618530298</v>
      </c>
      <c r="BU94">
        <v>337.5</v>
      </c>
      <c r="BV94">
        <v>337.5</v>
      </c>
      <c r="BW94">
        <v>1</v>
      </c>
      <c r="BX94">
        <v>1</v>
      </c>
      <c r="BY94">
        <v>337.5</v>
      </c>
      <c r="BZ94">
        <v>337.5</v>
      </c>
      <c r="CC94">
        <v>29.9</v>
      </c>
      <c r="CE94">
        <v>31</v>
      </c>
      <c r="CF94">
        <v>1004.3</v>
      </c>
      <c r="CG94" t="s">
        <v>427</v>
      </c>
      <c r="CH94" t="s">
        <v>359</v>
      </c>
      <c r="CI94">
        <v>19.306801199913</v>
      </c>
      <c r="CJ94">
        <v>0.39431999251246502</v>
      </c>
      <c r="CK94">
        <v>0.36400001868605603</v>
      </c>
      <c r="CL94">
        <v>2.6500001084059501E-2</v>
      </c>
      <c r="CM94">
        <v>36.209793079458997</v>
      </c>
      <c r="CO94" t="s">
        <v>266</v>
      </c>
      <c r="CP94" t="s">
        <v>267</v>
      </c>
      <c r="CQ94" t="s">
        <v>367</v>
      </c>
      <c r="CR94" t="s">
        <v>368</v>
      </c>
      <c r="CS94">
        <v>21.9</v>
      </c>
      <c r="CT94">
        <v>21.9</v>
      </c>
      <c r="CU94">
        <v>1.25</v>
      </c>
      <c r="CV94">
        <v>1.25</v>
      </c>
      <c r="CX94" t="s">
        <v>343</v>
      </c>
      <c r="CY94">
        <v>1.4615384615384599</v>
      </c>
      <c r="CZ94">
        <v>1.4074074074074101</v>
      </c>
      <c r="DA94">
        <v>1.52</v>
      </c>
      <c r="DB94">
        <v>13</v>
      </c>
      <c r="DC94">
        <v>12.5</v>
      </c>
      <c r="DD94">
        <v>13.5</v>
      </c>
      <c r="DE94">
        <v>14.413793103448301</v>
      </c>
      <c r="DF94">
        <v>1.4615384615384599</v>
      </c>
      <c r="DG94">
        <v>1.4615384615384599</v>
      </c>
      <c r="DH94">
        <v>1</v>
      </c>
      <c r="DI94">
        <v>1</v>
      </c>
      <c r="DJ94">
        <v>0.5</v>
      </c>
      <c r="DK94">
        <v>0.5</v>
      </c>
      <c r="DL94" t="b">
        <v>1</v>
      </c>
      <c r="DN94">
        <v>24</v>
      </c>
      <c r="DO94">
        <v>1</v>
      </c>
      <c r="DP94" t="s">
        <v>344</v>
      </c>
      <c r="DQ94" t="b">
        <v>0</v>
      </c>
      <c r="DR94">
        <v>13</v>
      </c>
      <c r="DS94">
        <v>1.4615384340286299</v>
      </c>
      <c r="DT94">
        <v>1.4615384340286299</v>
      </c>
      <c r="DV94">
        <v>549.40002441406295</v>
      </c>
      <c r="DW94">
        <v>555.59997558593795</v>
      </c>
      <c r="DY94">
        <v>0</v>
      </c>
      <c r="EN94">
        <v>14.4137935638428</v>
      </c>
      <c r="EW94">
        <v>1.4615384340286299</v>
      </c>
      <c r="EX94">
        <v>1.4615384340286299</v>
      </c>
      <c r="EY94">
        <v>0.60000002384185802</v>
      </c>
      <c r="FC94">
        <v>0</v>
      </c>
      <c r="FD94">
        <v>1.8683999776840201</v>
      </c>
      <c r="FE94">
        <v>3.1140000820159899</v>
      </c>
      <c r="FF94">
        <v>3.81599999964237E-2</v>
      </c>
      <c r="FG94">
        <v>3.1800001859664903E-2</v>
      </c>
      <c r="FH94">
        <v>5.0400000065565102E-2</v>
      </c>
      <c r="FI94">
        <v>84</v>
      </c>
      <c r="FJ94">
        <v>5.2200001664459697E-3</v>
      </c>
      <c r="FK94">
        <v>8.6999998092651403</v>
      </c>
      <c r="FL94">
        <v>1.12529654633218</v>
      </c>
      <c r="FM94">
        <v>3.5041732641815901</v>
      </c>
      <c r="FN94">
        <v>2.72727283564481E-2</v>
      </c>
      <c r="FO94">
        <v>0.65454548055475403</v>
      </c>
      <c r="FP94">
        <v>31.6666660308838</v>
      </c>
      <c r="FQ94">
        <v>3.1578946858644499E-2</v>
      </c>
      <c r="FR94">
        <v>14.4137935638428</v>
      </c>
      <c r="FS94">
        <v>0.589655220508575</v>
      </c>
      <c r="GA94">
        <v>1.4615384340286299</v>
      </c>
      <c r="GB94">
        <v>1.4615384340286299</v>
      </c>
      <c r="GC94">
        <v>3.9000000953674299</v>
      </c>
      <c r="GG94">
        <v>0</v>
      </c>
      <c r="GH94">
        <v>12.144600868225099</v>
      </c>
      <c r="GI94">
        <v>3.1140000820159899</v>
      </c>
      <c r="GJ94">
        <v>0.248039990663528</v>
      </c>
      <c r="GK94">
        <v>3.1800001859664903E-2</v>
      </c>
      <c r="GL94">
        <v>0.21840001642703999</v>
      </c>
      <c r="GM94">
        <v>56</v>
      </c>
      <c r="GN94">
        <v>1.4820001088082801E-2</v>
      </c>
      <c r="GO94">
        <v>3.7999999523162802</v>
      </c>
      <c r="GP94">
        <v>7.3144274393710198</v>
      </c>
      <c r="GQ94">
        <v>22.7771281175791</v>
      </c>
      <c r="GR94">
        <v>0.17727273160761101</v>
      </c>
      <c r="GS94">
        <v>4.2545455585826497</v>
      </c>
      <c r="GT94">
        <v>4.8717947006225604</v>
      </c>
      <c r="GU94">
        <v>0.20526316761970501</v>
      </c>
      <c r="GV94">
        <v>14.4137935638428</v>
      </c>
      <c r="GW94">
        <v>4.7172412872314498</v>
      </c>
      <c r="HE94">
        <v>1.4615384340286299</v>
      </c>
      <c r="HF94">
        <v>1.4615384340286299</v>
      </c>
      <c r="HG94">
        <v>1.70000004768372</v>
      </c>
      <c r="HK94">
        <v>0</v>
      </c>
      <c r="HL94">
        <v>5.2938003540039098</v>
      </c>
      <c r="HM94">
        <v>3.1140000820159899</v>
      </c>
      <c r="HN94">
        <v>0.108120001852512</v>
      </c>
      <c r="HO94">
        <v>3.1800001859664903E-2</v>
      </c>
      <c r="HP94">
        <v>9.52000021934509E-2</v>
      </c>
      <c r="HQ94">
        <v>56</v>
      </c>
      <c r="HR94">
        <v>6.4599998295307203E-3</v>
      </c>
      <c r="HS94">
        <v>3.7999999523162802</v>
      </c>
      <c r="HT94">
        <v>3.1883401773451299</v>
      </c>
      <c r="HU94">
        <v>9.9284916976983109</v>
      </c>
      <c r="HV94">
        <v>7.72727294401689E-2</v>
      </c>
      <c r="HW94">
        <v>1.8545455065640499</v>
      </c>
      <c r="HX94">
        <v>11.176469802856399</v>
      </c>
      <c r="HY94">
        <v>8.9473687112331404E-2</v>
      </c>
      <c r="HZ94">
        <v>14.4137935638428</v>
      </c>
      <c r="IA94">
        <v>2.1620690822601301</v>
      </c>
      <c r="II94">
        <v>1.4615384340286299</v>
      </c>
      <c r="IJ94">
        <v>1.4615384340286299</v>
      </c>
      <c r="IL94">
        <v>160.60000610351599</v>
      </c>
      <c r="IM94">
        <v>160.60000610351599</v>
      </c>
      <c r="IO94">
        <v>0</v>
      </c>
      <c r="JD94">
        <v>14.4137935638428</v>
      </c>
    </row>
    <row r="95" spans="1:444" x14ac:dyDescent="0.25">
      <c r="A95" t="s">
        <v>260</v>
      </c>
      <c r="B95">
        <v>0</v>
      </c>
      <c r="C95">
        <v>2</v>
      </c>
      <c r="D95">
        <v>43374</v>
      </c>
      <c r="E95" t="s">
        <v>415</v>
      </c>
      <c r="F95" t="b">
        <v>1</v>
      </c>
      <c r="G95" t="s">
        <v>262</v>
      </c>
      <c r="H95" t="b">
        <v>1</v>
      </c>
      <c r="I95" t="s">
        <v>338</v>
      </c>
      <c r="J95" s="484">
        <v>43170.166666666701</v>
      </c>
      <c r="K95">
        <v>10</v>
      </c>
      <c r="L95">
        <v>-9.2933330535888707</v>
      </c>
      <c r="M95">
        <v>146.87832641601599</v>
      </c>
      <c r="O95" s="485">
        <v>43170.875</v>
      </c>
      <c r="P95" s="486">
        <v>43170.875</v>
      </c>
      <c r="R95" t="s">
        <v>424</v>
      </c>
      <c r="S95" t="s">
        <v>428</v>
      </c>
      <c r="X95" s="487">
        <v>43170.166666666701</v>
      </c>
      <c r="Y95" s="488">
        <v>43170.858333333301</v>
      </c>
      <c r="Z95">
        <v>0</v>
      </c>
      <c r="AA95">
        <v>2</v>
      </c>
      <c r="AB95">
        <v>10.8</v>
      </c>
      <c r="AC95">
        <v>10.8</v>
      </c>
      <c r="AD95">
        <v>0</v>
      </c>
      <c r="AG95">
        <v>35491.5</v>
      </c>
      <c r="AH95">
        <v>262637.09999999998</v>
      </c>
      <c r="AI95">
        <v>35491.5</v>
      </c>
      <c r="AK95">
        <v>0</v>
      </c>
      <c r="AN95">
        <v>6.17</v>
      </c>
      <c r="AQ95">
        <v>13</v>
      </c>
      <c r="AR95">
        <v>13</v>
      </c>
      <c r="AV95">
        <v>7.4</v>
      </c>
      <c r="BS95">
        <v>16.899999618530298</v>
      </c>
      <c r="BT95">
        <v>16.899999618530298</v>
      </c>
      <c r="BU95">
        <v>337.5</v>
      </c>
      <c r="BV95">
        <v>337.5</v>
      </c>
      <c r="BW95">
        <v>1</v>
      </c>
      <c r="BX95">
        <v>1</v>
      </c>
      <c r="BY95">
        <v>337.5</v>
      </c>
      <c r="BZ95">
        <v>337.5</v>
      </c>
      <c r="CC95">
        <v>29.9</v>
      </c>
      <c r="CE95">
        <v>31</v>
      </c>
      <c r="CF95">
        <v>1004.3</v>
      </c>
      <c r="CG95" t="s">
        <v>429</v>
      </c>
      <c r="CH95" t="s">
        <v>359</v>
      </c>
      <c r="CI95">
        <v>3.11400002241135</v>
      </c>
      <c r="CJ95">
        <v>4.39999997615814E-2</v>
      </c>
      <c r="CK95">
        <v>6.9999998435378102E-2</v>
      </c>
      <c r="CL95">
        <v>6.24999997671694E-3</v>
      </c>
      <c r="CM95">
        <v>11.856664661661799</v>
      </c>
      <c r="CO95" t="s">
        <v>266</v>
      </c>
      <c r="CP95" t="s">
        <v>267</v>
      </c>
      <c r="CQ95" t="s">
        <v>367</v>
      </c>
      <c r="CR95" t="s">
        <v>368</v>
      </c>
      <c r="CS95">
        <v>21.9</v>
      </c>
      <c r="CT95">
        <v>21.9</v>
      </c>
      <c r="CU95">
        <v>1.25</v>
      </c>
      <c r="CV95">
        <v>1.25</v>
      </c>
      <c r="CX95" t="s">
        <v>343</v>
      </c>
      <c r="CY95">
        <v>0.56923076923076898</v>
      </c>
      <c r="CZ95">
        <v>0.54814814814814805</v>
      </c>
      <c r="DA95">
        <v>0.59199999999999997</v>
      </c>
      <c r="DB95">
        <v>13</v>
      </c>
      <c r="DC95">
        <v>12.5</v>
      </c>
      <c r="DD95">
        <v>13.5</v>
      </c>
      <c r="DE95">
        <v>0.50969387663249799</v>
      </c>
      <c r="DF95">
        <v>0.56923076923076898</v>
      </c>
      <c r="DG95">
        <v>0.56923076923076898</v>
      </c>
      <c r="DH95">
        <v>1</v>
      </c>
      <c r="DI95">
        <v>1</v>
      </c>
      <c r="DJ95">
        <v>0.5</v>
      </c>
      <c r="DK95">
        <v>0.5</v>
      </c>
      <c r="DL95" t="b">
        <v>1</v>
      </c>
      <c r="DN95">
        <v>24</v>
      </c>
      <c r="DO95">
        <v>1</v>
      </c>
      <c r="DP95" t="s">
        <v>344</v>
      </c>
      <c r="DQ95" t="b">
        <v>0</v>
      </c>
      <c r="DR95">
        <v>13</v>
      </c>
      <c r="DS95">
        <v>0.56923079490661599</v>
      </c>
      <c r="DT95">
        <v>0.56923079490661599</v>
      </c>
      <c r="DV95">
        <v>548.40002441406295</v>
      </c>
      <c r="DW95">
        <v>549.40002441406295</v>
      </c>
      <c r="DY95">
        <v>0</v>
      </c>
      <c r="EN95">
        <v>0.50969386100768999</v>
      </c>
      <c r="EW95">
        <v>0.56923079490661599</v>
      </c>
      <c r="EX95">
        <v>0.56923079490661599</v>
      </c>
      <c r="EY95">
        <v>0.5</v>
      </c>
      <c r="FC95">
        <v>0</v>
      </c>
      <c r="FD95">
        <v>1.557000041008</v>
      </c>
      <c r="FE95">
        <v>3.1140000820159899</v>
      </c>
      <c r="FF95">
        <v>2.19999998807907E-2</v>
      </c>
      <c r="FG95">
        <v>2.19999998807907E-2</v>
      </c>
      <c r="FH95">
        <v>4.1999999433755902E-2</v>
      </c>
      <c r="FI95">
        <v>84</v>
      </c>
      <c r="FJ95">
        <v>4.35000006109476E-3</v>
      </c>
      <c r="FK95">
        <v>8.6999998092651403</v>
      </c>
      <c r="FL95">
        <v>1.9037675941441601</v>
      </c>
      <c r="FM95">
        <v>5.9283324443043099</v>
      </c>
      <c r="FP95">
        <v>14.800000190734901</v>
      </c>
      <c r="FQ95">
        <v>6.7567564547061906E-2</v>
      </c>
      <c r="FR95">
        <v>0.50969386100768999</v>
      </c>
      <c r="FS95">
        <v>0.45306122303009</v>
      </c>
      <c r="GA95">
        <v>0.56923079490661599</v>
      </c>
      <c r="GB95">
        <v>0.56923079490661599</v>
      </c>
      <c r="GC95">
        <v>0.40000000596046398</v>
      </c>
      <c r="GG95">
        <v>0</v>
      </c>
      <c r="GH95">
        <v>1.24559998512268</v>
      </c>
      <c r="GI95">
        <v>3.1140000820159899</v>
      </c>
      <c r="GJ95">
        <v>1.75999999046326E-2</v>
      </c>
      <c r="GK95">
        <v>2.19999998807907E-2</v>
      </c>
      <c r="GL95">
        <v>2.2399999201297802E-2</v>
      </c>
      <c r="GM95">
        <v>56</v>
      </c>
      <c r="GN95">
        <v>1.51999993249774E-3</v>
      </c>
      <c r="GO95">
        <v>3.7999999523162802</v>
      </c>
      <c r="GP95">
        <v>1.52301409801001</v>
      </c>
      <c r="GQ95">
        <v>4.7426657738860198</v>
      </c>
      <c r="GT95">
        <v>18.5</v>
      </c>
      <c r="GU95">
        <v>5.40540553629398E-2</v>
      </c>
      <c r="GV95">
        <v>0.50969386100768999</v>
      </c>
      <c r="GW95">
        <v>0.12270407378673601</v>
      </c>
      <c r="HE95">
        <v>0.56923079490661599</v>
      </c>
      <c r="HF95">
        <v>0.56923079490661599</v>
      </c>
      <c r="HG95">
        <v>0.10000000149011599</v>
      </c>
      <c r="HK95">
        <v>0</v>
      </c>
      <c r="HL95">
        <v>0.31139999628067</v>
      </c>
      <c r="HM95">
        <v>3.1140000820159899</v>
      </c>
      <c r="HN95">
        <v>4.3999999761581404E-3</v>
      </c>
      <c r="HO95">
        <v>2.19999998807907E-2</v>
      </c>
      <c r="HP95">
        <v>5.59999980032444E-3</v>
      </c>
      <c r="HQ95">
        <v>56</v>
      </c>
      <c r="HR95">
        <v>3.79999983124435E-4</v>
      </c>
      <c r="HS95">
        <v>3.7999999523162802</v>
      </c>
      <c r="HT95">
        <v>0.38075352450250199</v>
      </c>
      <c r="HU95">
        <v>1.1856664434715101</v>
      </c>
      <c r="HX95">
        <v>74</v>
      </c>
      <c r="HY95">
        <v>1.3513513840735E-2</v>
      </c>
      <c r="HZ95">
        <v>0.50969386100768999</v>
      </c>
      <c r="IA95">
        <v>9.4387754797935503E-3</v>
      </c>
      <c r="II95">
        <v>0.56923079490661599</v>
      </c>
      <c r="IJ95">
        <v>0.56923079490661599</v>
      </c>
      <c r="IL95">
        <v>160.60000610351599</v>
      </c>
      <c r="IM95">
        <v>160.60000610351599</v>
      </c>
      <c r="IO95">
        <v>0</v>
      </c>
      <c r="JD95">
        <v>0.50969386100768999</v>
      </c>
    </row>
    <row r="96" spans="1:444" x14ac:dyDescent="0.25">
      <c r="A96" t="s">
        <v>260</v>
      </c>
      <c r="B96">
        <v>0</v>
      </c>
      <c r="C96">
        <v>2</v>
      </c>
      <c r="D96">
        <v>43374</v>
      </c>
      <c r="E96" t="s">
        <v>415</v>
      </c>
      <c r="F96" t="b">
        <v>1</v>
      </c>
      <c r="G96" t="s">
        <v>262</v>
      </c>
      <c r="H96" t="b">
        <v>1</v>
      </c>
      <c r="I96" t="s">
        <v>350</v>
      </c>
      <c r="J96" s="489">
        <v>43170.858333333301</v>
      </c>
      <c r="K96">
        <v>10</v>
      </c>
      <c r="L96">
        <v>-9.4758329391479492</v>
      </c>
      <c r="M96">
        <v>143.49000549316401</v>
      </c>
      <c r="N96">
        <v>247</v>
      </c>
      <c r="O96" s="490">
        <v>43170.875</v>
      </c>
      <c r="R96" t="s">
        <v>424</v>
      </c>
      <c r="S96" t="s">
        <v>428</v>
      </c>
      <c r="X96" s="491">
        <v>43170.166666666701</v>
      </c>
      <c r="Y96" s="492">
        <v>43170.858333333301</v>
      </c>
      <c r="Z96">
        <v>16.600000000000001</v>
      </c>
      <c r="AA96">
        <v>16.600000000000001</v>
      </c>
      <c r="AB96">
        <v>10.8</v>
      </c>
      <c r="AC96">
        <v>10.8</v>
      </c>
      <c r="AD96">
        <v>0</v>
      </c>
      <c r="AG96">
        <v>35491.5</v>
      </c>
      <c r="AH96">
        <v>7559689.5</v>
      </c>
      <c r="AI96">
        <v>35491.5</v>
      </c>
      <c r="AK96">
        <v>16.600000000000001</v>
      </c>
      <c r="AL96">
        <v>81.96</v>
      </c>
      <c r="AM96">
        <v>12.831325301204799</v>
      </c>
      <c r="AN96">
        <v>12.83</v>
      </c>
      <c r="AO96">
        <v>-0.75593178243522197</v>
      </c>
      <c r="AP96">
        <v>13.587257083640001</v>
      </c>
      <c r="AQ96">
        <v>13</v>
      </c>
      <c r="AR96">
        <v>13</v>
      </c>
      <c r="AU96">
        <v>205.07813886864099</v>
      </c>
      <c r="AV96">
        <v>213</v>
      </c>
      <c r="AX96">
        <v>231.7</v>
      </c>
      <c r="AY96">
        <v>8.07</v>
      </c>
      <c r="AZ96">
        <v>8.07</v>
      </c>
      <c r="BA96">
        <v>8.0707788467407209</v>
      </c>
      <c r="BB96">
        <v>4400</v>
      </c>
      <c r="BC96">
        <v>6.6014246940612802</v>
      </c>
      <c r="BD96">
        <v>6.6014246998063104</v>
      </c>
      <c r="BE96">
        <v>248.45057678222699</v>
      </c>
      <c r="BF96">
        <v>1.4505767822265601</v>
      </c>
      <c r="BG96">
        <v>1.40811419487</v>
      </c>
      <c r="BH96">
        <v>126.76016998291</v>
      </c>
      <c r="BI96">
        <v>1.4505767822265601</v>
      </c>
      <c r="BJ96">
        <v>0</v>
      </c>
      <c r="BK96">
        <v>263.66125488281301</v>
      </c>
      <c r="BL96">
        <v>1.26315116882324</v>
      </c>
      <c r="BM96">
        <v>126.76016998291</v>
      </c>
      <c r="BN96">
        <v>0</v>
      </c>
      <c r="BO96">
        <v>218.02577209472699</v>
      </c>
      <c r="BP96">
        <v>1.26315116882324</v>
      </c>
      <c r="BQ96">
        <v>0.40017449855804399</v>
      </c>
      <c r="BR96">
        <v>40</v>
      </c>
      <c r="BS96">
        <v>10.8999996185303</v>
      </c>
      <c r="BT96">
        <v>10.8999996185303</v>
      </c>
      <c r="BU96">
        <v>270</v>
      </c>
      <c r="BV96">
        <v>270</v>
      </c>
      <c r="BW96">
        <v>1</v>
      </c>
      <c r="BX96">
        <v>1</v>
      </c>
      <c r="BY96">
        <v>270</v>
      </c>
      <c r="BZ96">
        <v>270</v>
      </c>
      <c r="CC96">
        <v>29.9</v>
      </c>
      <c r="CE96">
        <v>30</v>
      </c>
      <c r="CF96">
        <v>1004.3</v>
      </c>
      <c r="CG96" t="s">
        <v>430</v>
      </c>
      <c r="CH96" t="s">
        <v>359</v>
      </c>
      <c r="CI96">
        <v>49.512601375579798</v>
      </c>
      <c r="CJ96">
        <v>0.699599988758564</v>
      </c>
      <c r="CK96">
        <v>1.26839995384216</v>
      </c>
      <c r="CL96">
        <v>0.12656999845057701</v>
      </c>
      <c r="CM96">
        <v>6.5495548958167999</v>
      </c>
      <c r="CO96" t="s">
        <v>266</v>
      </c>
      <c r="CP96" t="s">
        <v>267</v>
      </c>
      <c r="CQ96" t="s">
        <v>402</v>
      </c>
      <c r="CR96" t="s">
        <v>403</v>
      </c>
      <c r="CS96">
        <v>21.9</v>
      </c>
      <c r="CT96">
        <v>21.9</v>
      </c>
      <c r="CU96">
        <v>1.25</v>
      </c>
      <c r="CV96">
        <v>1.25</v>
      </c>
      <c r="CX96" t="s">
        <v>343</v>
      </c>
      <c r="CY96">
        <v>16.384615384615401</v>
      </c>
      <c r="CZ96">
        <v>15.7777777777778</v>
      </c>
      <c r="DA96">
        <v>17.04</v>
      </c>
      <c r="DB96">
        <v>13</v>
      </c>
      <c r="DC96">
        <v>12.5</v>
      </c>
      <c r="DD96">
        <v>13.5</v>
      </c>
      <c r="DE96">
        <v>14.670918340908401</v>
      </c>
      <c r="DF96">
        <v>16.384615384615401</v>
      </c>
      <c r="DG96">
        <v>16.384615384615401</v>
      </c>
      <c r="DH96">
        <v>1</v>
      </c>
      <c r="DI96">
        <v>1</v>
      </c>
      <c r="DJ96">
        <v>0.5</v>
      </c>
      <c r="DK96">
        <v>0.5</v>
      </c>
      <c r="DL96" t="b">
        <v>1</v>
      </c>
      <c r="DN96">
        <v>24</v>
      </c>
      <c r="DO96">
        <v>1</v>
      </c>
      <c r="DP96" t="s">
        <v>344</v>
      </c>
      <c r="DQ96" t="b">
        <v>0</v>
      </c>
      <c r="DR96">
        <v>13</v>
      </c>
      <c r="DS96">
        <v>16.384614944458001</v>
      </c>
      <c r="DT96">
        <v>16.384614944458001</v>
      </c>
      <c r="DV96">
        <v>532.5</v>
      </c>
      <c r="DW96">
        <v>548.40002441406295</v>
      </c>
      <c r="DY96">
        <v>0</v>
      </c>
      <c r="EN96">
        <v>14.6709184646606</v>
      </c>
      <c r="GA96">
        <v>16.384614944458001</v>
      </c>
      <c r="GB96">
        <v>16.384614944458001</v>
      </c>
      <c r="GC96">
        <v>2.4000000953674299</v>
      </c>
      <c r="GG96">
        <v>0</v>
      </c>
      <c r="GH96">
        <v>7.4735999107360804</v>
      </c>
      <c r="GI96">
        <v>3.1140000820159899</v>
      </c>
      <c r="GJ96">
        <v>0.10560000687837599</v>
      </c>
      <c r="GK96">
        <v>2.19999998807907E-2</v>
      </c>
      <c r="GL96">
        <v>0.134400010108948</v>
      </c>
      <c r="GM96">
        <v>56</v>
      </c>
      <c r="GN96">
        <v>9.1199995949864405E-3</v>
      </c>
      <c r="GO96">
        <v>3.7999999523162802</v>
      </c>
      <c r="GP96">
        <v>0.31747336915986202</v>
      </c>
      <c r="GQ96">
        <v>0.98861202047201602</v>
      </c>
      <c r="GR96">
        <v>0.144578316578722</v>
      </c>
      <c r="GS96">
        <v>3.4698795978893302</v>
      </c>
      <c r="GT96">
        <v>88.75</v>
      </c>
      <c r="GU96">
        <v>1.12676061689854E-2</v>
      </c>
      <c r="GV96">
        <v>14.6709184646606</v>
      </c>
      <c r="GW96">
        <v>3.5318875312805198</v>
      </c>
      <c r="II96">
        <v>16.384614944458001</v>
      </c>
      <c r="IJ96">
        <v>16.384614944458001</v>
      </c>
      <c r="IL96">
        <v>160.60000610351599</v>
      </c>
      <c r="IM96">
        <v>160.60000610351599</v>
      </c>
      <c r="IO96">
        <v>0</v>
      </c>
      <c r="JD96">
        <v>14.6709184646606</v>
      </c>
      <c r="JM96">
        <v>16.384614944458001</v>
      </c>
      <c r="JN96">
        <v>16.384614944458001</v>
      </c>
      <c r="JO96">
        <v>13.5</v>
      </c>
      <c r="JS96">
        <v>0</v>
      </c>
      <c r="JT96">
        <v>42.0390014648438</v>
      </c>
      <c r="JU96">
        <v>3.1140000820159899</v>
      </c>
      <c r="JV96">
        <v>0.59399998188018799</v>
      </c>
      <c r="JW96">
        <v>2.19999998807907E-2</v>
      </c>
      <c r="JX96">
        <v>1.13399994373322</v>
      </c>
      <c r="JY96">
        <v>84</v>
      </c>
      <c r="JZ96">
        <v>0.117449998855591</v>
      </c>
      <c r="KA96">
        <v>8.6999998092651403</v>
      </c>
      <c r="KB96">
        <v>1.7857876305634</v>
      </c>
      <c r="KC96">
        <v>5.5609428753447796</v>
      </c>
      <c r="KD96">
        <v>0.81325299843954202</v>
      </c>
      <c r="KE96">
        <v>19.518071962549001</v>
      </c>
      <c r="KF96">
        <v>15.777777671814</v>
      </c>
      <c r="KG96">
        <v>6.3380278646945995E-2</v>
      </c>
      <c r="KH96">
        <v>14.6709184646606</v>
      </c>
    </row>
    <row r="97" spans="1:505" x14ac:dyDescent="0.25">
      <c r="A97" t="s">
        <v>260</v>
      </c>
      <c r="B97">
        <v>0</v>
      </c>
      <c r="C97">
        <v>2</v>
      </c>
      <c r="D97">
        <v>43374</v>
      </c>
      <c r="E97" t="s">
        <v>415</v>
      </c>
      <c r="F97" t="b">
        <v>1</v>
      </c>
      <c r="G97" t="s">
        <v>262</v>
      </c>
      <c r="H97" t="b">
        <v>1</v>
      </c>
      <c r="I97" t="s">
        <v>353</v>
      </c>
      <c r="J97" s="493">
        <v>43171.083333333299</v>
      </c>
      <c r="K97">
        <v>10</v>
      </c>
      <c r="L97">
        <v>-10.6000003814697</v>
      </c>
      <c r="M97">
        <v>141.85000610351599</v>
      </c>
      <c r="N97">
        <v>246</v>
      </c>
      <c r="O97" s="494">
        <v>43170.875</v>
      </c>
      <c r="P97" s="495">
        <v>43179.458333333299</v>
      </c>
      <c r="R97" t="s">
        <v>424</v>
      </c>
      <c r="S97" t="s">
        <v>428</v>
      </c>
      <c r="X97" s="496">
        <v>43170.166666666701</v>
      </c>
      <c r="Y97" s="497">
        <v>43170.858333333301</v>
      </c>
      <c r="Z97">
        <v>5.4</v>
      </c>
      <c r="AA97">
        <v>5.4</v>
      </c>
      <c r="AB97">
        <v>10.8</v>
      </c>
      <c r="AC97">
        <v>10.8</v>
      </c>
      <c r="AD97">
        <v>0</v>
      </c>
      <c r="AG97">
        <v>35491.5</v>
      </c>
      <c r="AH97">
        <v>2519896.5</v>
      </c>
      <c r="AI97">
        <v>35491.5</v>
      </c>
      <c r="AK97">
        <v>5.4</v>
      </c>
      <c r="AL97">
        <v>73.180000000000007</v>
      </c>
      <c r="AM97">
        <v>13.148148148148101</v>
      </c>
      <c r="AN97">
        <v>13.15</v>
      </c>
      <c r="AP97">
        <v>13.148148148148101</v>
      </c>
      <c r="AQ97">
        <v>13</v>
      </c>
      <c r="AR97">
        <v>13</v>
      </c>
      <c r="AV97">
        <v>71</v>
      </c>
      <c r="AX97">
        <v>67.3</v>
      </c>
      <c r="AY97">
        <v>-5.5</v>
      </c>
      <c r="AZ97">
        <v>-5.5</v>
      </c>
      <c r="BA97">
        <v>-5.4977655410766602</v>
      </c>
      <c r="BB97">
        <v>3500</v>
      </c>
      <c r="BS97">
        <v>10.8999996185303</v>
      </c>
      <c r="BT97">
        <v>10.8999996185303</v>
      </c>
      <c r="BU97">
        <v>315</v>
      </c>
      <c r="BV97">
        <v>315</v>
      </c>
      <c r="BW97">
        <v>1</v>
      </c>
      <c r="BX97">
        <v>1</v>
      </c>
      <c r="BY97">
        <v>315</v>
      </c>
      <c r="BZ97">
        <v>315</v>
      </c>
      <c r="CC97">
        <v>29.9</v>
      </c>
      <c r="CE97">
        <v>31</v>
      </c>
      <c r="CF97">
        <v>1003.2</v>
      </c>
      <c r="CG97" t="s">
        <v>431</v>
      </c>
      <c r="CH97" t="s">
        <v>359</v>
      </c>
      <c r="CI97">
        <v>16.1928005218506</v>
      </c>
      <c r="CJ97">
        <v>0.228800013661385</v>
      </c>
      <c r="CK97">
        <v>0.41160000115633</v>
      </c>
      <c r="CL97">
        <v>4.08299982082099E-2</v>
      </c>
      <c r="CM97">
        <v>6.4259784169114003</v>
      </c>
      <c r="CO97" t="s">
        <v>266</v>
      </c>
      <c r="CP97" t="s">
        <v>267</v>
      </c>
      <c r="CQ97" t="s">
        <v>367</v>
      </c>
      <c r="CR97" t="s">
        <v>368</v>
      </c>
      <c r="CS97">
        <v>21.9</v>
      </c>
      <c r="CT97">
        <v>21.9</v>
      </c>
      <c r="CU97">
        <v>1.25</v>
      </c>
      <c r="CV97">
        <v>1.25</v>
      </c>
      <c r="CX97" t="s">
        <v>343</v>
      </c>
      <c r="CY97">
        <v>5.4615384615384599</v>
      </c>
      <c r="CZ97">
        <v>5.2592592592592604</v>
      </c>
      <c r="DA97">
        <v>5.68</v>
      </c>
      <c r="DB97">
        <v>13</v>
      </c>
      <c r="DC97">
        <v>12.5</v>
      </c>
      <c r="DD97">
        <v>13.5</v>
      </c>
      <c r="DE97">
        <v>4.8903061136361297</v>
      </c>
      <c r="DF97">
        <v>5.4615384615384599</v>
      </c>
      <c r="DG97">
        <v>5.4615384615384599</v>
      </c>
      <c r="DH97">
        <v>1</v>
      </c>
      <c r="DI97">
        <v>1</v>
      </c>
      <c r="DJ97">
        <v>0.5</v>
      </c>
      <c r="DK97">
        <v>0.5</v>
      </c>
      <c r="DL97" t="b">
        <v>1</v>
      </c>
      <c r="DN97">
        <v>24</v>
      </c>
      <c r="DO97">
        <v>1</v>
      </c>
      <c r="DP97" t="s">
        <v>344</v>
      </c>
      <c r="DQ97" t="b">
        <v>0</v>
      </c>
      <c r="DR97">
        <v>13</v>
      </c>
      <c r="DS97">
        <v>5.4615383148193404</v>
      </c>
      <c r="DT97">
        <v>5.4615383148193404</v>
      </c>
      <c r="DV97">
        <v>527.29998779296898</v>
      </c>
      <c r="DW97">
        <v>532.5</v>
      </c>
      <c r="DY97">
        <v>0</v>
      </c>
      <c r="EN97">
        <v>4.8903059959411603</v>
      </c>
      <c r="EW97">
        <v>5.4615383148193404</v>
      </c>
      <c r="EX97">
        <v>5.4615383148193404</v>
      </c>
      <c r="EY97">
        <v>4.3000001907348597</v>
      </c>
      <c r="FC97">
        <v>0</v>
      </c>
      <c r="FD97">
        <v>13.390200614929199</v>
      </c>
      <c r="FE97">
        <v>3.1140000820159899</v>
      </c>
      <c r="FF97">
        <v>0.189200013875961</v>
      </c>
      <c r="FG97">
        <v>2.19999998807907E-2</v>
      </c>
      <c r="FH97">
        <v>0.36120000481605502</v>
      </c>
      <c r="FI97">
        <v>84</v>
      </c>
      <c r="FJ97">
        <v>3.74099984765053E-2</v>
      </c>
      <c r="FK97">
        <v>8.6999998092651403</v>
      </c>
      <c r="FL97">
        <v>1.7064193671187899</v>
      </c>
      <c r="FM97">
        <v>5.31378991753399</v>
      </c>
      <c r="FN97">
        <v>0.79629633161756697</v>
      </c>
      <c r="FO97">
        <v>19.111111958821599</v>
      </c>
      <c r="FP97">
        <v>16.5116271972656</v>
      </c>
      <c r="FQ97">
        <v>6.0563381761312499E-2</v>
      </c>
      <c r="FR97">
        <v>4.8903059959411603</v>
      </c>
      <c r="FS97">
        <v>4.3469386100768999</v>
      </c>
      <c r="GA97">
        <v>5.4615383148193404</v>
      </c>
      <c r="GB97">
        <v>5.4615383148193404</v>
      </c>
      <c r="GC97">
        <v>0.89999997615814198</v>
      </c>
      <c r="GG97">
        <v>0</v>
      </c>
      <c r="GH97">
        <v>2.8025999069213898</v>
      </c>
      <c r="GI97">
        <v>3.1140000820159899</v>
      </c>
      <c r="GJ97">
        <v>3.95999997854233E-2</v>
      </c>
      <c r="GK97">
        <v>2.19999998807907E-2</v>
      </c>
      <c r="GL97">
        <v>5.0399996340274797E-2</v>
      </c>
      <c r="GM97">
        <v>56</v>
      </c>
      <c r="GN97">
        <v>3.4199997317045901E-3</v>
      </c>
      <c r="GO97">
        <v>3.7999999523162802</v>
      </c>
      <c r="GP97">
        <v>0.35715751665123602</v>
      </c>
      <c r="GQ97">
        <v>1.11218849937741</v>
      </c>
      <c r="GR97">
        <v>0.166666662251508</v>
      </c>
      <c r="GS97">
        <v>3.9999998940361898</v>
      </c>
      <c r="GT97">
        <v>78.888893127441406</v>
      </c>
      <c r="GU97">
        <v>1.26760555431247E-2</v>
      </c>
      <c r="GV97">
        <v>4.8903059959411603</v>
      </c>
      <c r="GW97">
        <v>1.17729580402374</v>
      </c>
      <c r="II97">
        <v>5.4615383148193404</v>
      </c>
      <c r="IJ97">
        <v>5.4615383148193404</v>
      </c>
      <c r="IL97">
        <v>160.60000610351599</v>
      </c>
      <c r="IM97">
        <v>160.60000610351599</v>
      </c>
      <c r="IO97">
        <v>0</v>
      </c>
      <c r="JD97">
        <v>4.8903059959411603</v>
      </c>
    </row>
    <row r="98" spans="1:505" x14ac:dyDescent="0.25">
      <c r="A98" t="s">
        <v>260</v>
      </c>
      <c r="B98">
        <v>0</v>
      </c>
      <c r="C98">
        <v>2</v>
      </c>
      <c r="D98">
        <v>43478</v>
      </c>
      <c r="E98" t="s">
        <v>415</v>
      </c>
      <c r="F98" t="b">
        <v>1</v>
      </c>
      <c r="G98" t="s">
        <v>262</v>
      </c>
      <c r="H98" t="b">
        <v>0</v>
      </c>
      <c r="I98" t="s">
        <v>338</v>
      </c>
      <c r="J98" s="498">
        <v>43171.283333333296</v>
      </c>
      <c r="K98">
        <v>10</v>
      </c>
      <c r="L98">
        <v>-10.5536108016968</v>
      </c>
      <c r="M98">
        <v>141.85000610351599</v>
      </c>
      <c r="O98" s="499">
        <v>43179.375</v>
      </c>
      <c r="P98" s="500">
        <v>43179.375</v>
      </c>
      <c r="R98" t="s">
        <v>428</v>
      </c>
      <c r="S98" t="s">
        <v>339</v>
      </c>
      <c r="X98" s="501">
        <v>43171.283333333296</v>
      </c>
      <c r="Y98" s="502">
        <v>43179.608333333301</v>
      </c>
      <c r="Z98">
        <v>0</v>
      </c>
      <c r="AA98">
        <v>4.8</v>
      </c>
      <c r="AB98">
        <v>10.8</v>
      </c>
      <c r="AC98">
        <v>10.8</v>
      </c>
      <c r="AD98">
        <v>0</v>
      </c>
      <c r="AG98">
        <v>35491.5</v>
      </c>
      <c r="AH98">
        <v>2235964.5</v>
      </c>
      <c r="AI98">
        <v>35491.5</v>
      </c>
      <c r="AK98">
        <v>0</v>
      </c>
      <c r="AN98">
        <v>13.13</v>
      </c>
      <c r="AQ98">
        <v>13</v>
      </c>
      <c r="AR98">
        <v>13</v>
      </c>
      <c r="AV98">
        <v>63</v>
      </c>
      <c r="BS98">
        <v>16.899999618530298</v>
      </c>
      <c r="BT98">
        <v>16.899999618530298</v>
      </c>
      <c r="BU98">
        <v>157.5</v>
      </c>
      <c r="BV98">
        <v>157.5</v>
      </c>
      <c r="BW98">
        <v>1.20000004768372</v>
      </c>
      <c r="BX98">
        <v>1.20000004768372</v>
      </c>
      <c r="BY98">
        <v>157.5</v>
      </c>
      <c r="BZ98">
        <v>157.5</v>
      </c>
      <c r="CC98">
        <v>29</v>
      </c>
      <c r="CE98">
        <v>28</v>
      </c>
      <c r="CF98">
        <v>1005.3</v>
      </c>
      <c r="CG98" t="s">
        <v>432</v>
      </c>
      <c r="CH98" t="s">
        <v>359</v>
      </c>
      <c r="CI98">
        <v>13.078800201416</v>
      </c>
      <c r="CJ98">
        <v>0.26711999624967597</v>
      </c>
      <c r="CK98">
        <v>0.33320000022649798</v>
      </c>
      <c r="CL98">
        <v>3.3109999261796502E-2</v>
      </c>
      <c r="CM98">
        <v>5.8492879477362099</v>
      </c>
      <c r="CO98" t="s">
        <v>266</v>
      </c>
      <c r="CP98" t="s">
        <v>267</v>
      </c>
      <c r="CQ98" t="s">
        <v>268</v>
      </c>
      <c r="CS98">
        <v>21.9</v>
      </c>
      <c r="CT98">
        <v>21.9</v>
      </c>
      <c r="CU98">
        <v>1.25</v>
      </c>
      <c r="CV98">
        <v>1.25</v>
      </c>
      <c r="CX98" t="s">
        <v>343</v>
      </c>
      <c r="CY98">
        <v>4.8461538461538503</v>
      </c>
      <c r="CZ98">
        <v>4.6666666666666696</v>
      </c>
      <c r="DA98">
        <v>5.04</v>
      </c>
      <c r="DB98">
        <v>13</v>
      </c>
      <c r="DC98">
        <v>12.5</v>
      </c>
      <c r="DD98">
        <v>13.5</v>
      </c>
      <c r="DE98">
        <v>6.5872353196465703</v>
      </c>
      <c r="DF98">
        <v>4.8461538461538503</v>
      </c>
      <c r="DG98">
        <v>4.8461538461538503</v>
      </c>
      <c r="DH98">
        <v>1</v>
      </c>
      <c r="DI98">
        <v>1</v>
      </c>
      <c r="DJ98">
        <v>0.5</v>
      </c>
      <c r="DK98">
        <v>0.5</v>
      </c>
      <c r="DL98" t="b">
        <v>1</v>
      </c>
      <c r="DN98">
        <v>24</v>
      </c>
      <c r="DO98">
        <v>1</v>
      </c>
      <c r="DP98" t="s">
        <v>344</v>
      </c>
      <c r="DQ98" t="b">
        <v>0</v>
      </c>
      <c r="DR98">
        <v>13</v>
      </c>
      <c r="DS98">
        <v>4.8461537361145002</v>
      </c>
      <c r="DT98">
        <v>4.8461537361145002</v>
      </c>
      <c r="DV98">
        <v>523.09997558593795</v>
      </c>
      <c r="DW98">
        <v>527.29998779296898</v>
      </c>
      <c r="DY98">
        <v>0</v>
      </c>
      <c r="EN98">
        <v>6.5872354507446298</v>
      </c>
      <c r="EW98">
        <v>4.8461537361145002</v>
      </c>
      <c r="EX98">
        <v>4.8461537361145002</v>
      </c>
      <c r="EY98">
        <v>3.5</v>
      </c>
      <c r="FC98">
        <v>0</v>
      </c>
      <c r="FD98">
        <v>10.899000167846699</v>
      </c>
      <c r="FE98">
        <v>3.1140000820159899</v>
      </c>
      <c r="FF98">
        <v>0.222599998116493</v>
      </c>
      <c r="FG98">
        <v>3.1800001859664903E-2</v>
      </c>
      <c r="FH98">
        <v>0.29399999976158098</v>
      </c>
      <c r="FI98">
        <v>84</v>
      </c>
      <c r="FJ98">
        <v>3.04499994963408E-2</v>
      </c>
      <c r="FK98">
        <v>8.6999998092651403</v>
      </c>
      <c r="FL98">
        <v>1.5653200218518699</v>
      </c>
      <c r="FM98">
        <v>4.8744066231135097</v>
      </c>
      <c r="FP98">
        <v>18</v>
      </c>
      <c r="FQ98">
        <v>5.55555559694767E-2</v>
      </c>
      <c r="FR98">
        <v>6.5872354507446298</v>
      </c>
      <c r="FS98">
        <v>0.15705890953540799</v>
      </c>
      <c r="GA98">
        <v>4.8461537361145002</v>
      </c>
      <c r="GB98">
        <v>4.8461537361145002</v>
      </c>
      <c r="GC98">
        <v>0.69999998807907104</v>
      </c>
      <c r="GG98">
        <v>0</v>
      </c>
      <c r="GH98">
        <v>2.1798000335693399</v>
      </c>
      <c r="GI98">
        <v>3.1140000820159899</v>
      </c>
      <c r="GJ98">
        <v>4.4519998133182498E-2</v>
      </c>
      <c r="GK98">
        <v>3.1800001859664903E-2</v>
      </c>
      <c r="GL98">
        <v>3.9200000464916201E-2</v>
      </c>
      <c r="GM98">
        <v>56</v>
      </c>
      <c r="GN98">
        <v>2.6599997654557202E-3</v>
      </c>
      <c r="GO98">
        <v>3.7999999523162802</v>
      </c>
      <c r="GP98">
        <v>0.31306399903892501</v>
      </c>
      <c r="GQ98">
        <v>0.97488132462270105</v>
      </c>
      <c r="GT98">
        <v>90</v>
      </c>
      <c r="GU98">
        <v>1.11111113801599E-2</v>
      </c>
      <c r="GV98">
        <v>6.5872354507446298</v>
      </c>
      <c r="GW98">
        <v>0.83841741085052501</v>
      </c>
      <c r="II98">
        <v>4.8461537361145002</v>
      </c>
      <c r="IJ98">
        <v>4.8461537361145002</v>
      </c>
      <c r="IL98">
        <v>160.60000610351599</v>
      </c>
      <c r="IM98">
        <v>160.60000610351599</v>
      </c>
      <c r="IO98">
        <v>0</v>
      </c>
      <c r="JD98">
        <v>6.5872354507446298</v>
      </c>
    </row>
    <row r="99" spans="1:505" x14ac:dyDescent="0.25">
      <c r="A99" t="s">
        <v>260</v>
      </c>
      <c r="B99">
        <v>0</v>
      </c>
      <c r="C99">
        <v>2</v>
      </c>
      <c r="D99">
        <v>43478</v>
      </c>
      <c r="E99" t="s">
        <v>415</v>
      </c>
      <c r="F99" t="b">
        <v>1</v>
      </c>
      <c r="G99" t="s">
        <v>262</v>
      </c>
      <c r="H99" t="b">
        <v>0</v>
      </c>
      <c r="I99" t="s">
        <v>345</v>
      </c>
      <c r="J99" s="503">
        <v>43172.083333333299</v>
      </c>
      <c r="K99">
        <v>10</v>
      </c>
      <c r="L99">
        <v>-10.5666666030884</v>
      </c>
      <c r="M99">
        <v>137.61666870117199</v>
      </c>
      <c r="N99">
        <v>278</v>
      </c>
      <c r="O99" s="504">
        <v>43179.375</v>
      </c>
      <c r="P99" s="505">
        <v>43179.458333333299</v>
      </c>
      <c r="R99" t="s">
        <v>428</v>
      </c>
      <c r="S99" t="s">
        <v>339</v>
      </c>
      <c r="X99" s="506">
        <v>43171.283333333296</v>
      </c>
      <c r="Y99" s="507">
        <v>43179.608333333301</v>
      </c>
      <c r="Z99">
        <v>19.2</v>
      </c>
      <c r="AA99">
        <v>19.2</v>
      </c>
      <c r="AB99">
        <v>10.8</v>
      </c>
      <c r="AC99">
        <v>10.8</v>
      </c>
      <c r="AD99">
        <v>0</v>
      </c>
      <c r="AG99">
        <v>35491.5</v>
      </c>
      <c r="AH99">
        <v>8908366.5</v>
      </c>
      <c r="AI99">
        <v>35491.5</v>
      </c>
      <c r="AK99">
        <v>19.2</v>
      </c>
      <c r="AL99">
        <v>83.2</v>
      </c>
      <c r="AM99">
        <v>13.0729166666667</v>
      </c>
      <c r="AN99">
        <v>13.07</v>
      </c>
      <c r="AO99">
        <v>6.3388668737995105E-2</v>
      </c>
      <c r="AP99">
        <v>13.0095279979287</v>
      </c>
      <c r="AQ99">
        <v>13</v>
      </c>
      <c r="AR99">
        <v>13</v>
      </c>
      <c r="AU99">
        <v>252.82932274400699</v>
      </c>
      <c r="AV99">
        <v>251</v>
      </c>
      <c r="AX99">
        <v>272.89999999999998</v>
      </c>
      <c r="AY99">
        <v>8.02</v>
      </c>
      <c r="AZ99">
        <v>8.02</v>
      </c>
      <c r="BA99">
        <v>8.0249128341674805</v>
      </c>
      <c r="BB99">
        <v>3360.419921875</v>
      </c>
      <c r="BC99">
        <v>15.4583539962769</v>
      </c>
      <c r="BD99">
        <v>15.4583543340365</v>
      </c>
      <c r="BE99">
        <v>60.845016479492202</v>
      </c>
      <c r="BF99">
        <v>142.84501647949199</v>
      </c>
      <c r="BG99">
        <v>1.09987652301788</v>
      </c>
      <c r="BH99">
        <v>136.90103149414099</v>
      </c>
      <c r="BI99">
        <v>142.84501647949199</v>
      </c>
      <c r="BJ99">
        <v>0.31603190302848799</v>
      </c>
      <c r="BK99">
        <v>76.056144714355497</v>
      </c>
      <c r="BL99">
        <v>0.92192798852920499</v>
      </c>
      <c r="BM99">
        <v>136.90103149414099</v>
      </c>
      <c r="BN99">
        <v>0</v>
      </c>
      <c r="BO99">
        <v>218.02813720703099</v>
      </c>
      <c r="BP99">
        <v>0.97459089756011996</v>
      </c>
      <c r="BQ99">
        <v>0.100591562688351</v>
      </c>
      <c r="BR99">
        <v>315</v>
      </c>
      <c r="BS99">
        <v>16.899999618530298</v>
      </c>
      <c r="BT99">
        <v>16.899999618530298</v>
      </c>
      <c r="BU99">
        <v>45</v>
      </c>
      <c r="BV99">
        <v>45</v>
      </c>
      <c r="BW99">
        <v>1</v>
      </c>
      <c r="BX99">
        <v>1</v>
      </c>
      <c r="BY99">
        <v>45</v>
      </c>
      <c r="BZ99">
        <v>45</v>
      </c>
      <c r="CC99">
        <v>29.9</v>
      </c>
      <c r="CE99">
        <v>31</v>
      </c>
      <c r="CF99">
        <v>1005.3</v>
      </c>
      <c r="CH99" t="s">
        <v>359</v>
      </c>
      <c r="CI99">
        <v>61.0343980789185</v>
      </c>
      <c r="CJ99">
        <v>1.2465599700808501</v>
      </c>
      <c r="CK99">
        <v>1.5539999827742601</v>
      </c>
      <c r="CL99">
        <v>0.154349998570979</v>
      </c>
      <c r="CM99">
        <v>6.8513568765854496</v>
      </c>
      <c r="CO99" t="s">
        <v>266</v>
      </c>
      <c r="CP99" t="s">
        <v>267</v>
      </c>
      <c r="CQ99" t="s">
        <v>349</v>
      </c>
      <c r="CS99">
        <v>21.9</v>
      </c>
      <c r="CT99">
        <v>21.9</v>
      </c>
      <c r="CU99">
        <v>1.25</v>
      </c>
      <c r="CV99">
        <v>1.25</v>
      </c>
      <c r="CX99" t="s">
        <v>343</v>
      </c>
      <c r="CY99">
        <v>19.307692307692299</v>
      </c>
      <c r="CZ99">
        <v>18.592592592592599</v>
      </c>
      <c r="DA99">
        <v>20.079999999999998</v>
      </c>
      <c r="DB99">
        <v>13</v>
      </c>
      <c r="DC99">
        <v>12.5</v>
      </c>
      <c r="DD99">
        <v>13.5</v>
      </c>
      <c r="DE99">
        <v>26.244381987798199</v>
      </c>
      <c r="DF99">
        <v>19.307692307692299</v>
      </c>
      <c r="DG99">
        <v>19.307692307692299</v>
      </c>
      <c r="DH99">
        <v>1</v>
      </c>
      <c r="DI99">
        <v>1</v>
      </c>
      <c r="DJ99">
        <v>0.5</v>
      </c>
      <c r="DK99">
        <v>0.5</v>
      </c>
      <c r="DL99" t="b">
        <v>1</v>
      </c>
      <c r="DN99">
        <v>24</v>
      </c>
      <c r="DO99">
        <v>1</v>
      </c>
      <c r="DP99" t="s">
        <v>344</v>
      </c>
      <c r="DQ99" t="b">
        <v>0</v>
      </c>
      <c r="DR99">
        <v>13</v>
      </c>
      <c r="DS99">
        <v>19.307691574096701</v>
      </c>
      <c r="DT99">
        <v>19.307691574096701</v>
      </c>
      <c r="DV99">
        <v>503.5</v>
      </c>
      <c r="DW99">
        <v>523.09997558593795</v>
      </c>
      <c r="DY99">
        <v>0</v>
      </c>
      <c r="EN99">
        <v>26.244382858276399</v>
      </c>
      <c r="GA99">
        <v>19.307691574096701</v>
      </c>
      <c r="GB99">
        <v>19.307691574096701</v>
      </c>
      <c r="GC99">
        <v>2.5999999046325701</v>
      </c>
      <c r="GG99">
        <v>0</v>
      </c>
      <c r="GH99">
        <v>8.0964002609252894</v>
      </c>
      <c r="GI99">
        <v>3.1140000820159899</v>
      </c>
      <c r="GJ99">
        <v>0.16535998880863201</v>
      </c>
      <c r="GK99">
        <v>3.1800001859664903E-2</v>
      </c>
      <c r="GL99">
        <v>0.145599991083145</v>
      </c>
      <c r="GM99">
        <v>56</v>
      </c>
      <c r="GN99">
        <v>9.8799988627433794E-3</v>
      </c>
      <c r="GO99">
        <v>3.7999999523162802</v>
      </c>
      <c r="GP99">
        <v>0.29186045552038797</v>
      </c>
      <c r="GQ99">
        <v>0.90885352111695195</v>
      </c>
      <c r="GR99">
        <v>0.13541665582215401</v>
      </c>
      <c r="GS99">
        <v>3.24999973973169</v>
      </c>
      <c r="GT99">
        <v>96.538467407226605</v>
      </c>
      <c r="GU99">
        <v>1.03585654869676E-2</v>
      </c>
      <c r="GV99">
        <v>26.244382858276399</v>
      </c>
      <c r="GW99">
        <v>3.3403615951538099</v>
      </c>
      <c r="II99">
        <v>19.307691574096701</v>
      </c>
      <c r="IJ99">
        <v>19.307691574096701</v>
      </c>
      <c r="IL99">
        <v>160.60000610351599</v>
      </c>
      <c r="IM99">
        <v>160.60000610351599</v>
      </c>
      <c r="IO99">
        <v>0</v>
      </c>
      <c r="JD99">
        <v>26.244382858276399</v>
      </c>
      <c r="JM99">
        <v>19.307691574096701</v>
      </c>
      <c r="JN99">
        <v>19.307691574096701</v>
      </c>
      <c r="JO99">
        <v>16.299999237060501</v>
      </c>
      <c r="JS99">
        <v>0</v>
      </c>
      <c r="JT99">
        <v>50.7581977844238</v>
      </c>
      <c r="JU99">
        <v>3.1140000820159899</v>
      </c>
      <c r="JV99">
        <v>1.0366799831390401</v>
      </c>
      <c r="JW99">
        <v>3.1800001859664903E-2</v>
      </c>
      <c r="JX99">
        <v>1.3691999912262001</v>
      </c>
      <c r="JY99">
        <v>84</v>
      </c>
      <c r="JZ99">
        <v>0.14180999994278001</v>
      </c>
      <c r="KA99">
        <v>8.6999998092651403</v>
      </c>
      <c r="KB99">
        <v>1.8297405295415901</v>
      </c>
      <c r="KC99">
        <v>5.6978120269775401</v>
      </c>
      <c r="KD99">
        <v>0.848958256749757</v>
      </c>
      <c r="KE99">
        <v>20.374998161994199</v>
      </c>
      <c r="KF99">
        <v>15.3987741470337</v>
      </c>
      <c r="KG99">
        <v>6.4940236508846297E-2</v>
      </c>
      <c r="KH99">
        <v>26.244382858276399</v>
      </c>
      <c r="KI99">
        <v>14.530112266540501</v>
      </c>
      <c r="RO99">
        <v>19.307691574096701</v>
      </c>
      <c r="RP99">
        <v>19.307691574096701</v>
      </c>
      <c r="RQ99">
        <v>0.69999998807907104</v>
      </c>
      <c r="RU99">
        <v>0</v>
      </c>
      <c r="RV99">
        <v>2.1798000335693399</v>
      </c>
      <c r="RW99">
        <v>3.1140000820159899</v>
      </c>
      <c r="RX99">
        <v>4.4519998133182498E-2</v>
      </c>
      <c r="RY99">
        <v>3.1800001859664903E-2</v>
      </c>
      <c r="RZ99">
        <v>3.9200000464916201E-2</v>
      </c>
      <c r="SA99">
        <v>56</v>
      </c>
      <c r="SB99">
        <v>2.6599997654557202E-3</v>
      </c>
      <c r="SC99">
        <v>3.7999999523162802</v>
      </c>
      <c r="SD99">
        <v>7.8577816491841798E-2</v>
      </c>
      <c r="SE99">
        <v>0.24469132849095701</v>
      </c>
      <c r="SF99">
        <v>3.6458331130058801E-2</v>
      </c>
      <c r="SG99">
        <v>0.87499994712141005</v>
      </c>
      <c r="SH99">
        <v>358.57144165039102</v>
      </c>
      <c r="SI99">
        <v>2.7888445183634801E-3</v>
      </c>
      <c r="SJ99">
        <v>26.244382858276399</v>
      </c>
      <c r="SK99">
        <v>0.128829374909401</v>
      </c>
    </row>
    <row r="100" spans="1:505" x14ac:dyDescent="0.25">
      <c r="A100" t="s">
        <v>260</v>
      </c>
      <c r="B100">
        <v>0</v>
      </c>
      <c r="C100">
        <v>2</v>
      </c>
      <c r="D100">
        <v>43478</v>
      </c>
      <c r="E100" t="s">
        <v>415</v>
      </c>
      <c r="F100" t="b">
        <v>1</v>
      </c>
      <c r="G100" t="s">
        <v>262</v>
      </c>
      <c r="H100" t="b">
        <v>0</v>
      </c>
      <c r="I100" t="s">
        <v>345</v>
      </c>
      <c r="J100" s="508">
        <v>43173.083333333299</v>
      </c>
      <c r="K100">
        <v>10</v>
      </c>
      <c r="L100">
        <v>-9.8000001907348597</v>
      </c>
      <c r="M100">
        <v>132.35166931152301</v>
      </c>
      <c r="N100">
        <v>282</v>
      </c>
      <c r="O100" s="509">
        <v>43179.375</v>
      </c>
      <c r="P100" s="510">
        <v>43179.458333333299</v>
      </c>
      <c r="R100" t="s">
        <v>428</v>
      </c>
      <c r="S100" t="s">
        <v>339</v>
      </c>
      <c r="X100" s="511">
        <v>43171.283333333296</v>
      </c>
      <c r="Y100" s="512">
        <v>43179.608333333301</v>
      </c>
      <c r="Z100">
        <v>24</v>
      </c>
      <c r="AA100">
        <v>24</v>
      </c>
      <c r="AB100">
        <v>10.8</v>
      </c>
      <c r="AC100">
        <v>10.8</v>
      </c>
      <c r="AD100">
        <v>0</v>
      </c>
      <c r="AG100">
        <v>35491.5</v>
      </c>
      <c r="AH100">
        <v>11108839.5</v>
      </c>
      <c r="AI100">
        <v>35491.5</v>
      </c>
      <c r="AK100">
        <v>24</v>
      </c>
      <c r="AL100">
        <v>77.75</v>
      </c>
      <c r="AM100">
        <v>13.0416666666667</v>
      </c>
      <c r="AN100">
        <v>13.04</v>
      </c>
      <c r="AO100">
        <v>6.4350014707694497E-2</v>
      </c>
      <c r="AP100">
        <v>12.977316651959001</v>
      </c>
      <c r="AQ100">
        <v>13</v>
      </c>
      <c r="AR100">
        <v>13</v>
      </c>
      <c r="AU100">
        <v>315.12639189976602</v>
      </c>
      <c r="AV100">
        <v>313</v>
      </c>
      <c r="AX100">
        <v>317.8</v>
      </c>
      <c r="AY100">
        <v>1.51</v>
      </c>
      <c r="AZ100">
        <v>1.51</v>
      </c>
      <c r="BA100">
        <v>1.5103816986084</v>
      </c>
      <c r="BB100">
        <v>2960</v>
      </c>
      <c r="BC100">
        <v>8.3389377593994105</v>
      </c>
      <c r="BD100">
        <v>8.3389373421669006</v>
      </c>
      <c r="BE100">
        <v>334.64709472656301</v>
      </c>
      <c r="BF100">
        <v>52.6470947265625</v>
      </c>
      <c r="BG100">
        <v>0.665346920490265</v>
      </c>
      <c r="BH100">
        <v>131.83087158203099</v>
      </c>
      <c r="BI100">
        <v>52.6470947265625</v>
      </c>
      <c r="BJ100">
        <v>0.30723333358764598</v>
      </c>
      <c r="BK100">
        <v>304.22332763671898</v>
      </c>
      <c r="BL100">
        <v>0.31118893623352101</v>
      </c>
      <c r="BM100">
        <v>131.83087158203099</v>
      </c>
      <c r="BN100">
        <v>0.30835828185081499</v>
      </c>
      <c r="BO100">
        <v>273.80264282226602</v>
      </c>
      <c r="BP100">
        <v>0.53508478403091397</v>
      </c>
      <c r="BQ100">
        <v>0.203012600541115</v>
      </c>
      <c r="BR100">
        <v>275</v>
      </c>
      <c r="BS100">
        <v>16.899999618530298</v>
      </c>
      <c r="BT100">
        <v>16.899999618530298</v>
      </c>
      <c r="BU100">
        <v>45</v>
      </c>
      <c r="BV100">
        <v>45</v>
      </c>
      <c r="BW100">
        <v>1.20000004768372</v>
      </c>
      <c r="BX100">
        <v>1.20000004768372</v>
      </c>
      <c r="BY100">
        <v>45</v>
      </c>
      <c r="BZ100">
        <v>45</v>
      </c>
      <c r="CC100">
        <v>29.7</v>
      </c>
      <c r="CE100">
        <v>27</v>
      </c>
      <c r="CF100">
        <v>1005.3</v>
      </c>
      <c r="CH100" t="s">
        <v>359</v>
      </c>
      <c r="CI100">
        <v>63.855400264263203</v>
      </c>
      <c r="CJ100">
        <v>1.2914799160789701</v>
      </c>
      <c r="CK100">
        <v>1.6323999725282199</v>
      </c>
      <c r="CL100">
        <v>0.16220999701181399</v>
      </c>
      <c r="CM100">
        <v>5.7481612066015702</v>
      </c>
      <c r="CO100" t="s">
        <v>266</v>
      </c>
      <c r="CP100" t="s">
        <v>267</v>
      </c>
      <c r="CQ100" t="s">
        <v>349</v>
      </c>
      <c r="CS100">
        <v>21.9</v>
      </c>
      <c r="CT100">
        <v>21.9</v>
      </c>
      <c r="CU100">
        <v>1.25</v>
      </c>
      <c r="CV100">
        <v>1.25</v>
      </c>
      <c r="CX100" t="s">
        <v>343</v>
      </c>
      <c r="CY100">
        <v>24.076923076923102</v>
      </c>
      <c r="CZ100">
        <v>23.185185185185201</v>
      </c>
      <c r="DA100">
        <v>25.04</v>
      </c>
      <c r="DB100">
        <v>13</v>
      </c>
      <c r="DC100">
        <v>12.5</v>
      </c>
      <c r="DD100">
        <v>13.5</v>
      </c>
      <c r="DE100">
        <v>32.727058016656798</v>
      </c>
      <c r="DF100">
        <v>24.076923076923102</v>
      </c>
      <c r="DG100">
        <v>24.076923076923102</v>
      </c>
      <c r="DH100">
        <v>1</v>
      </c>
      <c r="DI100">
        <v>1</v>
      </c>
      <c r="DJ100">
        <v>0.5</v>
      </c>
      <c r="DK100">
        <v>0.5</v>
      </c>
      <c r="DL100" t="b">
        <v>1</v>
      </c>
      <c r="DN100">
        <v>24</v>
      </c>
      <c r="DO100">
        <v>1</v>
      </c>
      <c r="DP100" t="s">
        <v>344</v>
      </c>
      <c r="DQ100" t="b">
        <v>0</v>
      </c>
      <c r="DR100">
        <v>13</v>
      </c>
      <c r="DS100">
        <v>24.0769233703613</v>
      </c>
      <c r="DT100">
        <v>24.0769233703613</v>
      </c>
      <c r="DV100">
        <v>483.20001220703102</v>
      </c>
      <c r="DW100">
        <v>503.5</v>
      </c>
      <c r="DY100">
        <v>0</v>
      </c>
      <c r="EN100">
        <v>32.727058410644503</v>
      </c>
      <c r="GA100">
        <v>24.0769233703613</v>
      </c>
      <c r="GB100">
        <v>24.0769233703613</v>
      </c>
      <c r="GC100">
        <v>2.5999999046325701</v>
      </c>
      <c r="GG100">
        <v>0</v>
      </c>
      <c r="GH100">
        <v>8.0964002609252894</v>
      </c>
      <c r="GI100">
        <v>3.1140000820159899</v>
      </c>
      <c r="GJ100">
        <v>0.16535998880863201</v>
      </c>
      <c r="GK100">
        <v>3.1800001859664903E-2</v>
      </c>
      <c r="GL100">
        <v>0.145599991083145</v>
      </c>
      <c r="GM100">
        <v>56</v>
      </c>
      <c r="GN100">
        <v>9.8799988627433794E-3</v>
      </c>
      <c r="GO100">
        <v>3.7999999523162802</v>
      </c>
      <c r="GP100">
        <v>0.234047841327851</v>
      </c>
      <c r="GQ100">
        <v>0.72882502811615002</v>
      </c>
      <c r="GR100">
        <v>0.10833332935969001</v>
      </c>
      <c r="GS100">
        <v>2.5999999046325701</v>
      </c>
      <c r="GT100">
        <v>120.38462066650401</v>
      </c>
      <c r="GU100">
        <v>8.3067091181874293E-3</v>
      </c>
      <c r="GV100">
        <v>32.727058410644503</v>
      </c>
      <c r="GW100">
        <v>4.1654706001281703</v>
      </c>
      <c r="II100">
        <v>24.0769233703613</v>
      </c>
      <c r="IJ100">
        <v>24.0769233703613</v>
      </c>
      <c r="IL100">
        <v>160.39999389648401</v>
      </c>
      <c r="IM100">
        <v>160.60000610351599</v>
      </c>
      <c r="IO100">
        <v>0</v>
      </c>
      <c r="JD100">
        <v>32.727058410644503</v>
      </c>
      <c r="JM100">
        <v>24.0769233703613</v>
      </c>
      <c r="JN100">
        <v>24.0769233703613</v>
      </c>
      <c r="JO100">
        <v>17.299999237060501</v>
      </c>
      <c r="JS100">
        <v>0</v>
      </c>
      <c r="JT100">
        <v>53.872200012207003</v>
      </c>
      <c r="JU100">
        <v>3.1140000820159899</v>
      </c>
      <c r="JV100">
        <v>1.10027992725372</v>
      </c>
      <c r="JW100">
        <v>3.1800001859664903E-2</v>
      </c>
      <c r="JX100">
        <v>1.4531999826431301</v>
      </c>
      <c r="JY100">
        <v>84</v>
      </c>
      <c r="JZ100">
        <v>0.150509998202324</v>
      </c>
      <c r="KA100">
        <v>8.6999998092651403</v>
      </c>
      <c r="KB100">
        <v>1.5573183172788301</v>
      </c>
      <c r="KC100">
        <v>4.8494894549702501</v>
      </c>
      <c r="KD100">
        <v>0.72083330154418901</v>
      </c>
      <c r="KE100">
        <v>17.299999237060501</v>
      </c>
      <c r="KF100">
        <v>18.092485427856399</v>
      </c>
      <c r="KG100">
        <v>5.5271562188863803E-2</v>
      </c>
      <c r="KH100">
        <v>32.727058410644503</v>
      </c>
      <c r="KI100">
        <v>18.1192226409912</v>
      </c>
      <c r="PG100">
        <v>24.0769233703613</v>
      </c>
      <c r="PH100">
        <v>24.0769233703613</v>
      </c>
      <c r="PI100">
        <v>0.20000000298023199</v>
      </c>
      <c r="PM100">
        <v>0</v>
      </c>
      <c r="PN100">
        <v>0.64120000600814797</v>
      </c>
      <c r="PO100">
        <v>3.2060000896453902</v>
      </c>
      <c r="PP100">
        <v>4.0000001899898101E-4</v>
      </c>
      <c r="PQ100">
        <v>1.00000004749745E-3</v>
      </c>
      <c r="PR100">
        <v>1.1199999600648901E-2</v>
      </c>
      <c r="PS100">
        <v>56</v>
      </c>
      <c r="PT100">
        <v>3.0000001424923501E-4</v>
      </c>
      <c r="PU100">
        <v>1.5</v>
      </c>
      <c r="PV100">
        <v>1.8003681030789202E-2</v>
      </c>
      <c r="PW100">
        <v>5.7719801065462199E-2</v>
      </c>
      <c r="PX100">
        <v>8.3333334575096795E-3</v>
      </c>
      <c r="PY100">
        <v>0.20000000298023199</v>
      </c>
      <c r="PZ100">
        <v>1565</v>
      </c>
      <c r="QA100">
        <v>6.3897762447595596E-4</v>
      </c>
      <c r="QB100">
        <v>32.727058410644503</v>
      </c>
      <c r="QC100">
        <v>0.16065175831317899</v>
      </c>
      <c r="RO100">
        <v>24.0769233703613</v>
      </c>
      <c r="RP100">
        <v>24.0769233703613</v>
      </c>
      <c r="RQ100">
        <v>0.40000000596046398</v>
      </c>
      <c r="RU100">
        <v>0</v>
      </c>
      <c r="RV100">
        <v>1.24559998512268</v>
      </c>
      <c r="RW100">
        <v>3.1140000820159899</v>
      </c>
      <c r="RX100">
        <v>2.54399999976158E-2</v>
      </c>
      <c r="RY100">
        <v>3.1800001859664903E-2</v>
      </c>
      <c r="RZ100">
        <v>2.2399999201297802E-2</v>
      </c>
      <c r="SA100">
        <v>56</v>
      </c>
      <c r="SB100">
        <v>1.51999993249774E-3</v>
      </c>
      <c r="SC100">
        <v>3.7999999523162802</v>
      </c>
      <c r="SD100">
        <v>3.60073620615785E-2</v>
      </c>
      <c r="SE100">
        <v>0.112126922449701</v>
      </c>
      <c r="SF100">
        <v>1.6666666915019401E-2</v>
      </c>
      <c r="SG100">
        <v>0.40000000596046398</v>
      </c>
      <c r="SH100">
        <v>782.5</v>
      </c>
      <c r="SI100">
        <v>1.27795524895191E-3</v>
      </c>
      <c r="SJ100">
        <v>32.727058410644503</v>
      </c>
      <c r="SK100">
        <v>0.16065175831317899</v>
      </c>
    </row>
    <row r="101" spans="1:505" x14ac:dyDescent="0.25">
      <c r="A101" t="s">
        <v>260</v>
      </c>
      <c r="B101">
        <v>0</v>
      </c>
      <c r="C101">
        <v>2</v>
      </c>
      <c r="D101">
        <v>43478</v>
      </c>
      <c r="E101" t="s">
        <v>415</v>
      </c>
      <c r="F101" t="b">
        <v>1</v>
      </c>
      <c r="G101" t="s">
        <v>262</v>
      </c>
      <c r="H101" t="b">
        <v>0</v>
      </c>
      <c r="I101" t="s">
        <v>345</v>
      </c>
      <c r="J101" s="513">
        <v>43174.125</v>
      </c>
      <c r="K101">
        <v>9</v>
      </c>
      <c r="L101">
        <v>-8.2049999237060494</v>
      </c>
      <c r="M101">
        <v>127.15333557128901</v>
      </c>
      <c r="N101">
        <v>296</v>
      </c>
      <c r="O101" s="514">
        <v>43179.375</v>
      </c>
      <c r="P101" s="515">
        <v>43179.458333333299</v>
      </c>
      <c r="R101" t="s">
        <v>428</v>
      </c>
      <c r="S101" t="s">
        <v>339</v>
      </c>
      <c r="X101" s="516">
        <v>43171.283333333296</v>
      </c>
      <c r="Y101" s="517">
        <v>43179.608333333301</v>
      </c>
      <c r="Z101">
        <v>25</v>
      </c>
      <c r="AA101">
        <v>25</v>
      </c>
      <c r="AB101">
        <v>10.75</v>
      </c>
      <c r="AC101">
        <v>10.75</v>
      </c>
      <c r="AD101">
        <v>0</v>
      </c>
      <c r="AG101">
        <v>35491.5</v>
      </c>
      <c r="AH101">
        <v>11570229</v>
      </c>
      <c r="AI101">
        <v>35491.5</v>
      </c>
      <c r="AK101">
        <v>25</v>
      </c>
      <c r="AL101">
        <v>78.989999999999995</v>
      </c>
      <c r="AM101">
        <v>13.04</v>
      </c>
      <c r="AN101">
        <v>13.04</v>
      </c>
      <c r="AO101">
        <v>5.1787420585751497E-2</v>
      </c>
      <c r="AP101">
        <v>12.988212579414199</v>
      </c>
      <c r="AQ101">
        <v>13</v>
      </c>
      <c r="AR101">
        <v>13</v>
      </c>
      <c r="AU101">
        <v>323.81325111357398</v>
      </c>
      <c r="AV101">
        <v>326</v>
      </c>
      <c r="AX101">
        <v>336.4</v>
      </c>
      <c r="AY101">
        <v>3.09</v>
      </c>
      <c r="AZ101">
        <v>3.09</v>
      </c>
      <c r="BA101">
        <v>3.0915558338165301</v>
      </c>
      <c r="BB101">
        <v>3520</v>
      </c>
      <c r="BC101">
        <v>13.1148538589478</v>
      </c>
      <c r="BD101">
        <v>13.114853935241699</v>
      </c>
      <c r="BE101">
        <v>223.09849548339801</v>
      </c>
      <c r="BF101">
        <v>287.09849548339798</v>
      </c>
      <c r="BG101">
        <v>0.82668048143386796</v>
      </c>
      <c r="BH101">
        <v>167.32385253906301</v>
      </c>
      <c r="BI101">
        <v>287.09849548339798</v>
      </c>
      <c r="BJ101">
        <v>0.306231468915939</v>
      </c>
      <c r="BK101">
        <v>304.22494506835898</v>
      </c>
      <c r="BL101">
        <v>0.30756512284278897</v>
      </c>
      <c r="BM101">
        <v>167.32385253906301</v>
      </c>
      <c r="BN101">
        <v>0</v>
      </c>
      <c r="BO101">
        <v>218.02754211425801</v>
      </c>
      <c r="BP101">
        <v>0.43402075767517101</v>
      </c>
      <c r="BQ101">
        <v>1.21845626831055</v>
      </c>
      <c r="BR101">
        <v>280</v>
      </c>
      <c r="BS101">
        <v>10.8999996185303</v>
      </c>
      <c r="BT101">
        <v>10.8999996185303</v>
      </c>
      <c r="BU101">
        <v>292.5</v>
      </c>
      <c r="BV101">
        <v>292.5</v>
      </c>
      <c r="BW101">
        <v>0.69999998807907104</v>
      </c>
      <c r="BX101">
        <v>0.69999998807907104</v>
      </c>
      <c r="BY101">
        <v>292.5</v>
      </c>
      <c r="BZ101">
        <v>292.5</v>
      </c>
      <c r="CC101">
        <v>29.6</v>
      </c>
      <c r="CE101">
        <v>28</v>
      </c>
      <c r="CF101">
        <v>1005.3</v>
      </c>
      <c r="CH101" t="s">
        <v>359</v>
      </c>
      <c r="CI101">
        <v>69.771999001503005</v>
      </c>
      <c r="CJ101">
        <v>1.41231999802403</v>
      </c>
      <c r="CK101">
        <v>1.7919999994337601</v>
      </c>
      <c r="CL101">
        <v>0.178740005183499</v>
      </c>
      <c r="CM101">
        <v>6.0303040675774904</v>
      </c>
      <c r="CO101" t="s">
        <v>266</v>
      </c>
      <c r="CP101" t="s">
        <v>267</v>
      </c>
      <c r="CQ101" t="s">
        <v>349</v>
      </c>
      <c r="CS101">
        <v>21.9</v>
      </c>
      <c r="CT101">
        <v>21.9</v>
      </c>
      <c r="CU101">
        <v>1.25</v>
      </c>
      <c r="CV101">
        <v>1.25</v>
      </c>
      <c r="CX101" t="s">
        <v>343</v>
      </c>
      <c r="CY101">
        <v>25.076923076923102</v>
      </c>
      <c r="CZ101">
        <v>24.148148148148099</v>
      </c>
      <c r="DA101">
        <v>26.08</v>
      </c>
      <c r="DB101">
        <v>13</v>
      </c>
      <c r="DC101">
        <v>12.5</v>
      </c>
      <c r="DD101">
        <v>13.5</v>
      </c>
      <c r="DE101">
        <v>34.086328796901299</v>
      </c>
      <c r="DF101">
        <v>25.076923076923102</v>
      </c>
      <c r="DG101">
        <v>25.076923076923102</v>
      </c>
      <c r="DH101">
        <v>1</v>
      </c>
      <c r="DI101">
        <v>1</v>
      </c>
      <c r="DJ101">
        <v>0.5</v>
      </c>
      <c r="DK101">
        <v>0.5</v>
      </c>
      <c r="DL101" t="b">
        <v>1</v>
      </c>
      <c r="DN101">
        <v>24</v>
      </c>
      <c r="DO101">
        <v>1</v>
      </c>
      <c r="DP101" t="s">
        <v>344</v>
      </c>
      <c r="DQ101" t="b">
        <v>0</v>
      </c>
      <c r="DR101">
        <v>13</v>
      </c>
      <c r="DS101">
        <v>25.0769233703613</v>
      </c>
      <c r="DT101">
        <v>25.0769233703613</v>
      </c>
      <c r="DV101">
        <v>461</v>
      </c>
      <c r="DW101">
        <v>483.20001220703102</v>
      </c>
      <c r="DY101">
        <v>0</v>
      </c>
      <c r="EN101">
        <v>34.086330413818402</v>
      </c>
      <c r="GA101">
        <v>25.0769233703613</v>
      </c>
      <c r="GB101">
        <v>25.0769233703613</v>
      </c>
      <c r="GC101">
        <v>2.7000000476837198</v>
      </c>
      <c r="GG101">
        <v>0</v>
      </c>
      <c r="GH101">
        <v>8.4077997207641602</v>
      </c>
      <c r="GI101">
        <v>3.1140000820159899</v>
      </c>
      <c r="GJ101">
        <v>0.17171999812126201</v>
      </c>
      <c r="GK101">
        <v>3.1800001859664903E-2</v>
      </c>
      <c r="GL101">
        <v>0.151199996471405</v>
      </c>
      <c r="GM101">
        <v>56</v>
      </c>
      <c r="GN101">
        <v>1.02599998936057E-2</v>
      </c>
      <c r="GO101">
        <v>3.7999999523162802</v>
      </c>
      <c r="GP101">
        <v>0.23335752885130601</v>
      </c>
      <c r="GQ101">
        <v>0.726675307875424</v>
      </c>
      <c r="GR101">
        <v>0.108000001907349</v>
      </c>
      <c r="GS101">
        <v>2.5920000457763699</v>
      </c>
      <c r="GT101">
        <v>120.74073791503901</v>
      </c>
      <c r="GU101">
        <v>8.2822088152170199E-3</v>
      </c>
      <c r="GV101">
        <v>34.086330413818402</v>
      </c>
      <c r="GW101">
        <v>4.3384776115417498</v>
      </c>
      <c r="II101">
        <v>25.0769233703613</v>
      </c>
      <c r="IJ101">
        <v>25.0769233703613</v>
      </c>
      <c r="IL101">
        <v>160.19999694824199</v>
      </c>
      <c r="IM101">
        <v>160.39999389648401</v>
      </c>
      <c r="IO101">
        <v>0</v>
      </c>
      <c r="JD101">
        <v>34.086330413818402</v>
      </c>
      <c r="JM101">
        <v>25.0769233703613</v>
      </c>
      <c r="JN101">
        <v>25.0769233703613</v>
      </c>
      <c r="JO101">
        <v>19.200000762939499</v>
      </c>
      <c r="JS101">
        <v>0</v>
      </c>
      <c r="JT101">
        <v>59.7887992858887</v>
      </c>
      <c r="JU101">
        <v>3.1140000820159899</v>
      </c>
      <c r="JV101">
        <v>1.22111999988556</v>
      </c>
      <c r="JW101">
        <v>3.1800001859664903E-2</v>
      </c>
      <c r="JX101">
        <v>1.6128000020980799</v>
      </c>
      <c r="JY101">
        <v>84</v>
      </c>
      <c r="JZ101">
        <v>0.167040005326271</v>
      </c>
      <c r="KA101">
        <v>8.6999998092651403</v>
      </c>
      <c r="KB101">
        <v>1.6594313529092199</v>
      </c>
      <c r="KC101">
        <v>5.1674689659028097</v>
      </c>
      <c r="KD101">
        <v>0.76800003051757804</v>
      </c>
      <c r="KE101">
        <v>18.432000732421901</v>
      </c>
      <c r="KF101">
        <v>16.9791660308838</v>
      </c>
      <c r="KG101">
        <v>5.8895707130432101E-2</v>
      </c>
      <c r="KH101">
        <v>34.086330413818402</v>
      </c>
      <c r="KI101">
        <v>18.871780395507798</v>
      </c>
      <c r="PG101">
        <v>25.0769233703613</v>
      </c>
      <c r="PH101">
        <v>25.0769233703613</v>
      </c>
      <c r="PI101">
        <v>0.20000000298023199</v>
      </c>
      <c r="PM101">
        <v>0</v>
      </c>
      <c r="PN101">
        <v>0.64120000600814797</v>
      </c>
      <c r="PO101">
        <v>3.2060000896453902</v>
      </c>
      <c r="PP101">
        <v>4.0000001899898101E-4</v>
      </c>
      <c r="PQ101">
        <v>1.00000004749745E-3</v>
      </c>
      <c r="PR101">
        <v>1.1199999600648901E-2</v>
      </c>
      <c r="PS101">
        <v>56</v>
      </c>
      <c r="PT101">
        <v>3.0000001424923501E-4</v>
      </c>
      <c r="PU101">
        <v>1.5</v>
      </c>
      <c r="PV101">
        <v>1.7285742830174901E-2</v>
      </c>
      <c r="PW101">
        <v>5.5418091207023498E-2</v>
      </c>
      <c r="PX101">
        <v>8.0000001192092902E-3</v>
      </c>
      <c r="PY101">
        <v>0.19200000286102301</v>
      </c>
      <c r="PZ101">
        <v>1630</v>
      </c>
      <c r="QA101">
        <v>6.1349692987278104E-4</v>
      </c>
      <c r="QB101">
        <v>34.086330413818402</v>
      </c>
      <c r="QC101">
        <v>0.16732420027256001</v>
      </c>
      <c r="RO101">
        <v>25.0769233703613</v>
      </c>
      <c r="RP101">
        <v>25.0769233703613</v>
      </c>
      <c r="RQ101">
        <v>0.30000001192092901</v>
      </c>
      <c r="RU101">
        <v>0</v>
      </c>
      <c r="RV101">
        <v>0.93419998884201105</v>
      </c>
      <c r="RW101">
        <v>3.1140000820159899</v>
      </c>
      <c r="RX101">
        <v>1.9079999998211899E-2</v>
      </c>
      <c r="RY101">
        <v>3.1800001859664903E-2</v>
      </c>
      <c r="RZ101">
        <v>1.68000012636185E-2</v>
      </c>
      <c r="SA101">
        <v>56</v>
      </c>
      <c r="SB101">
        <v>1.1399999493733001E-3</v>
      </c>
      <c r="SC101">
        <v>3.7999999523162802</v>
      </c>
      <c r="SD101">
        <v>2.5928614889206499E-2</v>
      </c>
      <c r="SE101">
        <v>8.0741702592231401E-2</v>
      </c>
      <c r="SF101">
        <v>1.20000004768372E-2</v>
      </c>
      <c r="SG101">
        <v>0.28800001144409199</v>
      </c>
      <c r="SH101">
        <v>1086.66662597656</v>
      </c>
      <c r="SI101">
        <v>9.2024542391300201E-4</v>
      </c>
      <c r="SJ101">
        <v>34.086330413818402</v>
      </c>
      <c r="SK101">
        <v>0.16732420027256001</v>
      </c>
    </row>
    <row r="102" spans="1:505" x14ac:dyDescent="0.25">
      <c r="A102" t="s">
        <v>260</v>
      </c>
      <c r="B102">
        <v>0</v>
      </c>
      <c r="C102">
        <v>2</v>
      </c>
      <c r="D102">
        <v>43478</v>
      </c>
      <c r="E102" t="s">
        <v>415</v>
      </c>
      <c r="F102" t="b">
        <v>1</v>
      </c>
      <c r="G102" t="s">
        <v>262</v>
      </c>
      <c r="H102" t="b">
        <v>0</v>
      </c>
      <c r="I102" t="s">
        <v>345</v>
      </c>
      <c r="J102" s="518">
        <v>43175.125</v>
      </c>
      <c r="K102">
        <v>9</v>
      </c>
      <c r="L102">
        <v>-7.63777780532837</v>
      </c>
      <c r="M102">
        <v>122.48388671875</v>
      </c>
      <c r="N102">
        <v>268</v>
      </c>
      <c r="O102" s="519">
        <v>43179.375</v>
      </c>
      <c r="P102" s="520">
        <v>43179.5</v>
      </c>
      <c r="R102" t="s">
        <v>428</v>
      </c>
      <c r="S102" t="s">
        <v>339</v>
      </c>
      <c r="X102" s="521">
        <v>43171.283333333296</v>
      </c>
      <c r="Y102" s="522">
        <v>43179.608333333301</v>
      </c>
      <c r="Z102">
        <v>24</v>
      </c>
      <c r="AA102">
        <v>24</v>
      </c>
      <c r="AB102">
        <v>10.75</v>
      </c>
      <c r="AC102">
        <v>10.75</v>
      </c>
      <c r="AD102">
        <v>0</v>
      </c>
      <c r="AG102">
        <v>35491.5</v>
      </c>
      <c r="AH102">
        <v>10505484</v>
      </c>
      <c r="AI102">
        <v>35491.5</v>
      </c>
      <c r="AK102">
        <v>24</v>
      </c>
      <c r="AL102">
        <v>76.02</v>
      </c>
      <c r="AM102">
        <v>12.3333333333333</v>
      </c>
      <c r="AN102">
        <v>12.33</v>
      </c>
      <c r="AO102">
        <v>0.22286635986529299</v>
      </c>
      <c r="AP102">
        <v>12.110466973468</v>
      </c>
      <c r="AQ102">
        <v>13</v>
      </c>
      <c r="AR102">
        <v>13</v>
      </c>
      <c r="AU102">
        <v>281.669014897426</v>
      </c>
      <c r="AV102">
        <v>296</v>
      </c>
      <c r="AX102">
        <v>310.8</v>
      </c>
      <c r="AY102">
        <v>4.76</v>
      </c>
      <c r="AZ102">
        <v>4.76</v>
      </c>
      <c r="BA102">
        <v>4.7618985176086399</v>
      </c>
      <c r="BB102">
        <v>3360</v>
      </c>
      <c r="BC102">
        <v>5.3070778846740696</v>
      </c>
      <c r="BD102">
        <v>5.3070780634880101</v>
      </c>
      <c r="BE102">
        <v>268.73223876953102</v>
      </c>
      <c r="BF102">
        <v>0.73223876953125</v>
      </c>
      <c r="BG102">
        <v>0.481210768222809</v>
      </c>
      <c r="BH102">
        <v>289.01312255859398</v>
      </c>
      <c r="BI102">
        <v>0.73223876953125</v>
      </c>
      <c r="BJ102">
        <v>0</v>
      </c>
      <c r="BK102">
        <v>299.15411376953102</v>
      </c>
      <c r="BL102">
        <v>0.30904269218444802</v>
      </c>
      <c r="BM102">
        <v>289.01312255859398</v>
      </c>
      <c r="BN102">
        <v>0</v>
      </c>
      <c r="BO102">
        <v>25.352001190185501</v>
      </c>
      <c r="BP102">
        <v>0.30904269218444802</v>
      </c>
      <c r="BQ102">
        <v>1.7165120840072601</v>
      </c>
      <c r="BR102">
        <v>60</v>
      </c>
      <c r="BS102">
        <v>21.899999618530298</v>
      </c>
      <c r="BT102">
        <v>21.899999618530298</v>
      </c>
      <c r="BU102">
        <v>270</v>
      </c>
      <c r="BV102">
        <v>270</v>
      </c>
      <c r="BW102">
        <v>2.2000000476837198</v>
      </c>
      <c r="BX102">
        <v>2.2000000476837198</v>
      </c>
      <c r="BY102">
        <v>270</v>
      </c>
      <c r="BZ102">
        <v>270</v>
      </c>
      <c r="CC102">
        <v>28.7</v>
      </c>
      <c r="CE102">
        <v>29</v>
      </c>
      <c r="CF102">
        <v>1006.3</v>
      </c>
      <c r="CG102" t="s">
        <v>433</v>
      </c>
      <c r="CH102" t="s">
        <v>359</v>
      </c>
      <c r="CI102">
        <v>62.298397481441498</v>
      </c>
      <c r="CJ102">
        <v>1.2596798620652401</v>
      </c>
      <c r="CK102">
        <v>1.6071999557316301</v>
      </c>
      <c r="CL102">
        <v>0.16079998720670099</v>
      </c>
      <c r="CM102">
        <v>5.9300835146140303</v>
      </c>
      <c r="CO102" t="s">
        <v>266</v>
      </c>
      <c r="CP102" t="s">
        <v>267</v>
      </c>
      <c r="CQ102" t="s">
        <v>349</v>
      </c>
      <c r="CS102">
        <v>21.9</v>
      </c>
      <c r="CT102">
        <v>21.9</v>
      </c>
      <c r="CU102">
        <v>1.25</v>
      </c>
      <c r="CV102">
        <v>1.25</v>
      </c>
      <c r="CX102" t="s">
        <v>343</v>
      </c>
      <c r="CY102">
        <v>22.769230769230798</v>
      </c>
      <c r="CZ102">
        <v>21.925925925925899</v>
      </c>
      <c r="DA102">
        <v>23.68</v>
      </c>
      <c r="DB102">
        <v>13</v>
      </c>
      <c r="DC102">
        <v>12.5</v>
      </c>
      <c r="DD102">
        <v>13.5</v>
      </c>
      <c r="DE102">
        <v>30.949550073260099</v>
      </c>
      <c r="DF102">
        <v>22.769230769230798</v>
      </c>
      <c r="DG102">
        <v>22.769230769230798</v>
      </c>
      <c r="DH102">
        <v>1</v>
      </c>
      <c r="DI102">
        <v>1</v>
      </c>
      <c r="DJ102">
        <v>0.5</v>
      </c>
      <c r="DK102">
        <v>0.5</v>
      </c>
      <c r="DL102" t="b">
        <v>1</v>
      </c>
      <c r="DN102">
        <v>24</v>
      </c>
      <c r="DO102">
        <v>1</v>
      </c>
      <c r="DP102" t="s">
        <v>344</v>
      </c>
      <c r="DQ102" t="b">
        <v>0</v>
      </c>
      <c r="DR102">
        <v>13</v>
      </c>
      <c r="DS102">
        <v>22.769229888916001</v>
      </c>
      <c r="DT102">
        <v>22.769229888916001</v>
      </c>
      <c r="DV102">
        <v>441.20001220703102</v>
      </c>
      <c r="DW102">
        <v>461</v>
      </c>
      <c r="DY102">
        <v>0</v>
      </c>
      <c r="EN102">
        <v>30.949550628662099</v>
      </c>
      <c r="GA102">
        <v>22.769229888916001</v>
      </c>
      <c r="GB102">
        <v>22.769229888916001</v>
      </c>
      <c r="GC102">
        <v>2.4000000953674299</v>
      </c>
      <c r="GG102">
        <v>0</v>
      </c>
      <c r="GH102">
        <v>7.4735999107360804</v>
      </c>
      <c r="GI102">
        <v>3.1140000820159899</v>
      </c>
      <c r="GJ102">
        <v>0.152639999985695</v>
      </c>
      <c r="GK102">
        <v>3.1800001859664903E-2</v>
      </c>
      <c r="GL102">
        <v>0.134400010108948</v>
      </c>
      <c r="GM102">
        <v>56</v>
      </c>
      <c r="GN102">
        <v>9.1199995949864405E-3</v>
      </c>
      <c r="GO102">
        <v>3.7999999523162802</v>
      </c>
      <c r="GP102">
        <v>0.22845212037517099</v>
      </c>
      <c r="GQ102">
        <v>0.71139986608290295</v>
      </c>
      <c r="GR102">
        <v>0.100000003973643</v>
      </c>
      <c r="GS102">
        <v>2.4000000953674299</v>
      </c>
      <c r="GT102">
        <v>123.33332824707</v>
      </c>
      <c r="GU102">
        <v>8.1081083044409804E-3</v>
      </c>
      <c r="GV102">
        <v>30.949550628662099</v>
      </c>
      <c r="GW102">
        <v>3.93923091888428</v>
      </c>
      <c r="II102">
        <v>22.769229888916001</v>
      </c>
      <c r="IJ102">
        <v>22.769229888916001</v>
      </c>
      <c r="IL102">
        <v>160</v>
      </c>
      <c r="IM102">
        <v>160.19999694824199</v>
      </c>
      <c r="IO102">
        <v>0</v>
      </c>
      <c r="JD102">
        <v>30.949550628662099</v>
      </c>
      <c r="JM102">
        <v>22.769229888916001</v>
      </c>
      <c r="JN102">
        <v>22.769229888916001</v>
      </c>
      <c r="JO102">
        <v>17.399999618530298</v>
      </c>
      <c r="JS102">
        <v>0</v>
      </c>
      <c r="JT102">
        <v>54.183597564697301</v>
      </c>
      <c r="JU102">
        <v>3.1140000820159899</v>
      </c>
      <c r="JV102">
        <v>1.10663986206055</v>
      </c>
      <c r="JW102">
        <v>3.1800001859664903E-2</v>
      </c>
      <c r="JX102">
        <v>1.4615999460220299</v>
      </c>
      <c r="JY102">
        <v>84</v>
      </c>
      <c r="JZ102">
        <v>0.15137998759746599</v>
      </c>
      <c r="KA102">
        <v>8.6999998092651403</v>
      </c>
      <c r="KB102">
        <v>1.65627777059394</v>
      </c>
      <c r="KC102">
        <v>5.1576488588909601</v>
      </c>
      <c r="KD102">
        <v>0.72499998410542799</v>
      </c>
      <c r="KE102">
        <v>17.399999618530298</v>
      </c>
      <c r="KF102">
        <v>17.0114936828613</v>
      </c>
      <c r="KG102">
        <v>5.8783780783414799E-2</v>
      </c>
      <c r="KH102">
        <v>30.949550628662099</v>
      </c>
      <c r="KI102">
        <v>17.1351127624512</v>
      </c>
      <c r="PG102">
        <v>22.769229888916001</v>
      </c>
      <c r="PH102">
        <v>22.769229888916001</v>
      </c>
      <c r="PI102">
        <v>0.20000000298023199</v>
      </c>
      <c r="PM102">
        <v>0</v>
      </c>
      <c r="PN102">
        <v>0.64120000600814797</v>
      </c>
      <c r="PO102">
        <v>3.2060000896453902</v>
      </c>
      <c r="PP102">
        <v>4.0000001899898101E-4</v>
      </c>
      <c r="PQ102">
        <v>1.00000004749745E-3</v>
      </c>
      <c r="PR102">
        <v>1.1199999600648901E-2</v>
      </c>
      <c r="PS102">
        <v>56</v>
      </c>
      <c r="PT102">
        <v>3.0000001424923501E-4</v>
      </c>
      <c r="PU102">
        <v>1.5</v>
      </c>
      <c r="PV102">
        <v>1.9037676225125099E-2</v>
      </c>
      <c r="PW102">
        <v>6.10347896401678E-2</v>
      </c>
      <c r="PX102">
        <v>8.3333334575096795E-3</v>
      </c>
      <c r="PY102">
        <v>0.20000000298023199</v>
      </c>
      <c r="PZ102">
        <v>1480</v>
      </c>
      <c r="QA102">
        <v>6.7567569203674804E-4</v>
      </c>
      <c r="QB102">
        <v>30.949550628662099</v>
      </c>
      <c r="QC102">
        <v>0.151926264166832</v>
      </c>
    </row>
    <row r="103" spans="1:505" x14ac:dyDescent="0.25">
      <c r="A103" t="s">
        <v>260</v>
      </c>
      <c r="B103">
        <v>0</v>
      </c>
      <c r="C103">
        <v>2</v>
      </c>
      <c r="D103">
        <v>43478</v>
      </c>
      <c r="E103" t="s">
        <v>415</v>
      </c>
      <c r="F103" t="b">
        <v>1</v>
      </c>
      <c r="G103" t="s">
        <v>262</v>
      </c>
      <c r="H103" t="b">
        <v>0</v>
      </c>
      <c r="I103" t="s">
        <v>345</v>
      </c>
      <c r="J103" s="523">
        <v>43176.125</v>
      </c>
      <c r="K103">
        <v>9</v>
      </c>
      <c r="L103">
        <v>-6.375</v>
      </c>
      <c r="M103">
        <v>118.020553588867</v>
      </c>
      <c r="N103">
        <v>272</v>
      </c>
      <c r="O103" s="524">
        <v>43179.375</v>
      </c>
      <c r="P103" s="525">
        <v>43179.5625</v>
      </c>
      <c r="R103" t="s">
        <v>428</v>
      </c>
      <c r="S103" t="s">
        <v>339</v>
      </c>
      <c r="X103" s="526">
        <v>43171.283333333296</v>
      </c>
      <c r="Y103" s="527">
        <v>43179.608333333301</v>
      </c>
      <c r="Z103">
        <v>24</v>
      </c>
      <c r="AA103">
        <v>24</v>
      </c>
      <c r="AB103">
        <v>10.75</v>
      </c>
      <c r="AC103">
        <v>10.75</v>
      </c>
      <c r="AD103">
        <v>0</v>
      </c>
      <c r="AG103">
        <v>35491.5</v>
      </c>
      <c r="AH103">
        <v>10966873.5</v>
      </c>
      <c r="AI103">
        <v>35491.5</v>
      </c>
      <c r="AK103">
        <v>24</v>
      </c>
      <c r="AL103">
        <v>81.56</v>
      </c>
      <c r="AM103">
        <v>12.875</v>
      </c>
      <c r="AN103">
        <v>12.88</v>
      </c>
      <c r="AO103">
        <v>-0.89907241798937299</v>
      </c>
      <c r="AP103">
        <v>13.7740724179894</v>
      </c>
      <c r="AQ103">
        <v>13</v>
      </c>
      <c r="AR103">
        <v>13</v>
      </c>
      <c r="AU103">
        <v>289.510777676413</v>
      </c>
      <c r="AV103">
        <v>309</v>
      </c>
      <c r="AX103">
        <v>333.4</v>
      </c>
      <c r="AY103">
        <v>7.32</v>
      </c>
      <c r="AZ103">
        <v>7.32</v>
      </c>
      <c r="BA103">
        <v>7.3185324668884304</v>
      </c>
      <c r="BB103">
        <v>3920</v>
      </c>
      <c r="BC103">
        <v>8.0824241638183594</v>
      </c>
      <c r="BD103">
        <v>8.0824238657951408</v>
      </c>
      <c r="BE103">
        <v>294.082763671875</v>
      </c>
      <c r="BF103">
        <v>22.082763671875</v>
      </c>
      <c r="BG103">
        <v>0.330755054950714</v>
      </c>
      <c r="BH103">
        <v>10.140835762023899</v>
      </c>
      <c r="BI103">
        <v>22.082763671875</v>
      </c>
      <c r="BJ103">
        <v>0</v>
      </c>
      <c r="BK103">
        <v>329.57727050781301</v>
      </c>
      <c r="BL103">
        <v>0.32230263948440602</v>
      </c>
      <c r="BM103">
        <v>10.140835762023899</v>
      </c>
      <c r="BN103">
        <v>0</v>
      </c>
      <c r="BO103">
        <v>258.59124755859398</v>
      </c>
      <c r="BP103">
        <v>0.32230263948440602</v>
      </c>
      <c r="BQ103">
        <v>1.10885906219482</v>
      </c>
      <c r="BR103">
        <v>170</v>
      </c>
      <c r="BS103">
        <v>21.899999618530298</v>
      </c>
      <c r="BT103">
        <v>21.899999618530298</v>
      </c>
      <c r="BU103">
        <v>270</v>
      </c>
      <c r="BV103">
        <v>270</v>
      </c>
      <c r="BW103">
        <v>2</v>
      </c>
      <c r="BX103">
        <v>2</v>
      </c>
      <c r="BY103">
        <v>270</v>
      </c>
      <c r="BZ103">
        <v>270</v>
      </c>
      <c r="CC103">
        <v>28.9</v>
      </c>
      <c r="CE103">
        <v>29</v>
      </c>
      <c r="CF103">
        <v>1006.3</v>
      </c>
      <c r="CG103" t="s">
        <v>434</v>
      </c>
      <c r="CH103" t="s">
        <v>359</v>
      </c>
      <c r="CI103">
        <v>72.263198792934404</v>
      </c>
      <c r="CJ103">
        <v>1.46319999615662</v>
      </c>
      <c r="CK103">
        <v>1.8675999529659699</v>
      </c>
      <c r="CL103">
        <v>0.187169977987651</v>
      </c>
      <c r="CM103">
        <v>6.5892251600179801</v>
      </c>
      <c r="CO103" t="s">
        <v>266</v>
      </c>
      <c r="CP103" t="s">
        <v>267</v>
      </c>
      <c r="CQ103" t="s">
        <v>349</v>
      </c>
      <c r="CS103">
        <v>21.9</v>
      </c>
      <c r="CT103">
        <v>21.9</v>
      </c>
      <c r="CU103">
        <v>1.25</v>
      </c>
      <c r="CV103">
        <v>1.25</v>
      </c>
      <c r="CX103" t="s">
        <v>343</v>
      </c>
      <c r="CY103">
        <v>23.769230769230798</v>
      </c>
      <c r="CZ103">
        <v>22.8888888888889</v>
      </c>
      <c r="DA103">
        <v>24.72</v>
      </c>
      <c r="DB103">
        <v>13</v>
      </c>
      <c r="DC103">
        <v>12.5</v>
      </c>
      <c r="DD103">
        <v>13.5</v>
      </c>
      <c r="DE103">
        <v>32.308820853504599</v>
      </c>
      <c r="DF103">
        <v>23.769230769230798</v>
      </c>
      <c r="DG103">
        <v>23.769230769230798</v>
      </c>
      <c r="DH103">
        <v>1</v>
      </c>
      <c r="DI103">
        <v>1</v>
      </c>
      <c r="DJ103">
        <v>0.5</v>
      </c>
      <c r="DK103">
        <v>0.5</v>
      </c>
      <c r="DL103" t="b">
        <v>1</v>
      </c>
      <c r="DN103">
        <v>24</v>
      </c>
      <c r="DO103">
        <v>1</v>
      </c>
      <c r="DP103" t="s">
        <v>344</v>
      </c>
      <c r="DQ103" t="b">
        <v>0</v>
      </c>
      <c r="DR103">
        <v>13</v>
      </c>
      <c r="DS103">
        <v>23.769229888916001</v>
      </c>
      <c r="DT103">
        <v>23.769229888916001</v>
      </c>
      <c r="DV103">
        <v>418.20001220703102</v>
      </c>
      <c r="DW103">
        <v>441.20001220703102</v>
      </c>
      <c r="DY103">
        <v>0</v>
      </c>
      <c r="EN103">
        <v>32.308822631835902</v>
      </c>
      <c r="GA103">
        <v>23.769229888916001</v>
      </c>
      <c r="GB103">
        <v>23.769229888916001</v>
      </c>
      <c r="GC103">
        <v>2.7000000476837198</v>
      </c>
      <c r="GG103">
        <v>0</v>
      </c>
      <c r="GH103">
        <v>8.4077997207641602</v>
      </c>
      <c r="GI103">
        <v>3.1140000820159899</v>
      </c>
      <c r="GJ103">
        <v>0.17171999812126201</v>
      </c>
      <c r="GK103">
        <v>3.1800001859664903E-2</v>
      </c>
      <c r="GL103">
        <v>0.151199996471405</v>
      </c>
      <c r="GM103">
        <v>56</v>
      </c>
      <c r="GN103">
        <v>1.02599998936057E-2</v>
      </c>
      <c r="GO103">
        <v>3.7999999523162802</v>
      </c>
      <c r="GP103">
        <v>0.24619596894992099</v>
      </c>
      <c r="GQ103">
        <v>0.76665420830870001</v>
      </c>
      <c r="GR103">
        <v>0.112500001986821</v>
      </c>
      <c r="GS103">
        <v>2.7000000476837198</v>
      </c>
      <c r="GT103">
        <v>114.444442749023</v>
      </c>
      <c r="GU103">
        <v>8.7378639727830904E-3</v>
      </c>
      <c r="GV103">
        <v>32.308822631835902</v>
      </c>
      <c r="GW103">
        <v>4.1122379302978498</v>
      </c>
      <c r="II103">
        <v>23.769229888916001</v>
      </c>
      <c r="IJ103">
        <v>23.769229888916001</v>
      </c>
      <c r="IL103">
        <v>159.80000305175801</v>
      </c>
      <c r="IM103">
        <v>160</v>
      </c>
      <c r="IO103">
        <v>0</v>
      </c>
      <c r="JD103">
        <v>32.308822631835902</v>
      </c>
      <c r="JM103">
        <v>23.769229888916001</v>
      </c>
      <c r="JN103">
        <v>23.769229888916001</v>
      </c>
      <c r="JO103">
        <v>20.299999237060501</v>
      </c>
      <c r="JS103">
        <v>0</v>
      </c>
      <c r="JT103">
        <v>63.214199066162102</v>
      </c>
      <c r="JU103">
        <v>3.1140000820159899</v>
      </c>
      <c r="JV103">
        <v>1.2910799980163601</v>
      </c>
      <c r="JW103">
        <v>3.1800001859664903E-2</v>
      </c>
      <c r="JX103">
        <v>1.70519995689392</v>
      </c>
      <c r="JY103">
        <v>84</v>
      </c>
      <c r="JZ103">
        <v>0.176609978079796</v>
      </c>
      <c r="KA103">
        <v>8.6999998092651403</v>
      </c>
      <c r="KB103">
        <v>1.8510288494766101</v>
      </c>
      <c r="KC103">
        <v>5.764103968753</v>
      </c>
      <c r="KD103">
        <v>0.84583330154418901</v>
      </c>
      <c r="KE103">
        <v>20.299999237060501</v>
      </c>
      <c r="KF103">
        <v>15.221675872802701</v>
      </c>
      <c r="KG103">
        <v>6.5695792436599704E-2</v>
      </c>
      <c r="KH103">
        <v>32.308822631835902</v>
      </c>
      <c r="KI103">
        <v>17.887668609619102</v>
      </c>
      <c r="PG103">
        <v>23.769229888916001</v>
      </c>
      <c r="PH103">
        <v>23.769229888916001</v>
      </c>
      <c r="PI103">
        <v>0.20000000298023199</v>
      </c>
      <c r="PM103">
        <v>0</v>
      </c>
      <c r="PN103">
        <v>0.64120000600814797</v>
      </c>
      <c r="PO103">
        <v>3.2060000896453902</v>
      </c>
      <c r="PP103">
        <v>4.0000001899898101E-4</v>
      </c>
      <c r="PQ103">
        <v>1.00000004749745E-3</v>
      </c>
      <c r="PR103">
        <v>1.1199999600648901E-2</v>
      </c>
      <c r="PS103">
        <v>56</v>
      </c>
      <c r="PT103">
        <v>3.0000001424923501E-4</v>
      </c>
      <c r="PU103">
        <v>1.5</v>
      </c>
      <c r="PV103">
        <v>1.8236738390411102E-2</v>
      </c>
      <c r="PW103">
        <v>5.8466982956277197E-2</v>
      </c>
      <c r="PX103">
        <v>8.3333334575096795E-3</v>
      </c>
      <c r="PY103">
        <v>0.20000000298023199</v>
      </c>
      <c r="PZ103">
        <v>1545</v>
      </c>
      <c r="QA103">
        <v>6.4724922413006403E-4</v>
      </c>
      <c r="QB103">
        <v>32.308822631835902</v>
      </c>
      <c r="QC103">
        <v>0.15859870612621299</v>
      </c>
    </row>
    <row r="104" spans="1:505" x14ac:dyDescent="0.25">
      <c r="A104" t="s">
        <v>260</v>
      </c>
      <c r="B104">
        <v>0</v>
      </c>
      <c r="C104">
        <v>2</v>
      </c>
      <c r="D104">
        <v>43478</v>
      </c>
      <c r="E104" t="s">
        <v>415</v>
      </c>
      <c r="F104" t="b">
        <v>1</v>
      </c>
      <c r="G104" t="s">
        <v>262</v>
      </c>
      <c r="H104" t="b">
        <v>0</v>
      </c>
      <c r="I104" t="s">
        <v>345</v>
      </c>
      <c r="J104" s="528">
        <v>43177.166666666701</v>
      </c>
      <c r="K104">
        <v>8</v>
      </c>
      <c r="L104">
        <v>-4.9572219848632804</v>
      </c>
      <c r="M104">
        <v>112.976669311523</v>
      </c>
      <c r="N104">
        <v>283</v>
      </c>
      <c r="O104" s="529">
        <v>43179.375</v>
      </c>
      <c r="P104" s="530">
        <v>43179.604166666701</v>
      </c>
      <c r="R104" t="s">
        <v>428</v>
      </c>
      <c r="S104" t="s">
        <v>339</v>
      </c>
      <c r="X104" s="531">
        <v>43171.283333333296</v>
      </c>
      <c r="Y104" s="532">
        <v>43179.608333333301</v>
      </c>
      <c r="Z104">
        <v>25</v>
      </c>
      <c r="AA104">
        <v>25</v>
      </c>
      <c r="AB104">
        <v>10.75</v>
      </c>
      <c r="AC104">
        <v>10.75</v>
      </c>
      <c r="AD104">
        <v>0</v>
      </c>
      <c r="AG104">
        <v>35491.5</v>
      </c>
      <c r="AH104">
        <v>11463754.5</v>
      </c>
      <c r="AI104">
        <v>35491.5</v>
      </c>
      <c r="AK104">
        <v>25</v>
      </c>
      <c r="AL104">
        <v>80.89</v>
      </c>
      <c r="AM104">
        <v>12.92</v>
      </c>
      <c r="AN104">
        <v>12.92</v>
      </c>
      <c r="AO104">
        <v>-0.145038017481565</v>
      </c>
      <c r="AP104">
        <v>13.0650380174816</v>
      </c>
      <c r="AQ104">
        <v>13</v>
      </c>
      <c r="AR104">
        <v>13</v>
      </c>
      <c r="AU104">
        <v>316.04414446446299</v>
      </c>
      <c r="AV104">
        <v>323</v>
      </c>
      <c r="AX104">
        <v>344.5</v>
      </c>
      <c r="AY104">
        <v>6.24</v>
      </c>
      <c r="AZ104">
        <v>6.24</v>
      </c>
      <c r="BA104">
        <v>6.24092817306519</v>
      </c>
      <c r="BB104">
        <v>3440</v>
      </c>
      <c r="BC104">
        <v>5.4291267395019496</v>
      </c>
      <c r="BD104">
        <v>5.4291267967224099</v>
      </c>
      <c r="BE104">
        <v>5.0704078674316397</v>
      </c>
      <c r="BF104">
        <v>82.070407867431598</v>
      </c>
      <c r="BG104">
        <v>0.24617058038711501</v>
      </c>
      <c r="BH104">
        <v>268.73190307617199</v>
      </c>
      <c r="BI104">
        <v>82.070407867431598</v>
      </c>
      <c r="BJ104">
        <v>0</v>
      </c>
      <c r="BK104">
        <v>294.08416748046898</v>
      </c>
      <c r="BL104">
        <v>0.31540361046791099</v>
      </c>
      <c r="BM104">
        <v>268.73190307617199</v>
      </c>
      <c r="BN104">
        <v>0</v>
      </c>
      <c r="BO104">
        <v>218.02780151367199</v>
      </c>
      <c r="BP104">
        <v>0.31540361046791099</v>
      </c>
      <c r="BQ104">
        <v>0.200303554534912</v>
      </c>
      <c r="BR104">
        <v>105</v>
      </c>
      <c r="BS104">
        <v>21.899999618530298</v>
      </c>
      <c r="BT104">
        <v>21.899999618530298</v>
      </c>
      <c r="BU104">
        <v>270</v>
      </c>
      <c r="BV104">
        <v>270</v>
      </c>
      <c r="BW104">
        <v>2</v>
      </c>
      <c r="BX104">
        <v>2</v>
      </c>
      <c r="BY104">
        <v>270</v>
      </c>
      <c r="BZ104">
        <v>270</v>
      </c>
      <c r="CC104">
        <v>28.8</v>
      </c>
      <c r="CE104">
        <v>25</v>
      </c>
      <c r="CF104">
        <v>1008.3</v>
      </c>
      <c r="CG104" t="s">
        <v>435</v>
      </c>
      <c r="CH104" t="s">
        <v>359</v>
      </c>
      <c r="CI104">
        <v>72.886001527309404</v>
      </c>
      <c r="CJ104">
        <v>1.47591992537491</v>
      </c>
      <c r="CK104">
        <v>1.8759999908506899</v>
      </c>
      <c r="CL104">
        <v>0.18744000286096699</v>
      </c>
      <c r="CM104">
        <v>6.3579520590143002</v>
      </c>
      <c r="CO104" t="s">
        <v>266</v>
      </c>
      <c r="CP104" t="s">
        <v>267</v>
      </c>
      <c r="CQ104" t="s">
        <v>349</v>
      </c>
      <c r="CS104">
        <v>21.9</v>
      </c>
      <c r="CT104">
        <v>21.9</v>
      </c>
      <c r="CU104">
        <v>1.25</v>
      </c>
      <c r="CV104">
        <v>1.25</v>
      </c>
      <c r="CX104" t="s">
        <v>343</v>
      </c>
      <c r="CY104">
        <v>24.846153846153801</v>
      </c>
      <c r="CZ104">
        <v>23.925925925925899</v>
      </c>
      <c r="DA104">
        <v>25.84</v>
      </c>
      <c r="DB104">
        <v>13</v>
      </c>
      <c r="DC104">
        <v>12.5</v>
      </c>
      <c r="DD104">
        <v>13.5</v>
      </c>
      <c r="DE104">
        <v>33.772650924537203</v>
      </c>
      <c r="DF104">
        <v>24.846153846153801</v>
      </c>
      <c r="DG104">
        <v>24.846153846153801</v>
      </c>
      <c r="DH104">
        <v>1</v>
      </c>
      <c r="DI104">
        <v>1</v>
      </c>
      <c r="DJ104">
        <v>0.5</v>
      </c>
      <c r="DK104">
        <v>0.5</v>
      </c>
      <c r="DL104" t="b">
        <v>1</v>
      </c>
      <c r="DN104">
        <v>24</v>
      </c>
      <c r="DO104">
        <v>1</v>
      </c>
      <c r="DP104" t="s">
        <v>344</v>
      </c>
      <c r="DQ104" t="b">
        <v>0</v>
      </c>
      <c r="DR104">
        <v>13</v>
      </c>
      <c r="DS104">
        <v>24.846153259277301</v>
      </c>
      <c r="DT104">
        <v>24.846153259277301</v>
      </c>
      <c r="DV104">
        <v>395</v>
      </c>
      <c r="DW104">
        <v>418.20001220703102</v>
      </c>
      <c r="DY104">
        <v>0</v>
      </c>
      <c r="EN104">
        <v>33.772651672363303</v>
      </c>
      <c r="GA104">
        <v>24.846153259277301</v>
      </c>
      <c r="GB104">
        <v>24.846153259277301</v>
      </c>
      <c r="GC104">
        <v>3</v>
      </c>
      <c r="GG104">
        <v>0</v>
      </c>
      <c r="GH104">
        <v>9.3420000076293892</v>
      </c>
      <c r="GI104">
        <v>3.1140000820159899</v>
      </c>
      <c r="GJ104">
        <v>0.190799981355667</v>
      </c>
      <c r="GK104">
        <v>3.1800001859664903E-2</v>
      </c>
      <c r="GL104">
        <v>0.167999997735024</v>
      </c>
      <c r="GM104">
        <v>56</v>
      </c>
      <c r="GN104">
        <v>1.13999992609024E-2</v>
      </c>
      <c r="GO104">
        <v>3.7999999523162802</v>
      </c>
      <c r="GP104">
        <v>0.26169436897833098</v>
      </c>
      <c r="GQ104">
        <v>0.81491626566404496</v>
      </c>
      <c r="GR104">
        <v>0.12</v>
      </c>
      <c r="GS104">
        <v>2.88</v>
      </c>
      <c r="GT104">
        <v>107.666664123535</v>
      </c>
      <c r="GU104">
        <v>9.2879254370927793E-3</v>
      </c>
      <c r="GV104">
        <v>33.772651672363303</v>
      </c>
      <c r="GW104">
        <v>4.2985529899597203</v>
      </c>
      <c r="II104">
        <v>24.846153259277301</v>
      </c>
      <c r="IJ104">
        <v>24.846153259277301</v>
      </c>
      <c r="IL104">
        <v>159.60000610351599</v>
      </c>
      <c r="IM104">
        <v>159.80000305175801</v>
      </c>
      <c r="IO104">
        <v>0</v>
      </c>
      <c r="JD104">
        <v>33.772651672363303</v>
      </c>
      <c r="JM104">
        <v>24.846153259277301</v>
      </c>
      <c r="JN104">
        <v>24.846153259277301</v>
      </c>
      <c r="JO104">
        <v>20.200000762939499</v>
      </c>
      <c r="JS104">
        <v>0</v>
      </c>
      <c r="JT104">
        <v>62.902801513671903</v>
      </c>
      <c r="JU104">
        <v>3.1140000820159899</v>
      </c>
      <c r="JV104">
        <v>1.2847199440002399</v>
      </c>
      <c r="JW104">
        <v>3.1800001859664903E-2</v>
      </c>
      <c r="JX104">
        <v>1.69679999351501</v>
      </c>
      <c r="JY104">
        <v>84</v>
      </c>
      <c r="JZ104">
        <v>0.17574000358581501</v>
      </c>
      <c r="KA104">
        <v>8.6999998092651403</v>
      </c>
      <c r="KB104">
        <v>1.7620754843397499</v>
      </c>
      <c r="KC104">
        <v>5.4871029830298497</v>
      </c>
      <c r="KD104">
        <v>0.80800003051757796</v>
      </c>
      <c r="KE104">
        <v>19.392000732421899</v>
      </c>
      <c r="KF104">
        <v>15.9900979995728</v>
      </c>
      <c r="KG104">
        <v>6.2538705766201005E-2</v>
      </c>
      <c r="KH104">
        <v>33.772651672363303</v>
      </c>
      <c r="KI104">
        <v>18.698112487793001</v>
      </c>
      <c r="PG104">
        <v>24.846153259277301</v>
      </c>
      <c r="PH104">
        <v>24.846153259277301</v>
      </c>
      <c r="PI104">
        <v>0.20000000298023199</v>
      </c>
      <c r="PM104">
        <v>0</v>
      </c>
      <c r="PN104">
        <v>0.64120000600814797</v>
      </c>
      <c r="PO104">
        <v>3.2060000896453902</v>
      </c>
      <c r="PP104">
        <v>4.0000001899898101E-4</v>
      </c>
      <c r="PQ104">
        <v>1.00000004749745E-3</v>
      </c>
      <c r="PR104">
        <v>1.1199999600648901E-2</v>
      </c>
      <c r="PS104">
        <v>56</v>
      </c>
      <c r="PT104">
        <v>3.0000001424923501E-4</v>
      </c>
      <c r="PU104">
        <v>1.5</v>
      </c>
      <c r="PV104">
        <v>1.7446291525192101E-2</v>
      </c>
      <c r="PW104">
        <v>5.5932810320401399E-2</v>
      </c>
      <c r="PX104">
        <v>8.0000001192092902E-3</v>
      </c>
      <c r="PY104">
        <v>0.19200000286102301</v>
      </c>
      <c r="PZ104">
        <v>1615</v>
      </c>
      <c r="QA104">
        <v>6.1919505242258299E-4</v>
      </c>
      <c r="QB104">
        <v>33.772651672363303</v>
      </c>
      <c r="QC104">
        <v>0.16578440368175501</v>
      </c>
    </row>
    <row r="105" spans="1:505" x14ac:dyDescent="0.25">
      <c r="A105" t="s">
        <v>260</v>
      </c>
      <c r="B105">
        <v>0</v>
      </c>
      <c r="C105">
        <v>2</v>
      </c>
      <c r="D105">
        <v>43478</v>
      </c>
      <c r="E105" t="s">
        <v>415</v>
      </c>
      <c r="F105" t="b">
        <v>1</v>
      </c>
      <c r="G105" t="s">
        <v>262</v>
      </c>
      <c r="H105" t="b">
        <v>0</v>
      </c>
      <c r="I105" t="s">
        <v>345</v>
      </c>
      <c r="J105" s="533">
        <v>43178.166666666701</v>
      </c>
      <c r="K105">
        <v>8</v>
      </c>
      <c r="L105">
        <v>-2.5016667842864999</v>
      </c>
      <c r="M105">
        <v>109.43000030517599</v>
      </c>
      <c r="N105">
        <v>332</v>
      </c>
      <c r="O105" s="534">
        <v>43179.375</v>
      </c>
      <c r="P105" s="535">
        <v>43179.625</v>
      </c>
      <c r="R105" t="s">
        <v>428</v>
      </c>
      <c r="S105" t="s">
        <v>339</v>
      </c>
      <c r="X105" s="536">
        <v>43171.283333333296</v>
      </c>
      <c r="Y105" s="537">
        <v>43179.608333333301</v>
      </c>
      <c r="Z105">
        <v>24</v>
      </c>
      <c r="AA105">
        <v>24</v>
      </c>
      <c r="AB105">
        <v>10.75</v>
      </c>
      <c r="AC105">
        <v>10.75</v>
      </c>
      <c r="AD105">
        <v>0</v>
      </c>
      <c r="AG105">
        <v>35491.5</v>
      </c>
      <c r="AH105">
        <v>10860399</v>
      </c>
      <c r="AI105">
        <v>35491.5</v>
      </c>
      <c r="AK105">
        <v>24</v>
      </c>
      <c r="AL105">
        <v>79.67</v>
      </c>
      <c r="AM105">
        <v>12.75</v>
      </c>
      <c r="AN105">
        <v>12.75</v>
      </c>
      <c r="AO105">
        <v>-0.20727399022628901</v>
      </c>
      <c r="AP105">
        <v>12.9572739902263</v>
      </c>
      <c r="AQ105">
        <v>13</v>
      </c>
      <c r="AR105">
        <v>13</v>
      </c>
      <c r="AU105">
        <v>296.60797772694502</v>
      </c>
      <c r="AV105">
        <v>306</v>
      </c>
      <c r="AX105">
        <v>325.7</v>
      </c>
      <c r="AY105">
        <v>6.05</v>
      </c>
      <c r="AZ105">
        <v>6.05</v>
      </c>
      <c r="BA105">
        <v>6.0485124588012704</v>
      </c>
      <c r="BB105">
        <v>3520</v>
      </c>
      <c r="BC105">
        <v>4.8697738647460902</v>
      </c>
      <c r="BD105">
        <v>4.8697740236918099</v>
      </c>
      <c r="BE105">
        <v>263.66036987304699</v>
      </c>
      <c r="BF105">
        <v>291.66036987304699</v>
      </c>
      <c r="BG105">
        <v>0.103138692677021</v>
      </c>
      <c r="BH105">
        <v>258.59146118164102</v>
      </c>
      <c r="BI105">
        <v>291.66036987304699</v>
      </c>
      <c r="BJ105">
        <v>0</v>
      </c>
      <c r="BK105">
        <v>258.59146118164102</v>
      </c>
      <c r="BL105">
        <v>0</v>
      </c>
      <c r="BM105">
        <v>167.32315063476599</v>
      </c>
      <c r="BN105">
        <v>0</v>
      </c>
      <c r="BO105">
        <v>218.02624511718801</v>
      </c>
      <c r="BP105">
        <v>0</v>
      </c>
      <c r="BQ105">
        <v>0.400228291749954</v>
      </c>
      <c r="BR105">
        <v>160</v>
      </c>
      <c r="BS105">
        <v>21.899999618530298</v>
      </c>
      <c r="BT105">
        <v>21.899999618530298</v>
      </c>
      <c r="BU105">
        <v>315</v>
      </c>
      <c r="BV105">
        <v>315</v>
      </c>
      <c r="BW105">
        <v>2</v>
      </c>
      <c r="BX105">
        <v>2</v>
      </c>
      <c r="BY105">
        <v>315</v>
      </c>
      <c r="BZ105">
        <v>315</v>
      </c>
      <c r="CC105">
        <v>29</v>
      </c>
      <c r="CE105">
        <v>27</v>
      </c>
      <c r="CF105">
        <v>1008.3</v>
      </c>
      <c r="CG105" t="s">
        <v>435</v>
      </c>
      <c r="CH105" t="s">
        <v>359</v>
      </c>
      <c r="CI105">
        <v>68.526400506496401</v>
      </c>
      <c r="CJ105">
        <v>1.3868799291085501</v>
      </c>
      <c r="CK105">
        <v>1.77239996567369</v>
      </c>
      <c r="CL105">
        <v>0.17770999443018801</v>
      </c>
      <c r="CM105">
        <v>6.30974980813287</v>
      </c>
      <c r="CO105" t="s">
        <v>266</v>
      </c>
      <c r="CP105" t="s">
        <v>267</v>
      </c>
      <c r="CQ105" t="s">
        <v>349</v>
      </c>
      <c r="CS105">
        <v>21.9</v>
      </c>
      <c r="CT105">
        <v>21.9</v>
      </c>
      <c r="CU105">
        <v>1.25</v>
      </c>
      <c r="CV105">
        <v>1.25</v>
      </c>
      <c r="CX105" t="s">
        <v>343</v>
      </c>
      <c r="CY105">
        <v>23.538461538461501</v>
      </c>
      <c r="CZ105">
        <v>22.6666666666667</v>
      </c>
      <c r="DA105">
        <v>24.48</v>
      </c>
      <c r="DB105">
        <v>13</v>
      </c>
      <c r="DC105">
        <v>12.5</v>
      </c>
      <c r="DD105">
        <v>13.5</v>
      </c>
      <c r="DE105">
        <v>31.9951429811405</v>
      </c>
      <c r="DF105">
        <v>23.538461538461501</v>
      </c>
      <c r="DG105">
        <v>23.538461538461501</v>
      </c>
      <c r="DH105">
        <v>1</v>
      </c>
      <c r="DI105">
        <v>1</v>
      </c>
      <c r="DJ105">
        <v>0.5</v>
      </c>
      <c r="DK105">
        <v>0.5</v>
      </c>
      <c r="DL105" t="b">
        <v>1</v>
      </c>
      <c r="DN105">
        <v>24</v>
      </c>
      <c r="DO105">
        <v>1</v>
      </c>
      <c r="DP105" t="s">
        <v>344</v>
      </c>
      <c r="DQ105" t="b">
        <v>0</v>
      </c>
      <c r="DR105">
        <v>13</v>
      </c>
      <c r="DS105">
        <v>23.5384616851807</v>
      </c>
      <c r="DT105">
        <v>23.5384616851807</v>
      </c>
      <c r="DV105">
        <v>373.20001220703102</v>
      </c>
      <c r="DW105">
        <v>395</v>
      </c>
      <c r="DY105">
        <v>0</v>
      </c>
      <c r="EN105">
        <v>31.995143890380898</v>
      </c>
      <c r="GA105">
        <v>23.5384616851807</v>
      </c>
      <c r="GB105">
        <v>23.5384616851807</v>
      </c>
      <c r="GC105">
        <v>2.5</v>
      </c>
      <c r="GG105">
        <v>0</v>
      </c>
      <c r="GH105">
        <v>7.7849998474121103</v>
      </c>
      <c r="GI105">
        <v>3.1140000820159899</v>
      </c>
      <c r="GJ105">
        <v>0.158999994397163</v>
      </c>
      <c r="GK105">
        <v>3.1800001859664903E-2</v>
      </c>
      <c r="GL105">
        <v>0.140000000596046</v>
      </c>
      <c r="GM105">
        <v>56</v>
      </c>
      <c r="GN105">
        <v>9.4999996945262007E-3</v>
      </c>
      <c r="GO105">
        <v>3.7999999523162802</v>
      </c>
      <c r="GP105">
        <v>0.23019412086056901</v>
      </c>
      <c r="GQ105">
        <v>0.71682447830987694</v>
      </c>
      <c r="GR105">
        <v>0.104166666666667</v>
      </c>
      <c r="GS105">
        <v>2.5</v>
      </c>
      <c r="GT105">
        <v>122.40000152587901</v>
      </c>
      <c r="GU105">
        <v>8.1699350848794001E-3</v>
      </c>
      <c r="GV105">
        <v>31.995143890380898</v>
      </c>
      <c r="GW105">
        <v>4.0723133087158203</v>
      </c>
      <c r="II105">
        <v>23.5384616851807</v>
      </c>
      <c r="IJ105">
        <v>23.5384616851807</v>
      </c>
      <c r="IL105">
        <v>159.39999389648401</v>
      </c>
      <c r="IM105">
        <v>159.60000610351599</v>
      </c>
      <c r="IO105">
        <v>0</v>
      </c>
      <c r="JD105">
        <v>31.995143890380898</v>
      </c>
      <c r="JM105">
        <v>23.5384616851807</v>
      </c>
      <c r="JN105">
        <v>23.5384616851807</v>
      </c>
      <c r="JO105">
        <v>19.299999237060501</v>
      </c>
      <c r="JS105">
        <v>0</v>
      </c>
      <c r="JT105">
        <v>60.1002006530762</v>
      </c>
      <c r="JU105">
        <v>3.1140000820159899</v>
      </c>
      <c r="JV105">
        <v>1.2274799346923799</v>
      </c>
      <c r="JW105">
        <v>3.1800001859664903E-2</v>
      </c>
      <c r="JX105">
        <v>1.62119996547699</v>
      </c>
      <c r="JY105">
        <v>84</v>
      </c>
      <c r="JZ105">
        <v>0.16790999472141299</v>
      </c>
      <c r="KA105">
        <v>8.6999998092651403</v>
      </c>
      <c r="KB105">
        <v>1.7770985427939201</v>
      </c>
      <c r="KC105">
        <v>5.53388514115146</v>
      </c>
      <c r="KD105">
        <v>0.80416663487752305</v>
      </c>
      <c r="KE105">
        <v>19.299999237060501</v>
      </c>
      <c r="KF105">
        <v>15.854923248291</v>
      </c>
      <c r="KG105">
        <v>6.3071891665458693E-2</v>
      </c>
      <c r="KH105">
        <v>31.995143890380898</v>
      </c>
      <c r="KI105">
        <v>17.7140007019043</v>
      </c>
      <c r="PG105">
        <v>23.5384616851807</v>
      </c>
      <c r="PH105">
        <v>23.5384616851807</v>
      </c>
      <c r="PI105">
        <v>0.20000000298023199</v>
      </c>
      <c r="PM105">
        <v>0</v>
      </c>
      <c r="PN105">
        <v>0.64120000600814797</v>
      </c>
      <c r="PO105">
        <v>3.2060000896453902</v>
      </c>
      <c r="PP105">
        <v>4.0000001899898101E-4</v>
      </c>
      <c r="PQ105">
        <v>1.00000004749745E-3</v>
      </c>
      <c r="PR105">
        <v>1.1199999600648901E-2</v>
      </c>
      <c r="PS105">
        <v>56</v>
      </c>
      <c r="PT105">
        <v>3.0000001424923501E-4</v>
      </c>
      <c r="PU105">
        <v>1.5</v>
      </c>
      <c r="PV105">
        <v>1.8415529943258301E-2</v>
      </c>
      <c r="PW105">
        <v>5.90401886715348E-2</v>
      </c>
      <c r="PX105">
        <v>8.3333334575096795E-3</v>
      </c>
      <c r="PY105">
        <v>0.20000000298023199</v>
      </c>
      <c r="PZ105">
        <v>1530</v>
      </c>
      <c r="QA105">
        <v>6.5359479049220703E-4</v>
      </c>
      <c r="QB105">
        <v>31.995143890380898</v>
      </c>
      <c r="QC105">
        <v>0.15705890953540799</v>
      </c>
    </row>
    <row r="106" spans="1:505" x14ac:dyDescent="0.25">
      <c r="A106" t="s">
        <v>260</v>
      </c>
      <c r="B106">
        <v>0</v>
      </c>
      <c r="C106">
        <v>2</v>
      </c>
      <c r="D106">
        <v>43478</v>
      </c>
      <c r="E106" t="s">
        <v>415</v>
      </c>
      <c r="F106" t="b">
        <v>1</v>
      </c>
      <c r="G106" t="s">
        <v>262</v>
      </c>
      <c r="H106" t="b">
        <v>0</v>
      </c>
      <c r="I106" t="s">
        <v>345</v>
      </c>
      <c r="J106" s="538">
        <v>43179.166666666701</v>
      </c>
      <c r="K106">
        <v>8</v>
      </c>
      <c r="L106">
        <v>1.3333333730697601</v>
      </c>
      <c r="M106">
        <v>106.14499664306599</v>
      </c>
      <c r="N106">
        <v>304</v>
      </c>
      <c r="O106" s="539">
        <v>43179.375</v>
      </c>
      <c r="P106" s="540">
        <v>43179.65625</v>
      </c>
      <c r="R106" t="s">
        <v>428</v>
      </c>
      <c r="S106" t="s">
        <v>339</v>
      </c>
      <c r="X106" s="541">
        <v>43171.283333333296</v>
      </c>
      <c r="Y106" s="542">
        <v>43179.608333333301</v>
      </c>
      <c r="Z106">
        <v>24</v>
      </c>
      <c r="AA106">
        <v>24</v>
      </c>
      <c r="AB106">
        <v>10.75</v>
      </c>
      <c r="AC106">
        <v>10.75</v>
      </c>
      <c r="AD106">
        <v>0</v>
      </c>
      <c r="AG106">
        <v>35491.5</v>
      </c>
      <c r="AH106">
        <v>10647450</v>
      </c>
      <c r="AI106">
        <v>35491.5</v>
      </c>
      <c r="AK106">
        <v>24</v>
      </c>
      <c r="AL106">
        <v>81.78</v>
      </c>
      <c r="AM106">
        <v>12.5</v>
      </c>
      <c r="AN106">
        <v>12.5</v>
      </c>
      <c r="AO106">
        <v>-0.32049653710176501</v>
      </c>
      <c r="AP106">
        <v>12.8204965371018</v>
      </c>
      <c r="AQ106">
        <v>13</v>
      </c>
      <c r="AR106">
        <v>13</v>
      </c>
      <c r="AU106">
        <v>309.61573144355901</v>
      </c>
      <c r="AV106">
        <v>300</v>
      </c>
      <c r="AX106">
        <v>334.3</v>
      </c>
      <c r="AY106">
        <v>10.26</v>
      </c>
      <c r="AZ106">
        <v>10.26</v>
      </c>
      <c r="BA106">
        <v>10.2602424621582</v>
      </c>
      <c r="BB106">
        <v>3760</v>
      </c>
      <c r="BC106">
        <v>4.9128508567810103</v>
      </c>
      <c r="BD106">
        <v>4.9128509759902999</v>
      </c>
      <c r="BE106">
        <v>50.704132080078097</v>
      </c>
      <c r="BF106">
        <v>106.704132080078</v>
      </c>
      <c r="BG106">
        <v>0.16689632833004001</v>
      </c>
      <c r="BH106">
        <v>30.422519683837901</v>
      </c>
      <c r="BI106">
        <v>106.704132080078</v>
      </c>
      <c r="BJ106">
        <v>0.30863592028617898</v>
      </c>
      <c r="BK106">
        <v>30.422519683837901</v>
      </c>
      <c r="BL106">
        <v>0</v>
      </c>
      <c r="BM106">
        <v>218.02703857421901</v>
      </c>
      <c r="BN106">
        <v>0</v>
      </c>
      <c r="BO106">
        <v>218.02789306640599</v>
      </c>
      <c r="BP106">
        <v>0.30863592028617898</v>
      </c>
      <c r="BQ106">
        <v>0.10012748837471</v>
      </c>
      <c r="BR106">
        <v>175</v>
      </c>
      <c r="BS106">
        <v>21.899999618530298</v>
      </c>
      <c r="BT106">
        <v>21.899999618530298</v>
      </c>
      <c r="BU106">
        <v>45</v>
      </c>
      <c r="BV106">
        <v>45</v>
      </c>
      <c r="BW106">
        <v>1.79999995231628</v>
      </c>
      <c r="BX106">
        <v>1.79999995231628</v>
      </c>
      <c r="BY106">
        <v>45</v>
      </c>
      <c r="BZ106">
        <v>45</v>
      </c>
      <c r="CC106">
        <v>28.2</v>
      </c>
      <c r="CE106">
        <v>27</v>
      </c>
      <c r="CF106">
        <v>1006.3</v>
      </c>
      <c r="CG106" t="s">
        <v>436</v>
      </c>
      <c r="CH106" t="s">
        <v>359</v>
      </c>
      <c r="CI106">
        <v>69.149200379848494</v>
      </c>
      <c r="CJ106">
        <v>1.3995999328326401</v>
      </c>
      <c r="CK106">
        <v>1.7835999615490401</v>
      </c>
      <c r="CL106">
        <v>0.17846999462926799</v>
      </c>
      <c r="CM106">
        <v>6.4944376709774199</v>
      </c>
      <c r="CO106" t="s">
        <v>266</v>
      </c>
      <c r="CP106" t="s">
        <v>267</v>
      </c>
      <c r="CQ106" t="s">
        <v>349</v>
      </c>
      <c r="CS106">
        <v>21.9</v>
      </c>
      <c r="CT106">
        <v>21.9</v>
      </c>
      <c r="CU106">
        <v>1.25</v>
      </c>
      <c r="CV106">
        <v>1.25</v>
      </c>
      <c r="CX106" t="s">
        <v>343</v>
      </c>
      <c r="CY106">
        <v>23.076923076923102</v>
      </c>
      <c r="CZ106">
        <v>22.2222222222222</v>
      </c>
      <c r="DA106">
        <v>24</v>
      </c>
      <c r="DB106">
        <v>13</v>
      </c>
      <c r="DC106">
        <v>12.5</v>
      </c>
      <c r="DD106">
        <v>13.5</v>
      </c>
      <c r="DE106">
        <v>31.367787236412202</v>
      </c>
      <c r="DF106">
        <v>23.076923076923102</v>
      </c>
      <c r="DG106">
        <v>23.076923076923102</v>
      </c>
      <c r="DH106">
        <v>1</v>
      </c>
      <c r="DI106">
        <v>1</v>
      </c>
      <c r="DJ106">
        <v>0.5</v>
      </c>
      <c r="DK106">
        <v>0.5</v>
      </c>
      <c r="DL106" t="b">
        <v>1</v>
      </c>
      <c r="DN106">
        <v>24</v>
      </c>
      <c r="DO106">
        <v>1</v>
      </c>
      <c r="DP106" t="s">
        <v>344</v>
      </c>
      <c r="DQ106" t="b">
        <v>0</v>
      </c>
      <c r="DR106">
        <v>13</v>
      </c>
      <c r="DS106">
        <v>23.0769233703613</v>
      </c>
      <c r="DT106">
        <v>23.0769233703613</v>
      </c>
      <c r="DV106">
        <v>351.20001220703102</v>
      </c>
      <c r="DW106">
        <v>373.20001220703102</v>
      </c>
      <c r="DY106">
        <v>0</v>
      </c>
      <c r="EN106">
        <v>31.3677864074707</v>
      </c>
      <c r="GA106">
        <v>23.0769233703613</v>
      </c>
      <c r="GB106">
        <v>23.0769233703613</v>
      </c>
      <c r="GC106">
        <v>2.7000000476837198</v>
      </c>
      <c r="GG106">
        <v>0</v>
      </c>
      <c r="GH106">
        <v>8.4077997207641602</v>
      </c>
      <c r="GI106">
        <v>3.1140000820159899</v>
      </c>
      <c r="GJ106">
        <v>0.17171999812126201</v>
      </c>
      <c r="GK106">
        <v>3.1800001859664903E-2</v>
      </c>
      <c r="GL106">
        <v>0.151199996471405</v>
      </c>
      <c r="GM106">
        <v>56</v>
      </c>
      <c r="GN106">
        <v>1.02599998936057E-2</v>
      </c>
      <c r="GO106">
        <v>3.7999999523162802</v>
      </c>
      <c r="GP106">
        <v>0.25358184801841899</v>
      </c>
      <c r="GQ106">
        <v>0.78965383455796101</v>
      </c>
      <c r="GR106">
        <v>0.112500001986821</v>
      </c>
      <c r="GS106">
        <v>2.7000000476837198</v>
      </c>
      <c r="GT106">
        <v>111.11110687255901</v>
      </c>
      <c r="GU106">
        <v>9.0000005438923801E-3</v>
      </c>
      <c r="GV106">
        <v>31.3677864074707</v>
      </c>
      <c r="GW106">
        <v>3.99246382713318</v>
      </c>
      <c r="II106">
        <v>23.0769233703613</v>
      </c>
      <c r="IJ106">
        <v>23.0769233703613</v>
      </c>
      <c r="IL106">
        <v>159.19999694824199</v>
      </c>
      <c r="IM106">
        <v>159.39999389648401</v>
      </c>
      <c r="IO106">
        <v>0</v>
      </c>
      <c r="JD106">
        <v>31.3677864074707</v>
      </c>
      <c r="JM106">
        <v>23.0769233703613</v>
      </c>
      <c r="JN106">
        <v>23.0769233703613</v>
      </c>
      <c r="JO106">
        <v>19.299999237060501</v>
      </c>
      <c r="JS106">
        <v>0</v>
      </c>
      <c r="JT106">
        <v>60.1002006530762</v>
      </c>
      <c r="JU106">
        <v>3.1140000820159899</v>
      </c>
      <c r="JV106">
        <v>1.2274799346923799</v>
      </c>
      <c r="JW106">
        <v>3.1800001859664903E-2</v>
      </c>
      <c r="JX106">
        <v>1.62119996547699</v>
      </c>
      <c r="JY106">
        <v>84</v>
      </c>
      <c r="JZ106">
        <v>0.16790999472141299</v>
      </c>
      <c r="KA106">
        <v>8.6999998092651403</v>
      </c>
      <c r="KB106">
        <v>1.8126405136498001</v>
      </c>
      <c r="KC106">
        <v>5.6445628439744899</v>
      </c>
      <c r="KD106">
        <v>0.80416663487752305</v>
      </c>
      <c r="KE106">
        <v>19.299999237060501</v>
      </c>
      <c r="KF106">
        <v>15.544041633606</v>
      </c>
      <c r="KG106">
        <v>6.4333327114582103E-2</v>
      </c>
      <c r="KH106">
        <v>31.3677864074707</v>
      </c>
      <c r="KI106">
        <v>17.3666667938232</v>
      </c>
      <c r="PG106">
        <v>23.0769233703613</v>
      </c>
      <c r="PH106">
        <v>23.0769233703613</v>
      </c>
      <c r="PI106">
        <v>0.20000000298023199</v>
      </c>
      <c r="PM106">
        <v>0</v>
      </c>
      <c r="PN106">
        <v>0.64120000600814797</v>
      </c>
      <c r="PO106">
        <v>3.2060000896453902</v>
      </c>
      <c r="PP106">
        <v>4.0000001899898101E-4</v>
      </c>
      <c r="PQ106">
        <v>1.00000004749745E-3</v>
      </c>
      <c r="PR106">
        <v>1.1199999600648901E-2</v>
      </c>
      <c r="PS106">
        <v>56</v>
      </c>
      <c r="PT106">
        <v>3.0000001424923501E-4</v>
      </c>
      <c r="PU106">
        <v>1.5</v>
      </c>
      <c r="PV106">
        <v>1.8783840542123401E-2</v>
      </c>
      <c r="PW106">
        <v>6.0220992444965503E-2</v>
      </c>
      <c r="PX106">
        <v>8.3333334575096795E-3</v>
      </c>
      <c r="PY106">
        <v>0.20000000298023199</v>
      </c>
      <c r="PZ106">
        <v>1500</v>
      </c>
      <c r="QA106">
        <v>6.6666665952652704E-4</v>
      </c>
      <c r="QB106">
        <v>31.3677864074707</v>
      </c>
      <c r="QC106">
        <v>0.153979316353798</v>
      </c>
    </row>
    <row r="107" spans="1:505" x14ac:dyDescent="0.25">
      <c r="A107" t="s">
        <v>260</v>
      </c>
      <c r="B107">
        <v>0</v>
      </c>
      <c r="C107">
        <v>2</v>
      </c>
      <c r="D107">
        <v>43478</v>
      </c>
      <c r="E107" t="s">
        <v>415</v>
      </c>
      <c r="F107" t="b">
        <v>1</v>
      </c>
      <c r="G107" t="s">
        <v>262</v>
      </c>
      <c r="H107" t="b">
        <v>0</v>
      </c>
      <c r="I107" t="s">
        <v>350</v>
      </c>
      <c r="J107" s="543">
        <v>43179.608333333301</v>
      </c>
      <c r="K107">
        <v>8</v>
      </c>
      <c r="L107">
        <v>1.2708333730697601</v>
      </c>
      <c r="M107">
        <v>104.12833404541</v>
      </c>
      <c r="N107">
        <v>268</v>
      </c>
      <c r="O107" s="544">
        <v>43179.375</v>
      </c>
      <c r="R107" t="s">
        <v>428</v>
      </c>
      <c r="S107" t="s">
        <v>339</v>
      </c>
      <c r="X107" s="545">
        <v>43171.283333333296</v>
      </c>
      <c r="Y107" s="546">
        <v>43179.608333333301</v>
      </c>
      <c r="Z107">
        <v>10.6</v>
      </c>
      <c r="AA107">
        <v>10.6</v>
      </c>
      <c r="AB107">
        <v>10.75</v>
      </c>
      <c r="AC107">
        <v>10.75</v>
      </c>
      <c r="AD107">
        <v>0</v>
      </c>
      <c r="AG107">
        <v>35491.5</v>
      </c>
      <c r="AH107">
        <v>4968810</v>
      </c>
      <c r="AI107">
        <v>35491.5</v>
      </c>
      <c r="AK107">
        <v>10.6</v>
      </c>
      <c r="AL107">
        <v>83.1</v>
      </c>
      <c r="AM107">
        <v>13.207547169811299</v>
      </c>
      <c r="AN107">
        <v>13.21</v>
      </c>
      <c r="AO107">
        <v>-4.6631272109049502E-4</v>
      </c>
      <c r="AP107">
        <v>13.208013482532399</v>
      </c>
      <c r="AQ107">
        <v>13</v>
      </c>
      <c r="AR107">
        <v>13</v>
      </c>
      <c r="AU107">
        <v>122.85083886568199</v>
      </c>
      <c r="AV107">
        <v>140</v>
      </c>
      <c r="AX107">
        <v>150</v>
      </c>
      <c r="AY107">
        <v>6.67</v>
      </c>
      <c r="AZ107">
        <v>6.67</v>
      </c>
      <c r="BA107">
        <v>6.66666603088379</v>
      </c>
      <c r="BB107">
        <v>4080.18994140625</v>
      </c>
      <c r="BC107">
        <v>6.7144308090209996</v>
      </c>
      <c r="BD107">
        <v>6.7144309349779796</v>
      </c>
      <c r="BE107">
        <v>15.211209297180201</v>
      </c>
      <c r="BF107">
        <v>107.21120929718001</v>
      </c>
      <c r="BG107">
        <v>0.30504319071769698</v>
      </c>
      <c r="BH107">
        <v>45.633640289306598</v>
      </c>
      <c r="BI107">
        <v>107.21120929718001</v>
      </c>
      <c r="BJ107">
        <v>0</v>
      </c>
      <c r="BK107">
        <v>45.633640289306598</v>
      </c>
      <c r="BL107">
        <v>0</v>
      </c>
      <c r="BM107">
        <v>35.492950439453097</v>
      </c>
      <c r="BN107">
        <v>0</v>
      </c>
      <c r="BO107">
        <v>111.54857635498</v>
      </c>
      <c r="BP107">
        <v>0</v>
      </c>
      <c r="BQ107">
        <v>0.71182519197464</v>
      </c>
      <c r="BR107">
        <v>275</v>
      </c>
      <c r="BS107">
        <v>16.899999618530298</v>
      </c>
      <c r="BT107">
        <v>16.899999618530298</v>
      </c>
      <c r="BU107">
        <v>22.5</v>
      </c>
      <c r="BV107">
        <v>22.5</v>
      </c>
      <c r="BW107">
        <v>0.60000002384185802</v>
      </c>
      <c r="BX107">
        <v>0.60000002384185802</v>
      </c>
      <c r="BY107">
        <v>22.5</v>
      </c>
      <c r="BZ107">
        <v>22.5</v>
      </c>
      <c r="CC107">
        <v>28</v>
      </c>
      <c r="CE107">
        <v>25</v>
      </c>
      <c r="CF107">
        <v>1006.3</v>
      </c>
      <c r="CH107" t="s">
        <v>359</v>
      </c>
      <c r="CI107">
        <v>30.828601360320999</v>
      </c>
      <c r="CJ107">
        <v>0.62963999062776599</v>
      </c>
      <c r="CK107">
        <v>0.79520000517368306</v>
      </c>
      <c r="CL107">
        <v>7.9759996384382206E-2</v>
      </c>
      <c r="CM107">
        <v>6.2044234656428898</v>
      </c>
      <c r="CO107" t="s">
        <v>266</v>
      </c>
      <c r="CP107" t="s">
        <v>267</v>
      </c>
      <c r="CQ107" t="s">
        <v>349</v>
      </c>
      <c r="CS107">
        <v>21.9</v>
      </c>
      <c r="CT107">
        <v>21.9</v>
      </c>
      <c r="CU107">
        <v>1.25</v>
      </c>
      <c r="CV107">
        <v>1.25</v>
      </c>
      <c r="CX107" t="s">
        <v>343</v>
      </c>
      <c r="CY107">
        <v>10.7692307692308</v>
      </c>
      <c r="CZ107">
        <v>10.3703703703704</v>
      </c>
      <c r="DA107">
        <v>11.2</v>
      </c>
      <c r="DB107">
        <v>13</v>
      </c>
      <c r="DC107">
        <v>12.5</v>
      </c>
      <c r="DD107">
        <v>13.5</v>
      </c>
      <c r="DE107">
        <v>14.6383007103257</v>
      </c>
      <c r="DF107">
        <v>10.7692307692308</v>
      </c>
      <c r="DG107">
        <v>10.7692307692308</v>
      </c>
      <c r="DH107">
        <v>1</v>
      </c>
      <c r="DI107">
        <v>1</v>
      </c>
      <c r="DJ107">
        <v>0.5</v>
      </c>
      <c r="DK107">
        <v>0.5</v>
      </c>
      <c r="DL107" t="b">
        <v>1</v>
      </c>
      <c r="DN107">
        <v>24</v>
      </c>
      <c r="DO107">
        <v>1</v>
      </c>
      <c r="DP107" t="s">
        <v>344</v>
      </c>
      <c r="DQ107" t="b">
        <v>0</v>
      </c>
      <c r="DR107">
        <v>13</v>
      </c>
      <c r="DS107">
        <v>10.7692308425903</v>
      </c>
      <c r="DT107">
        <v>10.7692308425903</v>
      </c>
      <c r="DV107">
        <v>341.29998779296898</v>
      </c>
      <c r="DW107">
        <v>351.20001220703102</v>
      </c>
      <c r="DY107">
        <v>0</v>
      </c>
      <c r="EN107">
        <v>14.6383008956909</v>
      </c>
      <c r="GA107">
        <v>10.7692308425903</v>
      </c>
      <c r="GB107">
        <v>10.7692308425903</v>
      </c>
      <c r="GC107">
        <v>1.29999995231628</v>
      </c>
      <c r="GG107">
        <v>0</v>
      </c>
      <c r="GH107">
        <v>4.04820013046265</v>
      </c>
      <c r="GI107">
        <v>3.1140000820159899</v>
      </c>
      <c r="GJ107">
        <v>8.2679994404315907E-2</v>
      </c>
      <c r="GK107">
        <v>3.1800001859664903E-2</v>
      </c>
      <c r="GL107">
        <v>7.2799995541572599E-2</v>
      </c>
      <c r="GM107">
        <v>56</v>
      </c>
      <c r="GN107">
        <v>4.9399994313716897E-3</v>
      </c>
      <c r="GO107">
        <v>3.7999999523162802</v>
      </c>
      <c r="GP107">
        <v>0.26163205119863397</v>
      </c>
      <c r="GQ107">
        <v>0.81472226357269595</v>
      </c>
      <c r="GR107">
        <v>0.122641501721623</v>
      </c>
      <c r="GS107">
        <v>2.9433960413189402</v>
      </c>
      <c r="GT107">
        <v>107.69231414794901</v>
      </c>
      <c r="GU107">
        <v>9.2857135459780693E-3</v>
      </c>
      <c r="GV107">
        <v>14.6383008956909</v>
      </c>
      <c r="GW107">
        <v>1.8631497621536299</v>
      </c>
      <c r="II107">
        <v>10.7692308425903</v>
      </c>
      <c r="IJ107">
        <v>10.7692308425903</v>
      </c>
      <c r="IL107">
        <v>159.19999694824199</v>
      </c>
      <c r="IM107">
        <v>159.19999694824199</v>
      </c>
      <c r="IO107">
        <v>0</v>
      </c>
      <c r="JD107">
        <v>14.6383008956909</v>
      </c>
      <c r="JM107">
        <v>10.7692308425903</v>
      </c>
      <c r="JN107">
        <v>10.7692308425903</v>
      </c>
      <c r="JO107">
        <v>8.6000003814697301</v>
      </c>
      <c r="JS107">
        <v>0</v>
      </c>
      <c r="JT107">
        <v>26.780401229858398</v>
      </c>
      <c r="JU107">
        <v>3.1140000820159899</v>
      </c>
      <c r="JV107">
        <v>0.54695999622345004</v>
      </c>
      <c r="JW107">
        <v>3.1800001859664903E-2</v>
      </c>
      <c r="JX107">
        <v>0.72240000963211104</v>
      </c>
      <c r="JY107">
        <v>84</v>
      </c>
      <c r="JZ107">
        <v>7.4819996953010601E-2</v>
      </c>
      <c r="KA107">
        <v>8.6999998092651403</v>
      </c>
      <c r="KB107">
        <v>1.7307967866490599</v>
      </c>
      <c r="KC107">
        <v>5.3897012020701904</v>
      </c>
      <c r="KD107">
        <v>0.81132076944366505</v>
      </c>
      <c r="KE107">
        <v>19.471698466648</v>
      </c>
      <c r="KF107">
        <v>16.279069900512699</v>
      </c>
      <c r="KG107">
        <v>6.1428572982549702E-2</v>
      </c>
      <c r="KH107">
        <v>14.6383008956909</v>
      </c>
      <c r="KI107">
        <v>8.1044454574584996</v>
      </c>
    </row>
    <row r="108" spans="1:505" x14ac:dyDescent="0.25">
      <c r="A108" t="s">
        <v>260</v>
      </c>
      <c r="B108">
        <v>0</v>
      </c>
      <c r="C108">
        <v>2</v>
      </c>
      <c r="D108">
        <v>43478</v>
      </c>
      <c r="E108" t="s">
        <v>415</v>
      </c>
      <c r="F108" t="b">
        <v>1</v>
      </c>
      <c r="G108" t="s">
        <v>262</v>
      </c>
      <c r="H108" t="b">
        <v>0</v>
      </c>
      <c r="I108" t="s">
        <v>353</v>
      </c>
      <c r="J108" s="547">
        <v>43180.166666666701</v>
      </c>
      <c r="K108">
        <v>8</v>
      </c>
      <c r="L108">
        <v>1.29999995231628</v>
      </c>
      <c r="M108">
        <v>103.682502746582</v>
      </c>
      <c r="N108">
        <v>87</v>
      </c>
      <c r="O108" s="548">
        <v>43179.375</v>
      </c>
      <c r="R108" t="s">
        <v>428</v>
      </c>
      <c r="S108" t="s">
        <v>339</v>
      </c>
      <c r="X108" s="549">
        <v>43171.283333333296</v>
      </c>
      <c r="Y108" s="550">
        <v>43179.608333333301</v>
      </c>
      <c r="Z108">
        <v>13.4</v>
      </c>
      <c r="AA108">
        <v>13.4</v>
      </c>
      <c r="AB108">
        <v>10.75</v>
      </c>
      <c r="AC108">
        <v>10.75</v>
      </c>
      <c r="AD108">
        <v>0</v>
      </c>
      <c r="AG108">
        <v>35491.5</v>
      </c>
      <c r="AH108">
        <v>425898</v>
      </c>
      <c r="AI108">
        <v>35491.5</v>
      </c>
      <c r="AK108">
        <v>13.4</v>
      </c>
      <c r="AL108">
        <v>30.17</v>
      </c>
      <c r="AM108">
        <v>0.89552238805970197</v>
      </c>
      <c r="AN108">
        <v>6</v>
      </c>
      <c r="AP108">
        <v>0.89552238805970197</v>
      </c>
      <c r="AQ108">
        <v>13</v>
      </c>
      <c r="AR108">
        <v>13</v>
      </c>
      <c r="AV108">
        <v>12</v>
      </c>
      <c r="AX108">
        <v>10.199999999999999</v>
      </c>
      <c r="AY108">
        <v>-17.649999999999999</v>
      </c>
      <c r="AZ108">
        <v>-17.649999999999999</v>
      </c>
      <c r="BA108">
        <v>-17.6470642089844</v>
      </c>
      <c r="BB108">
        <v>825</v>
      </c>
      <c r="BS108">
        <v>16.899999618530298</v>
      </c>
      <c r="BT108">
        <v>16.899999618530298</v>
      </c>
      <c r="BU108">
        <v>202.5</v>
      </c>
      <c r="BV108">
        <v>202.5</v>
      </c>
      <c r="BW108">
        <v>0.5</v>
      </c>
      <c r="BX108">
        <v>0.5</v>
      </c>
      <c r="BY108">
        <v>202.5</v>
      </c>
      <c r="BZ108">
        <v>202.5</v>
      </c>
      <c r="CC108">
        <v>29</v>
      </c>
      <c r="CE108">
        <v>29</v>
      </c>
      <c r="CF108">
        <v>1007.3</v>
      </c>
      <c r="CG108" t="s">
        <v>437</v>
      </c>
      <c r="CH108" t="s">
        <v>359</v>
      </c>
      <c r="CI108">
        <v>9.9648001194000209</v>
      </c>
      <c r="CJ108">
        <v>0.20351999625563599</v>
      </c>
      <c r="CK108">
        <v>0.19039999693632101</v>
      </c>
      <c r="CL108">
        <v>1.41199992503971E-2</v>
      </c>
      <c r="CM108">
        <v>23.397151710973102</v>
      </c>
      <c r="CO108" t="s">
        <v>266</v>
      </c>
      <c r="CP108" t="s">
        <v>267</v>
      </c>
      <c r="CQ108" t="s">
        <v>268</v>
      </c>
      <c r="CS108">
        <v>21.9</v>
      </c>
      <c r="CT108">
        <v>21.9</v>
      </c>
      <c r="CU108">
        <v>1.25</v>
      </c>
      <c r="CV108">
        <v>1.25</v>
      </c>
      <c r="CX108" t="s">
        <v>343</v>
      </c>
      <c r="CY108">
        <v>0.92307692307692302</v>
      </c>
      <c r="CZ108">
        <v>0.88888888888888895</v>
      </c>
      <c r="DA108">
        <v>0.96</v>
      </c>
      <c r="DB108">
        <v>13</v>
      </c>
      <c r="DC108">
        <v>12.5</v>
      </c>
      <c r="DD108">
        <v>13.5</v>
      </c>
      <c r="DE108">
        <v>1.2547114894564899</v>
      </c>
      <c r="DF108">
        <v>0.92307692307692302</v>
      </c>
      <c r="DG108">
        <v>0.92307692307692302</v>
      </c>
      <c r="DH108">
        <v>1</v>
      </c>
      <c r="DI108">
        <v>1</v>
      </c>
      <c r="DJ108">
        <v>0.5</v>
      </c>
      <c r="DK108">
        <v>0.5</v>
      </c>
      <c r="DL108" t="b">
        <v>1</v>
      </c>
      <c r="DN108">
        <v>24</v>
      </c>
      <c r="DO108">
        <v>1</v>
      </c>
      <c r="DP108" t="s">
        <v>344</v>
      </c>
      <c r="DQ108" t="b">
        <v>0</v>
      </c>
      <c r="DR108">
        <v>13</v>
      </c>
      <c r="DS108">
        <v>0.92307692766189597</v>
      </c>
      <c r="DT108">
        <v>0.92307692766189597</v>
      </c>
      <c r="DV108">
        <v>338.10000610351602</v>
      </c>
      <c r="DW108">
        <v>341.29998779296898</v>
      </c>
      <c r="DY108">
        <v>0</v>
      </c>
      <c r="EN108">
        <v>1.25471150875092</v>
      </c>
      <c r="EW108">
        <v>0.92307692766189597</v>
      </c>
      <c r="EX108">
        <v>0.92307692766189597</v>
      </c>
      <c r="EY108">
        <v>0.40000000596046398</v>
      </c>
      <c r="FC108">
        <v>0</v>
      </c>
      <c r="FD108">
        <v>1.24559998512268</v>
      </c>
      <c r="FE108">
        <v>3.1140000820159899</v>
      </c>
      <c r="FF108">
        <v>2.54399999976158E-2</v>
      </c>
      <c r="FG108">
        <v>3.1800001859664903E-2</v>
      </c>
      <c r="FH108">
        <v>3.3600002527236897E-2</v>
      </c>
      <c r="FI108">
        <v>84</v>
      </c>
      <c r="FJ108">
        <v>3.47999995574355E-3</v>
      </c>
      <c r="FK108">
        <v>8.6999998092651403</v>
      </c>
      <c r="FL108">
        <v>0.939192027106172</v>
      </c>
      <c r="FM108">
        <v>2.9246438938963801</v>
      </c>
      <c r="FN108">
        <v>2.9850747332264099E-2</v>
      </c>
      <c r="FO108">
        <v>0.716417935974338</v>
      </c>
      <c r="FP108">
        <v>30</v>
      </c>
      <c r="FQ108">
        <v>3.3333335071802098E-2</v>
      </c>
      <c r="FR108">
        <v>1.25471150875092</v>
      </c>
      <c r="FS108">
        <v>2.99159828573465E-2</v>
      </c>
      <c r="GA108">
        <v>0.92307692766189597</v>
      </c>
      <c r="GB108">
        <v>0.92307692766189597</v>
      </c>
      <c r="GC108">
        <v>1.8999999761581401</v>
      </c>
      <c r="GG108">
        <v>0</v>
      </c>
      <c r="GH108">
        <v>5.9166002273559597</v>
      </c>
      <c r="GI108">
        <v>3.1140000820159899</v>
      </c>
      <c r="GJ108">
        <v>0.12083999812603</v>
      </c>
      <c r="GK108">
        <v>3.1800001859664903E-2</v>
      </c>
      <c r="GL108">
        <v>0.10639999806880999</v>
      </c>
      <c r="GM108">
        <v>56</v>
      </c>
      <c r="GN108">
        <v>7.2199995629489396E-3</v>
      </c>
      <c r="GO108">
        <v>3.7999999523162802</v>
      </c>
      <c r="GP108">
        <v>4.4611620062976201</v>
      </c>
      <c r="GQ108">
        <v>13.8920591957604</v>
      </c>
      <c r="GR108">
        <v>0.14179104593615999</v>
      </c>
      <c r="GS108">
        <v>3.4029851024678401</v>
      </c>
      <c r="GT108">
        <v>6.3157896995544398</v>
      </c>
      <c r="GU108">
        <v>0.15833333134651201</v>
      </c>
      <c r="GV108">
        <v>1.25471150875092</v>
      </c>
      <c r="GW108">
        <v>0.159698560833931</v>
      </c>
      <c r="HE108">
        <v>0.92307692766189597</v>
      </c>
      <c r="HF108">
        <v>0.92307692766189597</v>
      </c>
      <c r="HG108">
        <v>0.89999997615814198</v>
      </c>
      <c r="HK108">
        <v>0</v>
      </c>
      <c r="HL108">
        <v>2.8025999069213898</v>
      </c>
      <c r="HM108">
        <v>3.1140000820159899</v>
      </c>
      <c r="HN108">
        <v>5.7239998131990398E-2</v>
      </c>
      <c r="HO108">
        <v>3.1800001859664903E-2</v>
      </c>
      <c r="HP108">
        <v>5.0399996340274797E-2</v>
      </c>
      <c r="HQ108">
        <v>56</v>
      </c>
      <c r="HR108">
        <v>3.4199997317045901E-3</v>
      </c>
      <c r="HS108">
        <v>3.7999999523162802</v>
      </c>
      <c r="HT108">
        <v>2.1131819735198198</v>
      </c>
      <c r="HU108">
        <v>6.5804486213163402</v>
      </c>
      <c r="HV108">
        <v>6.7164178717526807E-2</v>
      </c>
      <c r="HW108">
        <v>1.61194028922064</v>
      </c>
      <c r="HX108">
        <v>13.3333339691162</v>
      </c>
      <c r="HY108">
        <v>7.49999955296516E-2</v>
      </c>
      <c r="HZ108">
        <v>1.25471150875092</v>
      </c>
      <c r="IA108">
        <v>2.4566302075982101E-2</v>
      </c>
      <c r="II108">
        <v>0.92307692766189597</v>
      </c>
      <c r="IJ108">
        <v>0.92307692766189597</v>
      </c>
      <c r="IL108">
        <v>159.19999694824199</v>
      </c>
      <c r="IM108">
        <v>159.19999694824199</v>
      </c>
      <c r="IO108">
        <v>0</v>
      </c>
      <c r="JD108">
        <v>1.25471150875092</v>
      </c>
    </row>
    <row r="109" spans="1:505" x14ac:dyDescent="0.25">
      <c r="A109" t="s">
        <v>260</v>
      </c>
      <c r="B109">
        <v>0</v>
      </c>
      <c r="C109">
        <v>2</v>
      </c>
      <c r="D109">
        <v>43478</v>
      </c>
      <c r="E109" t="s">
        <v>415</v>
      </c>
      <c r="F109" t="b">
        <v>1</v>
      </c>
      <c r="G109" t="s">
        <v>262</v>
      </c>
      <c r="H109" t="b">
        <v>0</v>
      </c>
      <c r="I109" t="s">
        <v>353</v>
      </c>
      <c r="J109" s="551">
        <v>43181.166666666701</v>
      </c>
      <c r="K109">
        <v>8</v>
      </c>
      <c r="L109">
        <v>1.29999995231628</v>
      </c>
      <c r="M109">
        <v>103.682502746582</v>
      </c>
      <c r="N109">
        <v>44</v>
      </c>
      <c r="O109" s="552">
        <v>43179.375</v>
      </c>
      <c r="R109" t="s">
        <v>428</v>
      </c>
      <c r="S109" t="s">
        <v>339</v>
      </c>
      <c r="X109" s="553">
        <v>43171.283333333296</v>
      </c>
      <c r="Y109" s="554">
        <v>43179.608333333301</v>
      </c>
      <c r="Z109">
        <v>24</v>
      </c>
      <c r="AA109">
        <v>24</v>
      </c>
      <c r="AB109">
        <v>10.9</v>
      </c>
      <c r="AC109">
        <v>10.9</v>
      </c>
      <c r="AD109">
        <v>0</v>
      </c>
      <c r="AG109">
        <v>35491.5</v>
      </c>
      <c r="AH109">
        <v>0</v>
      </c>
      <c r="AI109">
        <v>35491.5</v>
      </c>
      <c r="AK109">
        <v>24</v>
      </c>
      <c r="AM109">
        <v>0</v>
      </c>
      <c r="AP109">
        <v>0</v>
      </c>
      <c r="AQ109">
        <v>13</v>
      </c>
      <c r="AR109">
        <v>13</v>
      </c>
      <c r="AV109">
        <v>0</v>
      </c>
      <c r="AX109">
        <v>0</v>
      </c>
      <c r="AY109">
        <v>0</v>
      </c>
      <c r="AZ109">
        <v>0</v>
      </c>
      <c r="BS109">
        <v>16.899999618530298</v>
      </c>
      <c r="BT109">
        <v>16.899999618530298</v>
      </c>
      <c r="BU109">
        <v>202.5</v>
      </c>
      <c r="BV109">
        <v>202.5</v>
      </c>
      <c r="BW109">
        <v>0.5</v>
      </c>
      <c r="BX109">
        <v>0.5</v>
      </c>
      <c r="BY109">
        <v>202.5</v>
      </c>
      <c r="BZ109">
        <v>202.5</v>
      </c>
      <c r="CC109">
        <v>29</v>
      </c>
      <c r="CE109">
        <v>29</v>
      </c>
      <c r="CF109">
        <v>1007.3</v>
      </c>
      <c r="CH109" t="s">
        <v>359</v>
      </c>
      <c r="CI109">
        <v>14.897376060485801</v>
      </c>
      <c r="CJ109">
        <v>0.304262384772301</v>
      </c>
      <c r="CK109">
        <v>0.26790399849414798</v>
      </c>
      <c r="CL109">
        <v>1.8179199192672999E-2</v>
      </c>
      <c r="CO109" t="s">
        <v>266</v>
      </c>
      <c r="CP109" t="s">
        <v>267</v>
      </c>
      <c r="CQ109" t="s">
        <v>349</v>
      </c>
      <c r="CS109">
        <v>21.9</v>
      </c>
      <c r="CT109">
        <v>21.9</v>
      </c>
      <c r="CU109">
        <v>1.25</v>
      </c>
      <c r="CV109">
        <v>1.25</v>
      </c>
      <c r="CX109" t="s">
        <v>356</v>
      </c>
      <c r="CY109">
        <v>0</v>
      </c>
      <c r="CZ109">
        <v>0</v>
      </c>
      <c r="DA109">
        <v>0</v>
      </c>
      <c r="DB109">
        <v>13</v>
      </c>
      <c r="DC109">
        <v>12.5</v>
      </c>
      <c r="DD109">
        <v>13.5</v>
      </c>
      <c r="DF109">
        <v>0</v>
      </c>
      <c r="DG109">
        <v>0</v>
      </c>
      <c r="DH109">
        <v>1</v>
      </c>
      <c r="DI109">
        <v>1</v>
      </c>
      <c r="DJ109">
        <v>0.5</v>
      </c>
      <c r="DK109">
        <v>0.5</v>
      </c>
      <c r="DL109" t="b">
        <v>1</v>
      </c>
      <c r="DN109">
        <v>24</v>
      </c>
      <c r="DO109">
        <v>1</v>
      </c>
      <c r="DP109" t="s">
        <v>344</v>
      </c>
      <c r="DQ109" t="b">
        <v>0</v>
      </c>
      <c r="DR109">
        <v>13</v>
      </c>
      <c r="DS109">
        <v>0</v>
      </c>
      <c r="DT109">
        <v>0</v>
      </c>
      <c r="DV109">
        <v>833.29998779296898</v>
      </c>
      <c r="DW109">
        <v>338.10000610351602</v>
      </c>
      <c r="DY109">
        <v>0</v>
      </c>
      <c r="GA109">
        <v>0</v>
      </c>
      <c r="GB109">
        <v>0</v>
      </c>
      <c r="GC109">
        <v>3</v>
      </c>
      <c r="GG109">
        <v>0</v>
      </c>
      <c r="GH109">
        <v>9.3420000076293892</v>
      </c>
      <c r="GI109">
        <v>3.1140000820159899</v>
      </c>
      <c r="GJ109">
        <v>0.190799981355667</v>
      </c>
      <c r="GK109">
        <v>3.1800001859664903E-2</v>
      </c>
      <c r="GL109">
        <v>0.167999997735024</v>
      </c>
      <c r="GM109">
        <v>56</v>
      </c>
      <c r="GN109">
        <v>1.13999992609024E-2</v>
      </c>
      <c r="GO109">
        <v>3.7999999523162802</v>
      </c>
      <c r="GR109">
        <v>0.125</v>
      </c>
      <c r="GS109">
        <v>3</v>
      </c>
      <c r="HE109">
        <v>0</v>
      </c>
      <c r="HF109">
        <v>0</v>
      </c>
      <c r="HG109">
        <v>1.7840000391006501</v>
      </c>
      <c r="HK109">
        <v>0</v>
      </c>
      <c r="HL109">
        <v>5.5553760528564498</v>
      </c>
      <c r="HM109">
        <v>3.1140000820159899</v>
      </c>
      <c r="HN109">
        <v>0.11346240341663399</v>
      </c>
      <c r="HO109">
        <v>3.1800001859664903E-2</v>
      </c>
      <c r="HP109">
        <v>9.9904000759124797E-2</v>
      </c>
      <c r="HQ109">
        <v>56</v>
      </c>
      <c r="HR109">
        <v>6.7791999317705597E-3</v>
      </c>
      <c r="HS109">
        <v>3.7999999523162802</v>
      </c>
      <c r="HV109">
        <v>7.4333334962527003E-2</v>
      </c>
      <c r="HW109">
        <v>1.7840000391006501</v>
      </c>
      <c r="II109">
        <v>0</v>
      </c>
      <c r="IJ109">
        <v>0</v>
      </c>
      <c r="IL109">
        <v>159.19999694824199</v>
      </c>
      <c r="IM109">
        <v>159.19999694824199</v>
      </c>
      <c r="IO109">
        <v>0</v>
      </c>
    </row>
    <row r="110" spans="1:505" x14ac:dyDescent="0.25">
      <c r="A110" t="s">
        <v>260</v>
      </c>
      <c r="B110">
        <v>0</v>
      </c>
      <c r="C110">
        <v>2</v>
      </c>
      <c r="D110">
        <v>43478</v>
      </c>
      <c r="E110" t="s">
        <v>415</v>
      </c>
      <c r="F110" t="b">
        <v>1</v>
      </c>
      <c r="G110" t="s">
        <v>262</v>
      </c>
      <c r="H110" t="b">
        <v>0</v>
      </c>
      <c r="I110" t="s">
        <v>353</v>
      </c>
      <c r="J110" s="555">
        <v>43182.166666666701</v>
      </c>
      <c r="K110">
        <v>8</v>
      </c>
      <c r="L110">
        <v>1.29999995231628</v>
      </c>
      <c r="M110">
        <v>103.682502746582</v>
      </c>
      <c r="N110">
        <v>44</v>
      </c>
      <c r="O110" s="556">
        <v>43179.375</v>
      </c>
      <c r="R110" t="s">
        <v>428</v>
      </c>
      <c r="S110" t="s">
        <v>339</v>
      </c>
      <c r="X110" s="557">
        <v>43171.283333333296</v>
      </c>
      <c r="Y110" s="558">
        <v>43179.608333333301</v>
      </c>
      <c r="Z110">
        <v>24</v>
      </c>
      <c r="AA110">
        <v>24</v>
      </c>
      <c r="AB110">
        <v>8.9</v>
      </c>
      <c r="AC110">
        <v>8.9</v>
      </c>
      <c r="AD110">
        <v>0</v>
      </c>
      <c r="AG110">
        <v>35491.5</v>
      </c>
      <c r="AH110">
        <v>1064745</v>
      </c>
      <c r="AI110">
        <v>35491.5</v>
      </c>
      <c r="AK110">
        <v>24</v>
      </c>
      <c r="AL110">
        <v>43.82</v>
      </c>
      <c r="AM110">
        <v>1.25</v>
      </c>
      <c r="AN110">
        <v>7.32</v>
      </c>
      <c r="AP110">
        <v>1.25</v>
      </c>
      <c r="AQ110">
        <v>13</v>
      </c>
      <c r="AR110">
        <v>13</v>
      </c>
      <c r="AV110">
        <v>30</v>
      </c>
      <c r="AX110">
        <v>30.6</v>
      </c>
      <c r="AY110">
        <v>1.96</v>
      </c>
      <c r="AZ110">
        <v>1.96</v>
      </c>
      <c r="BA110">
        <v>1.9607841968536399</v>
      </c>
      <c r="BB110">
        <v>1121.94995117188</v>
      </c>
      <c r="BS110">
        <v>10.8999996185303</v>
      </c>
      <c r="BT110">
        <v>10.8999996185303</v>
      </c>
      <c r="BU110">
        <v>22.5</v>
      </c>
      <c r="BV110">
        <v>22.5</v>
      </c>
      <c r="BW110">
        <v>0.20000000298023199</v>
      </c>
      <c r="BX110">
        <v>0.20000000298023199</v>
      </c>
      <c r="BY110">
        <v>22.5</v>
      </c>
      <c r="BZ110">
        <v>22.5</v>
      </c>
      <c r="CC110">
        <v>29</v>
      </c>
      <c r="CE110">
        <v>29</v>
      </c>
      <c r="CF110">
        <v>1006.3</v>
      </c>
      <c r="CG110" t="s">
        <v>438</v>
      </c>
      <c r="CH110" t="s">
        <v>359</v>
      </c>
      <c r="CI110">
        <v>37.883200645446799</v>
      </c>
      <c r="CJ110">
        <v>0.41823997814208302</v>
      </c>
      <c r="CK110">
        <v>0.71119999140501</v>
      </c>
      <c r="CL110">
        <v>3.9579999167472103E-2</v>
      </c>
      <c r="CM110">
        <v>35.579599477289698</v>
      </c>
      <c r="CO110" t="s">
        <v>266</v>
      </c>
      <c r="CP110" t="s">
        <v>267</v>
      </c>
      <c r="CQ110" t="s">
        <v>349</v>
      </c>
      <c r="CS110">
        <v>21.9</v>
      </c>
      <c r="CT110">
        <v>21.9</v>
      </c>
      <c r="CU110">
        <v>1.25</v>
      </c>
      <c r="CV110">
        <v>1.25</v>
      </c>
      <c r="CX110" t="s">
        <v>356</v>
      </c>
      <c r="CY110">
        <v>2.3076923076923102</v>
      </c>
      <c r="CZ110">
        <v>2.2222222222222201</v>
      </c>
      <c r="DA110">
        <v>2.4</v>
      </c>
      <c r="DB110">
        <v>13</v>
      </c>
      <c r="DC110">
        <v>12.5</v>
      </c>
      <c r="DD110">
        <v>13.5</v>
      </c>
      <c r="DE110">
        <v>3.1367787236412199</v>
      </c>
      <c r="DF110">
        <v>2.3076923076923102</v>
      </c>
      <c r="DG110">
        <v>2.3076923076923102</v>
      </c>
      <c r="DH110">
        <v>1</v>
      </c>
      <c r="DI110">
        <v>1</v>
      </c>
      <c r="DJ110">
        <v>0.5</v>
      </c>
      <c r="DK110">
        <v>0.5</v>
      </c>
      <c r="DL110" t="b">
        <v>1</v>
      </c>
      <c r="DN110">
        <v>24</v>
      </c>
      <c r="DO110">
        <v>1</v>
      </c>
      <c r="DP110" t="s">
        <v>344</v>
      </c>
      <c r="DQ110" t="b">
        <v>0</v>
      </c>
      <c r="DR110">
        <v>13</v>
      </c>
      <c r="DS110">
        <v>2.3076922893524201</v>
      </c>
      <c r="DT110">
        <v>2.3076922893524201</v>
      </c>
      <c r="DV110">
        <v>826.90002441406295</v>
      </c>
      <c r="DW110">
        <v>833.29998779296898</v>
      </c>
      <c r="DY110">
        <v>0</v>
      </c>
      <c r="EN110">
        <v>3.13677883148193</v>
      </c>
      <c r="EW110">
        <v>2.3076922893524201</v>
      </c>
      <c r="EX110">
        <v>2.3076922893524201</v>
      </c>
      <c r="EY110">
        <v>1.3999999761581401</v>
      </c>
      <c r="FC110">
        <v>0</v>
      </c>
      <c r="FD110">
        <v>4.3596000671386701</v>
      </c>
      <c r="FE110">
        <v>3.1140000820159899</v>
      </c>
      <c r="FF110">
        <v>8.9039996266365107E-2</v>
      </c>
      <c r="FG110">
        <v>3.1800001859664903E-2</v>
      </c>
      <c r="FH110">
        <v>0.11760000139474901</v>
      </c>
      <c r="FI110">
        <v>84</v>
      </c>
      <c r="FJ110">
        <v>1.21799996122718E-2</v>
      </c>
      <c r="FK110">
        <v>8.6999998092651403</v>
      </c>
      <c r="FL110">
        <v>1.3148687959634899</v>
      </c>
      <c r="FM110">
        <v>4.0945015634153501</v>
      </c>
      <c r="FN110">
        <v>5.8333332339922599E-2</v>
      </c>
      <c r="FO110">
        <v>1.3999999761581401</v>
      </c>
      <c r="FP110">
        <v>21.428571701049801</v>
      </c>
      <c r="FQ110">
        <v>4.6666666865348802E-2</v>
      </c>
      <c r="FR110">
        <v>3.13677883148193</v>
      </c>
      <c r="FS110">
        <v>7.4789956212043804E-2</v>
      </c>
      <c r="GA110">
        <v>2.3076922893524201</v>
      </c>
      <c r="GB110">
        <v>2.3076922893524201</v>
      </c>
      <c r="GC110">
        <v>3.7000000476837198</v>
      </c>
      <c r="GG110">
        <v>0</v>
      </c>
      <c r="GH110">
        <v>11.5218000411987</v>
      </c>
      <c r="GI110">
        <v>3.1140000820159899</v>
      </c>
      <c r="GJ110">
        <v>0.23531998693942999</v>
      </c>
      <c r="GK110">
        <v>3.1800001859664903E-2</v>
      </c>
      <c r="GL110">
        <v>0.20719999074935899</v>
      </c>
      <c r="GM110">
        <v>56</v>
      </c>
      <c r="GN110">
        <v>1.40599999576807E-2</v>
      </c>
      <c r="GO110">
        <v>3.7999999523162802</v>
      </c>
      <c r="GP110">
        <v>3.4750104932953101</v>
      </c>
      <c r="GQ110">
        <v>10.8211825753572</v>
      </c>
      <c r="GR110">
        <v>0.15416666865348799</v>
      </c>
      <c r="GS110">
        <v>3.7000000476837198</v>
      </c>
      <c r="GT110">
        <v>8.1081075668334996</v>
      </c>
      <c r="GU110">
        <v>0.123333334922791</v>
      </c>
      <c r="GV110">
        <v>3.13677883148193</v>
      </c>
      <c r="GW110">
        <v>0.39924639463424699</v>
      </c>
      <c r="HE110">
        <v>2.3076922893524201</v>
      </c>
      <c r="HF110">
        <v>2.3076922893524201</v>
      </c>
      <c r="HG110">
        <v>1.29999995231628</v>
      </c>
      <c r="HK110">
        <v>0</v>
      </c>
      <c r="HL110">
        <v>4.04820013046265</v>
      </c>
      <c r="HM110">
        <v>3.1140000820159899</v>
      </c>
      <c r="HN110">
        <v>8.2679994404315907E-2</v>
      </c>
      <c r="HO110">
        <v>3.1800001859664903E-2</v>
      </c>
      <c r="HP110">
        <v>7.2799995541572599E-2</v>
      </c>
      <c r="HQ110">
        <v>56</v>
      </c>
      <c r="HR110">
        <v>4.9399994313716897E-3</v>
      </c>
      <c r="HS110">
        <v>3.7999999523162802</v>
      </c>
      <c r="HT110">
        <v>1.2209495722602901</v>
      </c>
      <c r="HU110">
        <v>3.8020372300059102</v>
      </c>
      <c r="HV110">
        <v>5.4166664679845197E-2</v>
      </c>
      <c r="HW110">
        <v>1.29999995231628</v>
      </c>
      <c r="HX110">
        <v>23.0769233703613</v>
      </c>
      <c r="HY110">
        <v>4.33333329856396E-2</v>
      </c>
      <c r="HZ110">
        <v>3.13677883148193</v>
      </c>
      <c r="IA110">
        <v>6.1415754258632702E-2</v>
      </c>
      <c r="II110">
        <v>2.3076922893524201</v>
      </c>
      <c r="IJ110">
        <v>2.3076922893524201</v>
      </c>
      <c r="IL110">
        <v>153.60000610351599</v>
      </c>
      <c r="IM110">
        <v>159.19999694824199</v>
      </c>
      <c r="IO110">
        <v>0</v>
      </c>
      <c r="JD110">
        <v>3.13677883148193</v>
      </c>
      <c r="KQ110">
        <v>2.3076922893524201</v>
      </c>
      <c r="KR110">
        <v>2.3076922893524201</v>
      </c>
      <c r="KS110">
        <v>4</v>
      </c>
      <c r="KW110">
        <v>0</v>
      </c>
      <c r="KX110">
        <v>12.8240003585815</v>
      </c>
      <c r="KY110">
        <v>3.2060000896453902</v>
      </c>
      <c r="KZ110">
        <v>8.0000003799796104E-3</v>
      </c>
      <c r="LA110">
        <v>1.00000004749745E-3</v>
      </c>
      <c r="LB110">
        <v>0.22400000691413899</v>
      </c>
      <c r="LC110">
        <v>56</v>
      </c>
      <c r="LD110">
        <v>6.0000000521540598E-3</v>
      </c>
      <c r="LE110">
        <v>1.5</v>
      </c>
      <c r="LF110">
        <v>3.75676805244448</v>
      </c>
      <c r="LG110">
        <v>12.0441987129139</v>
      </c>
      <c r="LH110">
        <v>0.16666666666666699</v>
      </c>
      <c r="LI110">
        <v>4</v>
      </c>
      <c r="LJ110">
        <v>7.5</v>
      </c>
      <c r="LK110">
        <v>0.133333340287209</v>
      </c>
      <c r="LL110">
        <v>3.13677883148193</v>
      </c>
      <c r="LM110">
        <v>0.100086554884911</v>
      </c>
      <c r="OC110">
        <v>2.3076922893524201</v>
      </c>
      <c r="OD110">
        <v>2.3076922893524201</v>
      </c>
      <c r="OE110">
        <v>1.6000000238418599</v>
      </c>
      <c r="OI110">
        <v>0</v>
      </c>
      <c r="OJ110">
        <v>5.12960004806519</v>
      </c>
      <c r="OK110">
        <v>3.2060000896453902</v>
      </c>
      <c r="OL110">
        <v>3.2000001519918398E-3</v>
      </c>
      <c r="OM110">
        <v>1.00000004749745E-3</v>
      </c>
      <c r="ON110">
        <v>8.9599996805190998E-2</v>
      </c>
      <c r="OO110">
        <v>56</v>
      </c>
      <c r="OP110">
        <v>2.4000001139938801E-3</v>
      </c>
      <c r="OQ110">
        <v>1.5</v>
      </c>
      <c r="OR110">
        <v>1.50270724336988</v>
      </c>
      <c r="OS110">
        <v>4.8176793955972403</v>
      </c>
      <c r="OT110">
        <v>6.6666667660077394E-2</v>
      </c>
      <c r="OU110">
        <v>1.6000000238418599</v>
      </c>
      <c r="OV110">
        <v>18.75</v>
      </c>
      <c r="OW110">
        <v>5.3333334624767303E-2</v>
      </c>
      <c r="OX110">
        <v>3.13677883148193</v>
      </c>
      <c r="OY110">
        <v>2.9696011915803001E-2</v>
      </c>
    </row>
    <row r="111" spans="1:505" x14ac:dyDescent="0.25">
      <c r="A111" t="s">
        <v>260</v>
      </c>
      <c r="B111">
        <v>0</v>
      </c>
      <c r="C111">
        <v>2</v>
      </c>
      <c r="D111">
        <v>43478</v>
      </c>
      <c r="E111" t="s">
        <v>415</v>
      </c>
      <c r="F111" t="b">
        <v>1</v>
      </c>
      <c r="G111" t="s">
        <v>262</v>
      </c>
      <c r="H111" t="b">
        <v>0</v>
      </c>
      <c r="I111" t="s">
        <v>353</v>
      </c>
      <c r="J111" s="559">
        <v>43183.166666666701</v>
      </c>
      <c r="K111">
        <v>8</v>
      </c>
      <c r="L111">
        <v>1.29999995231628</v>
      </c>
      <c r="M111">
        <v>103.682502746582</v>
      </c>
      <c r="N111">
        <v>311</v>
      </c>
      <c r="O111" s="560">
        <v>43179.375</v>
      </c>
      <c r="R111" t="s">
        <v>428</v>
      </c>
      <c r="S111" t="s">
        <v>339</v>
      </c>
      <c r="X111" s="561">
        <v>43171.283333333296</v>
      </c>
      <c r="Y111" s="562">
        <v>43179.608333333301</v>
      </c>
      <c r="Z111">
        <v>24</v>
      </c>
      <c r="AA111">
        <v>24</v>
      </c>
      <c r="AB111">
        <v>7.2</v>
      </c>
      <c r="AC111">
        <v>9.1999999999999993</v>
      </c>
      <c r="AD111">
        <v>2</v>
      </c>
      <c r="AG111">
        <v>35491.5</v>
      </c>
      <c r="AH111">
        <v>638847</v>
      </c>
      <c r="AI111">
        <v>35491.5</v>
      </c>
      <c r="AK111">
        <v>24</v>
      </c>
      <c r="AL111">
        <v>34.89</v>
      </c>
      <c r="AM111">
        <v>0.75</v>
      </c>
      <c r="AN111">
        <v>6</v>
      </c>
      <c r="AP111">
        <v>0.75</v>
      </c>
      <c r="AQ111">
        <v>13</v>
      </c>
      <c r="AR111">
        <v>13</v>
      </c>
      <c r="AV111">
        <v>18</v>
      </c>
      <c r="AX111">
        <v>17.8</v>
      </c>
      <c r="AY111">
        <v>-1.1200000000000001</v>
      </c>
      <c r="AZ111">
        <v>-1.1200000000000001</v>
      </c>
      <c r="BA111">
        <v>-1.12359523773193</v>
      </c>
      <c r="BB111">
        <v>1066.67004394531</v>
      </c>
      <c r="BS111">
        <v>16.899999618530298</v>
      </c>
      <c r="BT111">
        <v>16.899999618530298</v>
      </c>
      <c r="BU111">
        <v>45</v>
      </c>
      <c r="BV111">
        <v>45</v>
      </c>
      <c r="BW111">
        <v>0.5</v>
      </c>
      <c r="BX111">
        <v>0.5</v>
      </c>
      <c r="BY111">
        <v>45</v>
      </c>
      <c r="BZ111">
        <v>45</v>
      </c>
      <c r="CC111">
        <v>29</v>
      </c>
      <c r="CE111">
        <v>29</v>
      </c>
      <c r="CF111">
        <v>1007.3</v>
      </c>
      <c r="CG111" t="s">
        <v>439</v>
      </c>
      <c r="CH111" t="s">
        <v>359</v>
      </c>
      <c r="CI111">
        <v>43.543598890304601</v>
      </c>
      <c r="CJ111">
        <v>0.49575997702777402</v>
      </c>
      <c r="CK111">
        <v>0.81480001285672199</v>
      </c>
      <c r="CL111">
        <v>4.5529999420978101E-2</v>
      </c>
      <c r="CM111">
        <v>68.159667166480503</v>
      </c>
      <c r="CO111" t="s">
        <v>266</v>
      </c>
      <c r="CP111" t="s">
        <v>267</v>
      </c>
      <c r="CQ111" t="s">
        <v>349</v>
      </c>
      <c r="CS111">
        <v>21.9</v>
      </c>
      <c r="CT111">
        <v>21.9</v>
      </c>
      <c r="CU111">
        <v>1.25</v>
      </c>
      <c r="CV111">
        <v>1.25</v>
      </c>
      <c r="CX111" t="s">
        <v>356</v>
      </c>
      <c r="CY111">
        <v>1.3846153846153799</v>
      </c>
      <c r="CZ111">
        <v>1.3333333333333299</v>
      </c>
      <c r="DA111">
        <v>1.44</v>
      </c>
      <c r="DB111">
        <v>13</v>
      </c>
      <c r="DC111">
        <v>12.5</v>
      </c>
      <c r="DD111">
        <v>13.5</v>
      </c>
      <c r="DE111">
        <v>1.88206723418473</v>
      </c>
      <c r="DF111">
        <v>1.3846153846153799</v>
      </c>
      <c r="DG111">
        <v>1.3846153846153799</v>
      </c>
      <c r="DH111">
        <v>1</v>
      </c>
      <c r="DI111">
        <v>1</v>
      </c>
      <c r="DJ111">
        <v>0.5</v>
      </c>
      <c r="DK111">
        <v>0.5</v>
      </c>
      <c r="DL111" t="b">
        <v>1</v>
      </c>
      <c r="DN111">
        <v>24</v>
      </c>
      <c r="DO111">
        <v>1</v>
      </c>
      <c r="DP111" t="s">
        <v>344</v>
      </c>
      <c r="DQ111" t="b">
        <v>0</v>
      </c>
      <c r="DR111">
        <v>13</v>
      </c>
      <c r="DS111">
        <v>1.38461542129517</v>
      </c>
      <c r="DT111">
        <v>1.38461542129517</v>
      </c>
      <c r="DV111">
        <v>819.29998779296898</v>
      </c>
      <c r="DW111">
        <v>826.90002441406295</v>
      </c>
      <c r="DY111">
        <v>0</v>
      </c>
      <c r="EN111">
        <v>1.8820672035217301</v>
      </c>
      <c r="EW111">
        <v>1.38461542129517</v>
      </c>
      <c r="EX111">
        <v>1.38461542129517</v>
      </c>
      <c r="EY111">
        <v>1.5</v>
      </c>
      <c r="FC111">
        <v>0</v>
      </c>
      <c r="FD111">
        <v>4.6710000038146999</v>
      </c>
      <c r="FE111">
        <v>3.1140000820159899</v>
      </c>
      <c r="FF111">
        <v>9.5399990677833599E-2</v>
      </c>
      <c r="FG111">
        <v>3.1800001859664903E-2</v>
      </c>
      <c r="FH111">
        <v>0.12600000202655801</v>
      </c>
      <c r="FI111">
        <v>84</v>
      </c>
      <c r="FJ111">
        <v>1.3049999251961699E-2</v>
      </c>
      <c r="FK111">
        <v>8.6999998092651403</v>
      </c>
      <c r="FL111">
        <v>2.3479800327778002</v>
      </c>
      <c r="FM111">
        <v>7.3116098280413002</v>
      </c>
      <c r="FN111">
        <v>6.25E-2</v>
      </c>
      <c r="FO111">
        <v>1.5</v>
      </c>
      <c r="FP111">
        <v>12</v>
      </c>
      <c r="FQ111">
        <v>8.3333335816860199E-2</v>
      </c>
      <c r="FR111">
        <v>1.8820672035217301</v>
      </c>
      <c r="FS111">
        <v>4.4873975217342398E-2</v>
      </c>
      <c r="GA111">
        <v>1.38461542129517</v>
      </c>
      <c r="GB111">
        <v>1.38461542129517</v>
      </c>
      <c r="GC111">
        <v>4.5</v>
      </c>
      <c r="GG111">
        <v>0</v>
      </c>
      <c r="GH111">
        <v>14.0129995346069</v>
      </c>
      <c r="GI111">
        <v>3.1140000820159899</v>
      </c>
      <c r="GJ111">
        <v>0.28619998693466198</v>
      </c>
      <c r="GK111">
        <v>3.1800001859664903E-2</v>
      </c>
      <c r="GL111">
        <v>0.25200000405311601</v>
      </c>
      <c r="GM111">
        <v>56</v>
      </c>
      <c r="GN111">
        <v>1.7100000753998802E-2</v>
      </c>
      <c r="GO111">
        <v>3.7999999523162802</v>
      </c>
      <c r="GP111">
        <v>7.0439400983334002</v>
      </c>
      <c r="GQ111">
        <v>21.934828737721102</v>
      </c>
      <c r="GR111">
        <v>0.1875</v>
      </c>
      <c r="GS111">
        <v>4.5</v>
      </c>
      <c r="GT111">
        <v>4</v>
      </c>
      <c r="GU111">
        <v>0.25</v>
      </c>
      <c r="GV111">
        <v>1.8820672035217301</v>
      </c>
      <c r="GW111">
        <v>0.239547818899155</v>
      </c>
      <c r="HE111">
        <v>1.38461542129517</v>
      </c>
      <c r="HF111">
        <v>1.38461542129517</v>
      </c>
      <c r="HG111">
        <v>1.6000000238418599</v>
      </c>
      <c r="HK111">
        <v>0</v>
      </c>
      <c r="HL111">
        <v>4.98239994049072</v>
      </c>
      <c r="HM111">
        <v>3.1140000820159899</v>
      </c>
      <c r="HN111">
        <v>0.10175999999046299</v>
      </c>
      <c r="HO111">
        <v>3.1800001859664903E-2</v>
      </c>
      <c r="HP111">
        <v>8.9599996805190998E-2</v>
      </c>
      <c r="HQ111">
        <v>56</v>
      </c>
      <c r="HR111">
        <v>6.07999972999096E-3</v>
      </c>
      <c r="HS111">
        <v>3.7999999523162802</v>
      </c>
      <c r="HT111">
        <v>2.5045120722831302</v>
      </c>
      <c r="HU111">
        <v>7.7990503837236798</v>
      </c>
      <c r="HV111">
        <v>6.6666667660077394E-2</v>
      </c>
      <c r="HW111">
        <v>1.6000000238418599</v>
      </c>
      <c r="HX111">
        <v>11.25</v>
      </c>
      <c r="HY111">
        <v>8.8888891041278797E-2</v>
      </c>
      <c r="HZ111">
        <v>1.8820672035217301</v>
      </c>
      <c r="IA111">
        <v>3.6849450320005403E-2</v>
      </c>
      <c r="II111">
        <v>1.38461542129517</v>
      </c>
      <c r="IJ111">
        <v>1.38461542129517</v>
      </c>
      <c r="IL111">
        <v>147.39999389648401</v>
      </c>
      <c r="IM111">
        <v>153.60000610351599</v>
      </c>
      <c r="IO111">
        <v>0</v>
      </c>
      <c r="JD111">
        <v>1.8820672035217301</v>
      </c>
      <c r="KQ111">
        <v>1.38461542129517</v>
      </c>
      <c r="KR111">
        <v>1.38461542129517</v>
      </c>
      <c r="KS111">
        <v>5.0999999046325701</v>
      </c>
      <c r="KW111">
        <v>0</v>
      </c>
      <c r="KX111">
        <v>16.350599288940401</v>
      </c>
      <c r="KY111">
        <v>3.2060000896453902</v>
      </c>
      <c r="KZ111">
        <v>1.01999994367361E-2</v>
      </c>
      <c r="LA111">
        <v>1.00000004749745E-3</v>
      </c>
      <c r="LB111">
        <v>0.28560000658035301</v>
      </c>
      <c r="LC111">
        <v>56</v>
      </c>
      <c r="LD111">
        <v>7.6499995775520802E-3</v>
      </c>
      <c r="LE111">
        <v>1.5</v>
      </c>
      <c r="LF111">
        <v>7.98313196216397</v>
      </c>
      <c r="LG111">
        <v>25.593920436255399</v>
      </c>
      <c r="LH111">
        <v>0.212499996026357</v>
      </c>
      <c r="LI111">
        <v>5.0999999046325701</v>
      </c>
      <c r="LJ111">
        <v>3.5294117927551301</v>
      </c>
      <c r="LK111">
        <v>0.28333333134651201</v>
      </c>
      <c r="LL111">
        <v>1.8820672035217301</v>
      </c>
      <c r="LM111">
        <v>6.00519292056561E-2</v>
      </c>
      <c r="OC111">
        <v>1.38461542129517</v>
      </c>
      <c r="OD111">
        <v>1.38461542129517</v>
      </c>
      <c r="OE111">
        <v>1.1000000238418599</v>
      </c>
      <c r="OI111">
        <v>0</v>
      </c>
      <c r="OJ111">
        <v>3.52660012245178</v>
      </c>
      <c r="OK111">
        <v>3.2060000896453902</v>
      </c>
      <c r="OL111">
        <v>2.1999999880790702E-3</v>
      </c>
      <c r="OM111">
        <v>1.00000004749745E-3</v>
      </c>
      <c r="ON111">
        <v>6.1600003391504302E-2</v>
      </c>
      <c r="OO111">
        <v>56</v>
      </c>
      <c r="OP111">
        <v>1.6500001074746301E-3</v>
      </c>
      <c r="OQ111">
        <v>1.5</v>
      </c>
      <c r="OR111">
        <v>1.7218520613571899</v>
      </c>
      <c r="OS111">
        <v>5.5202577807390201</v>
      </c>
      <c r="OT111">
        <v>4.58333343267441E-2</v>
      </c>
      <c r="OU111">
        <v>1.1000000238418599</v>
      </c>
      <c r="OV111">
        <v>16.3636360168457</v>
      </c>
      <c r="OW111">
        <v>6.1111111193895298E-2</v>
      </c>
      <c r="OX111">
        <v>1.8820672035217301</v>
      </c>
      <c r="OY111">
        <v>1.78176052868366E-2</v>
      </c>
    </row>
    <row r="112" spans="1:505" x14ac:dyDescent="0.25">
      <c r="A112" t="s">
        <v>260</v>
      </c>
      <c r="B112">
        <v>0</v>
      </c>
      <c r="C112">
        <v>2</v>
      </c>
      <c r="D112">
        <v>43778</v>
      </c>
      <c r="E112" t="s">
        <v>415</v>
      </c>
      <c r="F112" t="b">
        <v>1</v>
      </c>
      <c r="G112" t="s">
        <v>262</v>
      </c>
      <c r="H112" t="b">
        <v>0</v>
      </c>
      <c r="I112" t="s">
        <v>338</v>
      </c>
      <c r="J112" s="563">
        <v>43183.525000000001</v>
      </c>
      <c r="K112">
        <v>8</v>
      </c>
      <c r="L112">
        <v>1.16888892650604</v>
      </c>
      <c r="M112">
        <v>103.856391906738</v>
      </c>
      <c r="O112" s="564">
        <v>43188.458333333299</v>
      </c>
      <c r="P112" s="565">
        <v>43188.291666666701</v>
      </c>
      <c r="R112" t="s">
        <v>339</v>
      </c>
      <c r="S112" t="s">
        <v>440</v>
      </c>
      <c r="X112" s="566">
        <v>43183.525000000001</v>
      </c>
      <c r="Y112" s="567">
        <v>43188.458333333299</v>
      </c>
      <c r="Z112">
        <v>0</v>
      </c>
      <c r="AA112">
        <v>8.6</v>
      </c>
      <c r="AB112">
        <v>7.2</v>
      </c>
      <c r="AC112">
        <v>9.1999999999999993</v>
      </c>
      <c r="AD112">
        <v>2</v>
      </c>
      <c r="AG112">
        <v>7436.490234375</v>
      </c>
      <c r="AH112">
        <v>96674.373046875</v>
      </c>
      <c r="AI112">
        <v>7436.490234375</v>
      </c>
      <c r="AK112">
        <v>0</v>
      </c>
      <c r="AN112">
        <v>11.82</v>
      </c>
      <c r="AQ112">
        <v>13</v>
      </c>
      <c r="AR112">
        <v>13</v>
      </c>
      <c r="AV112">
        <v>13</v>
      </c>
      <c r="BS112">
        <v>16.899999618530298</v>
      </c>
      <c r="BT112">
        <v>16.899999618530298</v>
      </c>
      <c r="BU112">
        <v>22.5</v>
      </c>
      <c r="BV112">
        <v>22.5</v>
      </c>
      <c r="BW112">
        <v>1</v>
      </c>
      <c r="BX112">
        <v>1</v>
      </c>
      <c r="BY112">
        <v>22.5</v>
      </c>
      <c r="BZ112">
        <v>22.5</v>
      </c>
      <c r="CC112">
        <v>27.7</v>
      </c>
      <c r="CE112">
        <v>25</v>
      </c>
      <c r="CF112">
        <v>1007.3</v>
      </c>
      <c r="CG112" t="s">
        <v>441</v>
      </c>
      <c r="CH112" t="s">
        <v>359</v>
      </c>
      <c r="CI112">
        <v>9.0305999517440796</v>
      </c>
      <c r="CJ112">
        <v>0.18443999066948899</v>
      </c>
      <c r="CK112">
        <v>0.18480000644922301</v>
      </c>
      <c r="CL112">
        <v>1.4939999440684901E-2</v>
      </c>
      <c r="CM112">
        <v>93.412552542392703</v>
      </c>
      <c r="CO112" t="s">
        <v>266</v>
      </c>
      <c r="CP112" t="s">
        <v>267</v>
      </c>
      <c r="CQ112" t="s">
        <v>268</v>
      </c>
      <c r="CS112">
        <v>21.9</v>
      </c>
      <c r="CT112">
        <v>21.9</v>
      </c>
      <c r="CU112">
        <v>1.25</v>
      </c>
      <c r="CV112">
        <v>1.25</v>
      </c>
      <c r="CX112" t="s">
        <v>343</v>
      </c>
      <c r="CY112">
        <v>1</v>
      </c>
      <c r="CZ112">
        <v>0.96296296296296302</v>
      </c>
      <c r="DA112">
        <v>1.04</v>
      </c>
      <c r="DB112">
        <v>13</v>
      </c>
      <c r="DC112">
        <v>12.5</v>
      </c>
      <c r="DD112">
        <v>13.5</v>
      </c>
      <c r="DE112">
        <v>1.78545769964618</v>
      </c>
      <c r="DF112">
        <v>1</v>
      </c>
      <c r="DG112">
        <v>1</v>
      </c>
      <c r="DH112">
        <v>1</v>
      </c>
      <c r="DI112">
        <v>1</v>
      </c>
      <c r="DJ112">
        <v>0.5</v>
      </c>
      <c r="DK112">
        <v>0.5</v>
      </c>
      <c r="DL112" t="b">
        <v>1</v>
      </c>
      <c r="DN112">
        <v>24</v>
      </c>
      <c r="DO112">
        <v>1</v>
      </c>
      <c r="DP112" t="s">
        <v>344</v>
      </c>
      <c r="DQ112" t="b">
        <v>0</v>
      </c>
      <c r="DR112">
        <v>13</v>
      </c>
      <c r="DS112">
        <v>1</v>
      </c>
      <c r="DT112">
        <v>1</v>
      </c>
      <c r="DV112">
        <v>816.40002441406295</v>
      </c>
      <c r="DW112">
        <v>819.29998779296898</v>
      </c>
      <c r="DY112">
        <v>0</v>
      </c>
      <c r="EN112">
        <v>1.7854577302932699</v>
      </c>
      <c r="EW112">
        <v>1</v>
      </c>
      <c r="EX112">
        <v>1</v>
      </c>
      <c r="EY112">
        <v>0.80000001192092896</v>
      </c>
      <c r="FC112">
        <v>0</v>
      </c>
      <c r="FD112">
        <v>2.49119997024536</v>
      </c>
      <c r="FE112">
        <v>3.1140000820159899</v>
      </c>
      <c r="FF112">
        <v>5.0879999995231601E-2</v>
      </c>
      <c r="FG112">
        <v>3.1800001859664903E-2</v>
      </c>
      <c r="FH112">
        <v>6.7200005054473905E-2</v>
      </c>
      <c r="FI112">
        <v>84</v>
      </c>
      <c r="FJ112">
        <v>6.9599999114870999E-3</v>
      </c>
      <c r="FK112">
        <v>8.6999998092651403</v>
      </c>
      <c r="FL112">
        <v>8.2752024834236995</v>
      </c>
      <c r="FM112">
        <v>25.7689798416116</v>
      </c>
      <c r="FP112">
        <v>16.25</v>
      </c>
      <c r="FQ112">
        <v>6.1538461595773697E-2</v>
      </c>
      <c r="FR112">
        <v>1.7854577302932699</v>
      </c>
      <c r="FS112">
        <v>8.2660079002380399E-2</v>
      </c>
      <c r="GA112">
        <v>1</v>
      </c>
      <c r="GB112">
        <v>1</v>
      </c>
      <c r="GC112">
        <v>1.5</v>
      </c>
      <c r="GG112">
        <v>0</v>
      </c>
      <c r="GH112">
        <v>4.6710000038146999</v>
      </c>
      <c r="GI112">
        <v>3.1140000820159899</v>
      </c>
      <c r="GJ112">
        <v>9.5399990677833599E-2</v>
      </c>
      <c r="GK112">
        <v>3.1800001859664903E-2</v>
      </c>
      <c r="GL112">
        <v>8.3999998867511694E-2</v>
      </c>
      <c r="GM112">
        <v>56</v>
      </c>
      <c r="GN112">
        <v>5.6999996304511998E-3</v>
      </c>
      <c r="GO112">
        <v>3.7999999523162802</v>
      </c>
      <c r="GP112">
        <v>15.5160044252129</v>
      </c>
      <c r="GQ112">
        <v>48.316837819572399</v>
      </c>
      <c r="GT112">
        <v>8.6666669845581108</v>
      </c>
      <c r="GU112">
        <v>0.115384615957737</v>
      </c>
      <c r="GV112">
        <v>1.7854577302932699</v>
      </c>
      <c r="GW112">
        <v>0.30308693647384599</v>
      </c>
      <c r="HE112">
        <v>1</v>
      </c>
      <c r="HF112">
        <v>1</v>
      </c>
      <c r="HG112">
        <v>0.60000002384185802</v>
      </c>
      <c r="HK112">
        <v>0</v>
      </c>
      <c r="HL112">
        <v>1.8683999776840201</v>
      </c>
      <c r="HM112">
        <v>3.1140000820159899</v>
      </c>
      <c r="HN112">
        <v>3.81599999964237E-2</v>
      </c>
      <c r="HO112">
        <v>3.1800001859664903E-2</v>
      </c>
      <c r="HP112">
        <v>3.3600002527236897E-2</v>
      </c>
      <c r="HQ112">
        <v>56</v>
      </c>
      <c r="HR112">
        <v>2.2799998987466101E-3</v>
      </c>
      <c r="HS112">
        <v>3.7999999523162802</v>
      </c>
      <c r="HT112">
        <v>6.2064020167054297</v>
      </c>
      <c r="HU112">
        <v>19.326734881208701</v>
      </c>
      <c r="HX112">
        <v>21.6666660308838</v>
      </c>
      <c r="HY112">
        <v>4.6153847128152799E-2</v>
      </c>
      <c r="HZ112">
        <v>1.7854577302932699</v>
      </c>
      <c r="IA112">
        <v>9.3681424856185899E-2</v>
      </c>
      <c r="II112">
        <v>1</v>
      </c>
      <c r="IJ112">
        <v>1</v>
      </c>
      <c r="IL112">
        <v>147.39999389648401</v>
      </c>
      <c r="IM112">
        <v>147.39999389648401</v>
      </c>
      <c r="IO112">
        <v>0</v>
      </c>
      <c r="JD112">
        <v>1.7854577302932699</v>
      </c>
    </row>
    <row r="113" spans="1:593" x14ac:dyDescent="0.25">
      <c r="A113" t="s">
        <v>260</v>
      </c>
      <c r="B113">
        <v>0</v>
      </c>
      <c r="C113">
        <v>2</v>
      </c>
      <c r="D113">
        <v>43778</v>
      </c>
      <c r="E113" t="s">
        <v>415</v>
      </c>
      <c r="F113" t="b">
        <v>1</v>
      </c>
      <c r="G113" t="s">
        <v>262</v>
      </c>
      <c r="H113" t="b">
        <v>0</v>
      </c>
      <c r="I113" t="s">
        <v>345</v>
      </c>
      <c r="J113" s="568">
        <v>43184.166666666701</v>
      </c>
      <c r="K113">
        <v>8</v>
      </c>
      <c r="L113">
        <v>3.6616666316986102</v>
      </c>
      <c r="M113">
        <v>105.57333374023401</v>
      </c>
      <c r="N113">
        <v>39</v>
      </c>
      <c r="O113" s="569">
        <v>43188.458333333299</v>
      </c>
      <c r="P113" s="570">
        <v>43188.291666666701</v>
      </c>
      <c r="R113" t="s">
        <v>339</v>
      </c>
      <c r="S113" t="s">
        <v>440</v>
      </c>
      <c r="X113" s="571">
        <v>43183.525000000001</v>
      </c>
      <c r="Y113" s="572">
        <v>43188.458333333299</v>
      </c>
      <c r="Z113">
        <v>15.4</v>
      </c>
      <c r="AA113">
        <v>15.4</v>
      </c>
      <c r="AB113">
        <v>7.2</v>
      </c>
      <c r="AC113">
        <v>9.1999999999999993</v>
      </c>
      <c r="AD113">
        <v>2</v>
      </c>
      <c r="AG113">
        <v>7436.490234375</v>
      </c>
      <c r="AH113">
        <v>1450115.5957031299</v>
      </c>
      <c r="AI113">
        <v>7436.490234375</v>
      </c>
      <c r="AK113">
        <v>15.4</v>
      </c>
      <c r="AL113">
        <v>77.14</v>
      </c>
      <c r="AM113">
        <v>12.6623376623377</v>
      </c>
      <c r="AN113">
        <v>12.66</v>
      </c>
      <c r="AO113">
        <v>-0.24400948795985899</v>
      </c>
      <c r="AP113">
        <v>12.906347150297499</v>
      </c>
      <c r="AQ113">
        <v>13</v>
      </c>
      <c r="AR113">
        <v>13</v>
      </c>
      <c r="AU113">
        <v>186.81817796061799</v>
      </c>
      <c r="AV113">
        <v>195</v>
      </c>
      <c r="AX113">
        <v>202.4</v>
      </c>
      <c r="AY113">
        <v>3.66</v>
      </c>
      <c r="AZ113">
        <v>3.66</v>
      </c>
      <c r="BA113">
        <v>3.6561250686645499</v>
      </c>
      <c r="BB113">
        <v>3520.1298828125</v>
      </c>
      <c r="BC113">
        <v>10.072711944580099</v>
      </c>
      <c r="BD113">
        <v>10.0727121922877</v>
      </c>
      <c r="BE113">
        <v>76.055473327636705</v>
      </c>
      <c r="BF113">
        <v>37.055473327636697</v>
      </c>
      <c r="BG113">
        <v>1.10883235931396</v>
      </c>
      <c r="BH113">
        <v>25.351942062377901</v>
      </c>
      <c r="BI113">
        <v>37.055473327636697</v>
      </c>
      <c r="BJ113">
        <v>0.31142446398735002</v>
      </c>
      <c r="BK113">
        <v>65.915458679199205</v>
      </c>
      <c r="BL113">
        <v>0.91876369714736905</v>
      </c>
      <c r="BM113">
        <v>25.351942062377901</v>
      </c>
      <c r="BN113">
        <v>0</v>
      </c>
      <c r="BO113">
        <v>218.02761840820301</v>
      </c>
      <c r="BP113">
        <v>0.97010922431945801</v>
      </c>
      <c r="BQ113">
        <v>0.30340248346328702</v>
      </c>
      <c r="BR113">
        <v>165</v>
      </c>
      <c r="BS113">
        <v>21.899999618530298</v>
      </c>
      <c r="BT113">
        <v>21.899999618530298</v>
      </c>
      <c r="BU113">
        <v>45</v>
      </c>
      <c r="BV113">
        <v>45</v>
      </c>
      <c r="BW113">
        <v>2</v>
      </c>
      <c r="BX113">
        <v>2</v>
      </c>
      <c r="BY113">
        <v>45</v>
      </c>
      <c r="BZ113">
        <v>45</v>
      </c>
      <c r="CC113">
        <v>27.8</v>
      </c>
      <c r="CE113">
        <v>26</v>
      </c>
      <c r="CF113">
        <v>1009.3</v>
      </c>
      <c r="CG113" t="s">
        <v>442</v>
      </c>
      <c r="CH113" t="s">
        <v>359</v>
      </c>
      <c r="CI113">
        <v>44.218800544738798</v>
      </c>
      <c r="CJ113">
        <v>0.90311996638774905</v>
      </c>
      <c r="CK113">
        <v>1.1396000236272801</v>
      </c>
      <c r="CL113">
        <v>0.11422999901696999</v>
      </c>
      <c r="CM113">
        <v>30.493293552434501</v>
      </c>
      <c r="CO113" t="s">
        <v>266</v>
      </c>
      <c r="CP113" t="s">
        <v>267</v>
      </c>
      <c r="CQ113" t="s">
        <v>349</v>
      </c>
      <c r="CS113">
        <v>21.9</v>
      </c>
      <c r="CT113">
        <v>21.9</v>
      </c>
      <c r="CU113">
        <v>1.25</v>
      </c>
      <c r="CV113">
        <v>1.25</v>
      </c>
      <c r="CX113" t="s">
        <v>343</v>
      </c>
      <c r="CY113">
        <v>15</v>
      </c>
      <c r="CZ113">
        <v>14.4444444444444</v>
      </c>
      <c r="DA113">
        <v>15.6</v>
      </c>
      <c r="DB113">
        <v>13</v>
      </c>
      <c r="DC113">
        <v>12.5</v>
      </c>
      <c r="DD113">
        <v>13.5</v>
      </c>
      <c r="DE113">
        <v>26.781865494692799</v>
      </c>
      <c r="DF113">
        <v>15</v>
      </c>
      <c r="DG113">
        <v>15</v>
      </c>
      <c r="DH113">
        <v>1</v>
      </c>
      <c r="DI113">
        <v>1</v>
      </c>
      <c r="DJ113">
        <v>0.5</v>
      </c>
      <c r="DK113">
        <v>0.5</v>
      </c>
      <c r="DL113" t="b">
        <v>1</v>
      </c>
      <c r="DN113">
        <v>24</v>
      </c>
      <c r="DO113">
        <v>1</v>
      </c>
      <c r="DP113" t="s">
        <v>344</v>
      </c>
      <c r="DQ113" t="b">
        <v>0</v>
      </c>
      <c r="DR113">
        <v>13</v>
      </c>
      <c r="DS113">
        <v>15</v>
      </c>
      <c r="DT113">
        <v>15</v>
      </c>
      <c r="DV113">
        <v>802.20001220703102</v>
      </c>
      <c r="DW113">
        <v>816.40002441406295</v>
      </c>
      <c r="DY113">
        <v>0</v>
      </c>
      <c r="EN113">
        <v>26.781866073608398</v>
      </c>
      <c r="GA113">
        <v>15</v>
      </c>
      <c r="GB113">
        <v>15</v>
      </c>
      <c r="GC113">
        <v>1.8999999761581401</v>
      </c>
      <c r="GG113">
        <v>0</v>
      </c>
      <c r="GH113">
        <v>5.9166002273559597</v>
      </c>
      <c r="GI113">
        <v>3.1140000820159899</v>
      </c>
      <c r="GJ113">
        <v>0.12083999812603</v>
      </c>
      <c r="GK113">
        <v>3.1800001859664903E-2</v>
      </c>
      <c r="GL113">
        <v>0.10639999806880999</v>
      </c>
      <c r="GM113">
        <v>56</v>
      </c>
      <c r="GN113">
        <v>7.2199995629489396E-3</v>
      </c>
      <c r="GO113">
        <v>3.7999999523162802</v>
      </c>
      <c r="GP113">
        <v>1.3102403572432999</v>
      </c>
      <c r="GQ113">
        <v>4.0800886804387098</v>
      </c>
      <c r="GR113">
        <v>0.123376624053859</v>
      </c>
      <c r="GS113">
        <v>2.9610389772926098</v>
      </c>
      <c r="GT113">
        <v>102.63157653808599</v>
      </c>
      <c r="GU113">
        <v>9.7435899078845995E-3</v>
      </c>
      <c r="GV113">
        <v>26.781866073608398</v>
      </c>
      <c r="GW113">
        <v>4.54630422592163</v>
      </c>
      <c r="II113">
        <v>15</v>
      </c>
      <c r="IJ113">
        <v>15</v>
      </c>
      <c r="IL113">
        <v>147.39999389648401</v>
      </c>
      <c r="IM113">
        <v>147.39999389648401</v>
      </c>
      <c r="IO113">
        <v>0</v>
      </c>
      <c r="JD113">
        <v>26.781866073608398</v>
      </c>
      <c r="JM113">
        <v>15</v>
      </c>
      <c r="JN113">
        <v>15</v>
      </c>
      <c r="JO113">
        <v>12.300000190734901</v>
      </c>
      <c r="JS113">
        <v>0</v>
      </c>
      <c r="JT113">
        <v>38.302200317382798</v>
      </c>
      <c r="JU113">
        <v>3.1140000820159899</v>
      </c>
      <c r="JV113">
        <v>0.78227996826171897</v>
      </c>
      <c r="JW113">
        <v>3.1800001859664903E-2</v>
      </c>
      <c r="JX113">
        <v>1.0332000255584699</v>
      </c>
      <c r="JY113">
        <v>84</v>
      </c>
      <c r="JZ113">
        <v>0.107009999454021</v>
      </c>
      <c r="KA113">
        <v>8.6999998092651403</v>
      </c>
      <c r="KB113">
        <v>8.4820825506472097</v>
      </c>
      <c r="KC113">
        <v>26.413204871995799</v>
      </c>
      <c r="KD113">
        <v>0.798701325493269</v>
      </c>
      <c r="KE113">
        <v>19.168831811838501</v>
      </c>
      <c r="KF113">
        <v>15.8536586761475</v>
      </c>
      <c r="KG113">
        <v>6.3076920807361603E-2</v>
      </c>
      <c r="KH113">
        <v>26.781866073608398</v>
      </c>
      <c r="KI113">
        <v>10.1671895980835</v>
      </c>
    </row>
    <row r="114" spans="1:593" x14ac:dyDescent="0.25">
      <c r="A114" t="s">
        <v>260</v>
      </c>
      <c r="B114">
        <v>0</v>
      </c>
      <c r="C114">
        <v>2</v>
      </c>
      <c r="D114">
        <v>43778</v>
      </c>
      <c r="E114" t="s">
        <v>415</v>
      </c>
      <c r="F114" t="b">
        <v>1</v>
      </c>
      <c r="G114" t="s">
        <v>262</v>
      </c>
      <c r="H114" t="b">
        <v>1</v>
      </c>
      <c r="I114" t="s">
        <v>345</v>
      </c>
      <c r="J114" s="573">
        <v>43185.166666666701</v>
      </c>
      <c r="K114">
        <v>8</v>
      </c>
      <c r="L114">
        <v>7.43833351135254</v>
      </c>
      <c r="M114">
        <v>109.113334655762</v>
      </c>
      <c r="N114">
        <v>43</v>
      </c>
      <c r="O114" s="574">
        <v>43188.458333333299</v>
      </c>
      <c r="P114" s="575">
        <v>43188.354166666701</v>
      </c>
      <c r="R114" t="s">
        <v>339</v>
      </c>
      <c r="S114" t="s">
        <v>440</v>
      </c>
      <c r="X114" s="576">
        <v>43183.525000000001</v>
      </c>
      <c r="Y114" s="577">
        <v>43188.458333333299</v>
      </c>
      <c r="Z114">
        <v>24</v>
      </c>
      <c r="AA114">
        <v>24</v>
      </c>
      <c r="AB114">
        <v>7.2</v>
      </c>
      <c r="AC114">
        <v>9.1999999999999993</v>
      </c>
      <c r="AD114">
        <v>2</v>
      </c>
      <c r="AG114">
        <v>7436.490234375</v>
      </c>
      <c r="AH114">
        <v>2312748.4628906301</v>
      </c>
      <c r="AI114">
        <v>7436.490234375</v>
      </c>
      <c r="AK114">
        <v>24</v>
      </c>
      <c r="AL114">
        <v>81.92</v>
      </c>
      <c r="AM114">
        <v>12.9583333333333</v>
      </c>
      <c r="AN114">
        <v>12.96</v>
      </c>
      <c r="AO114">
        <v>-0.25758794008288499</v>
      </c>
      <c r="AP114">
        <v>13.2159212734162</v>
      </c>
      <c r="AQ114">
        <v>13</v>
      </c>
      <c r="AR114">
        <v>13</v>
      </c>
      <c r="AU114">
        <v>309.52187374509998</v>
      </c>
      <c r="AV114">
        <v>311</v>
      </c>
      <c r="AX114">
        <v>334.9</v>
      </c>
      <c r="AY114">
        <v>7.14</v>
      </c>
      <c r="AZ114">
        <v>7.14</v>
      </c>
      <c r="BA114">
        <v>7.1364583969116202</v>
      </c>
      <c r="BB114">
        <v>4320</v>
      </c>
      <c r="BC114">
        <v>12.143832206726101</v>
      </c>
      <c r="BD114">
        <v>12.143832166989601</v>
      </c>
      <c r="BE114">
        <v>40.563297271728501</v>
      </c>
      <c r="BF114">
        <v>357.56329727172903</v>
      </c>
      <c r="BG114">
        <v>1.73226594924927</v>
      </c>
      <c r="BH114">
        <v>35.492897033691399</v>
      </c>
      <c r="BI114">
        <v>357.56329727172903</v>
      </c>
      <c r="BJ114">
        <v>1.8825337886810301</v>
      </c>
      <c r="BK114">
        <v>35.492897033691399</v>
      </c>
      <c r="BL114">
        <v>0.63281285762786899</v>
      </c>
      <c r="BM114">
        <v>35.492935180664098</v>
      </c>
      <c r="BN114">
        <v>0</v>
      </c>
      <c r="BO114">
        <v>289.01403808593801</v>
      </c>
      <c r="BP114">
        <v>1.9860477447509799</v>
      </c>
      <c r="BQ114">
        <v>0.60792708396911599</v>
      </c>
      <c r="BR114">
        <v>255</v>
      </c>
      <c r="BS114">
        <v>21.899999618530298</v>
      </c>
      <c r="BT114">
        <v>21.899999618530298</v>
      </c>
      <c r="BU114">
        <v>45</v>
      </c>
      <c r="BV114">
        <v>45</v>
      </c>
      <c r="BW114">
        <v>2</v>
      </c>
      <c r="BX114">
        <v>2</v>
      </c>
      <c r="BY114">
        <v>45</v>
      </c>
      <c r="BZ114">
        <v>45</v>
      </c>
      <c r="CC114">
        <v>24</v>
      </c>
      <c r="CE114">
        <v>27</v>
      </c>
      <c r="CF114">
        <v>1007</v>
      </c>
      <c r="CH114" t="s">
        <v>359</v>
      </c>
      <c r="CI114">
        <v>74.131601274013505</v>
      </c>
      <c r="CJ114">
        <v>1.50135997752659</v>
      </c>
      <c r="CK114">
        <v>1.9124000556767</v>
      </c>
      <c r="CL114">
        <v>0.19140999537194101</v>
      </c>
      <c r="CM114">
        <v>32.053464725411203</v>
      </c>
      <c r="CO114" t="s">
        <v>266</v>
      </c>
      <c r="CP114" t="s">
        <v>267</v>
      </c>
      <c r="CQ114" t="s">
        <v>402</v>
      </c>
      <c r="CR114" t="s">
        <v>403</v>
      </c>
      <c r="CS114">
        <v>21.9</v>
      </c>
      <c r="CT114">
        <v>21.9</v>
      </c>
      <c r="CU114">
        <v>1.25</v>
      </c>
      <c r="CV114">
        <v>1.25</v>
      </c>
      <c r="CX114" t="s">
        <v>343</v>
      </c>
      <c r="CY114">
        <v>23.923076923076898</v>
      </c>
      <c r="CZ114">
        <v>23.037037037036999</v>
      </c>
      <c r="DA114">
        <v>24.88</v>
      </c>
      <c r="DB114">
        <v>13</v>
      </c>
      <c r="DC114">
        <v>12.5</v>
      </c>
      <c r="DD114">
        <v>13.5</v>
      </c>
      <c r="DE114">
        <v>42.713641891535602</v>
      </c>
      <c r="DF114">
        <v>23.923076923076898</v>
      </c>
      <c r="DG114">
        <v>23.923076923076898</v>
      </c>
      <c r="DH114">
        <v>1</v>
      </c>
      <c r="DI114">
        <v>1</v>
      </c>
      <c r="DJ114">
        <v>0.5</v>
      </c>
      <c r="DK114">
        <v>0.5</v>
      </c>
      <c r="DL114" t="b">
        <v>1</v>
      </c>
      <c r="DN114">
        <v>24</v>
      </c>
      <c r="DO114">
        <v>1</v>
      </c>
      <c r="DP114" t="s">
        <v>344</v>
      </c>
      <c r="DQ114" t="b">
        <v>0</v>
      </c>
      <c r="DR114">
        <v>13</v>
      </c>
      <c r="DS114">
        <v>23.9230766296387</v>
      </c>
      <c r="DT114">
        <v>23.9230766296387</v>
      </c>
      <c r="DV114">
        <v>778.59997558593795</v>
      </c>
      <c r="DW114">
        <v>802.20001220703102</v>
      </c>
      <c r="DY114">
        <v>0</v>
      </c>
      <c r="EN114">
        <v>42.7136421203613</v>
      </c>
      <c r="GA114">
        <v>23.9230766296387</v>
      </c>
      <c r="GB114">
        <v>23.9230766296387</v>
      </c>
      <c r="GC114">
        <v>2.9000000953674299</v>
      </c>
      <c r="GG114">
        <v>0</v>
      </c>
      <c r="GH114">
        <v>9.0306005477905291</v>
      </c>
      <c r="GI114">
        <v>3.1140000820159899</v>
      </c>
      <c r="GJ114">
        <v>0.18444000184536</v>
      </c>
      <c r="GK114">
        <v>3.1800001859664903E-2</v>
      </c>
      <c r="GL114">
        <v>0.162400007247925</v>
      </c>
      <c r="GM114">
        <v>56</v>
      </c>
      <c r="GN114">
        <v>1.10200000926852E-2</v>
      </c>
      <c r="GO114">
        <v>3.7999999523162802</v>
      </c>
      <c r="GP114">
        <v>1.25391936991834</v>
      </c>
      <c r="GQ114">
        <v>3.9047050263751899</v>
      </c>
      <c r="GR114">
        <v>0.120833337306976</v>
      </c>
      <c r="GS114">
        <v>2.9000000953674299</v>
      </c>
      <c r="GT114">
        <v>107.24137878418</v>
      </c>
      <c r="GU114">
        <v>9.3247592449188198E-3</v>
      </c>
      <c r="GV114">
        <v>42.7136421203613</v>
      </c>
      <c r="GW114">
        <v>7.25077199935913</v>
      </c>
      <c r="II114">
        <v>23.9230766296387</v>
      </c>
      <c r="IJ114">
        <v>23.9230766296387</v>
      </c>
      <c r="IL114">
        <v>147.19999694824199</v>
      </c>
      <c r="IM114">
        <v>147.39999389648401</v>
      </c>
      <c r="IO114">
        <v>0</v>
      </c>
      <c r="JD114">
        <v>42.7136421203613</v>
      </c>
      <c r="JM114">
        <v>23.9230766296387</v>
      </c>
      <c r="JN114">
        <v>23.9230766296387</v>
      </c>
      <c r="JO114">
        <v>20.700000762939499</v>
      </c>
      <c r="JS114">
        <v>0</v>
      </c>
      <c r="JT114">
        <v>64.459800720214801</v>
      </c>
      <c r="JU114">
        <v>3.1140000820159899</v>
      </c>
      <c r="JV114">
        <v>1.3165199756622299</v>
      </c>
      <c r="JW114">
        <v>3.1800001859664903E-2</v>
      </c>
      <c r="JX114">
        <v>1.7388000488281301</v>
      </c>
      <c r="JY114">
        <v>84</v>
      </c>
      <c r="JZ114">
        <v>0.18008999526500699</v>
      </c>
      <c r="KA114">
        <v>8.6999998092651403</v>
      </c>
      <c r="KB114">
        <v>8.9503900208270899</v>
      </c>
      <c r="KC114">
        <v>27.871513809006601</v>
      </c>
      <c r="KD114">
        <v>0.86250003178914403</v>
      </c>
      <c r="KE114">
        <v>20.700000762939499</v>
      </c>
      <c r="KF114">
        <v>15.0241537094116</v>
      </c>
      <c r="KG114">
        <v>6.6559486091136905E-2</v>
      </c>
      <c r="KH114">
        <v>42.7136421203613</v>
      </c>
      <c r="KI114">
        <v>16.2153625488281</v>
      </c>
      <c r="PG114">
        <v>23.9230766296387</v>
      </c>
      <c r="PH114">
        <v>23.9230766296387</v>
      </c>
      <c r="PI114">
        <v>0.20000000298023199</v>
      </c>
      <c r="PM114">
        <v>0</v>
      </c>
      <c r="PN114">
        <v>0.64120000600814797</v>
      </c>
      <c r="PO114">
        <v>3.2060000896453902</v>
      </c>
      <c r="PP114">
        <v>4.0000001899898101E-4</v>
      </c>
      <c r="PQ114">
        <v>1.00000004749745E-3</v>
      </c>
      <c r="PR114">
        <v>1.1199999600648901E-2</v>
      </c>
      <c r="PS114">
        <v>56</v>
      </c>
      <c r="PT114">
        <v>3.0000001424923501E-4</v>
      </c>
      <c r="PU114">
        <v>1.5</v>
      </c>
      <c r="PV114">
        <v>8.6477196370183307E-2</v>
      </c>
      <c r="PW114">
        <v>0.27724589002936101</v>
      </c>
      <c r="PX114">
        <v>8.3333334575096795E-3</v>
      </c>
      <c r="PY114">
        <v>0.20000000298023199</v>
      </c>
      <c r="PZ114">
        <v>1555</v>
      </c>
      <c r="QA114">
        <v>6.43086852505803E-4</v>
      </c>
      <c r="QB114">
        <v>42.7136421203613</v>
      </c>
    </row>
    <row r="115" spans="1:593" x14ac:dyDescent="0.25">
      <c r="A115" t="s">
        <v>260</v>
      </c>
      <c r="B115">
        <v>0</v>
      </c>
      <c r="C115">
        <v>2</v>
      </c>
      <c r="D115">
        <v>43778</v>
      </c>
      <c r="E115" t="s">
        <v>415</v>
      </c>
      <c r="F115" t="b">
        <v>1</v>
      </c>
      <c r="G115" t="s">
        <v>262</v>
      </c>
      <c r="H115" t="b">
        <v>1</v>
      </c>
      <c r="I115" t="s">
        <v>345</v>
      </c>
      <c r="J115" s="578">
        <v>43186.166666666701</v>
      </c>
      <c r="K115">
        <v>8</v>
      </c>
      <c r="L115">
        <v>11.7583332061768</v>
      </c>
      <c r="M115">
        <v>111.654998779297</v>
      </c>
      <c r="N115">
        <v>27</v>
      </c>
      <c r="O115" s="579">
        <v>43188.458333333299</v>
      </c>
      <c r="P115" s="580">
        <v>43188.375</v>
      </c>
      <c r="R115" t="s">
        <v>339</v>
      </c>
      <c r="S115" t="s">
        <v>440</v>
      </c>
      <c r="X115" s="581">
        <v>43183.525000000001</v>
      </c>
      <c r="Y115" s="582">
        <v>43188.458333333299</v>
      </c>
      <c r="Z115">
        <v>24</v>
      </c>
      <c r="AA115">
        <v>24</v>
      </c>
      <c r="AB115">
        <v>7.2</v>
      </c>
      <c r="AC115">
        <v>9.1999999999999993</v>
      </c>
      <c r="AD115">
        <v>2</v>
      </c>
      <c r="AG115">
        <v>7436.490234375</v>
      </c>
      <c r="AH115">
        <v>2260693.03125</v>
      </c>
      <c r="AI115">
        <v>7436.490234375</v>
      </c>
      <c r="AK115">
        <v>24</v>
      </c>
      <c r="AL115">
        <v>81.83</v>
      </c>
      <c r="AM115">
        <v>12.6666666666667</v>
      </c>
      <c r="AN115">
        <v>12.67</v>
      </c>
      <c r="AO115">
        <v>0.30849729796561098</v>
      </c>
      <c r="AP115">
        <v>12.3581693687011</v>
      </c>
      <c r="AQ115">
        <v>13</v>
      </c>
      <c r="AR115">
        <v>13</v>
      </c>
      <c r="AU115">
        <v>300.388772642682</v>
      </c>
      <c r="AV115">
        <v>304</v>
      </c>
      <c r="AX115">
        <v>334.5</v>
      </c>
      <c r="AY115">
        <v>9.1199999999999992</v>
      </c>
      <c r="AZ115">
        <v>9.1199999999999992</v>
      </c>
      <c r="BA115">
        <v>9.1180858612060494</v>
      </c>
      <c r="BB115">
        <v>4080</v>
      </c>
      <c r="BC115">
        <v>22.9</v>
      </c>
      <c r="BD115">
        <v>20.277092933654799</v>
      </c>
      <c r="BE115">
        <v>15.211220741271999</v>
      </c>
      <c r="BF115">
        <v>348.21122074127197</v>
      </c>
      <c r="BG115">
        <v>2.0814397335052499</v>
      </c>
      <c r="BH115">
        <v>20.281639099121101</v>
      </c>
      <c r="BI115">
        <v>348.21122074127197</v>
      </c>
      <c r="BJ115">
        <v>1.5306801795959499</v>
      </c>
      <c r="BK115">
        <v>20.281639099121101</v>
      </c>
      <c r="BL115">
        <v>0.91572773456573497</v>
      </c>
      <c r="BM115">
        <v>50.704193115234403</v>
      </c>
      <c r="BN115">
        <v>0</v>
      </c>
      <c r="BO115">
        <v>218.02803039550801</v>
      </c>
      <c r="BP115">
        <v>1.78368699550629</v>
      </c>
      <c r="BQ115">
        <v>0.40210339426994302</v>
      </c>
      <c r="BR115">
        <v>330</v>
      </c>
      <c r="BS115">
        <v>27.899999618530298</v>
      </c>
      <c r="BT115">
        <v>27.899999618530298</v>
      </c>
      <c r="BU115">
        <v>45</v>
      </c>
      <c r="BV115">
        <v>45</v>
      </c>
      <c r="BW115">
        <v>2</v>
      </c>
      <c r="BX115">
        <v>2</v>
      </c>
      <c r="BY115">
        <v>45</v>
      </c>
      <c r="BZ115">
        <v>45</v>
      </c>
      <c r="CC115">
        <v>22</v>
      </c>
      <c r="CE115">
        <v>25</v>
      </c>
      <c r="CF115">
        <v>1008</v>
      </c>
      <c r="CG115" t="s">
        <v>442</v>
      </c>
      <c r="CH115" t="s">
        <v>359</v>
      </c>
      <c r="CI115">
        <v>79.7184028625488</v>
      </c>
      <c r="CJ115">
        <v>1.6281599104404401</v>
      </c>
      <c r="CK115">
        <v>2.01599989831448</v>
      </c>
      <c r="CL115">
        <v>0.19919998431578301</v>
      </c>
      <c r="CM115">
        <v>35.2628162075018</v>
      </c>
      <c r="CO115" t="s">
        <v>266</v>
      </c>
      <c r="CP115" t="s">
        <v>267</v>
      </c>
      <c r="CQ115" t="s">
        <v>405</v>
      </c>
      <c r="CR115" t="s">
        <v>406</v>
      </c>
      <c r="CS115">
        <v>21.9</v>
      </c>
      <c r="CT115">
        <v>21.9</v>
      </c>
      <c r="CU115">
        <v>1.25</v>
      </c>
      <c r="CV115">
        <v>1.25</v>
      </c>
      <c r="CX115" t="s">
        <v>343</v>
      </c>
      <c r="CY115">
        <v>23.384615384615401</v>
      </c>
      <c r="CZ115">
        <v>22.518518518518501</v>
      </c>
      <c r="DA115">
        <v>24.32</v>
      </c>
      <c r="DB115">
        <v>13</v>
      </c>
      <c r="DC115">
        <v>12.5</v>
      </c>
      <c r="DD115">
        <v>13.5</v>
      </c>
      <c r="DE115">
        <v>41.752241591726097</v>
      </c>
      <c r="DF115">
        <v>23.384615384615401</v>
      </c>
      <c r="DG115">
        <v>23.384615384615401</v>
      </c>
      <c r="DH115">
        <v>1</v>
      </c>
      <c r="DI115">
        <v>1</v>
      </c>
      <c r="DJ115">
        <v>0.5</v>
      </c>
      <c r="DK115">
        <v>0.5</v>
      </c>
      <c r="DL115" t="b">
        <v>1</v>
      </c>
      <c r="DN115">
        <v>24</v>
      </c>
      <c r="DO115">
        <v>1</v>
      </c>
      <c r="DP115" t="s">
        <v>344</v>
      </c>
      <c r="DQ115" t="b">
        <v>0</v>
      </c>
      <c r="DR115">
        <v>13</v>
      </c>
      <c r="DS115">
        <v>23.384614944458001</v>
      </c>
      <c r="DT115">
        <v>23.384614944458001</v>
      </c>
      <c r="DV115">
        <v>753</v>
      </c>
      <c r="DW115">
        <v>778.59997558593795</v>
      </c>
      <c r="DY115">
        <v>0</v>
      </c>
      <c r="EN115">
        <v>41.752243041992202</v>
      </c>
      <c r="GA115">
        <v>23.384614944458001</v>
      </c>
      <c r="GB115">
        <v>23.384614944458001</v>
      </c>
      <c r="GC115">
        <v>2.9000000953674299</v>
      </c>
      <c r="GG115">
        <v>0</v>
      </c>
      <c r="GH115">
        <v>9.0306005477905291</v>
      </c>
      <c r="GI115">
        <v>3.1140000820159899</v>
      </c>
      <c r="GJ115">
        <v>0.18444000184536</v>
      </c>
      <c r="GK115">
        <v>3.1800001859664903E-2</v>
      </c>
      <c r="GL115">
        <v>0.162400007247925</v>
      </c>
      <c r="GM115">
        <v>56</v>
      </c>
      <c r="GN115">
        <v>1.10200000926852E-2</v>
      </c>
      <c r="GO115">
        <v>3.7999999523162802</v>
      </c>
      <c r="GP115">
        <v>1.2827925133046201</v>
      </c>
      <c r="GQ115">
        <v>3.9946159973772501</v>
      </c>
      <c r="GR115">
        <v>0.120833337306976</v>
      </c>
      <c r="GS115">
        <v>2.9000000953674299</v>
      </c>
      <c r="GT115">
        <v>104.827583312988</v>
      </c>
      <c r="GU115">
        <v>9.5394738018512708E-3</v>
      </c>
      <c r="GV115">
        <v>41.752243041992202</v>
      </c>
      <c r="GW115">
        <v>7.0875716209411603</v>
      </c>
      <c r="II115">
        <v>23.384614944458001</v>
      </c>
      <c r="IJ115">
        <v>23.384614944458001</v>
      </c>
      <c r="IL115">
        <v>147.19999694824199</v>
      </c>
      <c r="IM115">
        <v>147.19999694824199</v>
      </c>
      <c r="IO115">
        <v>0</v>
      </c>
      <c r="JD115">
        <v>41.752243041992202</v>
      </c>
      <c r="JM115">
        <v>23.384614944458001</v>
      </c>
      <c r="JN115">
        <v>23.384614944458001</v>
      </c>
      <c r="JO115">
        <v>20.799999237060501</v>
      </c>
      <c r="JS115">
        <v>0</v>
      </c>
      <c r="JT115">
        <v>64.771202087402301</v>
      </c>
      <c r="JU115">
        <v>3.1140000820159899</v>
      </c>
      <c r="JV115">
        <v>1.3228799104690601</v>
      </c>
      <c r="JW115">
        <v>3.1800001859664903E-2</v>
      </c>
      <c r="JX115">
        <v>1.7471998929977399</v>
      </c>
      <c r="JY115">
        <v>84</v>
      </c>
      <c r="JZ115">
        <v>0.18095998466014901</v>
      </c>
      <c r="KA115">
        <v>8.6999998092651403</v>
      </c>
      <c r="KB115">
        <v>9.2007180760669893</v>
      </c>
      <c r="KC115">
        <v>28.651038063132599</v>
      </c>
      <c r="KD115">
        <v>0.86666663487752305</v>
      </c>
      <c r="KE115">
        <v>20.799999237060501</v>
      </c>
      <c r="KF115">
        <v>14.615385055541999</v>
      </c>
      <c r="KG115">
        <v>6.8421050906181294E-2</v>
      </c>
      <c r="KH115">
        <v>41.752243041992202</v>
      </c>
      <c r="KI115">
        <v>15.8503875732422</v>
      </c>
      <c r="RO115">
        <v>23.384614944458001</v>
      </c>
      <c r="RP115">
        <v>23.384614944458001</v>
      </c>
      <c r="RQ115">
        <v>1.8999999761581401</v>
      </c>
      <c r="RU115">
        <v>0</v>
      </c>
      <c r="RV115">
        <v>5.9166002273559597</v>
      </c>
      <c r="RW115">
        <v>3.1140000820159899</v>
      </c>
      <c r="RX115">
        <v>0.12083999812603</v>
      </c>
      <c r="RY115">
        <v>3.1800001859664903E-2</v>
      </c>
      <c r="RZ115">
        <v>0.10639999806880999</v>
      </c>
      <c r="SA115">
        <v>56</v>
      </c>
      <c r="SB115">
        <v>7.2199995629489396E-3</v>
      </c>
      <c r="SC115">
        <v>3.7999999523162802</v>
      </c>
      <c r="SD115">
        <v>0.84045022915277401</v>
      </c>
      <c r="SE115">
        <v>2.6171621469919399</v>
      </c>
      <c r="SF115">
        <v>7.9166665673255907E-2</v>
      </c>
      <c r="SG115">
        <v>1.8999999761581401</v>
      </c>
      <c r="SH115">
        <v>160</v>
      </c>
      <c r="SI115">
        <v>6.2500000931322601E-3</v>
      </c>
      <c r="SJ115">
        <v>41.752243041992202</v>
      </c>
    </row>
    <row r="116" spans="1:593" x14ac:dyDescent="0.25">
      <c r="A116" t="s">
        <v>260</v>
      </c>
      <c r="B116">
        <v>0</v>
      </c>
      <c r="C116">
        <v>2</v>
      </c>
      <c r="D116">
        <v>43778</v>
      </c>
      <c r="E116" t="s">
        <v>415</v>
      </c>
      <c r="F116" t="b">
        <v>1</v>
      </c>
      <c r="G116" t="s">
        <v>262</v>
      </c>
      <c r="H116" t="b">
        <v>1</v>
      </c>
      <c r="I116" t="s">
        <v>345</v>
      </c>
      <c r="J116" s="583">
        <v>43187.166666666701</v>
      </c>
      <c r="K116">
        <v>8</v>
      </c>
      <c r="L116">
        <v>16.709999084472699</v>
      </c>
      <c r="M116">
        <v>113.485000610352</v>
      </c>
      <c r="N116">
        <v>0</v>
      </c>
      <c r="O116" s="584">
        <v>43188.458333333299</v>
      </c>
      <c r="P116" s="585">
        <v>43188.385416666701</v>
      </c>
      <c r="R116" t="s">
        <v>339</v>
      </c>
      <c r="S116" t="s">
        <v>440</v>
      </c>
      <c r="X116" s="586">
        <v>43183.525000000001</v>
      </c>
      <c r="Y116" s="587">
        <v>43188.458333333299</v>
      </c>
      <c r="Z116">
        <v>24</v>
      </c>
      <c r="AA116">
        <v>24</v>
      </c>
      <c r="AB116">
        <v>7.7</v>
      </c>
      <c r="AC116">
        <v>7.7</v>
      </c>
      <c r="AD116">
        <v>0</v>
      </c>
      <c r="AG116">
        <v>7436.490234375</v>
      </c>
      <c r="AH116">
        <v>2342494.4238281301</v>
      </c>
      <c r="AI116">
        <v>7436.490234375</v>
      </c>
      <c r="AK116">
        <v>24</v>
      </c>
      <c r="AL116">
        <v>80.849999999999994</v>
      </c>
      <c r="AM116">
        <v>13.125</v>
      </c>
      <c r="AN116">
        <v>13.13</v>
      </c>
      <c r="AO116">
        <v>-2.7412627474404899E-2</v>
      </c>
      <c r="AP116">
        <v>13.1524126274744</v>
      </c>
      <c r="AQ116">
        <v>13</v>
      </c>
      <c r="AR116">
        <v>13</v>
      </c>
      <c r="AU116">
        <v>314.70804939190202</v>
      </c>
      <c r="AV116">
        <v>315</v>
      </c>
      <c r="AX116">
        <v>330.5</v>
      </c>
      <c r="AY116">
        <v>4.6900000000000004</v>
      </c>
      <c r="AZ116">
        <v>4.6900000000000004</v>
      </c>
      <c r="BA116">
        <v>4.6898660659790004</v>
      </c>
      <c r="BB116">
        <v>3760</v>
      </c>
      <c r="BC116">
        <v>16.235507965087901</v>
      </c>
      <c r="BD116">
        <v>16.235507527987199</v>
      </c>
      <c r="BE116">
        <v>60.844894409179702</v>
      </c>
      <c r="BF116">
        <v>60.844894409179702</v>
      </c>
      <c r="BG116">
        <v>1.74259901046753</v>
      </c>
      <c r="BH116">
        <v>65.915206909179702</v>
      </c>
      <c r="BI116">
        <v>60.844894409179702</v>
      </c>
      <c r="BJ116">
        <v>0.94783598184585605</v>
      </c>
      <c r="BK116">
        <v>55.774486541747997</v>
      </c>
      <c r="BL116">
        <v>1.22507619857788</v>
      </c>
      <c r="BM116">
        <v>65.915206909179702</v>
      </c>
      <c r="BN116">
        <v>0</v>
      </c>
      <c r="BO116">
        <v>218.02735900878901</v>
      </c>
      <c r="BP116">
        <v>1.5489366054534901</v>
      </c>
      <c r="BQ116">
        <v>0.30596202611923201</v>
      </c>
      <c r="BR116">
        <v>70</v>
      </c>
      <c r="BS116">
        <v>21.899999618530298</v>
      </c>
      <c r="BT116">
        <v>21.899999618530298</v>
      </c>
      <c r="BU116">
        <v>45</v>
      </c>
      <c r="BV116">
        <v>45</v>
      </c>
      <c r="BW116">
        <v>1.5</v>
      </c>
      <c r="BX116">
        <v>1.5</v>
      </c>
      <c r="BY116">
        <v>45</v>
      </c>
      <c r="BZ116">
        <v>45</v>
      </c>
      <c r="CC116">
        <v>22</v>
      </c>
      <c r="CE116">
        <v>26</v>
      </c>
      <c r="CF116">
        <v>1007</v>
      </c>
      <c r="CH116" t="s">
        <v>359</v>
      </c>
      <c r="CI116">
        <v>73.820199668407398</v>
      </c>
      <c r="CJ116">
        <v>1.4949999160598999</v>
      </c>
      <c r="CK116">
        <v>1.8732000179588799</v>
      </c>
      <c r="CL116">
        <v>0.18514998728642201</v>
      </c>
      <c r="CM116">
        <v>31.513500701431699</v>
      </c>
      <c r="CO116" t="s">
        <v>266</v>
      </c>
      <c r="CP116" t="s">
        <v>267</v>
      </c>
      <c r="CQ116" t="s">
        <v>402</v>
      </c>
      <c r="CR116" t="s">
        <v>403</v>
      </c>
      <c r="CS116">
        <v>21.9</v>
      </c>
      <c r="CT116">
        <v>21.9</v>
      </c>
      <c r="CU116">
        <v>1.25</v>
      </c>
      <c r="CV116">
        <v>1.25</v>
      </c>
      <c r="CX116" t="s">
        <v>343</v>
      </c>
      <c r="CY116">
        <v>24.230769230769202</v>
      </c>
      <c r="CZ116">
        <v>23.3333333333333</v>
      </c>
      <c r="DA116">
        <v>25.2</v>
      </c>
      <c r="DB116">
        <v>13</v>
      </c>
      <c r="DC116">
        <v>12.5</v>
      </c>
      <c r="DD116">
        <v>13.5</v>
      </c>
      <c r="DE116">
        <v>43.263013491426797</v>
      </c>
      <c r="DF116">
        <v>24.230769230769202</v>
      </c>
      <c r="DG116">
        <v>24.230769230769202</v>
      </c>
      <c r="DH116">
        <v>1</v>
      </c>
      <c r="DI116">
        <v>1</v>
      </c>
      <c r="DJ116">
        <v>0.5</v>
      </c>
      <c r="DK116">
        <v>0.5</v>
      </c>
      <c r="DL116" t="b">
        <v>1</v>
      </c>
      <c r="DN116">
        <v>24</v>
      </c>
      <c r="DO116">
        <v>1</v>
      </c>
      <c r="DP116" t="s">
        <v>344</v>
      </c>
      <c r="DQ116" t="b">
        <v>0</v>
      </c>
      <c r="DR116">
        <v>13</v>
      </c>
      <c r="DS116">
        <v>24.230770111083999</v>
      </c>
      <c r="DT116">
        <v>24.230770111083999</v>
      </c>
      <c r="DV116">
        <v>729.5</v>
      </c>
      <c r="DW116">
        <v>753</v>
      </c>
      <c r="DY116">
        <v>0</v>
      </c>
      <c r="EN116">
        <v>43.263011932372997</v>
      </c>
      <c r="GA116">
        <v>24.230770111083999</v>
      </c>
      <c r="GB116">
        <v>24.230770111083999</v>
      </c>
      <c r="GC116">
        <v>2.7999999523162802</v>
      </c>
      <c r="GG116">
        <v>0</v>
      </c>
      <c r="GH116">
        <v>8.7192001342773402</v>
      </c>
      <c r="GI116">
        <v>3.1140000820159899</v>
      </c>
      <c r="GJ116">
        <v>0.17807999253272999</v>
      </c>
      <c r="GK116">
        <v>3.1800001859664903E-2</v>
      </c>
      <c r="GL116">
        <v>0.156800001859665</v>
      </c>
      <c r="GM116">
        <v>56</v>
      </c>
      <c r="GN116">
        <v>1.06399990618229E-2</v>
      </c>
      <c r="GO116">
        <v>3.7999999523162802</v>
      </c>
      <c r="GP116">
        <v>1.195306987216</v>
      </c>
      <c r="GQ116">
        <v>3.7221860789014598</v>
      </c>
      <c r="GR116">
        <v>0.116666664679845</v>
      </c>
      <c r="GS116">
        <v>2.7999999523162802</v>
      </c>
      <c r="GT116">
        <v>112.5</v>
      </c>
      <c r="GU116">
        <v>8.8888891041278804E-3</v>
      </c>
      <c r="GV116">
        <v>43.263011932372997</v>
      </c>
      <c r="GW116">
        <v>7.3440294265747097</v>
      </c>
      <c r="II116">
        <v>24.230770111083999</v>
      </c>
      <c r="IJ116">
        <v>24.230770111083999</v>
      </c>
      <c r="IL116">
        <v>147</v>
      </c>
      <c r="IM116">
        <v>147.19999694824199</v>
      </c>
      <c r="IO116">
        <v>0</v>
      </c>
      <c r="JD116">
        <v>43.263011932372997</v>
      </c>
      <c r="JM116">
        <v>24.230770111083999</v>
      </c>
      <c r="JN116">
        <v>24.230770111083999</v>
      </c>
      <c r="JO116">
        <v>19.5</v>
      </c>
      <c r="JS116">
        <v>0</v>
      </c>
      <c r="JT116">
        <v>60.722999572753899</v>
      </c>
      <c r="JU116">
        <v>3.1140000820159899</v>
      </c>
      <c r="JV116">
        <v>1.24019992351532</v>
      </c>
      <c r="JW116">
        <v>3.1800001859664903E-2</v>
      </c>
      <c r="JX116">
        <v>1.63800001144409</v>
      </c>
      <c r="JY116">
        <v>84</v>
      </c>
      <c r="JZ116">
        <v>0.169649988412857</v>
      </c>
      <c r="KA116">
        <v>8.6999998092651403</v>
      </c>
      <c r="KB116">
        <v>8.3244595170190099</v>
      </c>
      <c r="KC116">
        <v>25.9223667536078</v>
      </c>
      <c r="KD116">
        <v>0.8125</v>
      </c>
      <c r="KE116">
        <v>19.5</v>
      </c>
      <c r="KF116">
        <v>16.153846740722699</v>
      </c>
      <c r="KG116">
        <v>6.1904761940240902E-2</v>
      </c>
      <c r="KH116">
        <v>43.263011932372997</v>
      </c>
      <c r="KI116">
        <v>16.4239196777344</v>
      </c>
      <c r="PG116">
        <v>24.230770111083999</v>
      </c>
      <c r="PH116">
        <v>24.230770111083999</v>
      </c>
      <c r="PI116">
        <v>0.20000000298023199</v>
      </c>
      <c r="PM116">
        <v>0</v>
      </c>
      <c r="PN116">
        <v>0.64120000600814797</v>
      </c>
      <c r="PO116">
        <v>3.2060000896453902</v>
      </c>
      <c r="PP116">
        <v>4.0000001899898101E-4</v>
      </c>
      <c r="PQ116">
        <v>1.00000004749745E-3</v>
      </c>
      <c r="PR116">
        <v>1.1199999600648901E-2</v>
      </c>
      <c r="PS116">
        <v>56</v>
      </c>
      <c r="PT116">
        <v>3.0000001424923501E-4</v>
      </c>
      <c r="PU116">
        <v>1.5</v>
      </c>
      <c r="PV116">
        <v>8.5379073241673098E-2</v>
      </c>
      <c r="PW116">
        <v>0.27372530729882999</v>
      </c>
      <c r="PX116">
        <v>8.3333334575096795E-3</v>
      </c>
      <c r="PY116">
        <v>0.20000000298023199</v>
      </c>
      <c r="PZ116">
        <v>1575</v>
      </c>
      <c r="QA116">
        <v>6.34920666925609E-4</v>
      </c>
      <c r="QB116">
        <v>43.263011932372997</v>
      </c>
      <c r="RO116">
        <v>24.230770111083999</v>
      </c>
      <c r="RP116">
        <v>24.230770111083999</v>
      </c>
      <c r="RQ116">
        <v>1.20000004768372</v>
      </c>
      <c r="RU116">
        <v>0</v>
      </c>
      <c r="RV116">
        <v>3.7367999553680402</v>
      </c>
      <c r="RW116">
        <v>3.1140000820159899</v>
      </c>
      <c r="RX116">
        <v>7.6319999992847401E-2</v>
      </c>
      <c r="RY116">
        <v>3.1800001859664903E-2</v>
      </c>
      <c r="RZ116">
        <v>6.7200005054473905E-2</v>
      </c>
      <c r="SA116">
        <v>56</v>
      </c>
      <c r="SB116">
        <v>4.5599997974932202E-3</v>
      </c>
      <c r="SC116">
        <v>3.7999999523162802</v>
      </c>
      <c r="SD116">
        <v>0.512274452172512</v>
      </c>
      <c r="SE116">
        <v>1.59522256162358</v>
      </c>
      <c r="SF116">
        <v>5.0000001986821502E-2</v>
      </c>
      <c r="SG116">
        <v>1.20000004768372</v>
      </c>
      <c r="SH116">
        <v>262.5</v>
      </c>
      <c r="SI116">
        <v>3.8095240015536499E-3</v>
      </c>
      <c r="SJ116">
        <v>43.263011932372997</v>
      </c>
    </row>
    <row r="117" spans="1:593" x14ac:dyDescent="0.25">
      <c r="A117" t="s">
        <v>260</v>
      </c>
      <c r="B117">
        <v>0</v>
      </c>
      <c r="C117">
        <v>2</v>
      </c>
      <c r="D117">
        <v>43778</v>
      </c>
      <c r="E117" t="s">
        <v>415</v>
      </c>
      <c r="F117" t="b">
        <v>1</v>
      </c>
      <c r="G117" t="s">
        <v>262</v>
      </c>
      <c r="H117" t="b">
        <v>1</v>
      </c>
      <c r="I117" t="s">
        <v>345</v>
      </c>
      <c r="J117" s="588">
        <v>43188.166666666701</v>
      </c>
      <c r="K117">
        <v>8</v>
      </c>
      <c r="L117">
        <v>21.569999694824201</v>
      </c>
      <c r="M117">
        <v>114.55666351318401</v>
      </c>
      <c r="N117">
        <v>52</v>
      </c>
      <c r="O117" s="589">
        <v>43188.458333333299</v>
      </c>
      <c r="P117" s="590">
        <v>43188.479166666701</v>
      </c>
      <c r="R117" t="s">
        <v>339</v>
      </c>
      <c r="S117" t="s">
        <v>440</v>
      </c>
      <c r="X117" s="591">
        <v>43183.525000000001</v>
      </c>
      <c r="Y117" s="592">
        <v>43188.458333333299</v>
      </c>
      <c r="Z117">
        <v>24</v>
      </c>
      <c r="AA117">
        <v>24</v>
      </c>
      <c r="AB117">
        <v>7.7</v>
      </c>
      <c r="AC117">
        <v>7.7</v>
      </c>
      <c r="AD117">
        <v>0</v>
      </c>
      <c r="AG117">
        <v>7436.490234375</v>
      </c>
      <c r="AH117">
        <v>2297875.4824218801</v>
      </c>
      <c r="AI117">
        <v>7436.490234375</v>
      </c>
      <c r="AK117">
        <v>24</v>
      </c>
      <c r="AL117">
        <v>77.45</v>
      </c>
      <c r="AM117">
        <v>12.875</v>
      </c>
      <c r="AN117">
        <v>12.88</v>
      </c>
      <c r="AO117">
        <v>-2.5679733759413199E-2</v>
      </c>
      <c r="AP117">
        <v>12.9006797337594</v>
      </c>
      <c r="AQ117">
        <v>13</v>
      </c>
      <c r="AR117">
        <v>13</v>
      </c>
      <c r="AU117">
        <v>300.31978185799397</v>
      </c>
      <c r="AV117">
        <v>309</v>
      </c>
      <c r="AX117">
        <v>316.60000000000002</v>
      </c>
      <c r="AY117">
        <v>2.4</v>
      </c>
      <c r="AZ117">
        <v>2.4</v>
      </c>
      <c r="BA117">
        <v>2.4005055427551301</v>
      </c>
      <c r="BB117">
        <v>3040</v>
      </c>
      <c r="BC117">
        <v>11.521379470825201</v>
      </c>
      <c r="BD117">
        <v>11.5213795502981</v>
      </c>
      <c r="BE117">
        <v>111.54914855957</v>
      </c>
      <c r="BF117">
        <v>59.549148559570298</v>
      </c>
      <c r="BG117">
        <v>1.37207543849945</v>
      </c>
      <c r="BH117">
        <v>86.197082519531307</v>
      </c>
      <c r="BI117">
        <v>59.549148559570298</v>
      </c>
      <c r="BJ117">
        <v>0.31100249290466297</v>
      </c>
      <c r="BK117">
        <v>101.408279418945</v>
      </c>
      <c r="BL117">
        <v>1.27413105964661</v>
      </c>
      <c r="BM117">
        <v>86.197082519531307</v>
      </c>
      <c r="BN117">
        <v>0</v>
      </c>
      <c r="BO117">
        <v>218.02761840820301</v>
      </c>
      <c r="BP117">
        <v>1.3115382194519001</v>
      </c>
      <c r="BQ117">
        <v>0.101158387959003</v>
      </c>
      <c r="BR117">
        <v>55</v>
      </c>
      <c r="BS117">
        <v>21.899999618530298</v>
      </c>
      <c r="BT117">
        <v>21.899999618530298</v>
      </c>
      <c r="BU117">
        <v>45</v>
      </c>
      <c r="BV117">
        <v>45</v>
      </c>
      <c r="BW117">
        <v>1</v>
      </c>
      <c r="BX117">
        <v>1</v>
      </c>
      <c r="BY117">
        <v>45</v>
      </c>
      <c r="BZ117">
        <v>45</v>
      </c>
      <c r="CC117">
        <v>21</v>
      </c>
      <c r="CE117">
        <v>24</v>
      </c>
      <c r="CF117">
        <v>1007</v>
      </c>
      <c r="CH117" t="s">
        <v>359</v>
      </c>
      <c r="CI117">
        <v>63.855400264263203</v>
      </c>
      <c r="CJ117">
        <v>1.2914799160789701</v>
      </c>
      <c r="CK117">
        <v>1.6323999725282199</v>
      </c>
      <c r="CL117">
        <v>0.16220999701181399</v>
      </c>
      <c r="CM117">
        <v>27.788886191936701</v>
      </c>
      <c r="CO117" t="s">
        <v>266</v>
      </c>
      <c r="CP117" t="s">
        <v>267</v>
      </c>
      <c r="CQ117" t="s">
        <v>402</v>
      </c>
      <c r="CR117" t="s">
        <v>403</v>
      </c>
      <c r="CS117">
        <v>21.9</v>
      </c>
      <c r="CT117">
        <v>21.9</v>
      </c>
      <c r="CU117">
        <v>1.25</v>
      </c>
      <c r="CV117">
        <v>1.25</v>
      </c>
      <c r="CX117" t="s">
        <v>343</v>
      </c>
      <c r="CY117">
        <v>23.769230769230798</v>
      </c>
      <c r="CZ117">
        <v>22.8888888888889</v>
      </c>
      <c r="DA117">
        <v>24.72</v>
      </c>
      <c r="DB117">
        <v>13</v>
      </c>
      <c r="DC117">
        <v>12.5</v>
      </c>
      <c r="DD117">
        <v>13.5</v>
      </c>
      <c r="DE117">
        <v>42.4389560915901</v>
      </c>
      <c r="DF117">
        <v>23.769230769230798</v>
      </c>
      <c r="DG117">
        <v>23.769230769230798</v>
      </c>
      <c r="DH117">
        <v>1</v>
      </c>
      <c r="DI117">
        <v>1</v>
      </c>
      <c r="DJ117">
        <v>0.5</v>
      </c>
      <c r="DK117">
        <v>0.5</v>
      </c>
      <c r="DL117" t="b">
        <v>1</v>
      </c>
      <c r="DN117">
        <v>24</v>
      </c>
      <c r="DO117">
        <v>1</v>
      </c>
      <c r="DP117" t="s">
        <v>344</v>
      </c>
      <c r="DQ117" t="b">
        <v>0</v>
      </c>
      <c r="DR117">
        <v>13</v>
      </c>
      <c r="DS117">
        <v>23.769229888916001</v>
      </c>
      <c r="DT117">
        <v>23.769229888916001</v>
      </c>
      <c r="DV117">
        <v>709.20001220703102</v>
      </c>
      <c r="DW117">
        <v>729.5</v>
      </c>
      <c r="DY117">
        <v>0</v>
      </c>
      <c r="EN117">
        <v>42.438957214355497</v>
      </c>
      <c r="GA117">
        <v>23.769229888916001</v>
      </c>
      <c r="GB117">
        <v>23.769229888916001</v>
      </c>
      <c r="GC117">
        <v>2.5999999046325701</v>
      </c>
      <c r="GG117">
        <v>0</v>
      </c>
      <c r="GH117">
        <v>8.0964002609252894</v>
      </c>
      <c r="GI117">
        <v>3.1140000820159899</v>
      </c>
      <c r="GJ117">
        <v>0.16535998880863201</v>
      </c>
      <c r="GK117">
        <v>3.1800001859664903E-2</v>
      </c>
      <c r="GL117">
        <v>0.145599991083145</v>
      </c>
      <c r="GM117">
        <v>56</v>
      </c>
      <c r="GN117">
        <v>9.8799988627433794E-3</v>
      </c>
      <c r="GO117">
        <v>3.7999999523162802</v>
      </c>
      <c r="GP117">
        <v>1.1314798928496601</v>
      </c>
      <c r="GQ117">
        <v>3.5234286291230998</v>
      </c>
      <c r="GR117">
        <v>0.10833332935969001</v>
      </c>
      <c r="GS117">
        <v>2.5999999046325701</v>
      </c>
      <c r="GT117">
        <v>118.846160888672</v>
      </c>
      <c r="GU117">
        <v>8.4142396226525307E-3</v>
      </c>
      <c r="GV117">
        <v>42.438957214355497</v>
      </c>
      <c r="GW117">
        <v>7.2041435241699201</v>
      </c>
      <c r="II117">
        <v>23.769229888916001</v>
      </c>
      <c r="IJ117">
        <v>23.769229888916001</v>
      </c>
      <c r="IL117">
        <v>146.80000305175801</v>
      </c>
      <c r="IM117">
        <v>147</v>
      </c>
      <c r="IO117">
        <v>0</v>
      </c>
      <c r="JD117">
        <v>42.438957214355497</v>
      </c>
      <c r="JM117">
        <v>23.769229888916001</v>
      </c>
      <c r="JN117">
        <v>23.769229888916001</v>
      </c>
      <c r="JO117">
        <v>17.299999237060501</v>
      </c>
      <c r="JS117">
        <v>0</v>
      </c>
      <c r="JT117">
        <v>53.872200012207003</v>
      </c>
      <c r="JU117">
        <v>3.1140000820159899</v>
      </c>
      <c r="JV117">
        <v>1.10027992725372</v>
      </c>
      <c r="JW117">
        <v>3.1800001859664903E-2</v>
      </c>
      <c r="JX117">
        <v>1.4531999826431301</v>
      </c>
      <c r="JY117">
        <v>84</v>
      </c>
      <c r="JZ117">
        <v>0.150509998202324</v>
      </c>
      <c r="KA117">
        <v>8.6999998092651403</v>
      </c>
      <c r="KB117">
        <v>7.5286930773233198</v>
      </c>
      <c r="KC117">
        <v>23.444351282005801</v>
      </c>
      <c r="KD117">
        <v>0.72083330154418901</v>
      </c>
      <c r="KE117">
        <v>17.299999237060501</v>
      </c>
      <c r="KF117">
        <v>17.861272811889599</v>
      </c>
      <c r="KG117">
        <v>5.5987052619457203E-2</v>
      </c>
      <c r="KH117">
        <v>42.438957214355497</v>
      </c>
      <c r="KI117">
        <v>16.111083984375</v>
      </c>
      <c r="PG117">
        <v>23.769229888916001</v>
      </c>
      <c r="PH117">
        <v>23.769229888916001</v>
      </c>
      <c r="PI117">
        <v>0.20000000298023199</v>
      </c>
      <c r="PM117">
        <v>0</v>
      </c>
      <c r="PN117">
        <v>0.64120000600814797</v>
      </c>
      <c r="PO117">
        <v>3.2060000896453902</v>
      </c>
      <c r="PP117">
        <v>4.0000001899898101E-4</v>
      </c>
      <c r="PQ117">
        <v>1.00000004749745E-3</v>
      </c>
      <c r="PR117">
        <v>1.1199999600648901E-2</v>
      </c>
      <c r="PS117">
        <v>56</v>
      </c>
      <c r="PT117">
        <v>3.0000001424923501E-4</v>
      </c>
      <c r="PU117">
        <v>1.5</v>
      </c>
      <c r="PV117">
        <v>8.7036919324035705E-2</v>
      </c>
      <c r="PW117">
        <v>0.27904036180948599</v>
      </c>
      <c r="PX117">
        <v>8.3333334575096795E-3</v>
      </c>
      <c r="PY117">
        <v>0.20000000298023199</v>
      </c>
      <c r="PZ117">
        <v>1545</v>
      </c>
      <c r="QA117">
        <v>6.4724922413006403E-4</v>
      </c>
      <c r="QB117">
        <v>42.438957214355497</v>
      </c>
      <c r="RO117">
        <v>23.769229888916001</v>
      </c>
      <c r="RP117">
        <v>23.769229888916001</v>
      </c>
      <c r="RQ117">
        <v>0.40000000596046398</v>
      </c>
      <c r="RU117">
        <v>0</v>
      </c>
      <c r="RV117">
        <v>1.24559998512268</v>
      </c>
      <c r="RW117">
        <v>3.1140000820159899</v>
      </c>
      <c r="RX117">
        <v>2.54399999976158E-2</v>
      </c>
      <c r="RY117">
        <v>3.1800001859664903E-2</v>
      </c>
      <c r="RZ117">
        <v>2.2399999201297802E-2</v>
      </c>
      <c r="SA117">
        <v>56</v>
      </c>
      <c r="SB117">
        <v>1.51999993249774E-3</v>
      </c>
      <c r="SC117">
        <v>3.7999999523162802</v>
      </c>
      <c r="SD117">
        <v>0.17407383864807099</v>
      </c>
      <c r="SE117">
        <v>0.54206591899830203</v>
      </c>
      <c r="SF117">
        <v>1.6666666915019401E-2</v>
      </c>
      <c r="SG117">
        <v>0.40000000596046398</v>
      </c>
      <c r="SH117">
        <v>772.5</v>
      </c>
      <c r="SI117">
        <v>1.29449844826013E-3</v>
      </c>
      <c r="SJ117">
        <v>42.438957214355497</v>
      </c>
    </row>
    <row r="118" spans="1:593" x14ac:dyDescent="0.25">
      <c r="A118" t="s">
        <v>260</v>
      </c>
      <c r="B118">
        <v>0</v>
      </c>
      <c r="C118">
        <v>2</v>
      </c>
      <c r="D118">
        <v>43778</v>
      </c>
      <c r="E118" t="s">
        <v>415</v>
      </c>
      <c r="F118" t="b">
        <v>1</v>
      </c>
      <c r="G118" t="s">
        <v>262</v>
      </c>
      <c r="H118" t="b">
        <v>1</v>
      </c>
      <c r="I118" t="s">
        <v>350</v>
      </c>
      <c r="J118" s="593">
        <v>43188.458333333299</v>
      </c>
      <c r="K118">
        <v>8</v>
      </c>
      <c r="L118">
        <v>22.417778015136701</v>
      </c>
      <c r="M118">
        <v>114.50055694580099</v>
      </c>
      <c r="N118">
        <v>340</v>
      </c>
      <c r="O118" s="594">
        <v>43188.458333333299</v>
      </c>
      <c r="R118" t="s">
        <v>339</v>
      </c>
      <c r="S118" t="s">
        <v>440</v>
      </c>
      <c r="X118" s="595">
        <v>43183.525000000001</v>
      </c>
      <c r="Y118" s="596">
        <v>43188.458333333299</v>
      </c>
      <c r="Z118">
        <v>7</v>
      </c>
      <c r="AA118">
        <v>7</v>
      </c>
      <c r="AB118">
        <v>7.7</v>
      </c>
      <c r="AC118">
        <v>7.7</v>
      </c>
      <c r="AD118">
        <v>0</v>
      </c>
      <c r="AG118">
        <v>7436.490234375</v>
      </c>
      <c r="AH118">
        <v>416443.453125</v>
      </c>
      <c r="AI118">
        <v>7436.490234375</v>
      </c>
      <c r="AK118">
        <v>7</v>
      </c>
      <c r="AL118">
        <v>174.81</v>
      </c>
      <c r="AM118">
        <v>8</v>
      </c>
      <c r="AN118">
        <v>12.44</v>
      </c>
      <c r="AO118">
        <v>5.2957501794610701E-2</v>
      </c>
      <c r="AP118">
        <v>7.9470424982053904</v>
      </c>
      <c r="AQ118">
        <v>13</v>
      </c>
      <c r="AR118">
        <v>13</v>
      </c>
      <c r="AU118">
        <v>54.6096064039019</v>
      </c>
      <c r="AV118">
        <v>56</v>
      </c>
      <c r="AX118">
        <v>51.1</v>
      </c>
      <c r="AY118">
        <v>-9.59</v>
      </c>
      <c r="AZ118">
        <v>-9.59</v>
      </c>
      <c r="BA118">
        <v>-9.5890407562255895</v>
      </c>
      <c r="BB118">
        <v>1850</v>
      </c>
      <c r="BC118">
        <v>8.1928739547729492</v>
      </c>
      <c r="BD118">
        <v>8.1928739547729492</v>
      </c>
      <c r="BE118">
        <v>111.54891967773401</v>
      </c>
      <c r="BF118">
        <v>131.54891967773401</v>
      </c>
      <c r="BG118">
        <v>0.92175126075744596</v>
      </c>
      <c r="BH118">
        <v>121.68878173828099</v>
      </c>
      <c r="BI118">
        <v>131.54891967773401</v>
      </c>
      <c r="BJ118">
        <v>0.61080878973007202</v>
      </c>
      <c r="BK118">
        <v>121.68878173828099</v>
      </c>
      <c r="BL118">
        <v>0</v>
      </c>
      <c r="BM118">
        <v>218.02725219726599</v>
      </c>
      <c r="BN118">
        <v>0</v>
      </c>
      <c r="BO118">
        <v>218.02754211425801</v>
      </c>
      <c r="BP118">
        <v>0.61080878973007202</v>
      </c>
      <c r="BQ118">
        <v>0.101158387959003</v>
      </c>
      <c r="BR118">
        <v>240</v>
      </c>
      <c r="BS118">
        <v>21.899999618530298</v>
      </c>
      <c r="BT118">
        <v>21.899999618530298</v>
      </c>
      <c r="BU118">
        <v>90</v>
      </c>
      <c r="BV118">
        <v>90</v>
      </c>
      <c r="BW118">
        <v>1.5</v>
      </c>
      <c r="BX118">
        <v>1.5</v>
      </c>
      <c r="BY118">
        <v>90</v>
      </c>
      <c r="BZ118">
        <v>90</v>
      </c>
      <c r="CC118">
        <v>22</v>
      </c>
      <c r="CE118">
        <v>23</v>
      </c>
      <c r="CF118">
        <v>1007</v>
      </c>
      <c r="CH118" t="s">
        <v>359</v>
      </c>
      <c r="CI118">
        <v>16.192800998687702</v>
      </c>
      <c r="CJ118">
        <v>0.33071999251842499</v>
      </c>
      <c r="CK118">
        <v>0.41439999639987901</v>
      </c>
      <c r="CL118">
        <v>4.1319998912513298E-2</v>
      </c>
      <c r="CM118">
        <v>38.883552802131099</v>
      </c>
      <c r="CO118" t="s">
        <v>266</v>
      </c>
      <c r="CP118" t="s">
        <v>267</v>
      </c>
      <c r="CQ118" t="s">
        <v>347</v>
      </c>
      <c r="CR118" t="s">
        <v>348</v>
      </c>
      <c r="CS118">
        <v>21.9</v>
      </c>
      <c r="CT118">
        <v>21.9</v>
      </c>
      <c r="CU118">
        <v>1.25</v>
      </c>
      <c r="CV118">
        <v>1.25</v>
      </c>
      <c r="CX118" t="s">
        <v>343</v>
      </c>
      <c r="CY118">
        <v>4.3076923076923102</v>
      </c>
      <c r="CZ118">
        <v>4.1481481481481497</v>
      </c>
      <c r="DA118">
        <v>4.4800000000000004</v>
      </c>
      <c r="DB118">
        <v>13</v>
      </c>
      <c r="DC118">
        <v>12.5</v>
      </c>
      <c r="DD118">
        <v>13.5</v>
      </c>
      <c r="DE118">
        <v>7.6912023984758697</v>
      </c>
      <c r="DF118">
        <v>4.3076923076923102</v>
      </c>
      <c r="DG118">
        <v>4.3076923076923102</v>
      </c>
      <c r="DH118">
        <v>1</v>
      </c>
      <c r="DI118">
        <v>1</v>
      </c>
      <c r="DJ118">
        <v>0.5</v>
      </c>
      <c r="DK118">
        <v>0.5</v>
      </c>
      <c r="DL118" t="b">
        <v>1</v>
      </c>
      <c r="DN118">
        <v>24</v>
      </c>
      <c r="DO118">
        <v>1</v>
      </c>
      <c r="DP118" t="s">
        <v>344</v>
      </c>
      <c r="DQ118" t="b">
        <v>0</v>
      </c>
      <c r="DR118">
        <v>13</v>
      </c>
      <c r="DS118">
        <v>4.3076925277709996</v>
      </c>
      <c r="DT118">
        <v>4.3076925277709996</v>
      </c>
      <c r="DV118">
        <v>704</v>
      </c>
      <c r="DW118">
        <v>709.20001220703102</v>
      </c>
      <c r="DY118">
        <v>0</v>
      </c>
      <c r="EN118">
        <v>7.69120216369629</v>
      </c>
      <c r="GA118">
        <v>4.3076925277709996</v>
      </c>
      <c r="GB118">
        <v>4.3076925277709996</v>
      </c>
      <c r="GC118">
        <v>0.80000001192092896</v>
      </c>
      <c r="GG118">
        <v>0</v>
      </c>
      <c r="GH118">
        <v>2.49119997024536</v>
      </c>
      <c r="GI118">
        <v>3.1140000820159899</v>
      </c>
      <c r="GJ118">
        <v>5.0879999995231601E-2</v>
      </c>
      <c r="GK118">
        <v>3.1800001859664903E-2</v>
      </c>
      <c r="GL118">
        <v>4.4799998402595499E-2</v>
      </c>
      <c r="GM118">
        <v>56</v>
      </c>
      <c r="GN118">
        <v>3.03999986499548E-3</v>
      </c>
      <c r="GO118">
        <v>3.7999999523162802</v>
      </c>
      <c r="GP118">
        <v>1.92102914793764</v>
      </c>
      <c r="GQ118">
        <v>5.9820846060884101</v>
      </c>
      <c r="GR118">
        <v>0.114285715988704</v>
      </c>
      <c r="GS118">
        <v>2.7428571837289</v>
      </c>
      <c r="GT118">
        <v>70</v>
      </c>
      <c r="GU118">
        <v>1.42857143655419E-2</v>
      </c>
      <c r="GV118">
        <v>7.69120216369629</v>
      </c>
      <c r="GW118">
        <v>1.3056051731109599</v>
      </c>
      <c r="II118">
        <v>4.3076925277709996</v>
      </c>
      <c r="IJ118">
        <v>4.3076925277709996</v>
      </c>
      <c r="IL118">
        <v>146.80000305175801</v>
      </c>
      <c r="IM118">
        <v>146.80000305175801</v>
      </c>
      <c r="IO118">
        <v>0</v>
      </c>
      <c r="JD118">
        <v>7.69120216369629</v>
      </c>
      <c r="JM118">
        <v>4.3076925277709996</v>
      </c>
      <c r="JN118">
        <v>4.3076925277709996</v>
      </c>
      <c r="JO118">
        <v>4.4000000953674299</v>
      </c>
      <c r="JS118">
        <v>0</v>
      </c>
      <c r="JT118">
        <v>13.701601028442401</v>
      </c>
      <c r="JU118">
        <v>3.1140000820159899</v>
      </c>
      <c r="JV118">
        <v>0.27983999252319303</v>
      </c>
      <c r="JW118">
        <v>3.1800001859664903E-2</v>
      </c>
      <c r="JX118">
        <v>0.36959999799728399</v>
      </c>
      <c r="JY118">
        <v>84</v>
      </c>
      <c r="JZ118">
        <v>3.8279999047517797E-2</v>
      </c>
      <c r="KA118">
        <v>8.6999998092651403</v>
      </c>
      <c r="KB118">
        <v>10.565660385220999</v>
      </c>
      <c r="KC118">
        <v>32.9014681960427</v>
      </c>
      <c r="KD118">
        <v>0.628571442195347</v>
      </c>
      <c r="KE118">
        <v>15.085714612688299</v>
      </c>
      <c r="KF118">
        <v>12.727272033691399</v>
      </c>
      <c r="KG118">
        <v>7.8571431338787107E-2</v>
      </c>
      <c r="KH118">
        <v>7.69120216369629</v>
      </c>
      <c r="KI118">
        <v>2.9198081493377699</v>
      </c>
    </row>
    <row r="119" spans="1:593" x14ac:dyDescent="0.25">
      <c r="A119" t="s">
        <v>260</v>
      </c>
      <c r="B119">
        <v>0</v>
      </c>
      <c r="C119">
        <v>2</v>
      </c>
      <c r="D119">
        <v>43778</v>
      </c>
      <c r="E119" t="s">
        <v>415</v>
      </c>
      <c r="F119" t="b">
        <v>1</v>
      </c>
      <c r="G119" t="s">
        <v>262</v>
      </c>
      <c r="H119" t="b">
        <v>0</v>
      </c>
      <c r="I119" t="s">
        <v>353</v>
      </c>
      <c r="J119" s="597">
        <v>43189.166666666701</v>
      </c>
      <c r="K119">
        <v>8</v>
      </c>
      <c r="L119">
        <v>22.5116672515869</v>
      </c>
      <c r="M119">
        <v>114.351669311523</v>
      </c>
      <c r="N119">
        <v>52</v>
      </c>
      <c r="O119" s="598">
        <v>43188.458333333299</v>
      </c>
      <c r="R119" t="s">
        <v>339</v>
      </c>
      <c r="S119" t="s">
        <v>440</v>
      </c>
      <c r="X119" s="599">
        <v>43183.525000000001</v>
      </c>
      <c r="Y119" s="600">
        <v>43188.458333333299</v>
      </c>
      <c r="Z119">
        <v>17</v>
      </c>
      <c r="AA119">
        <v>17</v>
      </c>
      <c r="AB119">
        <v>7.7</v>
      </c>
      <c r="AC119">
        <v>7.7</v>
      </c>
      <c r="AD119">
        <v>0</v>
      </c>
      <c r="AG119">
        <v>7436.490234375</v>
      </c>
      <c r="AH119">
        <v>148729.8046875</v>
      </c>
      <c r="AI119">
        <v>7436.490234375</v>
      </c>
      <c r="AK119">
        <v>17</v>
      </c>
      <c r="AL119">
        <v>10.97</v>
      </c>
      <c r="AM119">
        <v>1.1764705882352899</v>
      </c>
      <c r="AN119">
        <v>4.17</v>
      </c>
      <c r="AP119">
        <v>1.1764705882352899</v>
      </c>
      <c r="AQ119">
        <v>13</v>
      </c>
      <c r="AR119">
        <v>13</v>
      </c>
      <c r="AV119">
        <v>20</v>
      </c>
      <c r="AX119">
        <v>18.8</v>
      </c>
      <c r="AY119">
        <v>-6.38</v>
      </c>
      <c r="AZ119">
        <v>-6.38</v>
      </c>
      <c r="BA119">
        <v>-6.3829779624939</v>
      </c>
      <c r="BB119">
        <v>2050</v>
      </c>
      <c r="BS119">
        <v>10.8999996185303</v>
      </c>
      <c r="BT119">
        <v>10.8999996185303</v>
      </c>
      <c r="BU119">
        <v>45</v>
      </c>
      <c r="BV119">
        <v>45</v>
      </c>
      <c r="BW119">
        <v>0</v>
      </c>
      <c r="BX119">
        <v>0</v>
      </c>
      <c r="CC119">
        <v>21</v>
      </c>
      <c r="CE119">
        <v>24</v>
      </c>
      <c r="CF119">
        <v>1007</v>
      </c>
      <c r="CH119" t="s">
        <v>359</v>
      </c>
      <c r="CI119">
        <v>14.068200469017</v>
      </c>
      <c r="CJ119">
        <v>0.24923999817110601</v>
      </c>
      <c r="CK119">
        <v>0.27160000056028399</v>
      </c>
      <c r="CL119">
        <v>1.9149998843204199E-2</v>
      </c>
      <c r="CM119">
        <v>94.588979650555501</v>
      </c>
      <c r="CO119" t="s">
        <v>266</v>
      </c>
      <c r="CP119" t="s">
        <v>267</v>
      </c>
      <c r="CQ119" t="s">
        <v>268</v>
      </c>
      <c r="CS119">
        <v>21.9</v>
      </c>
      <c r="CT119">
        <v>21.9</v>
      </c>
      <c r="CU119">
        <v>1.25</v>
      </c>
      <c r="CV119">
        <v>1.25</v>
      </c>
      <c r="CX119" t="s">
        <v>343</v>
      </c>
      <c r="CY119">
        <v>1.5384615384615401</v>
      </c>
      <c r="CZ119">
        <v>1.4814814814814801</v>
      </c>
      <c r="DA119">
        <v>1.6</v>
      </c>
      <c r="DB119">
        <v>13</v>
      </c>
      <c r="DC119">
        <v>12.5</v>
      </c>
      <c r="DD119">
        <v>13.5</v>
      </c>
      <c r="DE119">
        <v>2.7468579994556701</v>
      </c>
      <c r="DF119">
        <v>1.5384615384615401</v>
      </c>
      <c r="DG119">
        <v>1.5384615384615401</v>
      </c>
      <c r="DH119">
        <v>1</v>
      </c>
      <c r="DI119">
        <v>1</v>
      </c>
      <c r="DJ119">
        <v>0.5</v>
      </c>
      <c r="DK119">
        <v>0.5</v>
      </c>
      <c r="DL119" t="b">
        <v>1</v>
      </c>
      <c r="DN119">
        <v>24</v>
      </c>
      <c r="DO119">
        <v>1</v>
      </c>
      <c r="DP119" t="s">
        <v>344</v>
      </c>
      <c r="DQ119" t="b">
        <v>0</v>
      </c>
      <c r="DR119">
        <v>13</v>
      </c>
      <c r="DS119">
        <v>1.5384615659713701</v>
      </c>
      <c r="DT119">
        <v>1.5384615659713701</v>
      </c>
      <c r="DV119">
        <v>700.09997558593795</v>
      </c>
      <c r="DW119">
        <v>704</v>
      </c>
      <c r="DY119">
        <v>0</v>
      </c>
      <c r="EN119">
        <v>2.7468578815460201</v>
      </c>
      <c r="EW119">
        <v>1.5384615659713701</v>
      </c>
      <c r="EX119">
        <v>1.5384615659713701</v>
      </c>
      <c r="EY119">
        <v>0.69999998807907104</v>
      </c>
      <c r="FC119">
        <v>0</v>
      </c>
      <c r="FD119">
        <v>2.1798000335693399</v>
      </c>
      <c r="FE119">
        <v>3.1140000820159899</v>
      </c>
      <c r="FF119">
        <v>4.4519998133182498E-2</v>
      </c>
      <c r="FG119">
        <v>3.1800001859664903E-2</v>
      </c>
      <c r="FH119">
        <v>5.8800000697374302E-2</v>
      </c>
      <c r="FI119">
        <v>84</v>
      </c>
      <c r="FJ119">
        <v>6.0899998061358903E-3</v>
      </c>
      <c r="FK119">
        <v>8.6999998092651403</v>
      </c>
      <c r="FL119">
        <v>4.7065212621630099</v>
      </c>
      <c r="FM119">
        <v>14.656107685674501</v>
      </c>
      <c r="FN119">
        <v>4.11764698870042E-2</v>
      </c>
      <c r="FO119">
        <v>0.98823527728810001</v>
      </c>
      <c r="FP119">
        <v>28.571428298950199</v>
      </c>
      <c r="FQ119">
        <v>3.5000000149011598E-2</v>
      </c>
      <c r="FR119">
        <v>2.7468578815460201</v>
      </c>
      <c r="FS119">
        <v>0.12716934084892301</v>
      </c>
      <c r="GA119">
        <v>1.5384615659713701</v>
      </c>
      <c r="GB119">
        <v>1.5384615659713701</v>
      </c>
      <c r="GC119">
        <v>2.0999999046325701</v>
      </c>
      <c r="GG119">
        <v>0</v>
      </c>
      <c r="GH119">
        <v>6.5394001007080096</v>
      </c>
      <c r="GI119">
        <v>3.1140000820159899</v>
      </c>
      <c r="GJ119">
        <v>0.13356000185012801</v>
      </c>
      <c r="GK119">
        <v>3.1800001859664903E-2</v>
      </c>
      <c r="GL119">
        <v>0.11759999394416799</v>
      </c>
      <c r="GM119">
        <v>56</v>
      </c>
      <c r="GN119">
        <v>7.9799992963671702E-3</v>
      </c>
      <c r="GO119">
        <v>3.7999999523162802</v>
      </c>
      <c r="GP119">
        <v>14.1195633857311</v>
      </c>
      <c r="GQ119">
        <v>43.968323057023497</v>
      </c>
      <c r="GR119">
        <v>0.123529406154857</v>
      </c>
      <c r="GS119">
        <v>2.9647057477165699</v>
      </c>
      <c r="GT119">
        <v>9.5238103866577095</v>
      </c>
      <c r="GU119">
        <v>0.104999996721745</v>
      </c>
      <c r="GV119">
        <v>2.7468578815460201</v>
      </c>
      <c r="GW119">
        <v>0.46628758311271701</v>
      </c>
      <c r="HE119">
        <v>1.5384615659713701</v>
      </c>
      <c r="HF119">
        <v>1.5384615659713701</v>
      </c>
      <c r="HG119">
        <v>1.1000000238418599</v>
      </c>
      <c r="HK119">
        <v>0</v>
      </c>
      <c r="HL119">
        <v>3.4254002571106001</v>
      </c>
      <c r="HM119">
        <v>3.1140000820159899</v>
      </c>
      <c r="HN119">
        <v>6.9959998130798298E-2</v>
      </c>
      <c r="HO119">
        <v>3.1800001859664903E-2</v>
      </c>
      <c r="HP119">
        <v>6.1600003391504302E-2</v>
      </c>
      <c r="HQ119">
        <v>56</v>
      </c>
      <c r="HR119">
        <v>4.17999969795346E-3</v>
      </c>
      <c r="HS119">
        <v>3.7999999523162802</v>
      </c>
      <c r="HT119">
        <v>7.3959622696546701</v>
      </c>
      <c r="HU119">
        <v>23.031027737229898</v>
      </c>
      <c r="HV119">
        <v>6.4705883755403398E-2</v>
      </c>
      <c r="HW119">
        <v>1.55294121012968</v>
      </c>
      <c r="HX119">
        <v>18.181818008422901</v>
      </c>
      <c r="HY119">
        <v>5.4999999701976797E-2</v>
      </c>
      <c r="HZ119">
        <v>2.7468578815460201</v>
      </c>
      <c r="IA119">
        <v>0.14412525296211201</v>
      </c>
      <c r="II119">
        <v>1.5384615659713701</v>
      </c>
      <c r="IJ119">
        <v>1.5384615659713701</v>
      </c>
      <c r="IL119">
        <v>146.19999694824199</v>
      </c>
      <c r="IM119">
        <v>146.80000305175801</v>
      </c>
      <c r="IO119">
        <v>0</v>
      </c>
      <c r="JD119">
        <v>2.7468578815460201</v>
      </c>
      <c r="SS119">
        <v>1.5384615659713701</v>
      </c>
      <c r="ST119">
        <v>1.5384615659713701</v>
      </c>
      <c r="SU119">
        <v>0.30000001192092901</v>
      </c>
      <c r="SY119">
        <v>0</v>
      </c>
      <c r="SZ119">
        <v>0.96180003881454501</v>
      </c>
      <c r="TA119">
        <v>3.2060000896453902</v>
      </c>
      <c r="TB119">
        <v>6.00000028498471E-4</v>
      </c>
      <c r="TC119">
        <v>1.00000004749745E-3</v>
      </c>
      <c r="TD119">
        <v>1.68000012636185E-2</v>
      </c>
      <c r="TE119">
        <v>56</v>
      </c>
      <c r="TF119">
        <v>4.5000002137385298E-4</v>
      </c>
      <c r="TG119">
        <v>1.5</v>
      </c>
      <c r="TH119">
        <v>2.0170806554292602</v>
      </c>
      <c r="TI119">
        <v>6.4667605853137999</v>
      </c>
      <c r="TJ119">
        <v>1.7647059524760499E-2</v>
      </c>
      <c r="TK119">
        <v>0.42352942859425302</v>
      </c>
      <c r="TL119">
        <v>66.666664123535199</v>
      </c>
      <c r="TM119">
        <v>1.5000000596046399E-2</v>
      </c>
      <c r="TN119">
        <v>2.7468578815460201</v>
      </c>
      <c r="TO119">
        <v>2.5433870032429699E-2</v>
      </c>
      <c r="TW119">
        <v>1.5384615659713701</v>
      </c>
      <c r="TX119">
        <v>1.5384615659713701</v>
      </c>
      <c r="TY119">
        <v>0.30000001192092901</v>
      </c>
      <c r="UC119">
        <v>0</v>
      </c>
      <c r="UD119">
        <v>0.96180003881454501</v>
      </c>
      <c r="UE119">
        <v>3.2060000896453902</v>
      </c>
      <c r="UF119">
        <v>6.00000028498471E-4</v>
      </c>
      <c r="UG119">
        <v>1.00000004749745E-3</v>
      </c>
      <c r="UH119">
        <v>1.68000012636185E-2</v>
      </c>
      <c r="UI119">
        <v>56</v>
      </c>
      <c r="UJ119">
        <v>4.5000002137385298E-4</v>
      </c>
      <c r="UK119">
        <v>1.5</v>
      </c>
      <c r="UL119">
        <v>2.0170806554292602</v>
      </c>
      <c r="UM119">
        <v>6.4667605853137999</v>
      </c>
      <c r="UN119">
        <v>1.7647059524760499E-2</v>
      </c>
      <c r="UO119">
        <v>0.42352942859425302</v>
      </c>
      <c r="UP119">
        <v>66.666664123535199</v>
      </c>
      <c r="UQ119">
        <v>1.5000000596046399E-2</v>
      </c>
      <c r="UR119">
        <v>2.7468578815460201</v>
      </c>
      <c r="US119">
        <v>2.5433870032429699E-2</v>
      </c>
    </row>
    <row r="120" spans="1:593" x14ac:dyDescent="0.25">
      <c r="A120" t="s">
        <v>260</v>
      </c>
      <c r="B120">
        <v>0</v>
      </c>
      <c r="C120">
        <v>2</v>
      </c>
      <c r="D120">
        <v>43940</v>
      </c>
      <c r="E120" t="s">
        <v>443</v>
      </c>
      <c r="F120" t="b">
        <v>0</v>
      </c>
      <c r="G120" t="s">
        <v>138</v>
      </c>
      <c r="H120" t="b">
        <v>0</v>
      </c>
      <c r="I120" t="s">
        <v>338</v>
      </c>
      <c r="J120" s="601">
        <v>43190.083333333299</v>
      </c>
      <c r="K120">
        <v>8</v>
      </c>
      <c r="L120">
        <v>22.444999694824201</v>
      </c>
      <c r="M120">
        <v>114.476669311523</v>
      </c>
      <c r="O120" s="602">
        <v>43194.875</v>
      </c>
      <c r="P120" s="603">
        <v>43194.916666666701</v>
      </c>
      <c r="R120" t="s">
        <v>440</v>
      </c>
      <c r="S120" t="s">
        <v>339</v>
      </c>
      <c r="X120" s="604">
        <v>43190.083333333299</v>
      </c>
      <c r="Y120" s="605">
        <v>43194.875</v>
      </c>
      <c r="Z120">
        <v>0</v>
      </c>
      <c r="AA120">
        <v>22</v>
      </c>
      <c r="AB120">
        <v>6</v>
      </c>
      <c r="AC120">
        <v>8</v>
      </c>
      <c r="AD120">
        <v>2</v>
      </c>
      <c r="AG120">
        <v>0</v>
      </c>
      <c r="AH120">
        <v>0</v>
      </c>
      <c r="AI120">
        <v>0</v>
      </c>
      <c r="AK120">
        <v>0</v>
      </c>
      <c r="AN120">
        <v>6.96</v>
      </c>
      <c r="AQ120">
        <v>12.4</v>
      </c>
      <c r="AV120">
        <v>16</v>
      </c>
      <c r="BS120">
        <v>16.899999618530298</v>
      </c>
      <c r="BT120">
        <v>16.899999618530298</v>
      </c>
      <c r="BU120">
        <v>45</v>
      </c>
      <c r="BV120">
        <v>45</v>
      </c>
      <c r="BW120">
        <v>0</v>
      </c>
      <c r="BX120">
        <v>0</v>
      </c>
      <c r="CC120">
        <v>19</v>
      </c>
      <c r="CE120">
        <v>24</v>
      </c>
      <c r="CF120">
        <v>1010</v>
      </c>
      <c r="CG120" t="s">
        <v>444</v>
      </c>
      <c r="CH120" t="s">
        <v>388</v>
      </c>
      <c r="CI120">
        <v>29.403200149536101</v>
      </c>
      <c r="CJ120">
        <v>8.0000000307336505E-2</v>
      </c>
      <c r="CK120">
        <v>0.53199999593198299</v>
      </c>
      <c r="CL120">
        <v>1.9040000101085801E-2</v>
      </c>
      <c r="CO120" t="s">
        <v>266</v>
      </c>
      <c r="CP120" t="s">
        <v>267</v>
      </c>
      <c r="CQ120" t="s">
        <v>268</v>
      </c>
      <c r="CS120">
        <v>21.9</v>
      </c>
      <c r="CT120">
        <v>21.9</v>
      </c>
      <c r="CU120">
        <v>1.25</v>
      </c>
      <c r="CV120">
        <v>1.25</v>
      </c>
      <c r="CX120" t="s">
        <v>343</v>
      </c>
      <c r="DE120">
        <v>4.8695652173913002</v>
      </c>
      <c r="DH120">
        <v>1</v>
      </c>
      <c r="DI120">
        <v>1</v>
      </c>
      <c r="DJ120">
        <v>0.5</v>
      </c>
      <c r="DK120">
        <v>0.5</v>
      </c>
      <c r="DL120" t="b">
        <v>0</v>
      </c>
      <c r="DN120">
        <v>24</v>
      </c>
      <c r="DO120">
        <v>1</v>
      </c>
      <c r="DP120" t="s">
        <v>344</v>
      </c>
      <c r="DQ120" t="b">
        <v>0</v>
      </c>
      <c r="DV120">
        <v>699.09997558593795</v>
      </c>
      <c r="DW120">
        <v>700.09997558593795</v>
      </c>
      <c r="DY120">
        <v>0</v>
      </c>
      <c r="EN120">
        <v>4.8695650100707999</v>
      </c>
      <c r="EY120">
        <v>0.60000002384185802</v>
      </c>
      <c r="FC120">
        <v>0</v>
      </c>
      <c r="FD120">
        <v>1.8683999776840201</v>
      </c>
      <c r="FE120">
        <v>3.1140000820159899</v>
      </c>
      <c r="FF120">
        <v>3.81599999964237E-2</v>
      </c>
      <c r="FG120">
        <v>3.1800001859664903E-2</v>
      </c>
      <c r="FH120">
        <v>5.0400000065565102E-2</v>
      </c>
      <c r="FI120">
        <v>84</v>
      </c>
      <c r="FJ120">
        <v>5.2200001664459697E-3</v>
      </c>
      <c r="FK120">
        <v>8.6999998092651403</v>
      </c>
      <c r="FP120">
        <v>26.6666660308838</v>
      </c>
      <c r="FQ120">
        <v>3.7500001490116099E-2</v>
      </c>
      <c r="FR120">
        <v>4.8695650100707999</v>
      </c>
      <c r="FS120">
        <v>0.62608695030212402</v>
      </c>
      <c r="GC120">
        <v>0.30000001192092901</v>
      </c>
      <c r="GG120">
        <v>0</v>
      </c>
      <c r="GH120">
        <v>0.93419998884201105</v>
      </c>
      <c r="GI120">
        <v>3.1140000820159899</v>
      </c>
      <c r="GJ120">
        <v>1.9079999998211899E-2</v>
      </c>
      <c r="GK120">
        <v>3.1800001859664903E-2</v>
      </c>
      <c r="GL120">
        <v>1.68000012636185E-2</v>
      </c>
      <c r="GM120">
        <v>56</v>
      </c>
      <c r="GN120">
        <v>1.1399999493733001E-3</v>
      </c>
      <c r="GO120">
        <v>3.7999999523162802</v>
      </c>
      <c r="GT120">
        <v>53.333332061767599</v>
      </c>
      <c r="GU120">
        <v>1.8750000745058101E-2</v>
      </c>
      <c r="GV120">
        <v>4.8695650100707999</v>
      </c>
      <c r="GW120">
        <v>0.76521736383438099</v>
      </c>
      <c r="HG120">
        <v>0.10000000149011599</v>
      </c>
      <c r="HK120">
        <v>0</v>
      </c>
      <c r="HL120">
        <v>0.31139999628067</v>
      </c>
      <c r="HM120">
        <v>3.1140000820159899</v>
      </c>
      <c r="HN120">
        <v>6.3599999994039501E-3</v>
      </c>
      <c r="HO120">
        <v>3.1800001859664903E-2</v>
      </c>
      <c r="HP120">
        <v>5.59999980032444E-3</v>
      </c>
      <c r="HQ120">
        <v>56</v>
      </c>
      <c r="HR120">
        <v>3.79999983124435E-4</v>
      </c>
      <c r="HS120">
        <v>3.7999999523162802</v>
      </c>
      <c r="HX120">
        <v>160</v>
      </c>
      <c r="HY120">
        <v>6.2500000931322601E-3</v>
      </c>
      <c r="HZ120">
        <v>4.8695650100707999</v>
      </c>
      <c r="IA120">
        <v>0.34782609343528698</v>
      </c>
      <c r="IL120">
        <v>138</v>
      </c>
      <c r="IM120">
        <v>146.19999694824199</v>
      </c>
      <c r="IO120">
        <v>0</v>
      </c>
      <c r="JD120">
        <v>4.8695650100707999</v>
      </c>
      <c r="KS120">
        <v>3</v>
      </c>
      <c r="KW120">
        <v>0</v>
      </c>
      <c r="KX120">
        <v>9.6180000305175799</v>
      </c>
      <c r="KY120">
        <v>3.2060000896453902</v>
      </c>
      <c r="KZ120">
        <v>6.0000000521540598E-3</v>
      </c>
      <c r="LA120">
        <v>1.00000004749745E-3</v>
      </c>
      <c r="LB120">
        <v>0.167999997735024</v>
      </c>
      <c r="LC120">
        <v>56</v>
      </c>
      <c r="LD120">
        <v>4.4999998062849001E-3</v>
      </c>
      <c r="LE120">
        <v>1.5</v>
      </c>
      <c r="LJ120">
        <v>5.3333334922790501</v>
      </c>
      <c r="LK120">
        <v>0.1875</v>
      </c>
      <c r="LL120">
        <v>4.8695650100707999</v>
      </c>
      <c r="LM120">
        <v>3.2695651054382302</v>
      </c>
      <c r="OE120">
        <v>0.60000002384185802</v>
      </c>
      <c r="OI120">
        <v>0</v>
      </c>
      <c r="OJ120">
        <v>1.92360007762909</v>
      </c>
      <c r="OK120">
        <v>3.2060000896453902</v>
      </c>
      <c r="OL120">
        <v>1.20000005699694E-3</v>
      </c>
      <c r="OM120">
        <v>1.00000004749745E-3</v>
      </c>
      <c r="ON120">
        <v>3.3600002527236897E-2</v>
      </c>
      <c r="OO120">
        <v>56</v>
      </c>
      <c r="OP120">
        <v>9.0000004274770596E-4</v>
      </c>
      <c r="OQ120">
        <v>1.5</v>
      </c>
      <c r="OV120">
        <v>26.6666660308838</v>
      </c>
      <c r="OW120">
        <v>3.7500001490116099E-2</v>
      </c>
      <c r="OX120">
        <v>4.8695650100707999</v>
      </c>
      <c r="OY120">
        <v>0.41739130020141602</v>
      </c>
      <c r="SU120">
        <v>3.2000000476837198</v>
      </c>
      <c r="SY120">
        <v>0</v>
      </c>
      <c r="SZ120">
        <v>10.2592000961304</v>
      </c>
      <c r="TA120">
        <v>3.2060000896453902</v>
      </c>
      <c r="TB120">
        <v>6.4000003039836901E-3</v>
      </c>
      <c r="TC120">
        <v>1.00000004749745E-3</v>
      </c>
      <c r="TD120">
        <v>0.179199993610382</v>
      </c>
      <c r="TE120">
        <v>56</v>
      </c>
      <c r="TF120">
        <v>4.8000002279877697E-3</v>
      </c>
      <c r="TG120">
        <v>1.5</v>
      </c>
      <c r="TL120">
        <v>5</v>
      </c>
      <c r="TM120">
        <v>0.20000000298023199</v>
      </c>
      <c r="TN120">
        <v>4.8695650100707999</v>
      </c>
      <c r="TO120">
        <v>2.2260868549346902</v>
      </c>
      <c r="TY120">
        <v>1.3999999761581401</v>
      </c>
      <c r="UC120">
        <v>0</v>
      </c>
      <c r="UD120">
        <v>4.4883999824523899</v>
      </c>
      <c r="UE120">
        <v>3.2060000896453902</v>
      </c>
      <c r="UF120">
        <v>2.79999990016222E-3</v>
      </c>
      <c r="UG120">
        <v>1.00000004749745E-3</v>
      </c>
      <c r="UH120">
        <v>7.84000009298325E-2</v>
      </c>
      <c r="UI120">
        <v>56</v>
      </c>
      <c r="UJ120">
        <v>2.0999999251216702E-3</v>
      </c>
      <c r="UK120">
        <v>1.5</v>
      </c>
      <c r="UP120">
        <v>11.428571701049799</v>
      </c>
      <c r="UQ120">
        <v>8.7499998509883894E-2</v>
      </c>
      <c r="UR120">
        <v>4.8695650100707999</v>
      </c>
      <c r="US120">
        <v>0.973913013935089</v>
      </c>
    </row>
    <row r="121" spans="1:593" x14ac:dyDescent="0.25">
      <c r="A121" t="s">
        <v>260</v>
      </c>
      <c r="B121">
        <v>0</v>
      </c>
      <c r="C121">
        <v>2</v>
      </c>
      <c r="D121">
        <v>43940</v>
      </c>
      <c r="E121" t="s">
        <v>443</v>
      </c>
      <c r="F121" t="b">
        <v>0</v>
      </c>
      <c r="G121" t="s">
        <v>138</v>
      </c>
      <c r="H121" t="b">
        <v>1</v>
      </c>
      <c r="I121" t="s">
        <v>345</v>
      </c>
      <c r="J121" s="606">
        <v>43190.166666666701</v>
      </c>
      <c r="K121">
        <v>8</v>
      </c>
      <c r="L121">
        <v>22.0616664886475</v>
      </c>
      <c r="M121">
        <v>114.623336791992</v>
      </c>
      <c r="N121">
        <v>157</v>
      </c>
      <c r="O121" s="607">
        <v>43194.875</v>
      </c>
      <c r="P121" s="608">
        <v>43194.916666666701</v>
      </c>
      <c r="R121" t="s">
        <v>440</v>
      </c>
      <c r="S121" t="s">
        <v>339</v>
      </c>
      <c r="X121" s="609">
        <v>43190.083333333299</v>
      </c>
      <c r="Y121" s="610">
        <v>43194.875</v>
      </c>
      <c r="Z121">
        <v>2</v>
      </c>
      <c r="AA121">
        <v>2</v>
      </c>
      <c r="AB121">
        <v>6</v>
      </c>
      <c r="AC121">
        <v>8</v>
      </c>
      <c r="AD121">
        <v>2</v>
      </c>
      <c r="AG121">
        <v>0</v>
      </c>
      <c r="AH121">
        <v>0</v>
      </c>
      <c r="AI121">
        <v>0</v>
      </c>
      <c r="AK121">
        <v>2</v>
      </c>
      <c r="AL121">
        <v>61.08</v>
      </c>
      <c r="AM121">
        <v>12</v>
      </c>
      <c r="AN121">
        <v>12</v>
      </c>
      <c r="AO121">
        <v>2.8396712616085999E-2</v>
      </c>
      <c r="AP121">
        <v>11.9716032873839</v>
      </c>
      <c r="AQ121">
        <v>12.4</v>
      </c>
      <c r="AU121">
        <v>24.3303258754224</v>
      </c>
      <c r="AV121">
        <v>24</v>
      </c>
      <c r="AX121">
        <v>20.8</v>
      </c>
      <c r="AY121">
        <v>-15.38</v>
      </c>
      <c r="AZ121">
        <v>-15.38</v>
      </c>
      <c r="BA121">
        <v>-15.384614944458001</v>
      </c>
      <c r="BB121">
        <v>2880</v>
      </c>
      <c r="BC121">
        <v>16.1517124176025</v>
      </c>
      <c r="BD121">
        <v>16.1517124176025</v>
      </c>
      <c r="BE121">
        <v>70.985336303710895</v>
      </c>
      <c r="BF121">
        <v>273.98533630371099</v>
      </c>
      <c r="BG121">
        <v>1.5909436941146899</v>
      </c>
      <c r="BH121">
        <v>101.408042907715</v>
      </c>
      <c r="BI121">
        <v>273.98533630371099</v>
      </c>
      <c r="BJ121">
        <v>1.2340834140777599</v>
      </c>
      <c r="BK121">
        <v>81.126594543457003</v>
      </c>
      <c r="BL121">
        <v>1.2694355249404901</v>
      </c>
      <c r="BM121">
        <v>101.408042907715</v>
      </c>
      <c r="BN121">
        <v>0</v>
      </c>
      <c r="BO121">
        <v>218.02780151367199</v>
      </c>
      <c r="BP121">
        <v>1.7704317569732699</v>
      </c>
      <c r="BQ121">
        <v>0.301952064037323</v>
      </c>
      <c r="BR121">
        <v>240</v>
      </c>
      <c r="BS121">
        <v>21.899999618530298</v>
      </c>
      <c r="BT121">
        <v>21.899999618530298</v>
      </c>
      <c r="BU121">
        <v>67.5</v>
      </c>
      <c r="BV121">
        <v>67.5</v>
      </c>
      <c r="BW121">
        <v>0.5</v>
      </c>
      <c r="BX121">
        <v>0.5</v>
      </c>
      <c r="BY121">
        <v>45</v>
      </c>
      <c r="BZ121">
        <v>45</v>
      </c>
      <c r="CC121">
        <v>19</v>
      </c>
      <c r="CE121">
        <v>24</v>
      </c>
      <c r="CF121">
        <v>1012</v>
      </c>
      <c r="CH121" t="s">
        <v>388</v>
      </c>
      <c r="CI121">
        <v>6.9060001373290998</v>
      </c>
      <c r="CJ121">
        <v>0.10295999632217</v>
      </c>
      <c r="CK121">
        <v>0.15120000392198599</v>
      </c>
      <c r="CL121">
        <v>1.1880000063683799E-2</v>
      </c>
      <c r="CO121" t="s">
        <v>266</v>
      </c>
      <c r="CP121" t="s">
        <v>267</v>
      </c>
      <c r="CQ121" t="s">
        <v>347</v>
      </c>
      <c r="CR121" t="s">
        <v>348</v>
      </c>
      <c r="CS121">
        <v>21.9</v>
      </c>
      <c r="CT121">
        <v>21.9</v>
      </c>
      <c r="CU121">
        <v>1.25</v>
      </c>
      <c r="CV121">
        <v>1.25</v>
      </c>
      <c r="CX121" t="s">
        <v>343</v>
      </c>
      <c r="DE121">
        <v>7.3043478260869596</v>
      </c>
      <c r="DH121">
        <v>1</v>
      </c>
      <c r="DI121">
        <v>1</v>
      </c>
      <c r="DJ121">
        <v>0.5</v>
      </c>
      <c r="DK121">
        <v>0.5</v>
      </c>
      <c r="DL121" t="b">
        <v>0</v>
      </c>
      <c r="DN121">
        <v>24</v>
      </c>
      <c r="DO121">
        <v>1</v>
      </c>
      <c r="DP121" t="s">
        <v>344</v>
      </c>
      <c r="DQ121" t="b">
        <v>0</v>
      </c>
      <c r="DV121">
        <v>697.5</v>
      </c>
      <c r="DW121">
        <v>699.09997558593795</v>
      </c>
      <c r="DY121">
        <v>0</v>
      </c>
      <c r="EN121">
        <v>7.3043479919433603</v>
      </c>
      <c r="GC121">
        <v>0.30000001192092901</v>
      </c>
      <c r="GG121">
        <v>0</v>
      </c>
      <c r="GH121">
        <v>0.93419998884201105</v>
      </c>
      <c r="GI121">
        <v>3.1140000820159899</v>
      </c>
      <c r="GJ121">
        <v>1.9079999998211899E-2</v>
      </c>
      <c r="GK121">
        <v>3.1800001859664903E-2</v>
      </c>
      <c r="GL121">
        <v>1.68000012636185E-2</v>
      </c>
      <c r="GM121">
        <v>56</v>
      </c>
      <c r="GN121">
        <v>1.1399999493733001E-3</v>
      </c>
      <c r="GO121">
        <v>3.7999999523162802</v>
      </c>
      <c r="GR121">
        <v>0.15000000596046401</v>
      </c>
      <c r="GS121">
        <v>3.6000001430511501</v>
      </c>
      <c r="GT121">
        <v>80</v>
      </c>
      <c r="GU121">
        <v>1.2500000186264499E-2</v>
      </c>
      <c r="GV121">
        <v>7.3043479919433603</v>
      </c>
      <c r="GW121">
        <v>1.14782619476318</v>
      </c>
      <c r="IL121">
        <v>137.39999389648401</v>
      </c>
      <c r="IM121">
        <v>138</v>
      </c>
      <c r="IO121">
        <v>0</v>
      </c>
      <c r="JD121">
        <v>7.3043479919433603</v>
      </c>
      <c r="JO121">
        <v>1</v>
      </c>
      <c r="JS121">
        <v>0</v>
      </c>
      <c r="JT121">
        <v>3.1140000820159899</v>
      </c>
      <c r="JU121">
        <v>3.1140000820159899</v>
      </c>
      <c r="JV121">
        <v>6.3599996268749195E-2</v>
      </c>
      <c r="JW121">
        <v>3.1800001859664903E-2</v>
      </c>
      <c r="JX121">
        <v>8.3999998867511694E-2</v>
      </c>
      <c r="JY121">
        <v>84</v>
      </c>
      <c r="JZ121">
        <v>8.7000001221895201E-3</v>
      </c>
      <c r="KA121">
        <v>8.6999998092651403</v>
      </c>
      <c r="KD121">
        <v>0.5</v>
      </c>
      <c r="KE121">
        <v>12</v>
      </c>
      <c r="KF121">
        <v>24</v>
      </c>
      <c r="KG121">
        <v>4.1666667908430099E-2</v>
      </c>
      <c r="KH121">
        <v>7.3043479919433603</v>
      </c>
      <c r="KS121">
        <v>0.60000002384185802</v>
      </c>
      <c r="KW121">
        <v>0</v>
      </c>
      <c r="KX121">
        <v>1.92360007762909</v>
      </c>
      <c r="KY121">
        <v>3.2060000896453902</v>
      </c>
      <c r="KZ121">
        <v>1.20000005699694E-3</v>
      </c>
      <c r="LA121">
        <v>1.00000004749745E-3</v>
      </c>
      <c r="LB121">
        <v>3.3600002527236897E-2</v>
      </c>
      <c r="LC121">
        <v>56</v>
      </c>
      <c r="LD121">
        <v>9.0000004274770596E-4</v>
      </c>
      <c r="LE121">
        <v>1.5</v>
      </c>
      <c r="LH121">
        <v>0.30000001192092901</v>
      </c>
      <c r="LI121">
        <v>7.2000002861022896</v>
      </c>
      <c r="LJ121">
        <v>40</v>
      </c>
      <c r="LK121">
        <v>2.5000000372528999E-2</v>
      </c>
      <c r="LL121">
        <v>7.3043479919433603</v>
      </c>
      <c r="LM121">
        <v>4.9043478965759304</v>
      </c>
      <c r="LW121">
        <v>0.30000001192092901</v>
      </c>
      <c r="MA121">
        <v>0</v>
      </c>
      <c r="MB121">
        <v>0.93419998884201105</v>
      </c>
      <c r="MC121">
        <v>3.1140000820159899</v>
      </c>
      <c r="MD121">
        <v>1.9079999998211899E-2</v>
      </c>
      <c r="ME121">
        <v>3.1800001859664903E-2</v>
      </c>
      <c r="MF121">
        <v>1.68000012636185E-2</v>
      </c>
      <c r="MG121">
        <v>56</v>
      </c>
      <c r="MH121">
        <v>1.1399999493733001E-3</v>
      </c>
      <c r="MI121">
        <v>3.7999999523162802</v>
      </c>
      <c r="ML121">
        <v>0.15000000596046401</v>
      </c>
      <c r="MM121">
        <v>3.6000001430511501</v>
      </c>
      <c r="MN121">
        <v>80</v>
      </c>
      <c r="MO121">
        <v>1.2500000186264499E-2</v>
      </c>
      <c r="MP121">
        <v>7.3043479919433603</v>
      </c>
      <c r="MQ121">
        <v>1.3565217256546001</v>
      </c>
    </row>
    <row r="122" spans="1:593" x14ac:dyDescent="0.25">
      <c r="A122" t="s">
        <v>260</v>
      </c>
      <c r="B122">
        <v>0</v>
      </c>
      <c r="C122">
        <v>2</v>
      </c>
      <c r="D122">
        <v>43940</v>
      </c>
      <c r="E122" t="s">
        <v>443</v>
      </c>
      <c r="F122" t="b">
        <v>0</v>
      </c>
      <c r="G122" t="s">
        <v>138</v>
      </c>
      <c r="H122" t="b">
        <v>1</v>
      </c>
      <c r="I122" t="s">
        <v>345</v>
      </c>
      <c r="J122" s="611">
        <v>43191.166666666701</v>
      </c>
      <c r="K122">
        <v>8</v>
      </c>
      <c r="L122">
        <v>17.399999618530298</v>
      </c>
      <c r="M122">
        <v>113.47833251953099</v>
      </c>
      <c r="N122">
        <v>177</v>
      </c>
      <c r="O122" s="612">
        <v>43194.875</v>
      </c>
      <c r="P122" s="613">
        <v>43194.916666666701</v>
      </c>
      <c r="R122" t="s">
        <v>440</v>
      </c>
      <c r="S122" t="s">
        <v>339</v>
      </c>
      <c r="X122" s="614">
        <v>43190.083333333299</v>
      </c>
      <c r="Y122" s="615">
        <v>43194.875</v>
      </c>
      <c r="Z122">
        <v>24</v>
      </c>
      <c r="AA122">
        <v>24</v>
      </c>
      <c r="AB122">
        <v>6</v>
      </c>
      <c r="AC122">
        <v>8</v>
      </c>
      <c r="AD122">
        <v>2</v>
      </c>
      <c r="AG122">
        <v>0</v>
      </c>
      <c r="AH122">
        <v>0</v>
      </c>
      <c r="AI122">
        <v>0</v>
      </c>
      <c r="AK122">
        <v>24</v>
      </c>
      <c r="AL122">
        <v>76.87</v>
      </c>
      <c r="AM122">
        <v>12.4166666666667</v>
      </c>
      <c r="AN122">
        <v>12.42</v>
      </c>
      <c r="AO122">
        <v>7.26257223868743E-2</v>
      </c>
      <c r="AP122">
        <v>12.344040944279801</v>
      </c>
      <c r="AQ122">
        <v>12.4</v>
      </c>
      <c r="AU122">
        <v>291.86234670402501</v>
      </c>
      <c r="AV122">
        <v>298</v>
      </c>
      <c r="AX122">
        <v>314.2</v>
      </c>
      <c r="AY122">
        <v>5.16</v>
      </c>
      <c r="AZ122">
        <v>5.16</v>
      </c>
      <c r="BA122">
        <v>5.1559567451477104</v>
      </c>
      <c r="BB122">
        <v>2880</v>
      </c>
      <c r="BC122">
        <v>13.231689453125</v>
      </c>
      <c r="BD122">
        <v>13.231689294179301</v>
      </c>
      <c r="BE122">
        <v>45.633735656738303</v>
      </c>
      <c r="BF122">
        <v>228.633735656738</v>
      </c>
      <c r="BG122">
        <v>1.94053590297699</v>
      </c>
      <c r="BH122">
        <v>70.98583984375</v>
      </c>
      <c r="BI122">
        <v>228.633735656738</v>
      </c>
      <c r="BJ122">
        <v>0.91595363616943404</v>
      </c>
      <c r="BK122">
        <v>50.704116821289098</v>
      </c>
      <c r="BL122">
        <v>1.59555780887604</v>
      </c>
      <c r="BM122">
        <v>70.98583984375</v>
      </c>
      <c r="BN122">
        <v>0</v>
      </c>
      <c r="BO122">
        <v>218.02703857421901</v>
      </c>
      <c r="BP122">
        <v>1.83977603912354</v>
      </c>
      <c r="BQ122">
        <v>0.202645033597946</v>
      </c>
      <c r="BR122">
        <v>10</v>
      </c>
      <c r="BS122">
        <v>16.899999618530298</v>
      </c>
      <c r="BT122">
        <v>16.899999618530298</v>
      </c>
      <c r="BU122">
        <v>67.5</v>
      </c>
      <c r="BV122">
        <v>67.5</v>
      </c>
      <c r="BW122">
        <v>1</v>
      </c>
      <c r="BX122">
        <v>1</v>
      </c>
      <c r="BY122">
        <v>45</v>
      </c>
      <c r="BZ122">
        <v>45</v>
      </c>
      <c r="CC122">
        <v>20</v>
      </c>
      <c r="CE122">
        <v>24</v>
      </c>
      <c r="CF122">
        <v>1010</v>
      </c>
      <c r="CH122" t="s">
        <v>388</v>
      </c>
      <c r="CI122">
        <v>82.798402547836304</v>
      </c>
      <c r="CJ122">
        <v>1.28479994065128</v>
      </c>
      <c r="CK122">
        <v>1.8563999310135799</v>
      </c>
      <c r="CL122">
        <v>0.151749998098239</v>
      </c>
      <c r="CO122" t="s">
        <v>266</v>
      </c>
      <c r="CP122" t="s">
        <v>267</v>
      </c>
      <c r="CQ122" t="s">
        <v>402</v>
      </c>
      <c r="CR122" t="s">
        <v>403</v>
      </c>
      <c r="CS122">
        <v>21.9</v>
      </c>
      <c r="CT122">
        <v>21.9</v>
      </c>
      <c r="CU122">
        <v>1.25</v>
      </c>
      <c r="CV122">
        <v>1.25</v>
      </c>
      <c r="CX122" t="s">
        <v>343</v>
      </c>
      <c r="DE122">
        <v>90.695652173913004</v>
      </c>
      <c r="DH122">
        <v>1</v>
      </c>
      <c r="DI122">
        <v>1</v>
      </c>
      <c r="DJ122">
        <v>0.5</v>
      </c>
      <c r="DK122">
        <v>0.5</v>
      </c>
      <c r="DL122" t="b">
        <v>0</v>
      </c>
      <c r="DN122">
        <v>24</v>
      </c>
      <c r="DO122">
        <v>1</v>
      </c>
      <c r="DP122" t="s">
        <v>344</v>
      </c>
      <c r="DQ122" t="b">
        <v>0</v>
      </c>
      <c r="DV122">
        <v>677.5</v>
      </c>
      <c r="DW122">
        <v>697.5</v>
      </c>
      <c r="DY122">
        <v>0</v>
      </c>
      <c r="EN122">
        <v>90.695655822753906</v>
      </c>
      <c r="GC122">
        <v>2.7999999523162802</v>
      </c>
      <c r="GG122">
        <v>0</v>
      </c>
      <c r="GH122">
        <v>8.7192001342773402</v>
      </c>
      <c r="GI122">
        <v>3.1140000820159899</v>
      </c>
      <c r="GJ122">
        <v>0.17807999253272999</v>
      </c>
      <c r="GK122">
        <v>3.1800001859664903E-2</v>
      </c>
      <c r="GL122">
        <v>0.156800001859665</v>
      </c>
      <c r="GM122">
        <v>56</v>
      </c>
      <c r="GN122">
        <v>1.06399990618229E-2</v>
      </c>
      <c r="GO122">
        <v>3.7999999523162802</v>
      </c>
      <c r="GR122">
        <v>0.116666664679845</v>
      </c>
      <c r="GS122">
        <v>2.7999999523162802</v>
      </c>
      <c r="GT122">
        <v>106.428573608398</v>
      </c>
      <c r="GU122">
        <v>9.3959728255867993E-3</v>
      </c>
      <c r="GV122">
        <v>90.695655822753906</v>
      </c>
      <c r="GW122">
        <v>14.2521753311157</v>
      </c>
      <c r="IL122">
        <v>131</v>
      </c>
      <c r="IM122">
        <v>137.39999389648401</v>
      </c>
      <c r="IO122">
        <v>0</v>
      </c>
      <c r="JD122">
        <v>90.695655822753906</v>
      </c>
      <c r="JO122">
        <v>13.5</v>
      </c>
      <c r="JS122">
        <v>0</v>
      </c>
      <c r="JT122">
        <v>42.0390014648438</v>
      </c>
      <c r="JU122">
        <v>3.1140000820159899</v>
      </c>
      <c r="JV122">
        <v>0.85859996080398604</v>
      </c>
      <c r="JW122">
        <v>3.1800001859664903E-2</v>
      </c>
      <c r="JX122">
        <v>1.13399994373322</v>
      </c>
      <c r="JY122">
        <v>84</v>
      </c>
      <c r="JZ122">
        <v>0.117449998855591</v>
      </c>
      <c r="KA122">
        <v>8.6999998092651403</v>
      </c>
      <c r="KD122">
        <v>0.5625</v>
      </c>
      <c r="KE122">
        <v>13.5</v>
      </c>
      <c r="KF122">
        <v>22.074073791503899</v>
      </c>
      <c r="KG122">
        <v>4.5302014797925901E-2</v>
      </c>
      <c r="KH122">
        <v>90.695655822753906</v>
      </c>
      <c r="KS122">
        <v>5.4000000953674299</v>
      </c>
      <c r="KW122">
        <v>0</v>
      </c>
      <c r="KX122">
        <v>17.312400817871101</v>
      </c>
      <c r="KY122">
        <v>3.2060000896453902</v>
      </c>
      <c r="KZ122">
        <v>1.0800000280141799E-2</v>
      </c>
      <c r="LA122">
        <v>1.00000004749745E-3</v>
      </c>
      <c r="LB122">
        <v>0.30239999294281</v>
      </c>
      <c r="LC122">
        <v>56</v>
      </c>
      <c r="LD122">
        <v>8.1000002101063694E-3</v>
      </c>
      <c r="LE122">
        <v>1.5</v>
      </c>
      <c r="LH122">
        <v>0.225000003973643</v>
      </c>
      <c r="LI122">
        <v>5.4000000953674299</v>
      </c>
      <c r="LJ122">
        <v>55.185184478759801</v>
      </c>
      <c r="LK122">
        <v>1.8120804801583301E-2</v>
      </c>
      <c r="LL122">
        <v>90.695655822753906</v>
      </c>
      <c r="LM122">
        <v>60.895652770996101</v>
      </c>
      <c r="LW122">
        <v>3.7000000476837198</v>
      </c>
      <c r="MA122">
        <v>0</v>
      </c>
      <c r="MB122">
        <v>11.5218000411987</v>
      </c>
      <c r="MC122">
        <v>3.1140000820159899</v>
      </c>
      <c r="MD122">
        <v>0.23531998693942999</v>
      </c>
      <c r="ME122">
        <v>3.1800001859664903E-2</v>
      </c>
      <c r="MF122">
        <v>0.20719999074935899</v>
      </c>
      <c r="MG122">
        <v>56</v>
      </c>
      <c r="MH122">
        <v>1.40599999576807E-2</v>
      </c>
      <c r="MI122">
        <v>3.7999999523162802</v>
      </c>
      <c r="ML122">
        <v>0.15416666865348799</v>
      </c>
      <c r="MM122">
        <v>3.7000000476837198</v>
      </c>
      <c r="MN122">
        <v>80.540542602539105</v>
      </c>
      <c r="MO122">
        <v>1.2416107580065699E-2</v>
      </c>
      <c r="MP122">
        <v>90.695655822753906</v>
      </c>
      <c r="MQ122">
        <v>16.843477249145501</v>
      </c>
      <c r="OE122">
        <v>1</v>
      </c>
      <c r="OI122">
        <v>0</v>
      </c>
      <c r="OJ122">
        <v>3.2060000896453902</v>
      </c>
      <c r="OK122">
        <v>3.2060000896453902</v>
      </c>
      <c r="OL122">
        <v>2.0000000949949E-3</v>
      </c>
      <c r="OM122">
        <v>1.00000004749745E-3</v>
      </c>
      <c r="ON122">
        <v>5.6000001728534698E-2</v>
      </c>
      <c r="OO122">
        <v>56</v>
      </c>
      <c r="OP122">
        <v>1.5000000130385199E-3</v>
      </c>
      <c r="OQ122">
        <v>1.5</v>
      </c>
      <c r="OT122">
        <v>4.1666666666666699E-2</v>
      </c>
      <c r="OU122">
        <v>1</v>
      </c>
      <c r="OV122">
        <v>298</v>
      </c>
      <c r="OW122">
        <v>3.3557047136127901E-3</v>
      </c>
      <c r="OX122">
        <v>90.695655822753906</v>
      </c>
      <c r="OY122">
        <v>7.7739133834838903</v>
      </c>
    </row>
    <row r="123" spans="1:593" x14ac:dyDescent="0.25">
      <c r="A123" t="s">
        <v>260</v>
      </c>
      <c r="B123">
        <v>0</v>
      </c>
      <c r="C123">
        <v>2</v>
      </c>
      <c r="D123">
        <v>43940</v>
      </c>
      <c r="E123" t="s">
        <v>443</v>
      </c>
      <c r="F123" t="b">
        <v>0</v>
      </c>
      <c r="G123" t="s">
        <v>138</v>
      </c>
      <c r="H123" t="b">
        <v>1</v>
      </c>
      <c r="I123" t="s">
        <v>345</v>
      </c>
      <c r="J123" s="616">
        <v>43192.166666666701</v>
      </c>
      <c r="K123">
        <v>8</v>
      </c>
      <c r="L123">
        <v>12.3966665267944</v>
      </c>
      <c r="M123">
        <v>111.963333129883</v>
      </c>
      <c r="N123">
        <v>206</v>
      </c>
      <c r="O123" s="617">
        <v>43194.875</v>
      </c>
      <c r="P123" s="618">
        <v>43194.916666666701</v>
      </c>
      <c r="R123" t="s">
        <v>440</v>
      </c>
      <c r="S123" t="s">
        <v>339</v>
      </c>
      <c r="X123" s="619">
        <v>43190.083333333299</v>
      </c>
      <c r="Y123" s="620">
        <v>43194.875</v>
      </c>
      <c r="Z123">
        <v>24</v>
      </c>
      <c r="AA123">
        <v>24</v>
      </c>
      <c r="AB123">
        <v>6</v>
      </c>
      <c r="AC123">
        <v>8</v>
      </c>
      <c r="AD123">
        <v>2</v>
      </c>
      <c r="AG123">
        <v>0</v>
      </c>
      <c r="AH123">
        <v>0</v>
      </c>
      <c r="AI123">
        <v>0</v>
      </c>
      <c r="AK123">
        <v>24</v>
      </c>
      <c r="AL123">
        <v>74.61</v>
      </c>
      <c r="AM123">
        <v>12.5</v>
      </c>
      <c r="AN123">
        <v>12.5</v>
      </c>
      <c r="AO123">
        <v>-5.0030341837555198E-2</v>
      </c>
      <c r="AP123">
        <v>12.5500303418376</v>
      </c>
      <c r="AQ123">
        <v>12.4</v>
      </c>
      <c r="AU123">
        <v>313.110215617547</v>
      </c>
      <c r="AV123">
        <v>300</v>
      </c>
      <c r="AX123">
        <v>305</v>
      </c>
      <c r="AY123">
        <v>1.64</v>
      </c>
      <c r="AZ123">
        <v>1.64</v>
      </c>
      <c r="BA123">
        <v>1.63934230804443</v>
      </c>
      <c r="BB123">
        <v>2880</v>
      </c>
      <c r="BC123">
        <v>16.261497497558601</v>
      </c>
      <c r="BD123">
        <v>16.261496941248598</v>
      </c>
      <c r="BE123">
        <v>35.492916107177699</v>
      </c>
      <c r="BF123">
        <v>189.49291610717799</v>
      </c>
      <c r="BG123">
        <v>1.93592941761017</v>
      </c>
      <c r="BH123">
        <v>45.6337280273438</v>
      </c>
      <c r="BI123">
        <v>189.49291610717799</v>
      </c>
      <c r="BJ123">
        <v>1.2436618804931601</v>
      </c>
      <c r="BK123">
        <v>40.563297271728501</v>
      </c>
      <c r="BL123">
        <v>1.5682020187377901</v>
      </c>
      <c r="BM123">
        <v>45.6337280273438</v>
      </c>
      <c r="BN123">
        <v>0</v>
      </c>
      <c r="BO123">
        <v>218.02729797363301</v>
      </c>
      <c r="BP123">
        <v>2.0014874935150102</v>
      </c>
      <c r="BQ123">
        <v>0.40474820137023898</v>
      </c>
      <c r="BR123">
        <v>65</v>
      </c>
      <c r="BS123">
        <v>16.899999618530298</v>
      </c>
      <c r="BT123">
        <v>16.899999618530298</v>
      </c>
      <c r="BU123">
        <v>45</v>
      </c>
      <c r="BV123">
        <v>45</v>
      </c>
      <c r="BW123">
        <v>1</v>
      </c>
      <c r="BX123">
        <v>1</v>
      </c>
      <c r="BY123">
        <v>45</v>
      </c>
      <c r="BZ123">
        <v>45</v>
      </c>
      <c r="CC123">
        <v>25</v>
      </c>
      <c r="CE123">
        <v>25</v>
      </c>
      <c r="CF123">
        <v>1008</v>
      </c>
      <c r="CH123" t="s">
        <v>388</v>
      </c>
      <c r="CI123">
        <v>57.0598015785217</v>
      </c>
      <c r="CJ123">
        <v>1.11459995340556</v>
      </c>
      <c r="CK123">
        <v>1.4027999490499501</v>
      </c>
      <c r="CL123">
        <v>0.13384999777190401</v>
      </c>
      <c r="CO123" t="s">
        <v>266</v>
      </c>
      <c r="CP123" t="s">
        <v>267</v>
      </c>
      <c r="CQ123" t="s">
        <v>402</v>
      </c>
      <c r="CR123" t="s">
        <v>403</v>
      </c>
      <c r="CS123">
        <v>21.9</v>
      </c>
      <c r="CT123">
        <v>21.9</v>
      </c>
      <c r="CU123">
        <v>1.25</v>
      </c>
      <c r="CV123">
        <v>1.25</v>
      </c>
      <c r="CX123" t="s">
        <v>343</v>
      </c>
      <c r="DE123">
        <v>91.304347826086996</v>
      </c>
      <c r="DH123">
        <v>1</v>
      </c>
      <c r="DI123">
        <v>1</v>
      </c>
      <c r="DJ123">
        <v>0.5</v>
      </c>
      <c r="DK123">
        <v>0.5</v>
      </c>
      <c r="DL123" t="b">
        <v>0</v>
      </c>
      <c r="DN123">
        <v>24</v>
      </c>
      <c r="DO123">
        <v>1</v>
      </c>
      <c r="DP123" t="s">
        <v>344</v>
      </c>
      <c r="DQ123" t="b">
        <v>0</v>
      </c>
      <c r="DV123">
        <v>660</v>
      </c>
      <c r="DW123">
        <v>677.5</v>
      </c>
      <c r="DY123">
        <v>0</v>
      </c>
      <c r="EN123">
        <v>91.304344177246094</v>
      </c>
      <c r="GC123">
        <v>2.7999999523162802</v>
      </c>
      <c r="GG123">
        <v>0</v>
      </c>
      <c r="GH123">
        <v>8.7192001342773402</v>
      </c>
      <c r="GI123">
        <v>3.1140000820159899</v>
      </c>
      <c r="GJ123">
        <v>0.17807999253272999</v>
      </c>
      <c r="GK123">
        <v>3.1800001859664903E-2</v>
      </c>
      <c r="GL123">
        <v>0.156800001859665</v>
      </c>
      <c r="GM123">
        <v>56</v>
      </c>
      <c r="GN123">
        <v>1.06399990618229E-2</v>
      </c>
      <c r="GO123">
        <v>3.7999999523162802</v>
      </c>
      <c r="GR123">
        <v>0.116666664679845</v>
      </c>
      <c r="GS123">
        <v>2.7999999523162802</v>
      </c>
      <c r="GT123">
        <v>107.142860412598</v>
      </c>
      <c r="GU123">
        <v>9.3333330005407299E-3</v>
      </c>
      <c r="GV123">
        <v>91.304344177246094</v>
      </c>
      <c r="GW123">
        <v>14.347826004028301</v>
      </c>
      <c r="IL123">
        <v>130.19999694824199</v>
      </c>
      <c r="IM123">
        <v>131</v>
      </c>
      <c r="IO123">
        <v>0</v>
      </c>
      <c r="JD123">
        <v>91.304344177246094</v>
      </c>
      <c r="JO123">
        <v>13.5</v>
      </c>
      <c r="JS123">
        <v>0</v>
      </c>
      <c r="JT123">
        <v>42.0390014648438</v>
      </c>
      <c r="JU123">
        <v>3.1140000820159899</v>
      </c>
      <c r="JV123">
        <v>0.85859996080398604</v>
      </c>
      <c r="JW123">
        <v>3.1800001859664903E-2</v>
      </c>
      <c r="JX123">
        <v>1.13399994373322</v>
      </c>
      <c r="JY123">
        <v>84</v>
      </c>
      <c r="JZ123">
        <v>0.117449998855591</v>
      </c>
      <c r="KA123">
        <v>8.6999998092651403</v>
      </c>
      <c r="KD123">
        <v>0.5625</v>
      </c>
      <c r="KE123">
        <v>13.5</v>
      </c>
      <c r="KF123">
        <v>22.222221374511701</v>
      </c>
      <c r="KG123">
        <v>4.5000001788139302E-2</v>
      </c>
      <c r="KH123">
        <v>91.304344177246094</v>
      </c>
      <c r="KS123">
        <v>0.80000001192092896</v>
      </c>
      <c r="KW123">
        <v>0</v>
      </c>
      <c r="KX123">
        <v>2.5648000240325901</v>
      </c>
      <c r="KY123">
        <v>3.2060000896453902</v>
      </c>
      <c r="KZ123">
        <v>1.6000000759959199E-3</v>
      </c>
      <c r="LA123">
        <v>1.00000004749745E-3</v>
      </c>
      <c r="LB123">
        <v>4.4799998402595499E-2</v>
      </c>
      <c r="LC123">
        <v>56</v>
      </c>
      <c r="LD123">
        <v>1.20000005699694E-3</v>
      </c>
      <c r="LE123">
        <v>1.5</v>
      </c>
      <c r="LH123">
        <v>3.3333333830038697E-2</v>
      </c>
      <c r="LI123">
        <v>0.80000001192092896</v>
      </c>
      <c r="LJ123">
        <v>375</v>
      </c>
      <c r="LK123">
        <v>2.6666666381061099E-3</v>
      </c>
      <c r="LL123">
        <v>91.304344177246094</v>
      </c>
      <c r="LM123">
        <v>61.304344177246101</v>
      </c>
      <c r="LW123">
        <v>1.20000004768372</v>
      </c>
      <c r="MA123">
        <v>0</v>
      </c>
      <c r="MB123">
        <v>3.7367999553680402</v>
      </c>
      <c r="MC123">
        <v>3.1140000820159899</v>
      </c>
      <c r="MD123">
        <v>7.6319999992847401E-2</v>
      </c>
      <c r="ME123">
        <v>3.1800001859664903E-2</v>
      </c>
      <c r="MF123">
        <v>6.7200005054473905E-2</v>
      </c>
      <c r="MG123">
        <v>56</v>
      </c>
      <c r="MH123">
        <v>4.5599997974932202E-3</v>
      </c>
      <c r="MI123">
        <v>3.7999999523162802</v>
      </c>
      <c r="ML123">
        <v>5.0000001986821502E-2</v>
      </c>
      <c r="MM123">
        <v>1.20000004768372</v>
      </c>
      <c r="MN123">
        <v>249.99998474121099</v>
      </c>
      <c r="MO123">
        <v>4.0000001899898104E-3</v>
      </c>
      <c r="MP123">
        <v>91.304344177246094</v>
      </c>
      <c r="MQ123">
        <v>16.956520080566399</v>
      </c>
    </row>
    <row r="124" spans="1:593" x14ac:dyDescent="0.25">
      <c r="A124" t="s">
        <v>260</v>
      </c>
      <c r="B124">
        <v>0</v>
      </c>
      <c r="C124">
        <v>2</v>
      </c>
      <c r="D124">
        <v>43940</v>
      </c>
      <c r="E124" t="s">
        <v>443</v>
      </c>
      <c r="F124" t="b">
        <v>0</v>
      </c>
      <c r="G124" t="s">
        <v>138</v>
      </c>
      <c r="H124" t="b">
        <v>1</v>
      </c>
      <c r="I124" t="s">
        <v>345</v>
      </c>
      <c r="J124" s="621">
        <v>43193.166666666701</v>
      </c>
      <c r="K124">
        <v>8</v>
      </c>
      <c r="L124">
        <v>8.0600004196166992</v>
      </c>
      <c r="M124">
        <v>109.72833251953099</v>
      </c>
      <c r="N124">
        <v>225</v>
      </c>
      <c r="O124" s="622">
        <v>43194.875</v>
      </c>
      <c r="P124" s="623">
        <v>43194.916666666701</v>
      </c>
      <c r="R124" t="s">
        <v>440</v>
      </c>
      <c r="S124" t="s">
        <v>339</v>
      </c>
      <c r="X124" s="624">
        <v>43190.083333333299</v>
      </c>
      <c r="Y124" s="625">
        <v>43194.875</v>
      </c>
      <c r="Z124">
        <v>24</v>
      </c>
      <c r="AA124">
        <v>24</v>
      </c>
      <c r="AB124">
        <v>6</v>
      </c>
      <c r="AC124">
        <v>8</v>
      </c>
      <c r="AD124">
        <v>2</v>
      </c>
      <c r="AG124">
        <v>0</v>
      </c>
      <c r="AH124">
        <v>0</v>
      </c>
      <c r="AI124">
        <v>0</v>
      </c>
      <c r="AK124">
        <v>24</v>
      </c>
      <c r="AL124">
        <v>69.81</v>
      </c>
      <c r="AM124">
        <v>12.625</v>
      </c>
      <c r="AN124">
        <v>12.63</v>
      </c>
      <c r="AO124">
        <v>-0.37466844730079202</v>
      </c>
      <c r="AP124">
        <v>12.999668447300801</v>
      </c>
      <c r="AQ124">
        <v>12.4</v>
      </c>
      <c r="AU124">
        <v>291.29001912501798</v>
      </c>
      <c r="AV124">
        <v>303</v>
      </c>
      <c r="AX124">
        <v>285.39999999999998</v>
      </c>
      <c r="AY124">
        <v>-6.17</v>
      </c>
      <c r="AZ124">
        <v>-6.17</v>
      </c>
      <c r="BA124">
        <v>-6.1667799949645996</v>
      </c>
      <c r="BB124">
        <v>2640</v>
      </c>
      <c r="BC124">
        <v>15.6173191070557</v>
      </c>
      <c r="BD124">
        <v>15.617319266001401</v>
      </c>
      <c r="BE124">
        <v>45.633735656738303</v>
      </c>
      <c r="BF124">
        <v>180.633735656738</v>
      </c>
      <c r="BG124">
        <v>1.71137511730194</v>
      </c>
      <c r="BH124">
        <v>30.4225158691406</v>
      </c>
      <c r="BI124">
        <v>180.633735656738</v>
      </c>
      <c r="BJ124">
        <v>0.93052566051483199</v>
      </c>
      <c r="BK124">
        <v>35.492935180664098</v>
      </c>
      <c r="BL124">
        <v>1.2599234580993699</v>
      </c>
      <c r="BM124">
        <v>30.4225158691406</v>
      </c>
      <c r="BN124">
        <v>0</v>
      </c>
      <c r="BO124">
        <v>218.02789306640599</v>
      </c>
      <c r="BP124">
        <v>1.56629657745361</v>
      </c>
      <c r="BQ124">
        <v>0.50805205106735196</v>
      </c>
      <c r="BR124">
        <v>45</v>
      </c>
      <c r="BS124">
        <v>16.899999618530298</v>
      </c>
      <c r="BT124">
        <v>16.899999618530298</v>
      </c>
      <c r="BU124">
        <v>45</v>
      </c>
      <c r="BV124">
        <v>45</v>
      </c>
      <c r="BW124">
        <v>0.80000001192092896</v>
      </c>
      <c r="BX124">
        <v>0.80000001192092896</v>
      </c>
      <c r="BY124">
        <v>45</v>
      </c>
      <c r="BZ124">
        <v>45</v>
      </c>
      <c r="CC124">
        <v>28</v>
      </c>
      <c r="CE124">
        <v>29</v>
      </c>
      <c r="CF124">
        <v>1008</v>
      </c>
      <c r="CG124" t="s">
        <v>445</v>
      </c>
      <c r="CH124" t="s">
        <v>388</v>
      </c>
      <c r="CI124">
        <v>65.285001218318897</v>
      </c>
      <c r="CJ124">
        <v>1.19371993863024</v>
      </c>
      <c r="CK124">
        <v>1.55399988219142</v>
      </c>
      <c r="CL124">
        <v>0.141489991045091</v>
      </c>
      <c r="CO124" t="s">
        <v>266</v>
      </c>
      <c r="CP124" t="s">
        <v>267</v>
      </c>
      <c r="CQ124" t="s">
        <v>402</v>
      </c>
      <c r="CR124" t="s">
        <v>403</v>
      </c>
      <c r="CS124">
        <v>21.9</v>
      </c>
      <c r="CT124">
        <v>21.9</v>
      </c>
      <c r="CU124">
        <v>1.25</v>
      </c>
      <c r="CV124">
        <v>1.25</v>
      </c>
      <c r="CX124" t="s">
        <v>343</v>
      </c>
      <c r="DE124">
        <v>92.2173913043478</v>
      </c>
      <c r="DH124">
        <v>1</v>
      </c>
      <c r="DI124">
        <v>1</v>
      </c>
      <c r="DJ124">
        <v>0.5</v>
      </c>
      <c r="DK124">
        <v>0.5</v>
      </c>
      <c r="DL124" t="b">
        <v>0</v>
      </c>
      <c r="DN124">
        <v>24</v>
      </c>
      <c r="DO124">
        <v>1</v>
      </c>
      <c r="DP124" t="s">
        <v>344</v>
      </c>
      <c r="DQ124" t="b">
        <v>0</v>
      </c>
      <c r="DV124">
        <v>641.29998779296898</v>
      </c>
      <c r="DW124">
        <v>660</v>
      </c>
      <c r="DY124">
        <v>0</v>
      </c>
      <c r="EN124">
        <v>92.217391967773395</v>
      </c>
      <c r="GC124">
        <v>2.7999999523162802</v>
      </c>
      <c r="GG124">
        <v>0</v>
      </c>
      <c r="GH124">
        <v>8.7192001342773402</v>
      </c>
      <c r="GI124">
        <v>3.1140000820159899</v>
      </c>
      <c r="GJ124">
        <v>0.17807999253272999</v>
      </c>
      <c r="GK124">
        <v>3.1800001859664903E-2</v>
      </c>
      <c r="GL124">
        <v>0.156800001859665</v>
      </c>
      <c r="GM124">
        <v>56</v>
      </c>
      <c r="GN124">
        <v>1.06399990618229E-2</v>
      </c>
      <c r="GO124">
        <v>3.7999999523162802</v>
      </c>
      <c r="GR124">
        <v>0.116666664679845</v>
      </c>
      <c r="GS124">
        <v>2.7999999523162802</v>
      </c>
      <c r="GT124">
        <v>108.21428680419901</v>
      </c>
      <c r="GU124">
        <v>9.24092438071966E-3</v>
      </c>
      <c r="GV124">
        <v>92.217391967773395</v>
      </c>
      <c r="GW124">
        <v>14.491305351257299</v>
      </c>
      <c r="IL124">
        <v>128</v>
      </c>
      <c r="IM124">
        <v>130.19999694824199</v>
      </c>
      <c r="IO124">
        <v>0</v>
      </c>
      <c r="JD124">
        <v>92.217391967773395</v>
      </c>
      <c r="JO124">
        <v>13.699999809265099</v>
      </c>
      <c r="JS124">
        <v>0</v>
      </c>
      <c r="JT124">
        <v>42.661800384521499</v>
      </c>
      <c r="JU124">
        <v>3.1140000820159899</v>
      </c>
      <c r="JV124">
        <v>0.87131994962692305</v>
      </c>
      <c r="JW124">
        <v>3.1800001859664903E-2</v>
      </c>
      <c r="JX124">
        <v>1.1507998704910301</v>
      </c>
      <c r="JY124">
        <v>84</v>
      </c>
      <c r="JZ124">
        <v>0.119189992547035</v>
      </c>
      <c r="KA124">
        <v>8.6999998092651403</v>
      </c>
      <c r="KD124">
        <v>0.57083332538604703</v>
      </c>
      <c r="KE124">
        <v>13.699999809265099</v>
      </c>
      <c r="KF124">
        <v>22.1167888641357</v>
      </c>
      <c r="KG124">
        <v>4.52145226299763E-2</v>
      </c>
      <c r="KH124">
        <v>92.217391967773395</v>
      </c>
      <c r="KS124">
        <v>2</v>
      </c>
      <c r="KW124">
        <v>0</v>
      </c>
      <c r="KX124">
        <v>6.4120001792907697</v>
      </c>
      <c r="KY124">
        <v>3.2060000896453902</v>
      </c>
      <c r="KZ124">
        <v>4.0000001899898104E-3</v>
      </c>
      <c r="LA124">
        <v>1.00000004749745E-3</v>
      </c>
      <c r="LB124">
        <v>0.11200000345706899</v>
      </c>
      <c r="LC124">
        <v>56</v>
      </c>
      <c r="LD124">
        <v>3.0000000260770299E-3</v>
      </c>
      <c r="LE124">
        <v>1.5</v>
      </c>
      <c r="LH124">
        <v>8.3333333333333301E-2</v>
      </c>
      <c r="LI124">
        <v>2</v>
      </c>
      <c r="LJ124">
        <v>151.5</v>
      </c>
      <c r="LK124">
        <v>6.6006602719426198E-3</v>
      </c>
      <c r="LL124">
        <v>92.217391967773395</v>
      </c>
      <c r="LM124">
        <v>61.917388916015597</v>
      </c>
      <c r="LW124">
        <v>2.2000000476837198</v>
      </c>
      <c r="MA124">
        <v>0</v>
      </c>
      <c r="MB124">
        <v>6.8508005142211896</v>
      </c>
      <c r="MC124">
        <v>3.1140000820159899</v>
      </c>
      <c r="MD124">
        <v>0.13991999626159701</v>
      </c>
      <c r="ME124">
        <v>3.1800001859664903E-2</v>
      </c>
      <c r="MF124">
        <v>0.12320000678300901</v>
      </c>
      <c r="MG124">
        <v>56</v>
      </c>
      <c r="MH124">
        <v>8.3599993959069304E-3</v>
      </c>
      <c r="MI124">
        <v>3.7999999523162802</v>
      </c>
      <c r="ML124">
        <v>9.1666668653488201E-2</v>
      </c>
      <c r="MM124">
        <v>2.2000000476837198</v>
      </c>
      <c r="MN124">
        <v>137.72726440429699</v>
      </c>
      <c r="MO124">
        <v>7.2607262991368797E-3</v>
      </c>
      <c r="MP124">
        <v>92.217391967773395</v>
      </c>
      <c r="MQ124">
        <v>17.126085281372099</v>
      </c>
      <c r="PI124">
        <v>0.20000000298023199</v>
      </c>
      <c r="PM124">
        <v>0</v>
      </c>
      <c r="PN124">
        <v>0.64120000600814797</v>
      </c>
      <c r="PO124">
        <v>3.2060000896453902</v>
      </c>
      <c r="PP124">
        <v>4.0000001899898101E-4</v>
      </c>
      <c r="PQ124">
        <v>1.00000004749745E-3</v>
      </c>
      <c r="PR124">
        <v>1.1199999600648901E-2</v>
      </c>
      <c r="PS124">
        <v>56</v>
      </c>
      <c r="PT124">
        <v>3.0000001424923501E-4</v>
      </c>
      <c r="PU124">
        <v>1.5</v>
      </c>
      <c r="PX124">
        <v>8.3333334575096795E-3</v>
      </c>
      <c r="PY124">
        <v>0.20000000298023199</v>
      </c>
      <c r="PZ124">
        <v>1515</v>
      </c>
      <c r="QA124">
        <v>6.6006602719426198E-4</v>
      </c>
      <c r="QB124">
        <v>92.217391967773395</v>
      </c>
    </row>
    <row r="125" spans="1:593" x14ac:dyDescent="0.25">
      <c r="A125" t="s">
        <v>260</v>
      </c>
      <c r="B125">
        <v>0</v>
      </c>
      <c r="C125">
        <v>2</v>
      </c>
      <c r="D125">
        <v>43940</v>
      </c>
      <c r="E125" t="s">
        <v>443</v>
      </c>
      <c r="F125" t="b">
        <v>0</v>
      </c>
      <c r="G125" t="s">
        <v>138</v>
      </c>
      <c r="H125" t="b">
        <v>1</v>
      </c>
      <c r="I125" t="s">
        <v>345</v>
      </c>
      <c r="J125" s="626">
        <v>43194.166666666701</v>
      </c>
      <c r="K125">
        <v>8</v>
      </c>
      <c r="L125">
        <v>4.4866666793823198</v>
      </c>
      <c r="M125">
        <v>106.136665344238</v>
      </c>
      <c r="N125">
        <v>219</v>
      </c>
      <c r="O125" s="627">
        <v>43194.875</v>
      </c>
      <c r="P125" s="628">
        <v>43194.895833333299</v>
      </c>
      <c r="R125" t="s">
        <v>440</v>
      </c>
      <c r="S125" t="s">
        <v>339</v>
      </c>
      <c r="X125" s="629">
        <v>43190.083333333299</v>
      </c>
      <c r="Y125" s="630">
        <v>43194.875</v>
      </c>
      <c r="Z125">
        <v>24</v>
      </c>
      <c r="AA125">
        <v>24</v>
      </c>
      <c r="AB125">
        <v>6</v>
      </c>
      <c r="AC125">
        <v>8</v>
      </c>
      <c r="AD125">
        <v>2</v>
      </c>
      <c r="AG125">
        <v>0</v>
      </c>
      <c r="AH125">
        <v>0</v>
      </c>
      <c r="AI125">
        <v>0</v>
      </c>
      <c r="AK125">
        <v>24</v>
      </c>
      <c r="AL125">
        <v>70.13</v>
      </c>
      <c r="AM125">
        <v>12.5</v>
      </c>
      <c r="AN125">
        <v>12.5</v>
      </c>
      <c r="AO125">
        <v>0.206696088736256</v>
      </c>
      <c r="AP125">
        <v>12.293303911263701</v>
      </c>
      <c r="AQ125">
        <v>12.4</v>
      </c>
      <c r="AU125">
        <v>302.61005877266302</v>
      </c>
      <c r="AV125">
        <v>300</v>
      </c>
      <c r="AX125">
        <v>286.7</v>
      </c>
      <c r="AY125">
        <v>-4.6399999999999997</v>
      </c>
      <c r="AZ125">
        <v>-4.6399999999999997</v>
      </c>
      <c r="BA125">
        <v>-4.6389937400817898</v>
      </c>
      <c r="BB125">
        <v>2640</v>
      </c>
      <c r="BC125">
        <v>10.049767494201699</v>
      </c>
      <c r="BD125">
        <v>10.0497676531474</v>
      </c>
      <c r="BE125">
        <v>55.774383544921903</v>
      </c>
      <c r="BF125">
        <v>196.77438354492199</v>
      </c>
      <c r="BG125">
        <v>2.25</v>
      </c>
      <c r="BH125">
        <v>35.492893218994098</v>
      </c>
      <c r="BI125">
        <v>196.77438354492199</v>
      </c>
      <c r="BJ125">
        <v>0.30721285939216603</v>
      </c>
      <c r="BK125">
        <v>45.633689880371101</v>
      </c>
      <c r="BL125">
        <v>1.2334524393081701</v>
      </c>
      <c r="BM125">
        <v>35.492893218994098</v>
      </c>
      <c r="BN125">
        <v>0</v>
      </c>
      <c r="BO125">
        <v>218.02684020996099</v>
      </c>
      <c r="BP125">
        <v>1.27113521099091</v>
      </c>
      <c r="BQ125">
        <v>0.20115992426872301</v>
      </c>
      <c r="BR125">
        <v>205</v>
      </c>
      <c r="BS125">
        <v>16.899999618530298</v>
      </c>
      <c r="BT125">
        <v>16.899999618530298</v>
      </c>
      <c r="BU125">
        <v>45</v>
      </c>
      <c r="BV125">
        <v>45</v>
      </c>
      <c r="BW125">
        <v>0.60000002384185802</v>
      </c>
      <c r="BX125">
        <v>0.60000002384185802</v>
      </c>
      <c r="BY125">
        <v>45</v>
      </c>
      <c r="BZ125">
        <v>45</v>
      </c>
      <c r="CC125">
        <v>28</v>
      </c>
      <c r="CE125">
        <v>29</v>
      </c>
      <c r="CF125">
        <v>1006</v>
      </c>
      <c r="CH125" t="s">
        <v>388</v>
      </c>
      <c r="CI125">
        <v>77.523002147674603</v>
      </c>
      <c r="CJ125">
        <v>1.16435998678207</v>
      </c>
      <c r="CK125">
        <v>1.7640000209212301</v>
      </c>
      <c r="CL125">
        <v>0.14532000198960299</v>
      </c>
      <c r="CO125" t="s">
        <v>266</v>
      </c>
      <c r="CP125" t="s">
        <v>267</v>
      </c>
      <c r="CQ125" t="s">
        <v>402</v>
      </c>
      <c r="CR125" t="s">
        <v>403</v>
      </c>
      <c r="CS125">
        <v>21.9</v>
      </c>
      <c r="CT125">
        <v>21.9</v>
      </c>
      <c r="CU125">
        <v>1.25</v>
      </c>
      <c r="CV125">
        <v>1.25</v>
      </c>
      <c r="CX125" t="s">
        <v>343</v>
      </c>
      <c r="DE125">
        <v>91.304347826086996</v>
      </c>
      <c r="DH125">
        <v>1</v>
      </c>
      <c r="DI125">
        <v>1</v>
      </c>
      <c r="DJ125">
        <v>0.5</v>
      </c>
      <c r="DK125">
        <v>0.5</v>
      </c>
      <c r="DL125" t="b">
        <v>0</v>
      </c>
      <c r="DN125">
        <v>24</v>
      </c>
      <c r="DO125">
        <v>1</v>
      </c>
      <c r="DP125" t="s">
        <v>344</v>
      </c>
      <c r="DQ125" t="b">
        <v>0</v>
      </c>
      <c r="DV125">
        <v>623.20001220703102</v>
      </c>
      <c r="DW125">
        <v>641.29998779296898</v>
      </c>
      <c r="DY125">
        <v>0</v>
      </c>
      <c r="EN125">
        <v>91.304344177246094</v>
      </c>
      <c r="GC125">
        <v>3</v>
      </c>
      <c r="GG125">
        <v>0</v>
      </c>
      <c r="GH125">
        <v>9.3420000076293892</v>
      </c>
      <c r="GI125">
        <v>3.1140000820159899</v>
      </c>
      <c r="GJ125">
        <v>0.190799981355667</v>
      </c>
      <c r="GK125">
        <v>3.1800001859664903E-2</v>
      </c>
      <c r="GL125">
        <v>0.167999997735024</v>
      </c>
      <c r="GM125">
        <v>56</v>
      </c>
      <c r="GN125">
        <v>1.13999992609024E-2</v>
      </c>
      <c r="GO125">
        <v>3.7999999523162802</v>
      </c>
      <c r="GR125">
        <v>0.125</v>
      </c>
      <c r="GS125">
        <v>3</v>
      </c>
      <c r="GT125">
        <v>100</v>
      </c>
      <c r="GU125">
        <v>9.9999997764825804E-3</v>
      </c>
      <c r="GV125">
        <v>91.304344177246094</v>
      </c>
      <c r="GW125">
        <v>14.347826004028301</v>
      </c>
      <c r="IL125">
        <v>121.40000152587901</v>
      </c>
      <c r="IM125">
        <v>128</v>
      </c>
      <c r="IO125">
        <v>0</v>
      </c>
      <c r="JD125">
        <v>91.304344177246094</v>
      </c>
      <c r="JO125">
        <v>13.6000003814697</v>
      </c>
      <c r="JS125">
        <v>0</v>
      </c>
      <c r="JT125">
        <v>42.3504028320313</v>
      </c>
      <c r="JU125">
        <v>3.1140000820159899</v>
      </c>
      <c r="JV125">
        <v>0.86496001482009899</v>
      </c>
      <c r="JW125">
        <v>3.1800001859664903E-2</v>
      </c>
      <c r="JX125">
        <v>1.14240002632141</v>
      </c>
      <c r="JY125">
        <v>84</v>
      </c>
      <c r="JZ125">
        <v>0.118320003151894</v>
      </c>
      <c r="KA125">
        <v>8.6999998092651403</v>
      </c>
      <c r="KD125">
        <v>0.56666668256123898</v>
      </c>
      <c r="KE125">
        <v>13.6000003814697</v>
      </c>
      <c r="KF125">
        <v>22.058822631835898</v>
      </c>
      <c r="KG125">
        <v>4.5333333313465098E-2</v>
      </c>
      <c r="KH125">
        <v>91.304344177246094</v>
      </c>
      <c r="KS125">
        <v>6.5999999046325701</v>
      </c>
      <c r="KW125">
        <v>0</v>
      </c>
      <c r="KX125">
        <v>21.159599304199201</v>
      </c>
      <c r="KY125">
        <v>3.2060000896453902</v>
      </c>
      <c r="KZ125">
        <v>1.31999999284744E-2</v>
      </c>
      <c r="LA125">
        <v>1.00000004749745E-3</v>
      </c>
      <c r="LB125">
        <v>0.36959999799728399</v>
      </c>
      <c r="LC125">
        <v>56</v>
      </c>
      <c r="LD125">
        <v>9.8999999463558197E-3</v>
      </c>
      <c r="LE125">
        <v>1.5</v>
      </c>
      <c r="LH125">
        <v>0.274999996026357</v>
      </c>
      <c r="LI125">
        <v>6.5999999046325701</v>
      </c>
      <c r="LJ125">
        <v>45.454547882080099</v>
      </c>
      <c r="LK125">
        <v>2.19999998807907E-2</v>
      </c>
      <c r="LL125">
        <v>91.304344177246094</v>
      </c>
      <c r="LM125">
        <v>61.304344177246101</v>
      </c>
      <c r="LW125">
        <v>1.5</v>
      </c>
      <c r="MA125">
        <v>0</v>
      </c>
      <c r="MB125">
        <v>4.6710000038146999</v>
      </c>
      <c r="MC125">
        <v>3.1140000820159899</v>
      </c>
      <c r="MD125">
        <v>9.5399990677833599E-2</v>
      </c>
      <c r="ME125">
        <v>3.1800001859664903E-2</v>
      </c>
      <c r="MF125">
        <v>8.3999998867511694E-2</v>
      </c>
      <c r="MG125">
        <v>56</v>
      </c>
      <c r="MH125">
        <v>5.6999996304511998E-3</v>
      </c>
      <c r="MI125">
        <v>3.7999999523162802</v>
      </c>
      <c r="ML125">
        <v>6.25E-2</v>
      </c>
      <c r="MM125">
        <v>1.5</v>
      </c>
      <c r="MN125">
        <v>200</v>
      </c>
      <c r="MO125">
        <v>4.9999998882412902E-3</v>
      </c>
      <c r="MP125">
        <v>91.304344177246094</v>
      </c>
      <c r="MQ125">
        <v>16.956520080566399</v>
      </c>
    </row>
    <row r="126" spans="1:593" x14ac:dyDescent="0.25">
      <c r="A126" t="s">
        <v>260</v>
      </c>
      <c r="B126">
        <v>0</v>
      </c>
      <c r="C126">
        <v>2</v>
      </c>
      <c r="D126">
        <v>43940</v>
      </c>
      <c r="E126" t="s">
        <v>443</v>
      </c>
      <c r="F126" t="b">
        <v>0</v>
      </c>
      <c r="G126" t="s">
        <v>138</v>
      </c>
      <c r="H126" t="b">
        <v>1</v>
      </c>
      <c r="I126" t="s">
        <v>350</v>
      </c>
      <c r="J126" s="631">
        <v>43194.875</v>
      </c>
      <c r="K126">
        <v>8</v>
      </c>
      <c r="L126">
        <v>1.6716666221618699</v>
      </c>
      <c r="M126">
        <v>104.60333251953099</v>
      </c>
      <c r="N126">
        <v>220</v>
      </c>
      <c r="O126" s="632">
        <v>43194.875</v>
      </c>
      <c r="R126" t="s">
        <v>440</v>
      </c>
      <c r="S126" t="s">
        <v>339</v>
      </c>
      <c r="X126" s="633">
        <v>43190.083333333299</v>
      </c>
      <c r="Y126" s="634">
        <v>43194.875</v>
      </c>
      <c r="Z126">
        <v>17</v>
      </c>
      <c r="AA126">
        <v>17</v>
      </c>
      <c r="AB126">
        <v>6</v>
      </c>
      <c r="AC126">
        <v>8</v>
      </c>
      <c r="AD126">
        <v>2</v>
      </c>
      <c r="AG126">
        <v>0</v>
      </c>
      <c r="AH126">
        <v>0</v>
      </c>
      <c r="AI126">
        <v>0</v>
      </c>
      <c r="AK126">
        <v>17</v>
      </c>
      <c r="AL126">
        <v>69.709999999999994</v>
      </c>
      <c r="AM126">
        <v>11.9411764705882</v>
      </c>
      <c r="AN126">
        <v>11.94</v>
      </c>
      <c r="AO126">
        <v>7.5668685357360294E-2</v>
      </c>
      <c r="AP126">
        <v>11.8655077852309</v>
      </c>
      <c r="AQ126">
        <v>12.4</v>
      </c>
      <c r="AU126">
        <v>192.73539682838299</v>
      </c>
      <c r="AV126">
        <v>203</v>
      </c>
      <c r="AX126">
        <v>204</v>
      </c>
      <c r="AY126">
        <v>0.49</v>
      </c>
      <c r="AZ126">
        <v>0.49</v>
      </c>
      <c r="BA126">
        <v>0.49019455909728998</v>
      </c>
      <c r="BB126">
        <v>2640</v>
      </c>
      <c r="BC126">
        <v>6.8808522224426296</v>
      </c>
      <c r="BD126">
        <v>6.8808524468365801</v>
      </c>
      <c r="BE126">
        <v>45.6337280273438</v>
      </c>
      <c r="BF126">
        <v>185.63372802734401</v>
      </c>
      <c r="BG126">
        <v>0.67687219381332397</v>
      </c>
      <c r="BH126">
        <v>35.492897033691399</v>
      </c>
      <c r="BI126">
        <v>185.63372802734401</v>
      </c>
      <c r="BJ126">
        <v>0</v>
      </c>
      <c r="BK126">
        <v>45.633705139160199</v>
      </c>
      <c r="BL126">
        <v>0.31174305081367498</v>
      </c>
      <c r="BM126">
        <v>35.492897033691399</v>
      </c>
      <c r="BN126">
        <v>0</v>
      </c>
      <c r="BO126">
        <v>218.02813720703099</v>
      </c>
      <c r="BP126">
        <v>0.31174305081367498</v>
      </c>
      <c r="BQ126">
        <v>0.30495068430900601</v>
      </c>
      <c r="BR126">
        <v>160</v>
      </c>
      <c r="BS126">
        <v>16.899999618530298</v>
      </c>
      <c r="BT126">
        <v>16.899999618530298</v>
      </c>
      <c r="BU126">
        <v>45</v>
      </c>
      <c r="BV126">
        <v>45</v>
      </c>
      <c r="BW126">
        <v>0.30000001192092901</v>
      </c>
      <c r="BX126">
        <v>0.30000001192092901</v>
      </c>
      <c r="BY126">
        <v>45</v>
      </c>
      <c r="BZ126">
        <v>45</v>
      </c>
      <c r="CC126">
        <v>22</v>
      </c>
      <c r="CE126">
        <v>24</v>
      </c>
      <c r="CF126">
        <v>1007</v>
      </c>
      <c r="CG126" t="s">
        <v>446</v>
      </c>
      <c r="CH126" t="s">
        <v>388</v>
      </c>
      <c r="CI126">
        <v>54.588399827480302</v>
      </c>
      <c r="CJ126">
        <v>0.83560000336729001</v>
      </c>
      <c r="CK126">
        <v>1.2403999604284801</v>
      </c>
      <c r="CL126">
        <v>0.102549996750895</v>
      </c>
      <c r="CO126" t="s">
        <v>266</v>
      </c>
      <c r="CP126" t="s">
        <v>267</v>
      </c>
      <c r="CQ126" t="s">
        <v>389</v>
      </c>
      <c r="CR126" t="s">
        <v>390</v>
      </c>
      <c r="CS126">
        <v>21.9</v>
      </c>
      <c r="CT126">
        <v>21.9</v>
      </c>
      <c r="CU126">
        <v>1.25</v>
      </c>
      <c r="CV126">
        <v>1.25</v>
      </c>
      <c r="CX126" t="s">
        <v>343</v>
      </c>
      <c r="DE126">
        <v>61.7826086956522</v>
      </c>
      <c r="DH126">
        <v>1</v>
      </c>
      <c r="DI126">
        <v>1</v>
      </c>
      <c r="DJ126">
        <v>0.5</v>
      </c>
      <c r="DK126">
        <v>0.5</v>
      </c>
      <c r="DL126" t="b">
        <v>0</v>
      </c>
      <c r="DN126">
        <v>24</v>
      </c>
      <c r="DO126">
        <v>1</v>
      </c>
      <c r="DP126" t="s">
        <v>344</v>
      </c>
      <c r="DQ126" t="b">
        <v>0</v>
      </c>
      <c r="DV126">
        <v>610.20001220703102</v>
      </c>
      <c r="DW126">
        <v>623.20001220703102</v>
      </c>
      <c r="DY126">
        <v>0</v>
      </c>
      <c r="EN126">
        <v>61.782608032226598</v>
      </c>
      <c r="GC126">
        <v>2.0999999046325701</v>
      </c>
      <c r="GG126">
        <v>0</v>
      </c>
      <c r="GH126">
        <v>6.5394001007080096</v>
      </c>
      <c r="GI126">
        <v>3.1140000820159899</v>
      </c>
      <c r="GJ126">
        <v>0.13356000185012801</v>
      </c>
      <c r="GK126">
        <v>3.1800001859664903E-2</v>
      </c>
      <c r="GL126">
        <v>0.11759999394416799</v>
      </c>
      <c r="GM126">
        <v>56</v>
      </c>
      <c r="GN126">
        <v>7.9799992963671702E-3</v>
      </c>
      <c r="GO126">
        <v>3.7999999523162802</v>
      </c>
      <c r="GR126">
        <v>0.123529406154857</v>
      </c>
      <c r="GS126">
        <v>2.9647057477165699</v>
      </c>
      <c r="GT126">
        <v>96.666671752929702</v>
      </c>
      <c r="GU126">
        <v>1.03448275476694E-2</v>
      </c>
      <c r="GV126">
        <v>61.782608032226598</v>
      </c>
      <c r="GW126">
        <v>9.7086963653564506</v>
      </c>
      <c r="IL126">
        <v>117</v>
      </c>
      <c r="IM126">
        <v>121.40000152587901</v>
      </c>
      <c r="IO126">
        <v>0</v>
      </c>
      <c r="JD126">
        <v>61.782608032226598</v>
      </c>
      <c r="JO126">
        <v>9.5</v>
      </c>
      <c r="JS126">
        <v>0</v>
      </c>
      <c r="JT126">
        <v>29.583000183105501</v>
      </c>
      <c r="JU126">
        <v>3.1140000820159899</v>
      </c>
      <c r="JV126">
        <v>0.60420000553131104</v>
      </c>
      <c r="JW126">
        <v>3.1800001859664903E-2</v>
      </c>
      <c r="JX126">
        <v>0.79799997806549094</v>
      </c>
      <c r="JY126">
        <v>84</v>
      </c>
      <c r="JZ126">
        <v>8.2649998366832705E-2</v>
      </c>
      <c r="KA126">
        <v>8.6999998092651403</v>
      </c>
      <c r="KD126">
        <v>0.55882352941176505</v>
      </c>
      <c r="KE126">
        <v>13.411764705882399</v>
      </c>
      <c r="KF126">
        <v>21.368421554565401</v>
      </c>
      <c r="KG126">
        <v>4.6798028051853201E-2</v>
      </c>
      <c r="KH126">
        <v>61.782608032226598</v>
      </c>
      <c r="KS126">
        <v>4.1999998092651403</v>
      </c>
      <c r="KW126">
        <v>0</v>
      </c>
      <c r="KX126">
        <v>13.46519947052</v>
      </c>
      <c r="KY126">
        <v>3.2060000896453902</v>
      </c>
      <c r="KZ126">
        <v>8.39999970048666E-3</v>
      </c>
      <c r="LA126">
        <v>1.00000004749745E-3</v>
      </c>
      <c r="LB126">
        <v>0.23519998788833599</v>
      </c>
      <c r="LC126">
        <v>56</v>
      </c>
      <c r="LD126">
        <v>6.2999995425343496E-3</v>
      </c>
      <c r="LE126">
        <v>1.5</v>
      </c>
      <c r="LH126">
        <v>0.24705881230971399</v>
      </c>
      <c r="LI126">
        <v>5.9294114954331301</v>
      </c>
      <c r="LJ126">
        <v>48.333335876464801</v>
      </c>
      <c r="LK126">
        <v>2.0689655095338801E-2</v>
      </c>
      <c r="LL126">
        <v>61.782608032226598</v>
      </c>
      <c r="LM126">
        <v>41.482608795166001</v>
      </c>
      <c r="PI126">
        <v>0.20000000298023199</v>
      </c>
      <c r="PM126">
        <v>0</v>
      </c>
      <c r="PN126">
        <v>0.64120000600814797</v>
      </c>
      <c r="PO126">
        <v>3.2060000896453902</v>
      </c>
      <c r="PP126">
        <v>4.0000001899898101E-4</v>
      </c>
      <c r="PQ126">
        <v>1.00000004749745E-3</v>
      </c>
      <c r="PR126">
        <v>1.1199999600648901E-2</v>
      </c>
      <c r="PS126">
        <v>56</v>
      </c>
      <c r="PT126">
        <v>3.0000001424923501E-4</v>
      </c>
      <c r="PU126">
        <v>1.5</v>
      </c>
      <c r="PX126">
        <v>1.1764706057660701E-2</v>
      </c>
      <c r="PY126">
        <v>0.28235294538385702</v>
      </c>
      <c r="PZ126">
        <v>1015</v>
      </c>
      <c r="QA126">
        <v>9.8522170446813107E-4</v>
      </c>
      <c r="QB126">
        <v>61.782608032226598</v>
      </c>
      <c r="RQ126">
        <v>1.3999999761581401</v>
      </c>
      <c r="RU126">
        <v>0</v>
      </c>
      <c r="RV126">
        <v>4.3596000671386701</v>
      </c>
      <c r="RW126">
        <v>3.1140000820159899</v>
      </c>
      <c r="RX126">
        <v>8.9039996266365107E-2</v>
      </c>
      <c r="RY126">
        <v>3.1800001859664903E-2</v>
      </c>
      <c r="RZ126">
        <v>7.84000009298325E-2</v>
      </c>
      <c r="SA126">
        <v>56</v>
      </c>
      <c r="SB126">
        <v>5.31999953091145E-3</v>
      </c>
      <c r="SC126">
        <v>3.7999999523162802</v>
      </c>
      <c r="SF126">
        <v>8.2352939774008399E-2</v>
      </c>
      <c r="SG126">
        <v>1.9764705545762</v>
      </c>
      <c r="SH126">
        <v>145</v>
      </c>
      <c r="SI126">
        <v>6.8965516984462703E-3</v>
      </c>
      <c r="SJ126">
        <v>61.782608032226598</v>
      </c>
    </row>
    <row r="127" spans="1:593" x14ac:dyDescent="0.25">
      <c r="A127" t="s">
        <v>260</v>
      </c>
      <c r="B127">
        <v>0</v>
      </c>
      <c r="C127">
        <v>2</v>
      </c>
      <c r="D127">
        <v>43940</v>
      </c>
      <c r="E127" t="s">
        <v>443</v>
      </c>
      <c r="F127" t="b">
        <v>0</v>
      </c>
      <c r="G127" t="s">
        <v>138</v>
      </c>
      <c r="H127" t="b">
        <v>0</v>
      </c>
      <c r="I127" t="s">
        <v>353</v>
      </c>
      <c r="J127" s="635">
        <v>43195.166666666701</v>
      </c>
      <c r="K127">
        <v>8</v>
      </c>
      <c r="L127">
        <v>1.29999995231628</v>
      </c>
      <c r="M127">
        <v>103.682502746582</v>
      </c>
      <c r="N127">
        <v>219</v>
      </c>
      <c r="O127" s="636">
        <v>43194.875</v>
      </c>
      <c r="P127" s="637">
        <v>43205.229166666701</v>
      </c>
      <c r="R127" t="s">
        <v>440</v>
      </c>
      <c r="S127" t="s">
        <v>339</v>
      </c>
      <c r="X127" s="638">
        <v>43190.083333333299</v>
      </c>
      <c r="Y127" s="639">
        <v>43194.875</v>
      </c>
      <c r="Z127">
        <v>7</v>
      </c>
      <c r="AA127">
        <v>7</v>
      </c>
      <c r="AB127">
        <v>6</v>
      </c>
      <c r="AC127">
        <v>8</v>
      </c>
      <c r="AD127">
        <v>2</v>
      </c>
      <c r="AG127">
        <v>0</v>
      </c>
      <c r="AH127">
        <v>0</v>
      </c>
      <c r="AI127">
        <v>0</v>
      </c>
      <c r="AK127">
        <v>7</v>
      </c>
      <c r="AL127">
        <v>20.22</v>
      </c>
      <c r="AM127">
        <v>1</v>
      </c>
      <c r="AN127">
        <v>4.67</v>
      </c>
      <c r="AP127">
        <v>1</v>
      </c>
      <c r="AQ127">
        <v>12.4</v>
      </c>
      <c r="AV127">
        <v>7</v>
      </c>
      <c r="AX127">
        <v>0</v>
      </c>
      <c r="AY127">
        <v>0</v>
      </c>
      <c r="AZ127">
        <v>0</v>
      </c>
      <c r="BB127">
        <v>1000</v>
      </c>
      <c r="BS127">
        <v>10.8999996185303</v>
      </c>
      <c r="BT127">
        <v>10.8999996185303</v>
      </c>
      <c r="BU127">
        <v>45</v>
      </c>
      <c r="BV127">
        <v>45</v>
      </c>
      <c r="BW127">
        <v>0.20000000298023199</v>
      </c>
      <c r="BX127">
        <v>0.20000000298023199</v>
      </c>
      <c r="BY127">
        <v>45</v>
      </c>
      <c r="BZ127">
        <v>45</v>
      </c>
      <c r="CC127">
        <v>24</v>
      </c>
      <c r="CE127">
        <v>26</v>
      </c>
      <c r="CF127">
        <v>1006</v>
      </c>
      <c r="CG127" t="s">
        <v>447</v>
      </c>
      <c r="CH127" t="s">
        <v>388</v>
      </c>
      <c r="CI127">
        <v>14.169400155544301</v>
      </c>
      <c r="CJ127">
        <v>0.18147999444045099</v>
      </c>
      <c r="CK127">
        <v>0.260399995371699</v>
      </c>
      <c r="CL127">
        <v>1.46599994041026E-2</v>
      </c>
      <c r="CO127" t="s">
        <v>266</v>
      </c>
      <c r="CP127" t="s">
        <v>267</v>
      </c>
      <c r="CQ127" t="s">
        <v>268</v>
      </c>
      <c r="CS127">
        <v>21.9</v>
      </c>
      <c r="CT127">
        <v>21.9</v>
      </c>
      <c r="CU127">
        <v>1.25</v>
      </c>
      <c r="CV127">
        <v>1.25</v>
      </c>
      <c r="CX127" t="s">
        <v>343</v>
      </c>
      <c r="DE127">
        <v>2.1304347826086998</v>
      </c>
      <c r="DH127">
        <v>1</v>
      </c>
      <c r="DI127">
        <v>1</v>
      </c>
      <c r="DJ127">
        <v>0.5</v>
      </c>
      <c r="DK127">
        <v>0.5</v>
      </c>
      <c r="DL127" t="b">
        <v>0</v>
      </c>
      <c r="DN127">
        <v>24</v>
      </c>
      <c r="DO127">
        <v>1</v>
      </c>
      <c r="DP127" t="s">
        <v>344</v>
      </c>
      <c r="DQ127" t="b">
        <v>0</v>
      </c>
      <c r="DV127">
        <v>607.40002441406295</v>
      </c>
      <c r="DW127">
        <v>610.20001220703102</v>
      </c>
      <c r="DY127">
        <v>0</v>
      </c>
      <c r="EN127">
        <v>2.1304347515106201</v>
      </c>
      <c r="EY127">
        <v>0.30000001192092901</v>
      </c>
      <c r="FC127">
        <v>0</v>
      </c>
      <c r="FD127">
        <v>0.93419998884201105</v>
      </c>
      <c r="FE127">
        <v>3.1140000820159899</v>
      </c>
      <c r="FF127">
        <v>1.9079999998211899E-2</v>
      </c>
      <c r="FG127">
        <v>3.1800001859664903E-2</v>
      </c>
      <c r="FH127">
        <v>2.52000000327826E-2</v>
      </c>
      <c r="FI127">
        <v>84</v>
      </c>
      <c r="FJ127">
        <v>2.61000008322299E-3</v>
      </c>
      <c r="FK127">
        <v>8.6999998092651403</v>
      </c>
      <c r="FN127">
        <v>4.2857144560132697E-2</v>
      </c>
      <c r="FO127">
        <v>1.02857146944318</v>
      </c>
      <c r="FP127">
        <v>23.333332061767599</v>
      </c>
      <c r="FQ127">
        <v>4.28571440279484E-2</v>
      </c>
      <c r="FR127">
        <v>2.1304347515106201</v>
      </c>
      <c r="FS127">
        <v>0.27391305565834001</v>
      </c>
      <c r="GC127">
        <v>0.80000001192092896</v>
      </c>
      <c r="GG127">
        <v>0</v>
      </c>
      <c r="GH127">
        <v>2.49119997024536</v>
      </c>
      <c r="GI127">
        <v>3.1140000820159899</v>
      </c>
      <c r="GJ127">
        <v>5.0879999995231601E-2</v>
      </c>
      <c r="GK127">
        <v>3.1800001859664903E-2</v>
      </c>
      <c r="GL127">
        <v>4.4799998402595499E-2</v>
      </c>
      <c r="GM127">
        <v>56</v>
      </c>
      <c r="GN127">
        <v>3.03999986499548E-3</v>
      </c>
      <c r="GO127">
        <v>3.7999999523162802</v>
      </c>
      <c r="GR127">
        <v>0.114285715988704</v>
      </c>
      <c r="GS127">
        <v>2.7428571837289</v>
      </c>
      <c r="GT127">
        <v>8.75</v>
      </c>
      <c r="GU127">
        <v>0.11428571492433499</v>
      </c>
      <c r="GV127">
        <v>2.1304347515106201</v>
      </c>
      <c r="GW127">
        <v>0.33478263020515397</v>
      </c>
      <c r="HG127">
        <v>0.40000000596046398</v>
      </c>
      <c r="HK127">
        <v>0</v>
      </c>
      <c r="HL127">
        <v>1.24559998512268</v>
      </c>
      <c r="HM127">
        <v>3.1140000820159899</v>
      </c>
      <c r="HN127">
        <v>2.54399999976158E-2</v>
      </c>
      <c r="HO127">
        <v>3.1800001859664903E-2</v>
      </c>
      <c r="HP127">
        <v>2.2399999201297802E-2</v>
      </c>
      <c r="HQ127">
        <v>56</v>
      </c>
      <c r="HR127">
        <v>1.51999993249774E-3</v>
      </c>
      <c r="HS127">
        <v>3.7999999523162802</v>
      </c>
      <c r="HV127">
        <v>5.7142857994352099E-2</v>
      </c>
      <c r="HW127">
        <v>1.37142859186445</v>
      </c>
      <c r="HX127">
        <v>17.5</v>
      </c>
      <c r="HY127">
        <v>5.7142857462167698E-2</v>
      </c>
      <c r="HZ127">
        <v>2.1304347515106201</v>
      </c>
      <c r="IA127">
        <v>0.152173921465874</v>
      </c>
      <c r="IL127">
        <v>115.300003051758</v>
      </c>
      <c r="IM127">
        <v>117</v>
      </c>
      <c r="IO127">
        <v>0</v>
      </c>
      <c r="JD127">
        <v>2.1304347515106201</v>
      </c>
      <c r="KS127">
        <v>1.70000004768372</v>
      </c>
      <c r="KW127">
        <v>0</v>
      </c>
      <c r="KX127">
        <v>5.4502000808715803</v>
      </c>
      <c r="KY127">
        <v>3.2060000896453902</v>
      </c>
      <c r="KZ127">
        <v>3.40000004507601E-3</v>
      </c>
      <c r="LA127">
        <v>1.00000004749745E-3</v>
      </c>
      <c r="LB127">
        <v>9.52000021934509E-2</v>
      </c>
      <c r="LC127">
        <v>56</v>
      </c>
      <c r="LD127">
        <v>2.5500000920146699E-3</v>
      </c>
      <c r="LE127">
        <v>1.5</v>
      </c>
      <c r="LH127">
        <v>0.24285714966910199</v>
      </c>
      <c r="LI127">
        <v>5.8285715920584504</v>
      </c>
      <c r="LJ127">
        <v>4.1176471710205096</v>
      </c>
      <c r="LK127">
        <v>0.24285714328288999</v>
      </c>
      <c r="LL127">
        <v>2.1304347515106201</v>
      </c>
      <c r="LM127">
        <v>1.4304347038269001</v>
      </c>
      <c r="LW127">
        <v>1.29999995231628</v>
      </c>
      <c r="MA127">
        <v>0</v>
      </c>
      <c r="MB127">
        <v>4.04820013046265</v>
      </c>
      <c r="MC127">
        <v>3.1140000820159899</v>
      </c>
      <c r="MD127">
        <v>8.2679994404315907E-2</v>
      </c>
      <c r="ME127">
        <v>3.1800001859664903E-2</v>
      </c>
      <c r="MF127">
        <v>7.2799995541572599E-2</v>
      </c>
      <c r="MG127">
        <v>56</v>
      </c>
      <c r="MH127">
        <v>4.9399994313716897E-3</v>
      </c>
      <c r="MI127">
        <v>3.7999999523162802</v>
      </c>
      <c r="ML127">
        <v>0.185714278902326</v>
      </c>
      <c r="MM127">
        <v>4.4571426936558298</v>
      </c>
      <c r="MN127">
        <v>5.3846154212951696</v>
      </c>
      <c r="MO127">
        <v>0.18571427464485199</v>
      </c>
      <c r="MP127">
        <v>2.1304347515106201</v>
      </c>
      <c r="MQ127">
        <v>0.395652145147324</v>
      </c>
    </row>
    <row r="128" spans="1:593" x14ac:dyDescent="0.25">
      <c r="A128" t="s">
        <v>260</v>
      </c>
      <c r="B128">
        <v>0</v>
      </c>
      <c r="C128">
        <v>2</v>
      </c>
      <c r="D128">
        <v>44290</v>
      </c>
      <c r="E128" t="s">
        <v>443</v>
      </c>
      <c r="F128" t="b">
        <v>0</v>
      </c>
      <c r="G128" t="s">
        <v>138</v>
      </c>
      <c r="H128" t="b">
        <v>0</v>
      </c>
      <c r="I128" t="s">
        <v>338</v>
      </c>
      <c r="J128" s="640">
        <v>43195.779166666704</v>
      </c>
      <c r="K128">
        <v>8</v>
      </c>
      <c r="L128">
        <v>1.2216666936874401</v>
      </c>
      <c r="M128">
        <v>103.90000152587901</v>
      </c>
      <c r="O128" s="641">
        <v>43200.895833333299</v>
      </c>
      <c r="P128" s="642">
        <v>43205.270833333299</v>
      </c>
      <c r="R128" t="s">
        <v>339</v>
      </c>
      <c r="S128" t="s">
        <v>448</v>
      </c>
      <c r="X128" s="643">
        <v>43195.779166666704</v>
      </c>
      <c r="Y128" s="644">
        <v>43200.895833333299</v>
      </c>
      <c r="Z128">
        <v>0</v>
      </c>
      <c r="AA128">
        <v>14.7</v>
      </c>
      <c r="AB128">
        <v>6</v>
      </c>
      <c r="AC128">
        <v>8</v>
      </c>
      <c r="AD128">
        <v>2</v>
      </c>
      <c r="AG128">
        <v>0</v>
      </c>
      <c r="AH128">
        <v>0</v>
      </c>
      <c r="AI128">
        <v>0</v>
      </c>
      <c r="AK128">
        <v>0</v>
      </c>
      <c r="AN128">
        <v>7.94</v>
      </c>
      <c r="AQ128">
        <v>12.4</v>
      </c>
      <c r="AV128">
        <v>50</v>
      </c>
      <c r="BS128">
        <v>10.8999996185303</v>
      </c>
      <c r="BT128">
        <v>10.8999996185303</v>
      </c>
      <c r="BU128">
        <v>45</v>
      </c>
      <c r="BV128">
        <v>45</v>
      </c>
      <c r="BW128">
        <v>0</v>
      </c>
      <c r="BX128">
        <v>0</v>
      </c>
      <c r="CC128">
        <v>24</v>
      </c>
      <c r="CE128">
        <v>23</v>
      </c>
      <c r="CF128">
        <v>1006</v>
      </c>
      <c r="CG128" t="s">
        <v>449</v>
      </c>
      <c r="CH128" t="s">
        <v>388</v>
      </c>
      <c r="CI128">
        <v>23.0287303477526</v>
      </c>
      <c r="CJ128">
        <v>0.26307000592350999</v>
      </c>
      <c r="CK128">
        <v>0.52052001049742103</v>
      </c>
      <c r="CL128">
        <v>3.4950998713611597E-2</v>
      </c>
      <c r="CO128" t="s">
        <v>266</v>
      </c>
      <c r="CP128" t="s">
        <v>267</v>
      </c>
      <c r="CQ128" t="s">
        <v>268</v>
      </c>
      <c r="CS128">
        <v>21.9</v>
      </c>
      <c r="CT128">
        <v>21.9</v>
      </c>
      <c r="CU128">
        <v>1.25</v>
      </c>
      <c r="CV128">
        <v>1.25</v>
      </c>
      <c r="CX128" t="s">
        <v>343</v>
      </c>
      <c r="DH128">
        <v>1</v>
      </c>
      <c r="DI128">
        <v>1</v>
      </c>
      <c r="DJ128">
        <v>0.5</v>
      </c>
      <c r="DK128">
        <v>0.5</v>
      </c>
      <c r="DL128" t="b">
        <v>0</v>
      </c>
      <c r="DN128">
        <v>24</v>
      </c>
      <c r="DO128">
        <v>1</v>
      </c>
      <c r="DP128" t="s">
        <v>344</v>
      </c>
      <c r="DQ128" t="b">
        <v>0</v>
      </c>
      <c r="DV128">
        <v>1107.09997558594</v>
      </c>
      <c r="DW128">
        <v>607.40002441406295</v>
      </c>
      <c r="DY128">
        <v>0</v>
      </c>
      <c r="EY128">
        <v>2.2000000476837198</v>
      </c>
      <c r="FC128">
        <v>0</v>
      </c>
      <c r="FD128">
        <v>6.8508005142211896</v>
      </c>
      <c r="FE128">
        <v>3.1140000820159899</v>
      </c>
      <c r="FF128">
        <v>0.101200006902218</v>
      </c>
      <c r="FG128">
        <v>2.3000000044703501E-2</v>
      </c>
      <c r="FH128">
        <v>0.184799998998642</v>
      </c>
      <c r="FI128">
        <v>84</v>
      </c>
      <c r="FJ128">
        <v>1.9139999523758899E-2</v>
      </c>
      <c r="FK128">
        <v>8.6999998092651403</v>
      </c>
      <c r="FP128">
        <v>22.727272033691399</v>
      </c>
      <c r="FQ128">
        <v>4.39999997615814E-2</v>
      </c>
      <c r="GC128">
        <v>2.2999999523162802</v>
      </c>
      <c r="GG128">
        <v>0</v>
      </c>
      <c r="GH128">
        <v>7.1621994972229004</v>
      </c>
      <c r="GI128">
        <v>3.1140000820159899</v>
      </c>
      <c r="GJ128">
        <v>0.105799995362759</v>
      </c>
      <c r="GK128">
        <v>2.3000000044703501E-2</v>
      </c>
      <c r="GL128">
        <v>0.128800004720688</v>
      </c>
      <c r="GM128">
        <v>56</v>
      </c>
      <c r="GN128">
        <v>8.7399994954466802E-3</v>
      </c>
      <c r="GO128">
        <v>3.7999999523162802</v>
      </c>
      <c r="GT128">
        <v>21.739130020141602</v>
      </c>
      <c r="GU128">
        <v>4.6000000089407002E-2</v>
      </c>
      <c r="HG128">
        <v>1.1000000238418599</v>
      </c>
      <c r="HK128">
        <v>0</v>
      </c>
      <c r="HL128">
        <v>3.4254002571106001</v>
      </c>
      <c r="HM128">
        <v>3.1140000820159899</v>
      </c>
      <c r="HN128">
        <v>5.0600003451108898E-2</v>
      </c>
      <c r="HO128">
        <v>2.3000000044703501E-2</v>
      </c>
      <c r="HP128">
        <v>6.1600003391504302E-2</v>
      </c>
      <c r="HQ128">
        <v>56</v>
      </c>
      <c r="HR128">
        <v>4.17999969795346E-3</v>
      </c>
      <c r="HS128">
        <v>3.7999999523162802</v>
      </c>
      <c r="HX128">
        <v>45.454544067382798</v>
      </c>
      <c r="HY128">
        <v>2.19999998807907E-2</v>
      </c>
      <c r="IL128">
        <v>119.800003051758</v>
      </c>
      <c r="IM128">
        <v>115.300003051758</v>
      </c>
      <c r="IO128">
        <v>0</v>
      </c>
      <c r="NA128">
        <v>4.5000001788139302E-2</v>
      </c>
      <c r="NE128">
        <v>0</v>
      </c>
      <c r="NF128">
        <v>0.14012999832630199</v>
      </c>
      <c r="NG128">
        <v>3.1140000820159899</v>
      </c>
      <c r="NH128">
        <v>2.0700001623481499E-3</v>
      </c>
      <c r="NI128">
        <v>2.3000000044703501E-2</v>
      </c>
      <c r="NJ128">
        <v>2.5200000964105099E-3</v>
      </c>
      <c r="NK128">
        <v>56</v>
      </c>
      <c r="NL128">
        <v>1.7100000695791101E-4</v>
      </c>
      <c r="NM128">
        <v>3.7999999523162802</v>
      </c>
      <c r="NR128">
        <v>1111.11108398438</v>
      </c>
      <c r="NS128">
        <v>9.0000004274770596E-4</v>
      </c>
      <c r="VC128">
        <v>1.70000004768372</v>
      </c>
      <c r="VG128">
        <v>0</v>
      </c>
      <c r="VH128">
        <v>5.4502000808715803</v>
      </c>
      <c r="VI128">
        <v>3.2060000896453902</v>
      </c>
      <c r="VJ128">
        <v>3.40000004507601E-3</v>
      </c>
      <c r="VK128">
        <v>1.00000004749745E-3</v>
      </c>
      <c r="VL128">
        <v>0.142800003290176</v>
      </c>
      <c r="VM128">
        <v>84</v>
      </c>
      <c r="VN128">
        <v>2.7199999894946801E-3</v>
      </c>
      <c r="VO128">
        <v>1.6000000238418599</v>
      </c>
      <c r="VT128">
        <v>29.4117641448975</v>
      </c>
      <c r="VU128">
        <v>3.4000001847744002E-2</v>
      </c>
    </row>
    <row r="129" spans="1:443" x14ac:dyDescent="0.25">
      <c r="A129" t="s">
        <v>260</v>
      </c>
      <c r="B129">
        <v>0</v>
      </c>
      <c r="C129">
        <v>2</v>
      </c>
      <c r="D129">
        <v>44290</v>
      </c>
      <c r="E129" t="s">
        <v>443</v>
      </c>
      <c r="F129" t="b">
        <v>0</v>
      </c>
      <c r="G129" t="s">
        <v>138</v>
      </c>
      <c r="H129" t="b">
        <v>1</v>
      </c>
      <c r="I129" t="s">
        <v>345</v>
      </c>
      <c r="J129" s="645">
        <v>43196.166666666701</v>
      </c>
      <c r="K129">
        <v>8</v>
      </c>
      <c r="L129">
        <v>1.98666667938232</v>
      </c>
      <c r="M129">
        <v>102.21833038330099</v>
      </c>
      <c r="N129">
        <v>310</v>
      </c>
      <c r="O129" s="646">
        <v>43200.895833333299</v>
      </c>
      <c r="P129" s="647">
        <v>43205.270833333299</v>
      </c>
      <c r="R129" t="s">
        <v>339</v>
      </c>
      <c r="S129" t="s">
        <v>448</v>
      </c>
      <c r="X129" s="648">
        <v>43195.779166666704</v>
      </c>
      <c r="Y129" s="649">
        <v>43200.895833333299</v>
      </c>
      <c r="Z129">
        <v>9.3000000000000007</v>
      </c>
      <c r="AA129">
        <v>9.3000000000000007</v>
      </c>
      <c r="AB129">
        <v>6</v>
      </c>
      <c r="AC129">
        <v>8</v>
      </c>
      <c r="AD129">
        <v>2</v>
      </c>
      <c r="AG129">
        <v>0</v>
      </c>
      <c r="AH129">
        <v>0</v>
      </c>
      <c r="AI129">
        <v>0</v>
      </c>
      <c r="AK129">
        <v>9.3000000000000007</v>
      </c>
      <c r="AL129">
        <v>70.819999999999993</v>
      </c>
      <c r="AM129">
        <v>12.580645161290301</v>
      </c>
      <c r="AN129">
        <v>12.58</v>
      </c>
      <c r="AO129">
        <v>0.19763698597108201</v>
      </c>
      <c r="AP129">
        <v>12.383008175319199</v>
      </c>
      <c r="AQ129">
        <v>12.4</v>
      </c>
      <c r="AU129">
        <v>110.948508561298</v>
      </c>
      <c r="AV129">
        <v>117</v>
      </c>
      <c r="AX129">
        <v>112.2</v>
      </c>
      <c r="AY129">
        <v>-4.28</v>
      </c>
      <c r="AZ129">
        <v>-4.28</v>
      </c>
      <c r="BA129">
        <v>-4.27807569503784</v>
      </c>
      <c r="BB129">
        <v>2639.78002929688</v>
      </c>
      <c r="BC129">
        <v>7.2684054374694798</v>
      </c>
      <c r="BD129">
        <v>7.26840537081483</v>
      </c>
      <c r="BE129">
        <v>86.196891784667997</v>
      </c>
      <c r="BF129">
        <v>136.196891784668</v>
      </c>
      <c r="BG129">
        <v>0</v>
      </c>
      <c r="BH129">
        <v>121.688018798828</v>
      </c>
      <c r="BI129">
        <v>136.196891784668</v>
      </c>
      <c r="BJ129">
        <v>0</v>
      </c>
      <c r="BK129">
        <v>121.688018798828</v>
      </c>
      <c r="BL129">
        <v>0</v>
      </c>
      <c r="BM129">
        <v>218.02713012695301</v>
      </c>
      <c r="BN129">
        <v>0</v>
      </c>
      <c r="BO129">
        <v>218.02796936035199</v>
      </c>
      <c r="BP129">
        <v>0</v>
      </c>
      <c r="BQ129">
        <v>0.304339408874512</v>
      </c>
      <c r="BR129">
        <v>290</v>
      </c>
      <c r="BS129">
        <v>16.899999618530298</v>
      </c>
      <c r="BT129">
        <v>16.899999618530298</v>
      </c>
      <c r="BU129">
        <v>45</v>
      </c>
      <c r="BV129">
        <v>45</v>
      </c>
      <c r="BW129">
        <v>0.40000000596046398</v>
      </c>
      <c r="BX129">
        <v>0.40000000596046398</v>
      </c>
      <c r="BY129">
        <v>45</v>
      </c>
      <c r="BZ129">
        <v>45</v>
      </c>
      <c r="CC129">
        <v>29</v>
      </c>
      <c r="CE129">
        <v>29</v>
      </c>
      <c r="CF129">
        <v>1007</v>
      </c>
      <c r="CG129" t="s">
        <v>450</v>
      </c>
      <c r="CH129" t="s">
        <v>388</v>
      </c>
      <c r="CI129">
        <v>19.306799411773699</v>
      </c>
      <c r="CJ129">
        <v>0.285199996083975</v>
      </c>
      <c r="CK129">
        <v>0.48999998345971102</v>
      </c>
      <c r="CL129">
        <v>4.8549999017268398E-2</v>
      </c>
      <c r="CO129" t="s">
        <v>266</v>
      </c>
      <c r="CP129" t="s">
        <v>267</v>
      </c>
      <c r="CQ129" t="s">
        <v>389</v>
      </c>
      <c r="CR129" t="s">
        <v>390</v>
      </c>
      <c r="CS129">
        <v>21.9</v>
      </c>
      <c r="CT129">
        <v>21.9</v>
      </c>
      <c r="CU129">
        <v>1.25</v>
      </c>
      <c r="CV129">
        <v>1.25</v>
      </c>
      <c r="CX129" t="s">
        <v>343</v>
      </c>
      <c r="DH129">
        <v>1</v>
      </c>
      <c r="DI129">
        <v>1</v>
      </c>
      <c r="DJ129">
        <v>0.5</v>
      </c>
      <c r="DK129">
        <v>0.5</v>
      </c>
      <c r="DL129" t="b">
        <v>0</v>
      </c>
      <c r="DN129">
        <v>24</v>
      </c>
      <c r="DO129">
        <v>1</v>
      </c>
      <c r="DP129" t="s">
        <v>344</v>
      </c>
      <c r="DQ129" t="b">
        <v>0</v>
      </c>
      <c r="DV129">
        <v>1100.90002441406</v>
      </c>
      <c r="DW129">
        <v>1107.09997558594</v>
      </c>
      <c r="DY129">
        <v>0</v>
      </c>
      <c r="GC129">
        <v>1.1000000238418599</v>
      </c>
      <c r="GG129">
        <v>0</v>
      </c>
      <c r="GH129">
        <v>3.4254002571106001</v>
      </c>
      <c r="GI129">
        <v>3.1140000820159899</v>
      </c>
      <c r="GJ129">
        <v>5.0600003451108898E-2</v>
      </c>
      <c r="GK129">
        <v>2.3000000044703501E-2</v>
      </c>
      <c r="GL129">
        <v>6.1600003391504302E-2</v>
      </c>
      <c r="GM129">
        <v>56</v>
      </c>
      <c r="GN129">
        <v>4.17999969795346E-3</v>
      </c>
      <c r="GO129">
        <v>3.7999999523162802</v>
      </c>
      <c r="GR129">
        <v>0.118279568923271</v>
      </c>
      <c r="GS129">
        <v>2.8387096541585102</v>
      </c>
      <c r="GT129">
        <v>106.363632202148</v>
      </c>
      <c r="GU129">
        <v>9.4017097726464306E-3</v>
      </c>
      <c r="IL129">
        <v>119.800003051758</v>
      </c>
      <c r="IM129">
        <v>119.800003051758</v>
      </c>
      <c r="IO129">
        <v>0</v>
      </c>
      <c r="JO129">
        <v>5.0999999046325701</v>
      </c>
      <c r="JS129">
        <v>0</v>
      </c>
      <c r="JT129">
        <v>15.8813991546631</v>
      </c>
      <c r="JU129">
        <v>3.1140000820159899</v>
      </c>
      <c r="JV129">
        <v>0.23459999263286599</v>
      </c>
      <c r="JW129">
        <v>2.3000000044703501E-2</v>
      </c>
      <c r="JX129">
        <v>0.42839998006820701</v>
      </c>
      <c r="JY129">
        <v>84</v>
      </c>
      <c r="JZ129">
        <v>4.4369999319314998E-2</v>
      </c>
      <c r="KA129">
        <v>8.6999998092651403</v>
      </c>
      <c r="KD129">
        <v>0.54838707014008903</v>
      </c>
      <c r="KE129">
        <v>13.161289683362099</v>
      </c>
      <c r="KF129">
        <v>22.941177368164102</v>
      </c>
      <c r="KG129">
        <v>4.35897409915924E-2</v>
      </c>
    </row>
    <row r="130" spans="1:443" x14ac:dyDescent="0.25">
      <c r="A130" t="s">
        <v>260</v>
      </c>
      <c r="B130">
        <v>0</v>
      </c>
      <c r="C130">
        <v>2</v>
      </c>
      <c r="D130">
        <v>44290</v>
      </c>
      <c r="E130" t="s">
        <v>443</v>
      </c>
      <c r="F130" t="b">
        <v>0</v>
      </c>
      <c r="G130" t="s">
        <v>138</v>
      </c>
      <c r="H130" t="b">
        <v>1</v>
      </c>
      <c r="I130" t="s">
        <v>345</v>
      </c>
      <c r="J130" s="650">
        <v>43197.166666666701</v>
      </c>
      <c r="K130">
        <v>8</v>
      </c>
      <c r="L130">
        <v>5.2316665649414098</v>
      </c>
      <c r="M130">
        <v>98.510002136230497</v>
      </c>
      <c r="N130">
        <v>308</v>
      </c>
      <c r="O130" s="651">
        <v>43200.895833333299</v>
      </c>
      <c r="P130" s="652">
        <v>43205.3125</v>
      </c>
      <c r="R130" t="s">
        <v>339</v>
      </c>
      <c r="S130" t="s">
        <v>448</v>
      </c>
      <c r="X130" s="653">
        <v>43195.779166666704</v>
      </c>
      <c r="Y130" s="654">
        <v>43200.895833333299</v>
      </c>
      <c r="Z130">
        <v>24</v>
      </c>
      <c r="AA130">
        <v>24</v>
      </c>
      <c r="AB130">
        <v>6</v>
      </c>
      <c r="AC130">
        <v>8</v>
      </c>
      <c r="AD130">
        <v>2</v>
      </c>
      <c r="AG130">
        <v>0</v>
      </c>
      <c r="AH130">
        <v>0</v>
      </c>
      <c r="AI130">
        <v>0</v>
      </c>
      <c r="AK130">
        <v>24</v>
      </c>
      <c r="AL130">
        <v>71.81</v>
      </c>
      <c r="AM130">
        <v>12.4166666666667</v>
      </c>
      <c r="AN130">
        <v>12.42</v>
      </c>
      <c r="AO130">
        <v>0.166935767202328</v>
      </c>
      <c r="AP130">
        <v>12.2497308994643</v>
      </c>
      <c r="AQ130">
        <v>12.4</v>
      </c>
      <c r="AU130">
        <v>295.703168466139</v>
      </c>
      <c r="AV130">
        <v>298</v>
      </c>
      <c r="AX130">
        <v>293.5</v>
      </c>
      <c r="AY130">
        <v>-1.53</v>
      </c>
      <c r="AZ130">
        <v>-1.53</v>
      </c>
      <c r="BA130">
        <v>-1.5332221984863299</v>
      </c>
      <c r="BB130">
        <v>3040</v>
      </c>
      <c r="BC130">
        <v>5.1689524650573704</v>
      </c>
      <c r="BD130">
        <v>5.1689523160457602</v>
      </c>
      <c r="BE130">
        <v>35.492843627929702</v>
      </c>
      <c r="BF130">
        <v>87.492843627929702</v>
      </c>
      <c r="BG130">
        <v>0</v>
      </c>
      <c r="BH130">
        <v>131.83026123046901</v>
      </c>
      <c r="BI130">
        <v>87.492843627929702</v>
      </c>
      <c r="BJ130">
        <v>0</v>
      </c>
      <c r="BK130">
        <v>131.83026123046901</v>
      </c>
      <c r="BL130">
        <v>0</v>
      </c>
      <c r="BM130">
        <v>329.57608032226602</v>
      </c>
      <c r="BN130">
        <v>0</v>
      </c>
      <c r="BO130">
        <v>141.97088623046901</v>
      </c>
      <c r="BP130">
        <v>0</v>
      </c>
      <c r="BQ130">
        <v>0.70800691843032804</v>
      </c>
      <c r="BR130">
        <v>25</v>
      </c>
      <c r="BS130">
        <v>16.899999618530298</v>
      </c>
      <c r="BT130">
        <v>16.899999618530298</v>
      </c>
      <c r="BU130">
        <v>22.5</v>
      </c>
      <c r="BV130">
        <v>22.5</v>
      </c>
      <c r="BW130">
        <v>0.5</v>
      </c>
      <c r="BX130">
        <v>0.5</v>
      </c>
      <c r="BY130">
        <v>22.5</v>
      </c>
      <c r="BZ130">
        <v>22.5</v>
      </c>
      <c r="CC130">
        <v>31</v>
      </c>
      <c r="CE130">
        <v>30</v>
      </c>
      <c r="CF130">
        <v>1006</v>
      </c>
      <c r="CG130" t="s">
        <v>450</v>
      </c>
      <c r="CH130" t="s">
        <v>388</v>
      </c>
      <c r="CI130">
        <v>57.774600446224198</v>
      </c>
      <c r="CJ130">
        <v>0.77180002513341595</v>
      </c>
      <c r="CK130">
        <v>1.4195998646318899</v>
      </c>
      <c r="CL130">
        <v>0.13328999193618099</v>
      </c>
      <c r="CO130" t="s">
        <v>266</v>
      </c>
      <c r="CP130" t="s">
        <v>267</v>
      </c>
      <c r="CQ130" t="s">
        <v>389</v>
      </c>
      <c r="CR130" t="s">
        <v>390</v>
      </c>
      <c r="CS130">
        <v>21.9</v>
      </c>
      <c r="CT130">
        <v>21.9</v>
      </c>
      <c r="CU130">
        <v>1.25</v>
      </c>
      <c r="CV130">
        <v>1.25</v>
      </c>
      <c r="CX130" t="s">
        <v>343</v>
      </c>
      <c r="DH130">
        <v>1</v>
      </c>
      <c r="DI130">
        <v>1</v>
      </c>
      <c r="DJ130">
        <v>0.5</v>
      </c>
      <c r="DK130">
        <v>0.5</v>
      </c>
      <c r="DL130" t="b">
        <v>0</v>
      </c>
      <c r="DN130">
        <v>24</v>
      </c>
      <c r="DO130">
        <v>1</v>
      </c>
      <c r="DP130" t="s">
        <v>344</v>
      </c>
      <c r="DQ130" t="b">
        <v>0</v>
      </c>
      <c r="DV130">
        <v>1084.19995117188</v>
      </c>
      <c r="DW130">
        <v>1100.90002441406</v>
      </c>
      <c r="DY130">
        <v>0</v>
      </c>
      <c r="GC130">
        <v>3</v>
      </c>
      <c r="GG130">
        <v>0</v>
      </c>
      <c r="GH130">
        <v>9.3420000076293892</v>
      </c>
      <c r="GI130">
        <v>3.1140000820159899</v>
      </c>
      <c r="GJ130">
        <v>0.13799999654293099</v>
      </c>
      <c r="GK130">
        <v>2.3000000044703501E-2</v>
      </c>
      <c r="GL130">
        <v>0.167999997735024</v>
      </c>
      <c r="GM130">
        <v>56</v>
      </c>
      <c r="GN130">
        <v>1.13999992609024E-2</v>
      </c>
      <c r="GO130">
        <v>3.7999999523162802</v>
      </c>
      <c r="GR130">
        <v>0.125</v>
      </c>
      <c r="GS130">
        <v>3</v>
      </c>
      <c r="GT130">
        <v>99.333335876464801</v>
      </c>
      <c r="GU130">
        <v>1.0067113675177101E-2</v>
      </c>
      <c r="IL130">
        <v>118</v>
      </c>
      <c r="IM130">
        <v>119.800003051758</v>
      </c>
      <c r="IO130">
        <v>0</v>
      </c>
      <c r="JO130">
        <v>13.699999809265099</v>
      </c>
      <c r="JS130">
        <v>0</v>
      </c>
      <c r="JT130">
        <v>42.661800384521499</v>
      </c>
      <c r="JU130">
        <v>3.1140000820159899</v>
      </c>
      <c r="JV130">
        <v>0.63020002841949496</v>
      </c>
      <c r="JW130">
        <v>2.3000000044703501E-2</v>
      </c>
      <c r="JX130">
        <v>1.1507998704910301</v>
      </c>
      <c r="JY130">
        <v>84</v>
      </c>
      <c r="JZ130">
        <v>0.119189992547035</v>
      </c>
      <c r="KA130">
        <v>8.6999998092651403</v>
      </c>
      <c r="KD130">
        <v>0.57083332538604703</v>
      </c>
      <c r="KE130">
        <v>13.699999809265099</v>
      </c>
      <c r="KF130">
        <v>21.751825332641602</v>
      </c>
      <c r="KG130">
        <v>4.5973151922226001E-2</v>
      </c>
      <c r="KS130">
        <v>1.6000000238418599</v>
      </c>
      <c r="KW130">
        <v>0</v>
      </c>
      <c r="KX130">
        <v>5.12960004806519</v>
      </c>
      <c r="KY130">
        <v>3.2060000896453902</v>
      </c>
      <c r="KZ130">
        <v>3.2000001519918398E-3</v>
      </c>
      <c r="LA130">
        <v>1.00000004749745E-3</v>
      </c>
      <c r="LB130">
        <v>8.9599996805190998E-2</v>
      </c>
      <c r="LC130">
        <v>56</v>
      </c>
      <c r="LD130">
        <v>2.4000001139938801E-3</v>
      </c>
      <c r="LE130">
        <v>1.5</v>
      </c>
      <c r="LH130">
        <v>6.6666667660077394E-2</v>
      </c>
      <c r="LI130">
        <v>1.6000000238418599</v>
      </c>
      <c r="LJ130">
        <v>186.25</v>
      </c>
      <c r="LK130">
        <v>5.3691277280449902E-3</v>
      </c>
      <c r="PI130">
        <v>0.20000000298023199</v>
      </c>
      <c r="PM130">
        <v>0</v>
      </c>
      <c r="PN130">
        <v>0.64120000600814797</v>
      </c>
      <c r="PO130">
        <v>3.2060000896453902</v>
      </c>
      <c r="PP130">
        <v>4.0000001899898101E-4</v>
      </c>
      <c r="PQ130">
        <v>1.00000004749745E-3</v>
      </c>
      <c r="PR130">
        <v>1.1199999600648901E-2</v>
      </c>
      <c r="PS130">
        <v>56</v>
      </c>
      <c r="PT130">
        <v>3.0000001424923501E-4</v>
      </c>
      <c r="PU130">
        <v>1.5</v>
      </c>
      <c r="PX130">
        <v>8.3333334575096795E-3</v>
      </c>
      <c r="PY130">
        <v>0.20000000298023199</v>
      </c>
      <c r="PZ130">
        <v>1490</v>
      </c>
      <c r="QA130">
        <v>6.7114096600562302E-4</v>
      </c>
    </row>
    <row r="131" spans="1:443" x14ac:dyDescent="0.25">
      <c r="A131" t="s">
        <v>260</v>
      </c>
      <c r="B131">
        <v>0</v>
      </c>
      <c r="C131">
        <v>2</v>
      </c>
      <c r="D131">
        <v>44290</v>
      </c>
      <c r="E131" t="s">
        <v>443</v>
      </c>
      <c r="F131" t="b">
        <v>0</v>
      </c>
      <c r="G131" t="s">
        <v>138</v>
      </c>
      <c r="H131" t="b">
        <v>1</v>
      </c>
      <c r="I131" t="s">
        <v>345</v>
      </c>
      <c r="J131" s="655">
        <v>43198.208333333299</v>
      </c>
      <c r="K131">
        <v>7</v>
      </c>
      <c r="L131">
        <v>6.4299998283386204</v>
      </c>
      <c r="M131">
        <v>93.404998779296903</v>
      </c>
      <c r="N131">
        <v>265</v>
      </c>
      <c r="O131" s="656">
        <v>43200.895833333299</v>
      </c>
      <c r="P131" s="657">
        <v>43205.3125</v>
      </c>
      <c r="R131" t="s">
        <v>339</v>
      </c>
      <c r="S131" t="s">
        <v>448</v>
      </c>
      <c r="X131" s="658">
        <v>43195.779166666704</v>
      </c>
      <c r="Y131" s="659">
        <v>43200.895833333299</v>
      </c>
      <c r="Z131">
        <v>25</v>
      </c>
      <c r="AA131">
        <v>25</v>
      </c>
      <c r="AB131">
        <v>6</v>
      </c>
      <c r="AC131">
        <v>8</v>
      </c>
      <c r="AD131">
        <v>2</v>
      </c>
      <c r="AG131">
        <v>0</v>
      </c>
      <c r="AH131">
        <v>0</v>
      </c>
      <c r="AI131">
        <v>0</v>
      </c>
      <c r="AK131">
        <v>25</v>
      </c>
      <c r="AL131">
        <v>73.7</v>
      </c>
      <c r="AM131">
        <v>12.84</v>
      </c>
      <c r="AN131">
        <v>12.84</v>
      </c>
      <c r="AO131">
        <v>5.9849272370338401E-2</v>
      </c>
      <c r="AP131">
        <v>12.7801507276297</v>
      </c>
      <c r="AQ131">
        <v>12.4</v>
      </c>
      <c r="AU131">
        <v>321.296001168673</v>
      </c>
      <c r="AV131">
        <v>321</v>
      </c>
      <c r="AX131">
        <v>313.8</v>
      </c>
      <c r="AY131">
        <v>-2.29</v>
      </c>
      <c r="AZ131">
        <v>-2.29</v>
      </c>
      <c r="BA131">
        <v>-2.2944569587707502</v>
      </c>
      <c r="BB131">
        <v>2640</v>
      </c>
      <c r="BC131">
        <v>8.6507892608642596</v>
      </c>
      <c r="BD131">
        <v>8.6507888793945291</v>
      </c>
      <c r="BE131">
        <v>60.844940185546903</v>
      </c>
      <c r="BF131">
        <v>155.84494018554699</v>
      </c>
      <c r="BG131">
        <v>0.55305182933807395</v>
      </c>
      <c r="BH131">
        <v>197.74629211425801</v>
      </c>
      <c r="BI131">
        <v>155.84494018554699</v>
      </c>
      <c r="BJ131">
        <v>0</v>
      </c>
      <c r="BK131">
        <v>111.54922485351599</v>
      </c>
      <c r="BL131">
        <v>1.2443883419036901</v>
      </c>
      <c r="BM131">
        <v>197.74629211425801</v>
      </c>
      <c r="BN131">
        <v>0</v>
      </c>
      <c r="BO131">
        <v>218.02670288085901</v>
      </c>
      <c r="BP131">
        <v>1.2443883419036901</v>
      </c>
      <c r="BQ131">
        <v>0.70794427394866899</v>
      </c>
      <c r="BR131">
        <v>290</v>
      </c>
      <c r="BS131">
        <v>16.899999618530298</v>
      </c>
      <c r="BT131">
        <v>16.899999618530298</v>
      </c>
      <c r="BU131">
        <v>45</v>
      </c>
      <c r="BV131">
        <v>45</v>
      </c>
      <c r="BW131">
        <v>0.40000000596046398</v>
      </c>
      <c r="BX131">
        <v>0.40000000596046398</v>
      </c>
      <c r="BY131">
        <v>45</v>
      </c>
      <c r="BZ131">
        <v>45</v>
      </c>
      <c r="CC131">
        <v>30</v>
      </c>
      <c r="CE131">
        <v>36</v>
      </c>
      <c r="CF131">
        <v>1005</v>
      </c>
      <c r="CG131" t="s">
        <v>451</v>
      </c>
      <c r="CH131" t="s">
        <v>388</v>
      </c>
      <c r="CI131">
        <v>53.872199058532701</v>
      </c>
      <c r="CJ131">
        <v>0.79580001533031497</v>
      </c>
      <c r="CK131">
        <v>1.3663999140262599</v>
      </c>
      <c r="CL131">
        <v>0.13531999103725001</v>
      </c>
      <c r="CO131" t="s">
        <v>266</v>
      </c>
      <c r="CP131" t="s">
        <v>267</v>
      </c>
      <c r="CQ131" t="s">
        <v>389</v>
      </c>
      <c r="CR131" t="s">
        <v>390</v>
      </c>
      <c r="CS131">
        <v>21.9</v>
      </c>
      <c r="CT131">
        <v>21.9</v>
      </c>
      <c r="CU131">
        <v>1.25</v>
      </c>
      <c r="CV131">
        <v>1.25</v>
      </c>
      <c r="CX131" t="s">
        <v>343</v>
      </c>
      <c r="DH131">
        <v>1</v>
      </c>
      <c r="DI131">
        <v>1</v>
      </c>
      <c r="DJ131">
        <v>0.5</v>
      </c>
      <c r="DK131">
        <v>0.5</v>
      </c>
      <c r="DL131" t="b">
        <v>0</v>
      </c>
      <c r="DN131">
        <v>24</v>
      </c>
      <c r="DO131">
        <v>1</v>
      </c>
      <c r="DP131" t="s">
        <v>344</v>
      </c>
      <c r="DQ131" t="b">
        <v>0</v>
      </c>
      <c r="DV131">
        <v>1066.90002441406</v>
      </c>
      <c r="DW131">
        <v>1084.19995117188</v>
      </c>
      <c r="DY131">
        <v>0</v>
      </c>
      <c r="GC131">
        <v>3.0999999046325701</v>
      </c>
      <c r="GG131">
        <v>0</v>
      </c>
      <c r="GH131">
        <v>9.6533994674682599</v>
      </c>
      <c r="GI131">
        <v>3.1140000820159899</v>
      </c>
      <c r="GJ131">
        <v>0.14259998500347101</v>
      </c>
      <c r="GK131">
        <v>2.3000000044703501E-2</v>
      </c>
      <c r="GL131">
        <v>0.173599988222122</v>
      </c>
      <c r="GM131">
        <v>56</v>
      </c>
      <c r="GN131">
        <v>1.17799993604422E-2</v>
      </c>
      <c r="GO131">
        <v>3.7999999523162802</v>
      </c>
      <c r="GR131">
        <v>0.123999996185303</v>
      </c>
      <c r="GS131">
        <v>2.9759999084472701</v>
      </c>
      <c r="GT131">
        <v>103.548393249512</v>
      </c>
      <c r="GU131">
        <v>9.6573205664753897E-3</v>
      </c>
      <c r="IL131">
        <v>118</v>
      </c>
      <c r="IM131">
        <v>118</v>
      </c>
      <c r="IO131">
        <v>0</v>
      </c>
      <c r="JO131">
        <v>14.199999809265099</v>
      </c>
      <c r="JS131">
        <v>0</v>
      </c>
      <c r="JT131">
        <v>44.218799591064503</v>
      </c>
      <c r="JU131">
        <v>3.1140000820159899</v>
      </c>
      <c r="JV131">
        <v>0.65320003032684304</v>
      </c>
      <c r="JW131">
        <v>2.3000000044703501E-2</v>
      </c>
      <c r="JX131">
        <v>1.19279992580414</v>
      </c>
      <c r="JY131">
        <v>84</v>
      </c>
      <c r="JZ131">
        <v>0.123539991676807</v>
      </c>
      <c r="KA131">
        <v>8.6999998092651403</v>
      </c>
      <c r="KD131">
        <v>0.56799999237060605</v>
      </c>
      <c r="KE131">
        <v>13.631999816894499</v>
      </c>
      <c r="KF131">
        <v>22.605634689331101</v>
      </c>
      <c r="KG131">
        <v>4.4236760586500203E-2</v>
      </c>
    </row>
    <row r="132" spans="1:443" x14ac:dyDescent="0.25">
      <c r="A132" t="s">
        <v>260</v>
      </c>
      <c r="B132">
        <v>0</v>
      </c>
      <c r="C132">
        <v>2</v>
      </c>
      <c r="D132">
        <v>44290</v>
      </c>
      <c r="E132" t="s">
        <v>443</v>
      </c>
      <c r="F132" t="b">
        <v>0</v>
      </c>
      <c r="G132" t="s">
        <v>138</v>
      </c>
      <c r="H132" t="b">
        <v>1</v>
      </c>
      <c r="I132" t="s">
        <v>345</v>
      </c>
      <c r="J132" s="660">
        <v>43199.208333333299</v>
      </c>
      <c r="K132">
        <v>7</v>
      </c>
      <c r="L132">
        <v>6.1666665077209499</v>
      </c>
      <c r="M132">
        <v>88.050003051757798</v>
      </c>
      <c r="N132">
        <v>261</v>
      </c>
      <c r="O132" s="661">
        <v>43200.895833333299</v>
      </c>
      <c r="P132" s="662">
        <v>43205.229166666701</v>
      </c>
      <c r="R132" t="s">
        <v>339</v>
      </c>
      <c r="S132" t="s">
        <v>448</v>
      </c>
      <c r="X132" s="663">
        <v>43195.779166666704</v>
      </c>
      <c r="Y132" s="664">
        <v>43200.895833333299</v>
      </c>
      <c r="Z132">
        <v>24</v>
      </c>
      <c r="AA132">
        <v>24</v>
      </c>
      <c r="AB132">
        <v>6</v>
      </c>
      <c r="AC132">
        <v>8</v>
      </c>
      <c r="AD132">
        <v>2</v>
      </c>
      <c r="AG132">
        <v>0</v>
      </c>
      <c r="AH132">
        <v>0</v>
      </c>
      <c r="AI132">
        <v>0</v>
      </c>
      <c r="AK132">
        <v>24</v>
      </c>
      <c r="AL132">
        <v>72.760000000000005</v>
      </c>
      <c r="AM132">
        <v>13.4166666666667</v>
      </c>
      <c r="AN132">
        <v>13.42</v>
      </c>
      <c r="AO132">
        <v>0.62462387109796202</v>
      </c>
      <c r="AP132">
        <v>12.792042795568699</v>
      </c>
      <c r="AQ132">
        <v>12.4</v>
      </c>
      <c r="AU132">
        <v>320.33724976038098</v>
      </c>
      <c r="AV132">
        <v>322</v>
      </c>
      <c r="AX132">
        <v>297.39999999999998</v>
      </c>
      <c r="AY132">
        <v>-8.27</v>
      </c>
      <c r="AZ132">
        <v>-8.27</v>
      </c>
      <c r="BA132">
        <v>-8.2716941833496094</v>
      </c>
      <c r="BB132">
        <v>2560</v>
      </c>
      <c r="BC132">
        <v>10.863467216491699</v>
      </c>
      <c r="BD132">
        <v>10.863467057546</v>
      </c>
      <c r="BE132">
        <v>70.985778808593807</v>
      </c>
      <c r="BF132">
        <v>169.98577880859401</v>
      </c>
      <c r="BG132">
        <v>1.3059278726577801</v>
      </c>
      <c r="BH132">
        <v>202.816482543945</v>
      </c>
      <c r="BI132">
        <v>169.98577880859401</v>
      </c>
      <c r="BJ132">
        <v>0.61135321855545</v>
      </c>
      <c r="BK132">
        <v>70.985786437988295</v>
      </c>
      <c r="BL132">
        <v>0.92165803909301802</v>
      </c>
      <c r="BM132">
        <v>202.816482543945</v>
      </c>
      <c r="BN132">
        <v>0.61095505952835105</v>
      </c>
      <c r="BO132">
        <v>101.408279418945</v>
      </c>
      <c r="BP132">
        <v>1.26351583003998</v>
      </c>
      <c r="BQ132">
        <v>1.2136187553405799</v>
      </c>
      <c r="BR132">
        <v>305</v>
      </c>
      <c r="BS132">
        <v>16.899999618530298</v>
      </c>
      <c r="BT132">
        <v>16.899999618530298</v>
      </c>
      <c r="BU132">
        <v>67.5</v>
      </c>
      <c r="BV132">
        <v>67.5</v>
      </c>
      <c r="BW132">
        <v>1.20000004768372</v>
      </c>
      <c r="BX132">
        <v>1.20000004768372</v>
      </c>
      <c r="BY132">
        <v>45</v>
      </c>
      <c r="BZ132">
        <v>45</v>
      </c>
      <c r="CC132">
        <v>30</v>
      </c>
      <c r="CG132" t="s">
        <v>452</v>
      </c>
      <c r="CH132" t="s">
        <v>388</v>
      </c>
      <c r="CI132">
        <v>52.645000398158999</v>
      </c>
      <c r="CJ132">
        <v>0.76860002498142399</v>
      </c>
      <c r="CK132">
        <v>1.3299998678267</v>
      </c>
      <c r="CL132">
        <v>0.130889991822187</v>
      </c>
      <c r="CO132" t="s">
        <v>266</v>
      </c>
      <c r="CP132" t="s">
        <v>267</v>
      </c>
      <c r="CQ132" t="s">
        <v>402</v>
      </c>
      <c r="CR132" t="s">
        <v>403</v>
      </c>
      <c r="CS132">
        <v>21.9</v>
      </c>
      <c r="CT132">
        <v>21.9</v>
      </c>
      <c r="CU132">
        <v>1.25</v>
      </c>
      <c r="CV132">
        <v>1.25</v>
      </c>
      <c r="CX132" t="s">
        <v>343</v>
      </c>
      <c r="DH132">
        <v>1</v>
      </c>
      <c r="DI132">
        <v>1</v>
      </c>
      <c r="DJ132">
        <v>0.5</v>
      </c>
      <c r="DK132">
        <v>0.5</v>
      </c>
      <c r="DL132" t="b">
        <v>0</v>
      </c>
      <c r="DN132">
        <v>24</v>
      </c>
      <c r="DO132">
        <v>1</v>
      </c>
      <c r="DP132" t="s">
        <v>344</v>
      </c>
      <c r="DQ132" t="b">
        <v>0</v>
      </c>
      <c r="DV132">
        <v>1050.19995117188</v>
      </c>
      <c r="DW132">
        <v>1066.90002441406</v>
      </c>
      <c r="DY132">
        <v>0</v>
      </c>
      <c r="GC132">
        <v>3</v>
      </c>
      <c r="GG132">
        <v>0</v>
      </c>
      <c r="GH132">
        <v>9.3420000076293892</v>
      </c>
      <c r="GI132">
        <v>3.1140000820159899</v>
      </c>
      <c r="GJ132">
        <v>0.13799999654293099</v>
      </c>
      <c r="GK132">
        <v>2.3000000044703501E-2</v>
      </c>
      <c r="GL132">
        <v>0.167999997735024</v>
      </c>
      <c r="GM132">
        <v>56</v>
      </c>
      <c r="GN132">
        <v>1.13999992609024E-2</v>
      </c>
      <c r="GO132">
        <v>3.7999999523162802</v>
      </c>
      <c r="GR132">
        <v>0.125</v>
      </c>
      <c r="GS132">
        <v>3</v>
      </c>
      <c r="GT132">
        <v>107.333335876465</v>
      </c>
      <c r="GU132">
        <v>9.3167703598737699E-3</v>
      </c>
      <c r="IL132">
        <v>117.800003051758</v>
      </c>
      <c r="IM132">
        <v>118</v>
      </c>
      <c r="IO132">
        <v>0</v>
      </c>
      <c r="JO132">
        <v>13.699999809265099</v>
      </c>
      <c r="JS132">
        <v>0</v>
      </c>
      <c r="JT132">
        <v>42.661800384521499</v>
      </c>
      <c r="JU132">
        <v>3.1140000820159899</v>
      </c>
      <c r="JV132">
        <v>0.63020002841949496</v>
      </c>
      <c r="JW132">
        <v>2.3000000044703501E-2</v>
      </c>
      <c r="JX132">
        <v>1.1507998704910301</v>
      </c>
      <c r="JY132">
        <v>84</v>
      </c>
      <c r="JZ132">
        <v>0.119189992547035</v>
      </c>
      <c r="KA132">
        <v>8.6999998092651403</v>
      </c>
      <c r="KD132">
        <v>0.57083332538604703</v>
      </c>
      <c r="KE132">
        <v>13.699999809265099</v>
      </c>
      <c r="KF132">
        <v>23.5036506652832</v>
      </c>
      <c r="KG132">
        <v>4.2546581476926797E-2</v>
      </c>
      <c r="PI132">
        <v>0.20000000298023199</v>
      </c>
      <c r="PM132">
        <v>0</v>
      </c>
      <c r="PN132">
        <v>0.64120000600814797</v>
      </c>
      <c r="PO132">
        <v>3.2060000896453902</v>
      </c>
      <c r="PP132">
        <v>4.0000001899898101E-4</v>
      </c>
      <c r="PQ132">
        <v>1.00000004749745E-3</v>
      </c>
      <c r="PR132">
        <v>1.1199999600648901E-2</v>
      </c>
      <c r="PS132">
        <v>56</v>
      </c>
      <c r="PT132">
        <v>3.0000001424923501E-4</v>
      </c>
      <c r="PU132">
        <v>1.5</v>
      </c>
      <c r="PX132">
        <v>8.3333334575096795E-3</v>
      </c>
      <c r="PY132">
        <v>0.20000000298023199</v>
      </c>
      <c r="PZ132">
        <v>1610</v>
      </c>
      <c r="QA132">
        <v>6.2111800070851998E-4</v>
      </c>
    </row>
    <row r="133" spans="1:443" x14ac:dyDescent="0.25">
      <c r="A133" t="s">
        <v>260</v>
      </c>
      <c r="B133">
        <v>0</v>
      </c>
      <c r="C133">
        <v>2</v>
      </c>
      <c r="D133">
        <v>44290</v>
      </c>
      <c r="E133" t="s">
        <v>443</v>
      </c>
      <c r="F133" t="b">
        <v>0</v>
      </c>
      <c r="G133" t="s">
        <v>138</v>
      </c>
      <c r="H133" t="b">
        <v>1</v>
      </c>
      <c r="I133" t="s">
        <v>345</v>
      </c>
      <c r="J133" s="665">
        <v>43200.208333333299</v>
      </c>
      <c r="K133">
        <v>7</v>
      </c>
      <c r="L133">
        <v>5.89666652679443</v>
      </c>
      <c r="M133">
        <v>82.633331298828097</v>
      </c>
      <c r="N133">
        <v>268</v>
      </c>
      <c r="O133" s="666">
        <v>43200.895833333299</v>
      </c>
      <c r="P133" s="667">
        <v>43205.1875</v>
      </c>
      <c r="R133" t="s">
        <v>339</v>
      </c>
      <c r="S133" t="s">
        <v>448</v>
      </c>
      <c r="X133" s="668">
        <v>43195.779166666704</v>
      </c>
      <c r="Y133" s="669">
        <v>43200.895833333299</v>
      </c>
      <c r="Z133">
        <v>24</v>
      </c>
      <c r="AA133">
        <v>24</v>
      </c>
      <c r="AB133">
        <v>6</v>
      </c>
      <c r="AC133">
        <v>8</v>
      </c>
      <c r="AD133">
        <v>2</v>
      </c>
      <c r="AG133">
        <v>0</v>
      </c>
      <c r="AH133">
        <v>0</v>
      </c>
      <c r="AI133">
        <v>0</v>
      </c>
      <c r="AK133">
        <v>24</v>
      </c>
      <c r="AL133">
        <v>74.31</v>
      </c>
      <c r="AM133">
        <v>13.5833333333333</v>
      </c>
      <c r="AN133">
        <v>13.58</v>
      </c>
      <c r="AO133">
        <v>0.544790314510465</v>
      </c>
      <c r="AP133">
        <v>13.038543018822899</v>
      </c>
      <c r="AQ133">
        <v>12.4</v>
      </c>
      <c r="AU133">
        <v>324.20016495886199</v>
      </c>
      <c r="AV133">
        <v>326</v>
      </c>
      <c r="AX133">
        <v>303.8</v>
      </c>
      <c r="AY133">
        <v>-7.31</v>
      </c>
      <c r="AZ133">
        <v>-7.31</v>
      </c>
      <c r="BA133">
        <v>-7.3074460029602104</v>
      </c>
      <c r="BB133">
        <v>2640</v>
      </c>
      <c r="BC133">
        <v>8.4595899581909197</v>
      </c>
      <c r="BD133">
        <v>8.4595899979273508</v>
      </c>
      <c r="BE133">
        <v>70.985824584960895</v>
      </c>
      <c r="BF133">
        <v>162.98582458496099</v>
      </c>
      <c r="BG133">
        <v>1.1660910844802901</v>
      </c>
      <c r="BH133">
        <v>202.81671142578099</v>
      </c>
      <c r="BI133">
        <v>162.98582458496099</v>
      </c>
      <c r="BJ133">
        <v>0.30682459473609902</v>
      </c>
      <c r="BK133">
        <v>60.844814300537102</v>
      </c>
      <c r="BL133">
        <v>0.93400615453720104</v>
      </c>
      <c r="BM133">
        <v>202.81671142578099</v>
      </c>
      <c r="BN133">
        <v>0.63440108299255404</v>
      </c>
      <c r="BO133">
        <v>121.690063476563</v>
      </c>
      <c r="BP133">
        <v>1.1700314283371001</v>
      </c>
      <c r="BQ133">
        <v>1.40758836269379</v>
      </c>
      <c r="BR133">
        <v>265</v>
      </c>
      <c r="BS133">
        <v>16.899999618530298</v>
      </c>
      <c r="BT133">
        <v>16.899999618530298</v>
      </c>
      <c r="BU133">
        <v>67.5</v>
      </c>
      <c r="BV133">
        <v>67.5</v>
      </c>
      <c r="BW133">
        <v>1.3999999761581401</v>
      </c>
      <c r="BX133">
        <v>1.3999999761581401</v>
      </c>
      <c r="BY133">
        <v>45</v>
      </c>
      <c r="BZ133">
        <v>45</v>
      </c>
      <c r="CC133">
        <v>30</v>
      </c>
      <c r="CE133">
        <v>30</v>
      </c>
      <c r="CF133">
        <v>1007</v>
      </c>
      <c r="CG133" t="s">
        <v>453</v>
      </c>
      <c r="CH133" t="s">
        <v>388</v>
      </c>
      <c r="CI133">
        <v>46.087197780609102</v>
      </c>
      <c r="CJ133">
        <v>0.68079993873834599</v>
      </c>
      <c r="CK133">
        <v>1.1759999990463299</v>
      </c>
      <c r="CL133">
        <v>0.11699999589472999</v>
      </c>
      <c r="CO133" t="s">
        <v>266</v>
      </c>
      <c r="CP133" t="s">
        <v>267</v>
      </c>
      <c r="CQ133" t="s">
        <v>389</v>
      </c>
      <c r="CR133" t="s">
        <v>390</v>
      </c>
      <c r="CS133">
        <v>21.9</v>
      </c>
      <c r="CT133">
        <v>21.9</v>
      </c>
      <c r="CU133">
        <v>1.25</v>
      </c>
      <c r="CV133">
        <v>1.25</v>
      </c>
      <c r="CX133" t="s">
        <v>343</v>
      </c>
      <c r="DH133">
        <v>1</v>
      </c>
      <c r="DI133">
        <v>1</v>
      </c>
      <c r="DJ133">
        <v>0.5</v>
      </c>
      <c r="DK133">
        <v>0.5</v>
      </c>
      <c r="DL133" t="b">
        <v>0</v>
      </c>
      <c r="DN133">
        <v>24</v>
      </c>
      <c r="DO133">
        <v>1</v>
      </c>
      <c r="DP133" t="s">
        <v>344</v>
      </c>
      <c r="DQ133" t="b">
        <v>0</v>
      </c>
      <c r="DV133">
        <v>1035.40002441406</v>
      </c>
      <c r="DW133">
        <v>1050.19995117188</v>
      </c>
      <c r="DY133">
        <v>0</v>
      </c>
      <c r="GC133">
        <v>2.4000000953674299</v>
      </c>
      <c r="GG133">
        <v>0</v>
      </c>
      <c r="GH133">
        <v>7.4735999107360804</v>
      </c>
      <c r="GI133">
        <v>3.1140000820159899</v>
      </c>
      <c r="GJ133">
        <v>0.110399998724461</v>
      </c>
      <c r="GK133">
        <v>2.3000000044703501E-2</v>
      </c>
      <c r="GL133">
        <v>0.134400010108948</v>
      </c>
      <c r="GM133">
        <v>56</v>
      </c>
      <c r="GN133">
        <v>9.1199995949864405E-3</v>
      </c>
      <c r="GO133">
        <v>3.7999999523162802</v>
      </c>
      <c r="GR133">
        <v>0.100000003973643</v>
      </c>
      <c r="GS133">
        <v>2.4000000953674299</v>
      </c>
      <c r="GT133">
        <v>135.83332824707</v>
      </c>
      <c r="GU133">
        <v>7.3619633913040196E-3</v>
      </c>
      <c r="IL133">
        <v>117.800003051758</v>
      </c>
      <c r="IM133">
        <v>117.800003051758</v>
      </c>
      <c r="IO133">
        <v>0</v>
      </c>
      <c r="JO133">
        <v>12.3999996185303</v>
      </c>
      <c r="JS133">
        <v>0</v>
      </c>
      <c r="JT133">
        <v>38.613597869872997</v>
      </c>
      <c r="JU133">
        <v>3.1140000820159899</v>
      </c>
      <c r="JV133">
        <v>0.57039994001388605</v>
      </c>
      <c r="JW133">
        <v>2.3000000044703501E-2</v>
      </c>
      <c r="JX133">
        <v>1.0415999889373799</v>
      </c>
      <c r="JY133">
        <v>84</v>
      </c>
      <c r="JZ133">
        <v>0.107879996299744</v>
      </c>
      <c r="KA133">
        <v>8.6999998092651403</v>
      </c>
      <c r="KD133">
        <v>0.51666665077209495</v>
      </c>
      <c r="KE133">
        <v>12.3999996185303</v>
      </c>
      <c r="KF133">
        <v>26.2903232574463</v>
      </c>
      <c r="KG133">
        <v>3.8036808371543898E-2</v>
      </c>
    </row>
    <row r="134" spans="1:443" x14ac:dyDescent="0.25">
      <c r="A134" t="s">
        <v>260</v>
      </c>
      <c r="B134">
        <v>0</v>
      </c>
      <c r="C134">
        <v>2</v>
      </c>
      <c r="D134">
        <v>44290</v>
      </c>
      <c r="E134" t="s">
        <v>443</v>
      </c>
      <c r="F134" t="b">
        <v>0</v>
      </c>
      <c r="G134" t="s">
        <v>138</v>
      </c>
      <c r="H134" t="b">
        <v>1</v>
      </c>
      <c r="I134" t="s">
        <v>350</v>
      </c>
      <c r="J134" s="670">
        <v>43200.895833333299</v>
      </c>
      <c r="K134">
        <v>5.5</v>
      </c>
      <c r="L134">
        <v>6.1666665077209499</v>
      </c>
      <c r="M134">
        <v>79.383331298828097</v>
      </c>
      <c r="N134">
        <v>346</v>
      </c>
      <c r="O134" s="671">
        <v>43200.895833333299</v>
      </c>
      <c r="R134" t="s">
        <v>339</v>
      </c>
      <c r="S134" t="s">
        <v>448</v>
      </c>
      <c r="X134" s="672">
        <v>43195.779166666704</v>
      </c>
      <c r="Y134" s="673">
        <v>43200.895833333299</v>
      </c>
      <c r="Z134">
        <v>16.5</v>
      </c>
      <c r="AA134">
        <v>16.5</v>
      </c>
      <c r="AB134">
        <v>6</v>
      </c>
      <c r="AC134">
        <v>8</v>
      </c>
      <c r="AD134">
        <v>2</v>
      </c>
      <c r="AG134">
        <v>0</v>
      </c>
      <c r="AH134">
        <v>0</v>
      </c>
      <c r="AI134">
        <v>0</v>
      </c>
      <c r="AK134">
        <v>16.5</v>
      </c>
      <c r="AL134">
        <v>73.13</v>
      </c>
      <c r="AM134">
        <v>12.0606060606061</v>
      </c>
      <c r="AN134">
        <v>12.06</v>
      </c>
      <c r="AO134">
        <v>0.89878089455040999</v>
      </c>
      <c r="AP134">
        <v>11.161825166055699</v>
      </c>
      <c r="AQ134">
        <v>12.4</v>
      </c>
      <c r="AU134">
        <v>197.73496070809099</v>
      </c>
      <c r="AV134">
        <v>199</v>
      </c>
      <c r="AX134">
        <v>196</v>
      </c>
      <c r="AY134">
        <v>-1.53</v>
      </c>
      <c r="AZ134">
        <v>-1.53</v>
      </c>
      <c r="BA134">
        <v>-1.53061151504517</v>
      </c>
      <c r="BB134">
        <v>2560</v>
      </c>
      <c r="BC134">
        <v>8.7918376922607404</v>
      </c>
      <c r="BD134">
        <v>8.7918379234545192</v>
      </c>
      <c r="BE134">
        <v>136.9013671875</v>
      </c>
      <c r="BF134">
        <v>150.9013671875</v>
      </c>
      <c r="BG134">
        <v>1.12864458560944</v>
      </c>
      <c r="BH134">
        <v>177.46449279785199</v>
      </c>
      <c r="BI134">
        <v>150.9013671875</v>
      </c>
      <c r="BJ134">
        <v>0</v>
      </c>
      <c r="BK134">
        <v>131.83058166503901</v>
      </c>
      <c r="BL134">
        <v>1.2482926845550499</v>
      </c>
      <c r="BM134">
        <v>177.46449279785199</v>
      </c>
      <c r="BN134">
        <v>0</v>
      </c>
      <c r="BO134">
        <v>218.02777099609401</v>
      </c>
      <c r="BP134">
        <v>1.2482926845550499</v>
      </c>
      <c r="BQ134">
        <v>0.70315068960189797</v>
      </c>
      <c r="BR134">
        <v>260</v>
      </c>
      <c r="BS134">
        <v>16.899999618530298</v>
      </c>
      <c r="BT134">
        <v>16.899999618530298</v>
      </c>
      <c r="BU134">
        <v>45</v>
      </c>
      <c r="BV134">
        <v>45</v>
      </c>
      <c r="BW134">
        <v>0.60000002384185802</v>
      </c>
      <c r="BX134">
        <v>0.60000002384185802</v>
      </c>
      <c r="BY134">
        <v>45</v>
      </c>
      <c r="BZ134">
        <v>45</v>
      </c>
      <c r="CC134">
        <v>20</v>
      </c>
      <c r="CE134">
        <v>24</v>
      </c>
      <c r="CF134">
        <v>1004</v>
      </c>
      <c r="CG134" t="s">
        <v>454</v>
      </c>
      <c r="CH134" t="s">
        <v>388</v>
      </c>
      <c r="CI134">
        <v>32.388713836669901</v>
      </c>
      <c r="CJ134">
        <v>0.47844599932432202</v>
      </c>
      <c r="CK134">
        <v>0.82328398525714896</v>
      </c>
      <c r="CL134">
        <v>8.1668698694556993E-2</v>
      </c>
      <c r="CO134" t="s">
        <v>266</v>
      </c>
      <c r="CP134" t="s">
        <v>267</v>
      </c>
      <c r="CQ134" t="s">
        <v>389</v>
      </c>
      <c r="CR134" t="s">
        <v>390</v>
      </c>
      <c r="CS134">
        <v>21.9</v>
      </c>
      <c r="CT134">
        <v>21.9</v>
      </c>
      <c r="CU134">
        <v>1.25</v>
      </c>
      <c r="CV134">
        <v>1.25</v>
      </c>
      <c r="CX134" t="s">
        <v>343</v>
      </c>
      <c r="DH134">
        <v>1</v>
      </c>
      <c r="DI134">
        <v>1</v>
      </c>
      <c r="DJ134">
        <v>0.5</v>
      </c>
      <c r="DK134">
        <v>0.5</v>
      </c>
      <c r="DL134" t="b">
        <v>0</v>
      </c>
      <c r="DN134">
        <v>24</v>
      </c>
      <c r="DO134">
        <v>1</v>
      </c>
      <c r="DP134" t="s">
        <v>344</v>
      </c>
      <c r="DQ134" t="b">
        <v>0</v>
      </c>
      <c r="DV134">
        <v>1025</v>
      </c>
      <c r="DW134">
        <v>1035.40002441406</v>
      </c>
      <c r="DY134">
        <v>0</v>
      </c>
      <c r="GC134">
        <v>1.79999995231628</v>
      </c>
      <c r="GG134">
        <v>0</v>
      </c>
      <c r="GH134">
        <v>5.6051998138427699</v>
      </c>
      <c r="GI134">
        <v>3.1140000820159899</v>
      </c>
      <c r="GJ134">
        <v>8.2799993455410004E-2</v>
      </c>
      <c r="GK134">
        <v>2.3000000044703501E-2</v>
      </c>
      <c r="GL134">
        <v>0.10079999268055</v>
      </c>
      <c r="GM134">
        <v>56</v>
      </c>
      <c r="GN134">
        <v>6.8399994634091897E-3</v>
      </c>
      <c r="GO134">
        <v>3.7999999523162802</v>
      </c>
      <c r="GR134">
        <v>0.10909090620098701</v>
      </c>
      <c r="GS134">
        <v>2.61818174882369</v>
      </c>
      <c r="GT134">
        <v>110.555557250977</v>
      </c>
      <c r="GU134">
        <v>9.0452255681157095E-3</v>
      </c>
      <c r="IL134">
        <v>117.800003051758</v>
      </c>
      <c r="IM134">
        <v>117.800003051758</v>
      </c>
      <c r="IO134">
        <v>0</v>
      </c>
      <c r="JO134">
        <v>8.6009998321533203</v>
      </c>
      <c r="JS134">
        <v>0</v>
      </c>
      <c r="JT134">
        <v>26.783514022827099</v>
      </c>
      <c r="JU134">
        <v>3.1140000820159899</v>
      </c>
      <c r="JV134">
        <v>0.39564600586891202</v>
      </c>
      <c r="JW134">
        <v>2.3000000044703501E-2</v>
      </c>
      <c r="JX134">
        <v>0.72248399257659901</v>
      </c>
      <c r="JY134">
        <v>84</v>
      </c>
      <c r="JZ134">
        <v>7.4828699231147794E-2</v>
      </c>
      <c r="KA134">
        <v>8.6999998092651403</v>
      </c>
      <c r="KD134">
        <v>0.52127271710020096</v>
      </c>
      <c r="KE134">
        <v>12.5105452104048</v>
      </c>
      <c r="KF134">
        <v>23.136844635009801</v>
      </c>
      <c r="KG134">
        <v>4.3221104890108102E-2</v>
      </c>
    </row>
    <row r="135" spans="1:443" x14ac:dyDescent="0.25">
      <c r="A135" t="s">
        <v>260</v>
      </c>
      <c r="B135">
        <v>0</v>
      </c>
      <c r="C135">
        <v>2</v>
      </c>
      <c r="D135">
        <v>44296</v>
      </c>
      <c r="E135" t="s">
        <v>443</v>
      </c>
      <c r="F135" t="b">
        <v>0</v>
      </c>
      <c r="G135" t="s">
        <v>138</v>
      </c>
      <c r="H135" t="b">
        <v>1</v>
      </c>
      <c r="I135" t="s">
        <v>338</v>
      </c>
      <c r="J135" s="674">
        <v>43200.895833333299</v>
      </c>
      <c r="K135">
        <v>5.5</v>
      </c>
      <c r="L135">
        <v>6.1666665077209499</v>
      </c>
      <c r="M135">
        <v>79.383331298828097</v>
      </c>
      <c r="O135" s="675">
        <v>43205</v>
      </c>
      <c r="P135" s="676">
        <v>43205.1875</v>
      </c>
      <c r="R135" t="s">
        <v>448</v>
      </c>
      <c r="S135" t="s">
        <v>455</v>
      </c>
      <c r="X135" s="677">
        <v>43200.895949074104</v>
      </c>
      <c r="Y135" s="678">
        <v>43205</v>
      </c>
      <c r="Z135">
        <v>0</v>
      </c>
      <c r="AA135">
        <v>2.7777777777777801E-3</v>
      </c>
      <c r="AB135">
        <v>6</v>
      </c>
      <c r="AC135">
        <v>8</v>
      </c>
      <c r="AD135">
        <v>2</v>
      </c>
      <c r="AG135">
        <v>0</v>
      </c>
      <c r="AH135">
        <v>0</v>
      </c>
      <c r="AI135">
        <v>0</v>
      </c>
      <c r="AK135">
        <v>0</v>
      </c>
      <c r="AQ135">
        <v>12.4</v>
      </c>
      <c r="AV135">
        <v>0</v>
      </c>
      <c r="BS135">
        <v>16.899999618530298</v>
      </c>
      <c r="BT135">
        <v>16.899999618530298</v>
      </c>
      <c r="BU135">
        <v>45</v>
      </c>
      <c r="BV135">
        <v>45</v>
      </c>
      <c r="BW135">
        <v>0.60000002384185802</v>
      </c>
      <c r="BX135">
        <v>0.60000002384185802</v>
      </c>
      <c r="BY135">
        <v>45</v>
      </c>
      <c r="BZ135">
        <v>45</v>
      </c>
      <c r="CC135">
        <v>20</v>
      </c>
      <c r="CG135" t="s">
        <v>456</v>
      </c>
      <c r="CH135" t="s">
        <v>388</v>
      </c>
      <c r="CO135" t="s">
        <v>266</v>
      </c>
      <c r="CP135" t="s">
        <v>267</v>
      </c>
      <c r="CQ135" t="s">
        <v>389</v>
      </c>
      <c r="CR135" t="s">
        <v>390</v>
      </c>
      <c r="CS135">
        <v>21.9</v>
      </c>
      <c r="CT135">
        <v>21.9</v>
      </c>
      <c r="CU135">
        <v>1.25</v>
      </c>
      <c r="CV135">
        <v>1.25</v>
      </c>
      <c r="CX135" t="s">
        <v>356</v>
      </c>
      <c r="DH135">
        <v>1</v>
      </c>
      <c r="DI135">
        <v>1</v>
      </c>
      <c r="DJ135">
        <v>0.5</v>
      </c>
      <c r="DK135">
        <v>0.5</v>
      </c>
      <c r="DL135" t="b">
        <v>0</v>
      </c>
      <c r="DN135">
        <v>24</v>
      </c>
      <c r="DO135">
        <v>1</v>
      </c>
      <c r="DP135" t="s">
        <v>344</v>
      </c>
      <c r="DQ135" t="b">
        <v>0</v>
      </c>
      <c r="DV135">
        <v>1025</v>
      </c>
      <c r="DW135">
        <v>1025</v>
      </c>
      <c r="DY135">
        <v>0</v>
      </c>
      <c r="IL135">
        <v>117.800003051758</v>
      </c>
      <c r="IM135">
        <v>117.800003051758</v>
      </c>
      <c r="IO135">
        <v>0</v>
      </c>
    </row>
    <row r="136" spans="1:443" x14ac:dyDescent="0.25">
      <c r="A136" t="s">
        <v>260</v>
      </c>
      <c r="B136">
        <v>0</v>
      </c>
      <c r="C136">
        <v>2</v>
      </c>
      <c r="D136">
        <v>44296</v>
      </c>
      <c r="E136" t="s">
        <v>443</v>
      </c>
      <c r="F136" t="b">
        <v>0</v>
      </c>
      <c r="G136" t="s">
        <v>138</v>
      </c>
      <c r="H136" t="b">
        <v>1</v>
      </c>
      <c r="I136" t="s">
        <v>345</v>
      </c>
      <c r="J136" s="679">
        <v>43201.270833333299</v>
      </c>
      <c r="K136">
        <v>5.5</v>
      </c>
      <c r="L136">
        <v>7.0316667556762704</v>
      </c>
      <c r="M136">
        <v>77.651664733886705</v>
      </c>
      <c r="N136">
        <v>293</v>
      </c>
      <c r="O136" s="680">
        <v>43205</v>
      </c>
      <c r="P136" s="681">
        <v>43205.1875</v>
      </c>
      <c r="R136" t="s">
        <v>448</v>
      </c>
      <c r="S136" t="s">
        <v>455</v>
      </c>
      <c r="X136" s="682">
        <v>43200.895949074104</v>
      </c>
      <c r="Y136" s="683">
        <v>43205</v>
      </c>
      <c r="Z136">
        <v>8.99722222222222</v>
      </c>
      <c r="AA136">
        <v>8.99722222222222</v>
      </c>
      <c r="AB136">
        <v>6</v>
      </c>
      <c r="AC136">
        <v>8</v>
      </c>
      <c r="AD136">
        <v>2</v>
      </c>
      <c r="AG136">
        <v>0</v>
      </c>
      <c r="AH136">
        <v>0</v>
      </c>
      <c r="AI136">
        <v>0</v>
      </c>
      <c r="AK136">
        <v>8.99722222222222</v>
      </c>
      <c r="AL136">
        <v>72.59</v>
      </c>
      <c r="AM136">
        <v>12.892868169188</v>
      </c>
      <c r="AN136">
        <v>12.89</v>
      </c>
      <c r="AO136">
        <v>0.109521481055248</v>
      </c>
      <c r="AP136">
        <v>12.7833466881328</v>
      </c>
      <c r="AQ136">
        <v>12.4</v>
      </c>
      <c r="AU136">
        <v>81.955458251745497</v>
      </c>
      <c r="AV136">
        <v>116</v>
      </c>
      <c r="AX136">
        <v>120</v>
      </c>
      <c r="AY136">
        <v>3.33</v>
      </c>
      <c r="AZ136">
        <v>3.33</v>
      </c>
      <c r="BA136">
        <v>3.3333361148834202</v>
      </c>
      <c r="BB136">
        <v>7253.330078125</v>
      </c>
      <c r="BC136">
        <v>4.4372425079345703</v>
      </c>
      <c r="BD136">
        <v>4.4372425362003103</v>
      </c>
      <c r="BE136">
        <v>20.281612396240199</v>
      </c>
      <c r="BF136">
        <v>87.281612396240206</v>
      </c>
      <c r="BG136">
        <v>1.2469964027404801</v>
      </c>
      <c r="BH136">
        <v>172.39433288574199</v>
      </c>
      <c r="BI136">
        <v>87.281612396240206</v>
      </c>
      <c r="BJ136">
        <v>1.24829626083374</v>
      </c>
      <c r="BK136">
        <v>172.39433288574199</v>
      </c>
      <c r="BL136">
        <v>0</v>
      </c>
      <c r="BM136">
        <v>218.02784729003901</v>
      </c>
      <c r="BN136">
        <v>0</v>
      </c>
      <c r="BO136">
        <v>218.02789306640599</v>
      </c>
      <c r="BP136">
        <v>1.24829626083374</v>
      </c>
      <c r="BQ136">
        <v>0.100450098514557</v>
      </c>
      <c r="BR136">
        <v>170</v>
      </c>
      <c r="BS136">
        <v>16.899999618530298</v>
      </c>
      <c r="BT136">
        <v>16.899999618530298</v>
      </c>
      <c r="BU136">
        <v>67.5</v>
      </c>
      <c r="BV136">
        <v>67.5</v>
      </c>
      <c r="BW136">
        <v>1.20000004768372</v>
      </c>
      <c r="BX136">
        <v>1.20000004768372</v>
      </c>
      <c r="BY136">
        <v>67.5</v>
      </c>
      <c r="BZ136">
        <v>67.5</v>
      </c>
      <c r="CC136">
        <v>30</v>
      </c>
      <c r="CE136">
        <v>30</v>
      </c>
      <c r="CF136">
        <v>1006</v>
      </c>
      <c r="CG136" t="s">
        <v>457</v>
      </c>
      <c r="CH136" t="s">
        <v>388</v>
      </c>
      <c r="CI136">
        <v>17.1269996166229</v>
      </c>
      <c r="CJ136">
        <v>0.25300000235438302</v>
      </c>
      <c r="CK136">
        <v>0.43399999290704699</v>
      </c>
      <c r="CL136">
        <v>4.2949995957315003E-2</v>
      </c>
      <c r="CO136" t="s">
        <v>266</v>
      </c>
      <c r="CP136" t="s">
        <v>267</v>
      </c>
      <c r="CQ136" t="s">
        <v>389</v>
      </c>
      <c r="CR136" t="s">
        <v>390</v>
      </c>
      <c r="CS136">
        <v>21.9</v>
      </c>
      <c r="CT136">
        <v>21.9</v>
      </c>
      <c r="CU136">
        <v>1.25</v>
      </c>
      <c r="CV136">
        <v>1.25</v>
      </c>
      <c r="CX136" t="s">
        <v>343</v>
      </c>
      <c r="DE136">
        <v>125.666666666667</v>
      </c>
      <c r="DH136">
        <v>1</v>
      </c>
      <c r="DI136">
        <v>1</v>
      </c>
      <c r="DJ136">
        <v>0.5</v>
      </c>
      <c r="DK136">
        <v>0.5</v>
      </c>
      <c r="DL136" t="b">
        <v>0</v>
      </c>
      <c r="DN136">
        <v>24</v>
      </c>
      <c r="DO136">
        <v>1</v>
      </c>
      <c r="DP136" t="s">
        <v>344</v>
      </c>
      <c r="DQ136" t="b">
        <v>0</v>
      </c>
      <c r="DV136">
        <v>1019.5</v>
      </c>
      <c r="DW136">
        <v>1025</v>
      </c>
      <c r="DY136">
        <v>0</v>
      </c>
      <c r="EN136">
        <v>125.666664123535</v>
      </c>
      <c r="GC136">
        <v>1</v>
      </c>
      <c r="GG136">
        <v>0</v>
      </c>
      <c r="GH136">
        <v>3.1140000820159899</v>
      </c>
      <c r="GI136">
        <v>3.1140000820159899</v>
      </c>
      <c r="GJ136">
        <v>4.6000000089407002E-2</v>
      </c>
      <c r="GK136">
        <v>2.3000000044703501E-2</v>
      </c>
      <c r="GL136">
        <v>5.6000001728534698E-2</v>
      </c>
      <c r="GM136">
        <v>56</v>
      </c>
      <c r="GN136">
        <v>3.8000000640749901E-3</v>
      </c>
      <c r="GO136">
        <v>3.7999999523162802</v>
      </c>
      <c r="GR136">
        <v>0.11114541868309399</v>
      </c>
      <c r="GS136">
        <v>2.6674900483942601</v>
      </c>
      <c r="GT136">
        <v>116</v>
      </c>
      <c r="GU136">
        <v>8.6206896230578405E-3</v>
      </c>
      <c r="GV136">
        <v>125.666664123535</v>
      </c>
      <c r="GW136">
        <v>15.4666662216187</v>
      </c>
      <c r="IL136">
        <v>117.800003051758</v>
      </c>
      <c r="IM136">
        <v>117.800003051758</v>
      </c>
      <c r="IO136">
        <v>0</v>
      </c>
      <c r="JD136">
        <v>125.666664123535</v>
      </c>
      <c r="JO136">
        <v>4.5</v>
      </c>
      <c r="JS136">
        <v>0</v>
      </c>
      <c r="JT136">
        <v>14.0129995346069</v>
      </c>
      <c r="JU136">
        <v>3.1140000820159899</v>
      </c>
      <c r="JV136">
        <v>0.207000002264977</v>
      </c>
      <c r="JW136">
        <v>2.3000000044703501E-2</v>
      </c>
      <c r="JX136">
        <v>0.37799999117851302</v>
      </c>
      <c r="JY136">
        <v>84</v>
      </c>
      <c r="JZ136">
        <v>3.9149995893240003E-2</v>
      </c>
      <c r="KA136">
        <v>8.6999998092651403</v>
      </c>
      <c r="KD136">
        <v>0.50015438407392399</v>
      </c>
      <c r="KE136">
        <v>12.003705217774201</v>
      </c>
      <c r="KF136">
        <v>25.777778625488299</v>
      </c>
      <c r="KG136">
        <v>3.87931019067764E-2</v>
      </c>
      <c r="KH136">
        <v>125.666664123535</v>
      </c>
    </row>
    <row r="137" spans="1:443" x14ac:dyDescent="0.25">
      <c r="A137" t="s">
        <v>260</v>
      </c>
      <c r="B137">
        <v>0</v>
      </c>
      <c r="C137">
        <v>2</v>
      </c>
      <c r="D137">
        <v>44296</v>
      </c>
      <c r="E137" t="s">
        <v>443</v>
      </c>
      <c r="F137" t="b">
        <v>0</v>
      </c>
      <c r="G137" t="s">
        <v>138</v>
      </c>
      <c r="H137" t="b">
        <v>1</v>
      </c>
      <c r="I137" t="s">
        <v>345</v>
      </c>
      <c r="J137" s="684">
        <v>43202.270833333299</v>
      </c>
      <c r="K137">
        <v>5.5</v>
      </c>
      <c r="L137">
        <v>11.173333168029799</v>
      </c>
      <c r="M137">
        <v>74.665000915527301</v>
      </c>
      <c r="N137">
        <v>337</v>
      </c>
      <c r="O137" s="685">
        <v>43205</v>
      </c>
      <c r="P137" s="686">
        <v>43205.0625</v>
      </c>
      <c r="R137" t="s">
        <v>448</v>
      </c>
      <c r="S137" t="s">
        <v>455</v>
      </c>
      <c r="X137" s="687">
        <v>43200.895949074104</v>
      </c>
      <c r="Y137" s="688">
        <v>43205</v>
      </c>
      <c r="Z137">
        <v>24</v>
      </c>
      <c r="AA137">
        <v>24</v>
      </c>
      <c r="AB137">
        <v>6</v>
      </c>
      <c r="AC137">
        <v>8</v>
      </c>
      <c r="AD137">
        <v>2</v>
      </c>
      <c r="AG137">
        <v>0</v>
      </c>
      <c r="AH137">
        <v>0</v>
      </c>
      <c r="AI137">
        <v>0</v>
      </c>
      <c r="AK137">
        <v>24</v>
      </c>
      <c r="AL137">
        <v>73.2</v>
      </c>
      <c r="AM137">
        <v>13.2083333333333</v>
      </c>
      <c r="AN137">
        <v>13.21</v>
      </c>
      <c r="AO137">
        <v>0.44606283415729803</v>
      </c>
      <c r="AP137">
        <v>12.762270499175999</v>
      </c>
      <c r="AQ137">
        <v>12.4</v>
      </c>
      <c r="AU137">
        <v>314.54109979860601</v>
      </c>
      <c r="AV137">
        <v>317</v>
      </c>
      <c r="AX137">
        <v>299.2</v>
      </c>
      <c r="AY137">
        <v>-5.95</v>
      </c>
      <c r="AZ137">
        <v>-5.95</v>
      </c>
      <c r="BA137">
        <v>-5.9491991996765101</v>
      </c>
      <c r="BB137">
        <v>2720</v>
      </c>
      <c r="BC137">
        <v>3.7528548240661599</v>
      </c>
      <c r="BD137">
        <v>3.75285478681326</v>
      </c>
      <c r="BE137">
        <v>334.64660644531301</v>
      </c>
      <c r="BF137">
        <v>357.64660644531301</v>
      </c>
      <c r="BG137">
        <v>1.08910596370697</v>
      </c>
      <c r="BH137">
        <v>177.463455200195</v>
      </c>
      <c r="BI137">
        <v>357.64660644531301</v>
      </c>
      <c r="BJ137">
        <v>0.93898582458496105</v>
      </c>
      <c r="BK137">
        <v>177.463455200195</v>
      </c>
      <c r="BL137">
        <v>0</v>
      </c>
      <c r="BM137">
        <v>218.02803039550801</v>
      </c>
      <c r="BN137">
        <v>0</v>
      </c>
      <c r="BO137">
        <v>218.02642822265599</v>
      </c>
      <c r="BP137">
        <v>0.93898582458496105</v>
      </c>
      <c r="BQ137">
        <v>0</v>
      </c>
      <c r="BR137">
        <v>195</v>
      </c>
      <c r="BS137">
        <v>16.899999618530298</v>
      </c>
      <c r="BT137">
        <v>16.899999618530298</v>
      </c>
      <c r="BU137">
        <v>90</v>
      </c>
      <c r="BV137">
        <v>90</v>
      </c>
      <c r="BW137">
        <v>1.1000000238418599</v>
      </c>
      <c r="BX137">
        <v>1.1000000238418599</v>
      </c>
      <c r="BY137">
        <v>67.5</v>
      </c>
      <c r="BZ137">
        <v>67.5</v>
      </c>
      <c r="CC137">
        <v>30</v>
      </c>
      <c r="CE137">
        <v>28</v>
      </c>
      <c r="CF137">
        <v>1006</v>
      </c>
      <c r="CH137" t="s">
        <v>388</v>
      </c>
      <c r="CI137">
        <v>52.0038003921509</v>
      </c>
      <c r="CJ137">
        <v>0.76820002496242501</v>
      </c>
      <c r="CK137">
        <v>1.31879986822605</v>
      </c>
      <c r="CL137">
        <v>0.13058999180793801</v>
      </c>
      <c r="CO137" t="s">
        <v>266</v>
      </c>
      <c r="CP137" t="s">
        <v>267</v>
      </c>
      <c r="CQ137" t="s">
        <v>389</v>
      </c>
      <c r="CR137" t="s">
        <v>390</v>
      </c>
      <c r="CS137">
        <v>21.9</v>
      </c>
      <c r="CT137">
        <v>21.9</v>
      </c>
      <c r="CU137">
        <v>1.25</v>
      </c>
      <c r="CV137">
        <v>1.25</v>
      </c>
      <c r="CX137" t="s">
        <v>343</v>
      </c>
      <c r="DE137">
        <v>343.41666666666703</v>
      </c>
      <c r="DH137">
        <v>1</v>
      </c>
      <c r="DI137">
        <v>1</v>
      </c>
      <c r="DJ137">
        <v>0.5</v>
      </c>
      <c r="DK137">
        <v>0.5</v>
      </c>
      <c r="DL137" t="b">
        <v>0</v>
      </c>
      <c r="DN137">
        <v>24</v>
      </c>
      <c r="DO137">
        <v>1</v>
      </c>
      <c r="DP137" t="s">
        <v>344</v>
      </c>
      <c r="DQ137" t="b">
        <v>0</v>
      </c>
      <c r="DV137">
        <v>1002.79998779297</v>
      </c>
      <c r="DW137">
        <v>1019.5</v>
      </c>
      <c r="DY137">
        <v>0</v>
      </c>
      <c r="EN137">
        <v>343.41665649414102</v>
      </c>
      <c r="GC137">
        <v>3</v>
      </c>
      <c r="GG137">
        <v>0</v>
      </c>
      <c r="GH137">
        <v>9.3420000076293892</v>
      </c>
      <c r="GI137">
        <v>3.1140000820159899</v>
      </c>
      <c r="GJ137">
        <v>0.13799999654293099</v>
      </c>
      <c r="GK137">
        <v>2.3000000044703501E-2</v>
      </c>
      <c r="GL137">
        <v>0.167999997735024</v>
      </c>
      <c r="GM137">
        <v>56</v>
      </c>
      <c r="GN137">
        <v>1.13999992609024E-2</v>
      </c>
      <c r="GO137">
        <v>3.7999999523162802</v>
      </c>
      <c r="GR137">
        <v>0.125</v>
      </c>
      <c r="GS137">
        <v>3</v>
      </c>
      <c r="GT137">
        <v>105.666664123535</v>
      </c>
      <c r="GU137">
        <v>9.4637228175997699E-3</v>
      </c>
      <c r="GV137">
        <v>343.41665649414102</v>
      </c>
      <c r="GW137">
        <v>42.266666412353501</v>
      </c>
      <c r="IL137">
        <v>117.800003051758</v>
      </c>
      <c r="IM137">
        <v>117.800003051758</v>
      </c>
      <c r="IO137">
        <v>0</v>
      </c>
      <c r="JD137">
        <v>343.41665649414102</v>
      </c>
      <c r="JO137">
        <v>13.699999809265099</v>
      </c>
      <c r="JS137">
        <v>0</v>
      </c>
      <c r="JT137">
        <v>42.661800384521499</v>
      </c>
      <c r="JU137">
        <v>3.1140000820159899</v>
      </c>
      <c r="JV137">
        <v>0.63020002841949496</v>
      </c>
      <c r="JW137">
        <v>2.3000000044703501E-2</v>
      </c>
      <c r="JX137">
        <v>1.1507998704910301</v>
      </c>
      <c r="JY137">
        <v>84</v>
      </c>
      <c r="JZ137">
        <v>0.119189992547035</v>
      </c>
      <c r="KA137">
        <v>8.6999998092651403</v>
      </c>
      <c r="KD137">
        <v>0.57083332538604703</v>
      </c>
      <c r="KE137">
        <v>13.699999809265099</v>
      </c>
      <c r="KF137">
        <v>23.138687133789102</v>
      </c>
      <c r="KG137">
        <v>4.32176664471626E-2</v>
      </c>
      <c r="KH137">
        <v>343.41665649414102</v>
      </c>
    </row>
    <row r="138" spans="1:443" x14ac:dyDescent="0.25">
      <c r="A138" t="s">
        <v>260</v>
      </c>
      <c r="B138">
        <v>0</v>
      </c>
      <c r="C138">
        <v>2</v>
      </c>
      <c r="D138">
        <v>44296</v>
      </c>
      <c r="E138" t="s">
        <v>443</v>
      </c>
      <c r="F138" t="b">
        <v>0</v>
      </c>
      <c r="G138" t="s">
        <v>138</v>
      </c>
      <c r="H138" t="b">
        <v>1</v>
      </c>
      <c r="I138" t="s">
        <v>345</v>
      </c>
      <c r="J138" s="689">
        <v>43203.270833333299</v>
      </c>
      <c r="K138">
        <v>5.5</v>
      </c>
      <c r="L138">
        <v>15.3333330154419</v>
      </c>
      <c r="M138">
        <v>71.739997863769503</v>
      </c>
      <c r="N138">
        <v>328</v>
      </c>
      <c r="O138" s="690">
        <v>43205</v>
      </c>
      <c r="P138" s="691">
        <v>43205.041666666701</v>
      </c>
      <c r="R138" t="s">
        <v>448</v>
      </c>
      <c r="S138" t="s">
        <v>455</v>
      </c>
      <c r="X138" s="692">
        <v>43200.895949074104</v>
      </c>
      <c r="Y138" s="693">
        <v>43205</v>
      </c>
      <c r="Z138">
        <v>24</v>
      </c>
      <c r="AA138">
        <v>24</v>
      </c>
      <c r="AB138">
        <v>6</v>
      </c>
      <c r="AC138">
        <v>8</v>
      </c>
      <c r="AD138">
        <v>2</v>
      </c>
      <c r="AG138">
        <v>0</v>
      </c>
      <c r="AH138">
        <v>0</v>
      </c>
      <c r="AI138">
        <v>0</v>
      </c>
      <c r="AK138">
        <v>24</v>
      </c>
      <c r="AL138">
        <v>72.739999999999995</v>
      </c>
      <c r="AM138">
        <v>12.5833333333333</v>
      </c>
      <c r="AN138">
        <v>12.58</v>
      </c>
      <c r="AO138">
        <v>0.140287075346957</v>
      </c>
      <c r="AP138">
        <v>12.443046257986399</v>
      </c>
      <c r="AQ138">
        <v>12.4</v>
      </c>
      <c r="AU138">
        <v>301.77039106648499</v>
      </c>
      <c r="AV138">
        <v>302</v>
      </c>
      <c r="AX138">
        <v>297.39999999999998</v>
      </c>
      <c r="AY138">
        <v>-1.55</v>
      </c>
      <c r="AZ138">
        <v>-1.55</v>
      </c>
      <c r="BA138">
        <v>-1.54674053192139</v>
      </c>
      <c r="BB138">
        <v>2640</v>
      </c>
      <c r="BC138">
        <v>8.8551778793334996</v>
      </c>
      <c r="BD138">
        <v>8.8551776806513498</v>
      </c>
      <c r="BE138">
        <v>15.211220741271999</v>
      </c>
      <c r="BF138">
        <v>47.211220741272001</v>
      </c>
      <c r="BG138">
        <v>1.0513459444046001</v>
      </c>
      <c r="BH138">
        <v>182.53402709960901</v>
      </c>
      <c r="BI138">
        <v>47.211220741272001</v>
      </c>
      <c r="BJ138">
        <v>0.31396746635437001</v>
      </c>
      <c r="BK138">
        <v>359.9990234375</v>
      </c>
      <c r="BL138">
        <v>0.91833758354187001</v>
      </c>
      <c r="BM138">
        <v>182.53402709960901</v>
      </c>
      <c r="BN138">
        <v>0</v>
      </c>
      <c r="BO138">
        <v>218.0263671875</v>
      </c>
      <c r="BP138">
        <v>0.97052538394928001</v>
      </c>
      <c r="BQ138">
        <v>0.20361064374446899</v>
      </c>
      <c r="BR138">
        <v>335</v>
      </c>
      <c r="BS138">
        <v>16.899999618530298</v>
      </c>
      <c r="BT138">
        <v>16.899999618530298</v>
      </c>
      <c r="BU138">
        <v>0</v>
      </c>
      <c r="BV138">
        <v>0</v>
      </c>
      <c r="BW138">
        <v>0.80000001192092896</v>
      </c>
      <c r="BX138">
        <v>0.80000001192092896</v>
      </c>
      <c r="BY138">
        <v>0</v>
      </c>
      <c r="BZ138">
        <v>0</v>
      </c>
      <c r="CC138">
        <v>29</v>
      </c>
      <c r="CE138">
        <v>29</v>
      </c>
      <c r="CF138">
        <v>1007</v>
      </c>
      <c r="CH138" t="s">
        <v>388</v>
      </c>
      <c r="CI138">
        <v>52.0038003921509</v>
      </c>
      <c r="CJ138">
        <v>0.76820002496242501</v>
      </c>
      <c r="CK138">
        <v>1.31879986822605</v>
      </c>
      <c r="CL138">
        <v>0.13058999180793801</v>
      </c>
      <c r="CO138" t="s">
        <v>266</v>
      </c>
      <c r="CP138" t="s">
        <v>267</v>
      </c>
      <c r="CQ138" t="s">
        <v>389</v>
      </c>
      <c r="CR138" t="s">
        <v>390</v>
      </c>
      <c r="CS138">
        <v>21.9</v>
      </c>
      <c r="CT138">
        <v>21.9</v>
      </c>
      <c r="CU138">
        <v>1.25</v>
      </c>
      <c r="CV138">
        <v>1.25</v>
      </c>
      <c r="CX138" t="s">
        <v>343</v>
      </c>
      <c r="DE138">
        <v>327.16666666666703</v>
      </c>
      <c r="DH138">
        <v>1</v>
      </c>
      <c r="DI138">
        <v>1</v>
      </c>
      <c r="DJ138">
        <v>0.5</v>
      </c>
      <c r="DK138">
        <v>0.5</v>
      </c>
      <c r="DL138" t="b">
        <v>0</v>
      </c>
      <c r="DN138">
        <v>24</v>
      </c>
      <c r="DO138">
        <v>1</v>
      </c>
      <c r="DP138" t="s">
        <v>344</v>
      </c>
      <c r="DQ138" t="b">
        <v>0</v>
      </c>
      <c r="DV138">
        <v>986.09997558593795</v>
      </c>
      <c r="DW138">
        <v>1002.79998779297</v>
      </c>
      <c r="DY138">
        <v>0</v>
      </c>
      <c r="EN138">
        <v>327.16665649414102</v>
      </c>
      <c r="GC138">
        <v>3</v>
      </c>
      <c r="GG138">
        <v>0</v>
      </c>
      <c r="GH138">
        <v>9.3420000076293892</v>
      </c>
      <c r="GI138">
        <v>3.1140000820159899</v>
      </c>
      <c r="GJ138">
        <v>0.13799999654293099</v>
      </c>
      <c r="GK138">
        <v>2.3000000044703501E-2</v>
      </c>
      <c r="GL138">
        <v>0.167999997735024</v>
      </c>
      <c r="GM138">
        <v>56</v>
      </c>
      <c r="GN138">
        <v>1.13999992609024E-2</v>
      </c>
      <c r="GO138">
        <v>3.7999999523162802</v>
      </c>
      <c r="GR138">
        <v>0.125</v>
      </c>
      <c r="GS138">
        <v>3</v>
      </c>
      <c r="GT138">
        <v>100.666664123535</v>
      </c>
      <c r="GU138">
        <v>9.9337752908468194E-3</v>
      </c>
      <c r="GV138">
        <v>327.16665649414102</v>
      </c>
      <c r="GW138">
        <v>40.266666412353501</v>
      </c>
      <c r="IL138">
        <v>117.800003051758</v>
      </c>
      <c r="IM138">
        <v>117.800003051758</v>
      </c>
      <c r="IO138">
        <v>0</v>
      </c>
      <c r="JD138">
        <v>327.16665649414102</v>
      </c>
      <c r="JO138">
        <v>13.699999809265099</v>
      </c>
      <c r="JS138">
        <v>0</v>
      </c>
      <c r="JT138">
        <v>42.661800384521499</v>
      </c>
      <c r="JU138">
        <v>3.1140000820159899</v>
      </c>
      <c r="JV138">
        <v>0.63020002841949496</v>
      </c>
      <c r="JW138">
        <v>2.3000000044703501E-2</v>
      </c>
      <c r="JX138">
        <v>1.1507998704910301</v>
      </c>
      <c r="JY138">
        <v>84</v>
      </c>
      <c r="JZ138">
        <v>0.119189992547035</v>
      </c>
      <c r="KA138">
        <v>8.6999998092651403</v>
      </c>
      <c r="KD138">
        <v>0.57083332538604703</v>
      </c>
      <c r="KE138">
        <v>13.699999809265099</v>
      </c>
      <c r="KF138">
        <v>22.043796539306602</v>
      </c>
      <c r="KG138">
        <v>4.53642383217812E-2</v>
      </c>
      <c r="KH138">
        <v>327.16665649414102</v>
      </c>
    </row>
    <row r="139" spans="1:443" x14ac:dyDescent="0.25">
      <c r="A139" t="s">
        <v>260</v>
      </c>
      <c r="B139">
        <v>0</v>
      </c>
      <c r="C139">
        <v>2</v>
      </c>
      <c r="D139">
        <v>44296</v>
      </c>
      <c r="E139" t="s">
        <v>443</v>
      </c>
      <c r="F139" t="b">
        <v>0</v>
      </c>
      <c r="G139" t="s">
        <v>138</v>
      </c>
      <c r="H139" t="b">
        <v>1</v>
      </c>
      <c r="I139" t="s">
        <v>345</v>
      </c>
      <c r="J139" s="694">
        <v>43204.270833333299</v>
      </c>
      <c r="K139">
        <v>5.5</v>
      </c>
      <c r="L139">
        <v>20.031665802001999</v>
      </c>
      <c r="M139">
        <v>69.681663513183594</v>
      </c>
      <c r="N139">
        <v>338</v>
      </c>
      <c r="O139" s="695">
        <v>43205</v>
      </c>
      <c r="P139" s="696">
        <v>43205.020833333299</v>
      </c>
      <c r="R139" t="s">
        <v>448</v>
      </c>
      <c r="S139" t="s">
        <v>455</v>
      </c>
      <c r="X139" s="697">
        <v>43200.895949074104</v>
      </c>
      <c r="Y139" s="698">
        <v>43205</v>
      </c>
      <c r="Z139">
        <v>24</v>
      </c>
      <c r="AA139">
        <v>24</v>
      </c>
      <c r="AB139">
        <v>6</v>
      </c>
      <c r="AC139">
        <v>8</v>
      </c>
      <c r="AD139">
        <v>2</v>
      </c>
      <c r="AG139">
        <v>0</v>
      </c>
      <c r="AH139">
        <v>0</v>
      </c>
      <c r="AI139">
        <v>0</v>
      </c>
      <c r="AK139">
        <v>24</v>
      </c>
      <c r="AL139">
        <v>73.45</v>
      </c>
      <c r="AM139">
        <v>12.7083333333333</v>
      </c>
      <c r="AN139">
        <v>12.71</v>
      </c>
      <c r="AO139">
        <v>0.48385394364595402</v>
      </c>
      <c r="AP139">
        <v>12.224479389687399</v>
      </c>
      <c r="AQ139">
        <v>12.4</v>
      </c>
      <c r="AU139">
        <v>304.84140607992202</v>
      </c>
      <c r="AV139">
        <v>305</v>
      </c>
      <c r="AX139">
        <v>300.3</v>
      </c>
      <c r="AY139">
        <v>-1.57</v>
      </c>
      <c r="AZ139">
        <v>-1.57</v>
      </c>
      <c r="BA139">
        <v>-1.5651106834411601</v>
      </c>
      <c r="BB139">
        <v>2640</v>
      </c>
      <c r="BC139">
        <v>8.0072841644287092</v>
      </c>
      <c r="BD139">
        <v>8.0072843730449694</v>
      </c>
      <c r="BE139">
        <v>299.15414428710898</v>
      </c>
      <c r="BF139">
        <v>321.15414428710898</v>
      </c>
      <c r="BG139">
        <v>0.87617015838623002</v>
      </c>
      <c r="BH139">
        <v>177.46472167968801</v>
      </c>
      <c r="BI139">
        <v>321.15414428710898</v>
      </c>
      <c r="BJ139">
        <v>0.31191912293434099</v>
      </c>
      <c r="BK139">
        <v>304.22491455078102</v>
      </c>
      <c r="BL139">
        <v>0.61882001161575295</v>
      </c>
      <c r="BM139">
        <v>177.46472167968801</v>
      </c>
      <c r="BN139">
        <v>0.31715735793113697</v>
      </c>
      <c r="BO139">
        <v>304.22518920898398</v>
      </c>
      <c r="BP139">
        <v>0.76211583614349399</v>
      </c>
      <c r="BQ139">
        <v>0.10098010301590001</v>
      </c>
      <c r="BR139">
        <v>300</v>
      </c>
      <c r="BS139">
        <v>16.899999618530298</v>
      </c>
      <c r="BT139">
        <v>16.899999618530298</v>
      </c>
      <c r="BU139">
        <v>0</v>
      </c>
      <c r="BV139">
        <v>0</v>
      </c>
      <c r="BW139">
        <v>0.60000002384185802</v>
      </c>
      <c r="BX139">
        <v>0.60000002384185802</v>
      </c>
      <c r="BY139">
        <v>0</v>
      </c>
      <c r="BZ139">
        <v>0</v>
      </c>
      <c r="CC139">
        <v>28</v>
      </c>
      <c r="CE139">
        <v>27</v>
      </c>
      <c r="CF139">
        <v>1007</v>
      </c>
      <c r="CH139" t="s">
        <v>388</v>
      </c>
      <c r="CI139">
        <v>48.889801025390597</v>
      </c>
      <c r="CJ139">
        <v>0.72220002859830901</v>
      </c>
      <c r="CK139">
        <v>1.2487999349832499</v>
      </c>
      <c r="CL139">
        <v>0.124339993111789</v>
      </c>
      <c r="CO139" t="s">
        <v>266</v>
      </c>
      <c r="CP139" t="s">
        <v>267</v>
      </c>
      <c r="CQ139" t="s">
        <v>389</v>
      </c>
      <c r="CR139" t="s">
        <v>390</v>
      </c>
      <c r="CS139">
        <v>21.9</v>
      </c>
      <c r="CT139">
        <v>21.9</v>
      </c>
      <c r="CU139">
        <v>1.25</v>
      </c>
      <c r="CV139">
        <v>1.25</v>
      </c>
      <c r="CX139" t="s">
        <v>343</v>
      </c>
      <c r="DE139">
        <v>330.41666666666703</v>
      </c>
      <c r="DH139">
        <v>1</v>
      </c>
      <c r="DI139">
        <v>1</v>
      </c>
      <c r="DJ139">
        <v>0.5</v>
      </c>
      <c r="DK139">
        <v>0.5</v>
      </c>
      <c r="DL139" t="b">
        <v>0</v>
      </c>
      <c r="DN139">
        <v>24</v>
      </c>
      <c r="DO139">
        <v>1</v>
      </c>
      <c r="DP139" t="s">
        <v>344</v>
      </c>
      <c r="DQ139" t="b">
        <v>0</v>
      </c>
      <c r="DV139">
        <v>970.40002441406295</v>
      </c>
      <c r="DW139">
        <v>986.09997558593795</v>
      </c>
      <c r="DY139">
        <v>0</v>
      </c>
      <c r="EN139">
        <v>330.41665649414102</v>
      </c>
      <c r="GC139">
        <v>2.5</v>
      </c>
      <c r="GG139">
        <v>0</v>
      </c>
      <c r="GH139">
        <v>7.7849998474121103</v>
      </c>
      <c r="GI139">
        <v>3.1140000820159899</v>
      </c>
      <c r="GJ139">
        <v>0.115000002086163</v>
      </c>
      <c r="GK139">
        <v>2.3000000044703501E-2</v>
      </c>
      <c r="GL139">
        <v>0.140000000596046</v>
      </c>
      <c r="GM139">
        <v>56</v>
      </c>
      <c r="GN139">
        <v>9.4999996945262007E-3</v>
      </c>
      <c r="GO139">
        <v>3.7999999523162802</v>
      </c>
      <c r="GR139">
        <v>0.104166666666667</v>
      </c>
      <c r="GS139">
        <v>2.5</v>
      </c>
      <c r="GT139">
        <v>122</v>
      </c>
      <c r="GU139">
        <v>8.1967208534479107E-3</v>
      </c>
      <c r="GV139">
        <v>330.41665649414102</v>
      </c>
      <c r="GW139">
        <v>40.666664123535199</v>
      </c>
      <c r="IL139">
        <v>117.800003051758</v>
      </c>
      <c r="IM139">
        <v>117.800003051758</v>
      </c>
      <c r="IO139">
        <v>0</v>
      </c>
      <c r="JD139">
        <v>330.41665649414102</v>
      </c>
      <c r="JO139">
        <v>13.199999809265099</v>
      </c>
      <c r="JS139">
        <v>0</v>
      </c>
      <c r="JT139">
        <v>41.104801177978501</v>
      </c>
      <c r="JU139">
        <v>3.1140000820159899</v>
      </c>
      <c r="JV139">
        <v>0.607200026512146</v>
      </c>
      <c r="JW139">
        <v>2.3000000044703501E-2</v>
      </c>
      <c r="JX139">
        <v>1.1087999343872099</v>
      </c>
      <c r="JY139">
        <v>84</v>
      </c>
      <c r="JZ139">
        <v>0.114839993417263</v>
      </c>
      <c r="KA139">
        <v>8.6999998092651403</v>
      </c>
      <c r="KD139">
        <v>0.54999999205271399</v>
      </c>
      <c r="KE139">
        <v>13.199999809265099</v>
      </c>
      <c r="KF139">
        <v>23.1060600280762</v>
      </c>
      <c r="KG139">
        <v>4.32786867022514E-2</v>
      </c>
      <c r="KH139">
        <v>330.41665649414102</v>
      </c>
    </row>
    <row r="140" spans="1:443" x14ac:dyDescent="0.25">
      <c r="A140" t="s">
        <v>260</v>
      </c>
      <c r="B140">
        <v>0</v>
      </c>
      <c r="C140">
        <v>2</v>
      </c>
      <c r="D140">
        <v>44296</v>
      </c>
      <c r="E140" t="s">
        <v>443</v>
      </c>
      <c r="F140" t="b">
        <v>0</v>
      </c>
      <c r="G140" t="s">
        <v>138</v>
      </c>
      <c r="H140" t="b">
        <v>1</v>
      </c>
      <c r="I140" t="s">
        <v>350</v>
      </c>
      <c r="J140" s="699">
        <v>43205</v>
      </c>
      <c r="K140">
        <v>5.5</v>
      </c>
      <c r="L140">
        <v>22.651666641235401</v>
      </c>
      <c r="M140">
        <v>69.848335266113295</v>
      </c>
      <c r="N140">
        <v>85</v>
      </c>
      <c r="O140" s="700">
        <v>43205</v>
      </c>
      <c r="R140" t="s">
        <v>448</v>
      </c>
      <c r="S140" t="s">
        <v>455</v>
      </c>
      <c r="X140" s="701">
        <v>43200.895949074104</v>
      </c>
      <c r="Y140" s="702">
        <v>43205</v>
      </c>
      <c r="Z140">
        <v>17.5</v>
      </c>
      <c r="AA140">
        <v>17.5</v>
      </c>
      <c r="AB140">
        <v>6</v>
      </c>
      <c r="AC140">
        <v>8</v>
      </c>
      <c r="AD140">
        <v>2</v>
      </c>
      <c r="AG140">
        <v>0</v>
      </c>
      <c r="AH140">
        <v>0</v>
      </c>
      <c r="AI140">
        <v>0</v>
      </c>
      <c r="AK140">
        <v>17.5</v>
      </c>
      <c r="AL140">
        <v>74.38</v>
      </c>
      <c r="AM140">
        <v>12.6285714285714</v>
      </c>
      <c r="AN140">
        <v>12.63</v>
      </c>
      <c r="AO140">
        <v>2.4051679138626401E-2</v>
      </c>
      <c r="AP140">
        <v>12.6045197494328</v>
      </c>
      <c r="AQ140">
        <v>12.4</v>
      </c>
      <c r="AU140">
        <v>204.14596780957899</v>
      </c>
      <c r="AV140">
        <v>221</v>
      </c>
      <c r="AX140">
        <v>221.7</v>
      </c>
      <c r="AY140">
        <v>0.32</v>
      </c>
      <c r="AZ140">
        <v>0.32</v>
      </c>
      <c r="BA140">
        <v>0.315737724304199</v>
      </c>
      <c r="BB140">
        <v>2640</v>
      </c>
      <c r="BC140">
        <v>9.5460147857665998</v>
      </c>
      <c r="BD140">
        <v>9.5460149220057904</v>
      </c>
      <c r="BE140">
        <v>258.59124755859398</v>
      </c>
      <c r="BF140">
        <v>173.59124755859401</v>
      </c>
      <c r="BG140">
        <v>0.53387945890426602</v>
      </c>
      <c r="BH140">
        <v>289.01214599609398</v>
      </c>
      <c r="BI140">
        <v>173.59124755859401</v>
      </c>
      <c r="BJ140">
        <v>0</v>
      </c>
      <c r="BK140">
        <v>289.01214599609398</v>
      </c>
      <c r="BL140">
        <v>0</v>
      </c>
      <c r="BM140">
        <v>324.506103515625</v>
      </c>
      <c r="BN140">
        <v>0</v>
      </c>
      <c r="BO140">
        <v>218.02809143066401</v>
      </c>
      <c r="BP140">
        <v>0</v>
      </c>
      <c r="BQ140">
        <v>0.100743032991886</v>
      </c>
      <c r="BR140">
        <v>240</v>
      </c>
      <c r="BS140">
        <v>16.899999618530298</v>
      </c>
      <c r="BT140">
        <v>16.899999618530298</v>
      </c>
      <c r="BU140">
        <v>315</v>
      </c>
      <c r="BV140">
        <v>315</v>
      </c>
      <c r="BW140">
        <v>0.5</v>
      </c>
      <c r="BX140">
        <v>0.5</v>
      </c>
      <c r="BY140">
        <v>315</v>
      </c>
      <c r="BZ140">
        <v>315</v>
      </c>
      <c r="CC140">
        <v>26</v>
      </c>
      <c r="CE140">
        <v>25</v>
      </c>
      <c r="CF140">
        <v>1005</v>
      </c>
      <c r="CG140" t="s">
        <v>458</v>
      </c>
      <c r="CH140" t="s">
        <v>388</v>
      </c>
      <c r="CI140">
        <v>36.7452006340027</v>
      </c>
      <c r="CJ140">
        <v>0.54280003160238299</v>
      </c>
      <c r="CK140">
        <v>0.93519999086856798</v>
      </c>
      <c r="CL140">
        <v>9.2860003933310495E-2</v>
      </c>
      <c r="CO140" t="s">
        <v>266</v>
      </c>
      <c r="CP140" t="s">
        <v>267</v>
      </c>
      <c r="CQ140" t="s">
        <v>389</v>
      </c>
      <c r="CR140" t="s">
        <v>390</v>
      </c>
      <c r="CS140">
        <v>21.9</v>
      </c>
      <c r="CT140">
        <v>21.9</v>
      </c>
      <c r="CU140">
        <v>1.25</v>
      </c>
      <c r="CV140">
        <v>1.25</v>
      </c>
      <c r="CX140" t="s">
        <v>343</v>
      </c>
      <c r="DE140">
        <v>239.416666666667</v>
      </c>
      <c r="DH140">
        <v>1</v>
      </c>
      <c r="DI140">
        <v>1</v>
      </c>
      <c r="DJ140">
        <v>0.5</v>
      </c>
      <c r="DK140">
        <v>0.5</v>
      </c>
      <c r="DL140" t="b">
        <v>0</v>
      </c>
      <c r="DN140">
        <v>24</v>
      </c>
      <c r="DO140">
        <v>1</v>
      </c>
      <c r="DP140" t="s">
        <v>344</v>
      </c>
      <c r="DQ140" t="b">
        <v>0</v>
      </c>
      <c r="DV140">
        <v>958.59997558593795</v>
      </c>
      <c r="DW140">
        <v>970.40002441406295</v>
      </c>
      <c r="DY140">
        <v>0</v>
      </c>
      <c r="EN140">
        <v>239.41667175293</v>
      </c>
      <c r="GC140">
        <v>2</v>
      </c>
      <c r="GG140">
        <v>0</v>
      </c>
      <c r="GH140">
        <v>6.2280001640319798</v>
      </c>
      <c r="GI140">
        <v>3.1140000820159899</v>
      </c>
      <c r="GJ140">
        <v>9.2000000178813907E-2</v>
      </c>
      <c r="GK140">
        <v>2.3000000044703501E-2</v>
      </c>
      <c r="GL140">
        <v>0.11200000345706899</v>
      </c>
      <c r="GM140">
        <v>56</v>
      </c>
      <c r="GN140">
        <v>7.6000001281499897E-3</v>
      </c>
      <c r="GO140">
        <v>3.7999999523162802</v>
      </c>
      <c r="GR140">
        <v>0.114285714285714</v>
      </c>
      <c r="GS140">
        <v>2.7428571428571402</v>
      </c>
      <c r="GT140">
        <v>110.5</v>
      </c>
      <c r="GU140">
        <v>9.0497741475701297E-3</v>
      </c>
      <c r="GV140">
        <v>239.41667175293</v>
      </c>
      <c r="GW140">
        <v>29.466667175293001</v>
      </c>
      <c r="IL140">
        <v>117.800003051758</v>
      </c>
      <c r="IM140">
        <v>117.800003051758</v>
      </c>
      <c r="IO140">
        <v>0</v>
      </c>
      <c r="JD140">
        <v>239.41667175293</v>
      </c>
      <c r="JO140">
        <v>9.8000001907348597</v>
      </c>
      <c r="JS140">
        <v>0</v>
      </c>
      <c r="JT140">
        <v>30.5172004699707</v>
      </c>
      <c r="JU140">
        <v>3.1140000820159899</v>
      </c>
      <c r="JV140">
        <v>0.450800031423569</v>
      </c>
      <c r="JW140">
        <v>2.3000000044703501E-2</v>
      </c>
      <c r="JX140">
        <v>0.82319998741149902</v>
      </c>
      <c r="JY140">
        <v>84</v>
      </c>
      <c r="JZ140">
        <v>8.5260003805160495E-2</v>
      </c>
      <c r="KA140">
        <v>8.6999998092651403</v>
      </c>
      <c r="KD140">
        <v>0.56000001089913498</v>
      </c>
      <c r="KE140">
        <v>13.4400002615792</v>
      </c>
      <c r="KF140">
        <v>22.551019668579102</v>
      </c>
      <c r="KG140">
        <v>4.4343892484903301E-2</v>
      </c>
      <c r="KH140">
        <v>239.41667175293</v>
      </c>
    </row>
    <row r="141" spans="1:443" x14ac:dyDescent="0.25">
      <c r="A141" t="s">
        <v>260</v>
      </c>
      <c r="B141">
        <v>0</v>
      </c>
      <c r="C141">
        <v>2</v>
      </c>
      <c r="D141">
        <v>44296</v>
      </c>
      <c r="E141" t="s">
        <v>443</v>
      </c>
      <c r="F141" t="b">
        <v>0</v>
      </c>
      <c r="G141" t="s">
        <v>138</v>
      </c>
      <c r="H141" t="b">
        <v>0</v>
      </c>
      <c r="I141" t="s">
        <v>353</v>
      </c>
      <c r="J141" s="703">
        <v>43205.270833333299</v>
      </c>
      <c r="K141">
        <v>5.5</v>
      </c>
      <c r="L141">
        <v>22.516666412353501</v>
      </c>
      <c r="M141">
        <v>69.800003051757798</v>
      </c>
      <c r="O141" s="704">
        <v>43205</v>
      </c>
      <c r="R141" t="s">
        <v>448</v>
      </c>
      <c r="S141" t="s">
        <v>455</v>
      </c>
      <c r="X141" s="705">
        <v>43200.895949074104</v>
      </c>
      <c r="Y141" s="706">
        <v>43205</v>
      </c>
      <c r="Z141">
        <v>6.5</v>
      </c>
      <c r="AA141">
        <v>6.5</v>
      </c>
      <c r="AB141">
        <v>6</v>
      </c>
      <c r="AC141">
        <v>8</v>
      </c>
      <c r="AD141">
        <v>2</v>
      </c>
      <c r="AG141">
        <v>0</v>
      </c>
      <c r="AH141">
        <v>0</v>
      </c>
      <c r="AI141">
        <v>0</v>
      </c>
      <c r="AK141">
        <v>6.5</v>
      </c>
      <c r="AL141">
        <v>28.19</v>
      </c>
      <c r="AM141">
        <v>0.92307692307692302</v>
      </c>
      <c r="AN141">
        <v>5</v>
      </c>
      <c r="AP141">
        <v>0.92307692307692302</v>
      </c>
      <c r="AQ141">
        <v>12.4</v>
      </c>
      <c r="AV141">
        <v>6</v>
      </c>
      <c r="AX141">
        <v>5.8</v>
      </c>
      <c r="AY141">
        <v>-3.45</v>
      </c>
      <c r="AZ141">
        <v>-3.45</v>
      </c>
      <c r="BA141">
        <v>-3.4482717514038099</v>
      </c>
      <c r="BB141">
        <v>850</v>
      </c>
      <c r="BS141">
        <v>10.8999996185303</v>
      </c>
      <c r="BT141">
        <v>10.8999996185303</v>
      </c>
      <c r="BU141">
        <v>270</v>
      </c>
      <c r="BV141">
        <v>270</v>
      </c>
      <c r="BW141">
        <v>0</v>
      </c>
      <c r="BX141">
        <v>0</v>
      </c>
      <c r="CC141">
        <v>30</v>
      </c>
      <c r="CE141">
        <v>31</v>
      </c>
      <c r="CF141">
        <v>1006</v>
      </c>
      <c r="CG141" t="s">
        <v>459</v>
      </c>
      <c r="CH141" t="s">
        <v>388</v>
      </c>
      <c r="CI141">
        <v>4.3596000075340298</v>
      </c>
      <c r="CJ141">
        <v>6.4400000963360099E-2</v>
      </c>
      <c r="CK141">
        <v>8.1199999898672104E-2</v>
      </c>
      <c r="CL141">
        <v>5.8099998859688596E-3</v>
      </c>
      <c r="CO141" t="s">
        <v>266</v>
      </c>
      <c r="CP141" t="s">
        <v>267</v>
      </c>
      <c r="CQ141" t="s">
        <v>268</v>
      </c>
      <c r="CS141">
        <v>21.9</v>
      </c>
      <c r="CT141">
        <v>21.9</v>
      </c>
      <c r="CU141">
        <v>1.25</v>
      </c>
      <c r="CV141">
        <v>1.25</v>
      </c>
      <c r="CX141" t="s">
        <v>343</v>
      </c>
      <c r="DE141">
        <v>6.5</v>
      </c>
      <c r="DH141">
        <v>1</v>
      </c>
      <c r="DI141">
        <v>1</v>
      </c>
      <c r="DJ141">
        <v>0.5</v>
      </c>
      <c r="DK141">
        <v>0.5</v>
      </c>
      <c r="DL141" t="b">
        <v>0</v>
      </c>
      <c r="DN141">
        <v>24</v>
      </c>
      <c r="DO141">
        <v>1</v>
      </c>
      <c r="DP141" t="s">
        <v>344</v>
      </c>
      <c r="DQ141" t="b">
        <v>0</v>
      </c>
      <c r="DV141">
        <v>957.20001220703102</v>
      </c>
      <c r="DW141">
        <v>958.59997558593795</v>
      </c>
      <c r="DY141">
        <v>0</v>
      </c>
      <c r="EN141">
        <v>6.5</v>
      </c>
      <c r="EY141">
        <v>0.10000000149011599</v>
      </c>
      <c r="FC141">
        <v>0</v>
      </c>
      <c r="FD141">
        <v>0.31139999628067</v>
      </c>
      <c r="FE141">
        <v>3.1140000820159899</v>
      </c>
      <c r="FF141">
        <v>4.6000001020729498E-3</v>
      </c>
      <c r="FG141">
        <v>2.3000000044703501E-2</v>
      </c>
      <c r="FH141">
        <v>8.4000006318092294E-3</v>
      </c>
      <c r="FI141">
        <v>84</v>
      </c>
      <c r="FJ141">
        <v>8.6999998893588803E-4</v>
      </c>
      <c r="FK141">
        <v>8.6999998092651403</v>
      </c>
      <c r="FN141">
        <v>1.5384615613864E-2</v>
      </c>
      <c r="FO141">
        <v>0.36923077473273602</v>
      </c>
      <c r="FP141">
        <v>60</v>
      </c>
      <c r="FQ141">
        <v>1.6666667535901101E-2</v>
      </c>
      <c r="FR141">
        <v>6.5</v>
      </c>
      <c r="FS141">
        <v>0.10000000149011599</v>
      </c>
      <c r="GC141">
        <v>0.80000001192092896</v>
      </c>
      <c r="GG141">
        <v>0</v>
      </c>
      <c r="GH141">
        <v>2.49119997024536</v>
      </c>
      <c r="GI141">
        <v>3.1140000820159899</v>
      </c>
      <c r="GJ141">
        <v>3.6800000816583599E-2</v>
      </c>
      <c r="GK141">
        <v>2.3000000044703501E-2</v>
      </c>
      <c r="GL141">
        <v>4.4799998402595499E-2</v>
      </c>
      <c r="GM141">
        <v>56</v>
      </c>
      <c r="GN141">
        <v>3.03999986499548E-3</v>
      </c>
      <c r="GO141">
        <v>3.7999999523162802</v>
      </c>
      <c r="GR141">
        <v>0.123076924910912</v>
      </c>
      <c r="GS141">
        <v>2.95384619786189</v>
      </c>
      <c r="GT141">
        <v>7.5</v>
      </c>
      <c r="GU141">
        <v>0.133333340287209</v>
      </c>
      <c r="GV141">
        <v>6.5</v>
      </c>
      <c r="GW141">
        <v>0.80000001192092896</v>
      </c>
      <c r="HG141">
        <v>0.5</v>
      </c>
      <c r="HK141">
        <v>0</v>
      </c>
      <c r="HL141">
        <v>1.557000041008</v>
      </c>
      <c r="HM141">
        <v>3.1140000820159899</v>
      </c>
      <c r="HN141">
        <v>2.3000000044703501E-2</v>
      </c>
      <c r="HO141">
        <v>2.3000000044703501E-2</v>
      </c>
      <c r="HP141">
        <v>2.8000000864267301E-2</v>
      </c>
      <c r="HQ141">
        <v>56</v>
      </c>
      <c r="HR141">
        <v>1.9000000320375E-3</v>
      </c>
      <c r="HS141">
        <v>3.7999999523162802</v>
      </c>
      <c r="HV141">
        <v>7.69230769230769E-2</v>
      </c>
      <c r="HW141">
        <v>1.84615384615385</v>
      </c>
      <c r="HX141">
        <v>12</v>
      </c>
      <c r="HY141">
        <v>8.3333335816860199E-2</v>
      </c>
      <c r="HZ141">
        <v>6.5</v>
      </c>
      <c r="IA141">
        <v>0.5</v>
      </c>
      <c r="IL141">
        <v>117.800003051758</v>
      </c>
      <c r="IM141">
        <v>117.800003051758</v>
      </c>
      <c r="IO141">
        <v>0</v>
      </c>
      <c r="JD141">
        <v>6.5</v>
      </c>
    </row>
    <row r="142" spans="1:443" x14ac:dyDescent="0.25">
      <c r="A142" t="s">
        <v>260</v>
      </c>
      <c r="B142">
        <v>0</v>
      </c>
      <c r="C142">
        <v>2</v>
      </c>
      <c r="D142">
        <v>44296</v>
      </c>
      <c r="E142" t="s">
        <v>443</v>
      </c>
      <c r="F142" t="b">
        <v>0</v>
      </c>
      <c r="G142" t="s">
        <v>138</v>
      </c>
      <c r="H142" t="b">
        <v>1</v>
      </c>
      <c r="I142" t="s">
        <v>353</v>
      </c>
      <c r="J142" s="707">
        <v>43206.270833333299</v>
      </c>
      <c r="K142">
        <v>5.5</v>
      </c>
      <c r="L142">
        <v>22.516666412353501</v>
      </c>
      <c r="M142">
        <v>69.800003051757798</v>
      </c>
      <c r="N142">
        <v>242</v>
      </c>
      <c r="O142" s="708">
        <v>43205</v>
      </c>
      <c r="R142" t="s">
        <v>448</v>
      </c>
      <c r="S142" t="s">
        <v>455</v>
      </c>
      <c r="X142" s="709">
        <v>43200.895949074104</v>
      </c>
      <c r="Y142" s="710">
        <v>43205</v>
      </c>
      <c r="Z142">
        <v>24</v>
      </c>
      <c r="AA142">
        <v>24</v>
      </c>
      <c r="AB142">
        <v>6</v>
      </c>
      <c r="AC142">
        <v>8</v>
      </c>
      <c r="AD142">
        <v>2</v>
      </c>
      <c r="AG142">
        <v>0</v>
      </c>
      <c r="AH142">
        <v>0</v>
      </c>
      <c r="AI142">
        <v>0</v>
      </c>
      <c r="AK142">
        <v>24</v>
      </c>
      <c r="AM142">
        <v>0</v>
      </c>
      <c r="AP142">
        <v>0</v>
      </c>
      <c r="AQ142">
        <v>12.4</v>
      </c>
      <c r="AV142">
        <v>0</v>
      </c>
      <c r="AX142">
        <v>0</v>
      </c>
      <c r="AY142">
        <v>0</v>
      </c>
      <c r="AZ142">
        <v>0</v>
      </c>
      <c r="BS142">
        <v>16.899999618530298</v>
      </c>
      <c r="BT142">
        <v>16.899999618530298</v>
      </c>
      <c r="BU142">
        <v>315</v>
      </c>
      <c r="BV142">
        <v>315</v>
      </c>
      <c r="BW142">
        <v>0</v>
      </c>
      <c r="BX142">
        <v>0</v>
      </c>
      <c r="CC142">
        <v>29</v>
      </c>
      <c r="CE142">
        <v>31</v>
      </c>
      <c r="CF142">
        <v>1008</v>
      </c>
      <c r="CG142" t="s">
        <v>459</v>
      </c>
      <c r="CH142" t="s">
        <v>388</v>
      </c>
      <c r="CI142">
        <v>15.936599612236</v>
      </c>
      <c r="CJ142">
        <v>0.20819999487139301</v>
      </c>
      <c r="CK142">
        <v>0.28559999167919198</v>
      </c>
      <c r="CL142">
        <v>1.7999999399762601E-2</v>
      </c>
      <c r="CO142" t="s">
        <v>266</v>
      </c>
      <c r="CP142" t="s">
        <v>267</v>
      </c>
      <c r="CQ142" t="s">
        <v>389</v>
      </c>
      <c r="CR142" t="s">
        <v>390</v>
      </c>
      <c r="CS142">
        <v>21.9</v>
      </c>
      <c r="CT142">
        <v>21.9</v>
      </c>
      <c r="CU142">
        <v>1.25</v>
      </c>
      <c r="CV142">
        <v>1.25</v>
      </c>
      <c r="CX142" t="s">
        <v>356</v>
      </c>
      <c r="DH142">
        <v>1</v>
      </c>
      <c r="DI142">
        <v>1</v>
      </c>
      <c r="DJ142">
        <v>0.5</v>
      </c>
      <c r="DK142">
        <v>0.5</v>
      </c>
      <c r="DL142" t="b">
        <v>0</v>
      </c>
      <c r="DN142">
        <v>24</v>
      </c>
      <c r="DO142">
        <v>1</v>
      </c>
      <c r="DP142" t="s">
        <v>344</v>
      </c>
      <c r="DQ142" t="b">
        <v>0</v>
      </c>
      <c r="DV142">
        <v>952.70001220703102</v>
      </c>
      <c r="DW142">
        <v>957.20001220703102</v>
      </c>
      <c r="DY142">
        <v>0</v>
      </c>
      <c r="GC142">
        <v>2.7000000476837198</v>
      </c>
      <c r="GG142">
        <v>0</v>
      </c>
      <c r="GH142">
        <v>8.4077997207641602</v>
      </c>
      <c r="GI142">
        <v>3.1140000820159899</v>
      </c>
      <c r="GJ142">
        <v>0.124200001358986</v>
      </c>
      <c r="GK142">
        <v>2.3000000044703501E-2</v>
      </c>
      <c r="GL142">
        <v>0.151199996471405</v>
      </c>
      <c r="GM142">
        <v>56</v>
      </c>
      <c r="GN142">
        <v>1.02599998936057E-2</v>
      </c>
      <c r="GO142">
        <v>3.7999999523162802</v>
      </c>
      <c r="GR142">
        <v>0.112500001986821</v>
      </c>
      <c r="GS142">
        <v>2.7000000476837198</v>
      </c>
      <c r="HG142">
        <v>1.79999995231628</v>
      </c>
      <c r="HK142">
        <v>0</v>
      </c>
      <c r="HL142">
        <v>5.6051998138427699</v>
      </c>
      <c r="HM142">
        <v>3.1140000820159899</v>
      </c>
      <c r="HN142">
        <v>8.2799993455410004E-2</v>
      </c>
      <c r="HO142">
        <v>2.3000000044703501E-2</v>
      </c>
      <c r="HP142">
        <v>0.10079999268055</v>
      </c>
      <c r="HQ142">
        <v>56</v>
      </c>
      <c r="HR142">
        <v>6.8399994634091897E-3</v>
      </c>
      <c r="HS142">
        <v>3.7999999523162802</v>
      </c>
      <c r="HV142">
        <v>7.4999998013178498E-2</v>
      </c>
      <c r="HW142">
        <v>1.79999995231628</v>
      </c>
      <c r="IL142">
        <v>117.199996948242</v>
      </c>
      <c r="IM142">
        <v>117.800003051758</v>
      </c>
      <c r="IO142">
        <v>0</v>
      </c>
      <c r="KS142">
        <v>0.60000002384185802</v>
      </c>
      <c r="KW142">
        <v>0</v>
      </c>
      <c r="KX142">
        <v>1.92360007762909</v>
      </c>
      <c r="KY142">
        <v>3.2060000896453902</v>
      </c>
      <c r="KZ142">
        <v>1.20000005699694E-3</v>
      </c>
      <c r="LA142">
        <v>1.00000004749745E-3</v>
      </c>
      <c r="LB142">
        <v>3.3600002527236897E-2</v>
      </c>
      <c r="LC142">
        <v>56</v>
      </c>
      <c r="LD142">
        <v>9.0000004274770596E-4</v>
      </c>
      <c r="LE142">
        <v>1.5</v>
      </c>
      <c r="LH142">
        <v>2.5000000993410699E-2</v>
      </c>
      <c r="LI142">
        <v>0.60000002384185802</v>
      </c>
    </row>
    <row r="143" spans="1:443" x14ac:dyDescent="0.25">
      <c r="A143" t="s">
        <v>260</v>
      </c>
      <c r="B143">
        <v>0</v>
      </c>
      <c r="C143">
        <v>2</v>
      </c>
      <c r="D143">
        <v>44296</v>
      </c>
      <c r="E143" t="s">
        <v>443</v>
      </c>
      <c r="F143" t="b">
        <v>0</v>
      </c>
      <c r="G143" t="s">
        <v>138</v>
      </c>
      <c r="H143" t="b">
        <v>1</v>
      </c>
      <c r="I143" t="s">
        <v>353</v>
      </c>
      <c r="J143" s="711">
        <v>43207.270833333299</v>
      </c>
      <c r="K143">
        <v>5.5</v>
      </c>
      <c r="L143">
        <v>22.516666412353501</v>
      </c>
      <c r="M143">
        <v>69.800003051757798</v>
      </c>
      <c r="N143">
        <v>243</v>
      </c>
      <c r="O143" s="712">
        <v>43205</v>
      </c>
      <c r="R143" t="s">
        <v>448</v>
      </c>
      <c r="S143" t="s">
        <v>455</v>
      </c>
      <c r="X143" s="713">
        <v>43200.895949074104</v>
      </c>
      <c r="Y143" s="714">
        <v>43205</v>
      </c>
      <c r="Z143">
        <v>24</v>
      </c>
      <c r="AA143">
        <v>24</v>
      </c>
      <c r="AB143">
        <v>6</v>
      </c>
      <c r="AC143">
        <v>8</v>
      </c>
      <c r="AD143">
        <v>2</v>
      </c>
      <c r="AG143">
        <v>0</v>
      </c>
      <c r="AH143">
        <v>0</v>
      </c>
      <c r="AI143">
        <v>0</v>
      </c>
      <c r="AK143">
        <v>24</v>
      </c>
      <c r="AM143">
        <v>0</v>
      </c>
      <c r="AP143">
        <v>0</v>
      </c>
      <c r="AQ143">
        <v>12.4</v>
      </c>
      <c r="AV143">
        <v>0</v>
      </c>
      <c r="AX143">
        <v>0</v>
      </c>
      <c r="AY143">
        <v>0</v>
      </c>
      <c r="AZ143">
        <v>0</v>
      </c>
      <c r="BS143">
        <v>10.8999996185303</v>
      </c>
      <c r="BT143">
        <v>10.8999996185303</v>
      </c>
      <c r="BU143">
        <v>270</v>
      </c>
      <c r="BV143">
        <v>270</v>
      </c>
      <c r="BW143">
        <v>0</v>
      </c>
      <c r="BX143">
        <v>0</v>
      </c>
      <c r="CC143">
        <v>29</v>
      </c>
      <c r="CE143">
        <v>31</v>
      </c>
      <c r="CF143">
        <v>1008</v>
      </c>
      <c r="CG143" t="s">
        <v>459</v>
      </c>
      <c r="CH143" t="s">
        <v>388</v>
      </c>
      <c r="CI143">
        <v>14.635800361633301</v>
      </c>
      <c r="CJ143">
        <v>0.2162000015378</v>
      </c>
      <c r="CK143">
        <v>0.26319999992847398</v>
      </c>
      <c r="CL143">
        <v>1.7859999556094401E-2</v>
      </c>
      <c r="CO143" t="s">
        <v>266</v>
      </c>
      <c r="CP143" t="s">
        <v>267</v>
      </c>
      <c r="CQ143" t="s">
        <v>389</v>
      </c>
      <c r="CR143" t="s">
        <v>390</v>
      </c>
      <c r="CS143">
        <v>21.9</v>
      </c>
      <c r="CT143">
        <v>21.9</v>
      </c>
      <c r="CU143">
        <v>1.25</v>
      </c>
      <c r="CV143">
        <v>1.25</v>
      </c>
      <c r="CX143" t="s">
        <v>356</v>
      </c>
      <c r="DH143">
        <v>1</v>
      </c>
      <c r="DI143">
        <v>1</v>
      </c>
      <c r="DJ143">
        <v>0.5</v>
      </c>
      <c r="DK143">
        <v>0.5</v>
      </c>
      <c r="DL143" t="b">
        <v>0</v>
      </c>
      <c r="DN143">
        <v>24</v>
      </c>
      <c r="DO143">
        <v>1</v>
      </c>
      <c r="DP143" t="s">
        <v>344</v>
      </c>
      <c r="DQ143" t="b">
        <v>0</v>
      </c>
      <c r="DV143">
        <v>948</v>
      </c>
      <c r="DW143">
        <v>952.70001220703102</v>
      </c>
      <c r="DY143">
        <v>0</v>
      </c>
      <c r="GC143">
        <v>2.9000000953674299</v>
      </c>
      <c r="GG143">
        <v>0</v>
      </c>
      <c r="GH143">
        <v>9.0306005477905291</v>
      </c>
      <c r="GI143">
        <v>3.1140000820159899</v>
      </c>
      <c r="GJ143">
        <v>0.13340000808239</v>
      </c>
      <c r="GK143">
        <v>2.3000000044703501E-2</v>
      </c>
      <c r="GL143">
        <v>0.162400007247925</v>
      </c>
      <c r="GM143">
        <v>56</v>
      </c>
      <c r="GN143">
        <v>1.10200000926852E-2</v>
      </c>
      <c r="GO143">
        <v>3.7999999523162802</v>
      </c>
      <c r="GR143">
        <v>0.120833337306976</v>
      </c>
      <c r="GS143">
        <v>2.9000000953674299</v>
      </c>
      <c r="HG143">
        <v>1.79999995231628</v>
      </c>
      <c r="HK143">
        <v>0</v>
      </c>
      <c r="HL143">
        <v>5.6051998138427699</v>
      </c>
      <c r="HM143">
        <v>3.1140000820159899</v>
      </c>
      <c r="HN143">
        <v>8.2799993455410004E-2</v>
      </c>
      <c r="HO143">
        <v>2.3000000044703501E-2</v>
      </c>
      <c r="HP143">
        <v>0.10079999268055</v>
      </c>
      <c r="HQ143">
        <v>56</v>
      </c>
      <c r="HR143">
        <v>6.8399994634091897E-3</v>
      </c>
      <c r="HS143">
        <v>3.7999999523162802</v>
      </c>
      <c r="HV143">
        <v>7.4999998013178498E-2</v>
      </c>
      <c r="HW143">
        <v>1.79999995231628</v>
      </c>
      <c r="IL143">
        <v>117.199996948242</v>
      </c>
      <c r="IM143">
        <v>117.199996948242</v>
      </c>
      <c r="IO143">
        <v>0</v>
      </c>
    </row>
    <row r="144" spans="1:443" x14ac:dyDescent="0.25">
      <c r="A144" t="s">
        <v>260</v>
      </c>
      <c r="B144">
        <v>0</v>
      </c>
      <c r="C144">
        <v>2</v>
      </c>
      <c r="D144">
        <v>44296</v>
      </c>
      <c r="E144" t="s">
        <v>443</v>
      </c>
      <c r="F144" t="b">
        <v>0</v>
      </c>
      <c r="G144" t="s">
        <v>138</v>
      </c>
      <c r="H144" t="b">
        <v>1</v>
      </c>
      <c r="I144" t="s">
        <v>353</v>
      </c>
      <c r="J144" s="715">
        <v>43208.270833333299</v>
      </c>
      <c r="K144">
        <v>5.5</v>
      </c>
      <c r="L144">
        <v>22.516666412353501</v>
      </c>
      <c r="M144">
        <v>69.800003051757798</v>
      </c>
      <c r="O144" s="716">
        <v>43205</v>
      </c>
      <c r="R144" t="s">
        <v>448</v>
      </c>
      <c r="S144" t="s">
        <v>455</v>
      </c>
      <c r="X144" s="717">
        <v>43200.895949074104</v>
      </c>
      <c r="Y144" s="718">
        <v>43205</v>
      </c>
      <c r="Z144">
        <v>24</v>
      </c>
      <c r="AA144">
        <v>24</v>
      </c>
      <c r="AB144">
        <v>6</v>
      </c>
      <c r="AC144">
        <v>8</v>
      </c>
      <c r="AD144">
        <v>2</v>
      </c>
      <c r="AG144">
        <v>0</v>
      </c>
      <c r="AH144">
        <v>0</v>
      </c>
      <c r="AI144">
        <v>0</v>
      </c>
      <c r="AK144">
        <v>24</v>
      </c>
      <c r="AL144">
        <v>34.619999999999997</v>
      </c>
      <c r="AM144">
        <v>0.95833333333333304</v>
      </c>
      <c r="AN144">
        <v>5.9</v>
      </c>
      <c r="AP144">
        <v>0.95833333333333304</v>
      </c>
      <c r="AQ144">
        <v>12.4</v>
      </c>
      <c r="AV144">
        <v>23</v>
      </c>
      <c r="AX144">
        <v>23</v>
      </c>
      <c r="AY144">
        <v>0</v>
      </c>
      <c r="AZ144">
        <v>0</v>
      </c>
      <c r="BA144">
        <v>0</v>
      </c>
      <c r="BB144">
        <v>0</v>
      </c>
      <c r="BS144">
        <v>10.8999996185303</v>
      </c>
      <c r="BT144">
        <v>10.8999996185303</v>
      </c>
      <c r="BU144">
        <v>315</v>
      </c>
      <c r="BV144">
        <v>315</v>
      </c>
      <c r="BW144">
        <v>0</v>
      </c>
      <c r="BX144">
        <v>0</v>
      </c>
      <c r="CC144">
        <v>30</v>
      </c>
      <c r="CE144">
        <v>32</v>
      </c>
      <c r="CF144">
        <v>1008</v>
      </c>
      <c r="CH144" t="s">
        <v>388</v>
      </c>
      <c r="CI144">
        <v>22.7322001457214</v>
      </c>
      <c r="CJ144">
        <v>0.33579999208450301</v>
      </c>
      <c r="CK144">
        <v>0.45079998672008498</v>
      </c>
      <c r="CL144">
        <v>3.5089997574686997E-2</v>
      </c>
      <c r="CO144" t="s">
        <v>266</v>
      </c>
      <c r="CP144" t="s">
        <v>267</v>
      </c>
      <c r="CQ144" t="s">
        <v>389</v>
      </c>
      <c r="CR144" t="s">
        <v>390</v>
      </c>
      <c r="CS144">
        <v>21.9</v>
      </c>
      <c r="CT144">
        <v>21.9</v>
      </c>
      <c r="CU144">
        <v>1.25</v>
      </c>
      <c r="CV144">
        <v>1.25</v>
      </c>
      <c r="CX144" t="s">
        <v>356</v>
      </c>
      <c r="DE144">
        <v>24.9166666666667</v>
      </c>
      <c r="DH144">
        <v>1</v>
      </c>
      <c r="DI144">
        <v>1</v>
      </c>
      <c r="DJ144">
        <v>0.5</v>
      </c>
      <c r="DK144">
        <v>0.5</v>
      </c>
      <c r="DL144" t="b">
        <v>0</v>
      </c>
      <c r="DN144">
        <v>24</v>
      </c>
      <c r="DO144">
        <v>1</v>
      </c>
      <c r="DP144" t="s">
        <v>344</v>
      </c>
      <c r="DQ144" t="b">
        <v>0</v>
      </c>
      <c r="DV144">
        <v>940.70001220703102</v>
      </c>
      <c r="DW144">
        <v>948</v>
      </c>
      <c r="DY144">
        <v>0</v>
      </c>
      <c r="EN144">
        <v>24.9166660308838</v>
      </c>
      <c r="EY144">
        <v>1.5</v>
      </c>
      <c r="FC144">
        <v>0</v>
      </c>
      <c r="FD144">
        <v>4.6710000038146999</v>
      </c>
      <c r="FE144">
        <v>3.1140000820159899</v>
      </c>
      <c r="FF144">
        <v>6.8999998271465302E-2</v>
      </c>
      <c r="FG144">
        <v>2.3000000044703501E-2</v>
      </c>
      <c r="FH144">
        <v>0.12600000202655801</v>
      </c>
      <c r="FI144">
        <v>84</v>
      </c>
      <c r="FJ144">
        <v>1.3049999251961699E-2</v>
      </c>
      <c r="FK144">
        <v>8.6999998092651403</v>
      </c>
      <c r="FN144">
        <v>6.25E-2</v>
      </c>
      <c r="FO144">
        <v>1.5</v>
      </c>
      <c r="FP144">
        <v>15.3333330154419</v>
      </c>
      <c r="FQ144">
        <v>6.5217390656471294E-2</v>
      </c>
      <c r="FR144">
        <v>24.9166660308838</v>
      </c>
      <c r="FS144">
        <v>0.38333332538604697</v>
      </c>
      <c r="GC144">
        <v>4.1999998092651403</v>
      </c>
      <c r="GG144">
        <v>0</v>
      </c>
      <c r="GH144">
        <v>13.078800201416</v>
      </c>
      <c r="GI144">
        <v>3.1140000820159899</v>
      </c>
      <c r="GJ144">
        <v>0.19319999217987099</v>
      </c>
      <c r="GK144">
        <v>2.3000000044703501E-2</v>
      </c>
      <c r="GL144">
        <v>0.23519998788833599</v>
      </c>
      <c r="GM144">
        <v>56</v>
      </c>
      <c r="GN144">
        <v>1.5959998592734299E-2</v>
      </c>
      <c r="GO144">
        <v>3.7999999523162802</v>
      </c>
      <c r="GR144">
        <v>0.17499999205271399</v>
      </c>
      <c r="GS144">
        <v>4.1999998092651403</v>
      </c>
      <c r="GT144">
        <v>5.4761905670165998</v>
      </c>
      <c r="GU144">
        <v>0.18260869383812001</v>
      </c>
      <c r="GV144">
        <v>24.9166660308838</v>
      </c>
      <c r="GW144">
        <v>3.0666666030883798</v>
      </c>
      <c r="HG144">
        <v>1.6000000238418599</v>
      </c>
      <c r="HK144">
        <v>0</v>
      </c>
      <c r="HL144">
        <v>4.98239994049072</v>
      </c>
      <c r="HM144">
        <v>3.1140000820159899</v>
      </c>
      <c r="HN144">
        <v>7.3600001633167295E-2</v>
      </c>
      <c r="HO144">
        <v>2.3000000044703501E-2</v>
      </c>
      <c r="HP144">
        <v>8.9599996805190998E-2</v>
      </c>
      <c r="HQ144">
        <v>56</v>
      </c>
      <c r="HR144">
        <v>6.07999972999096E-3</v>
      </c>
      <c r="HS144">
        <v>3.7999999523162802</v>
      </c>
      <c r="HV144">
        <v>6.6666667660077394E-2</v>
      </c>
      <c r="HW144">
        <v>1.6000000238418599</v>
      </c>
      <c r="HX144">
        <v>14.375</v>
      </c>
      <c r="HY144">
        <v>6.9565221667289706E-2</v>
      </c>
      <c r="HZ144">
        <v>24.9166660308838</v>
      </c>
      <c r="IA144">
        <v>1.9166667461395299</v>
      </c>
      <c r="IL144">
        <v>117.199996948242</v>
      </c>
      <c r="IM144">
        <v>117.199996948242</v>
      </c>
      <c r="IO144">
        <v>0</v>
      </c>
      <c r="JD144">
        <v>24.9166660308838</v>
      </c>
    </row>
    <row r="145" spans="1:445" x14ac:dyDescent="0.25">
      <c r="A145" t="s">
        <v>260</v>
      </c>
      <c r="B145">
        <v>0</v>
      </c>
      <c r="C145">
        <v>2</v>
      </c>
      <c r="D145">
        <v>44473</v>
      </c>
      <c r="E145" t="s">
        <v>443</v>
      </c>
      <c r="F145" t="b">
        <v>1</v>
      </c>
      <c r="G145" t="s">
        <v>262</v>
      </c>
      <c r="H145" t="b">
        <v>0</v>
      </c>
      <c r="I145" t="s">
        <v>338</v>
      </c>
      <c r="J145" s="719">
        <v>43208.9375</v>
      </c>
      <c r="K145">
        <v>5.5</v>
      </c>
      <c r="L145">
        <v>22.533332824706999</v>
      </c>
      <c r="M145">
        <v>69.781669616699205</v>
      </c>
      <c r="O145" s="720">
        <v>43210.208333333299</v>
      </c>
      <c r="P145" s="721">
        <v>43210.270833333299</v>
      </c>
      <c r="R145" t="s">
        <v>455</v>
      </c>
      <c r="S145" t="s">
        <v>460</v>
      </c>
      <c r="X145" s="722">
        <v>43208.9375</v>
      </c>
      <c r="Y145" s="723">
        <v>43210.208333333299</v>
      </c>
      <c r="Z145">
        <v>0</v>
      </c>
      <c r="AA145">
        <v>16</v>
      </c>
      <c r="AB145">
        <v>10.1</v>
      </c>
      <c r="AC145">
        <v>10.1</v>
      </c>
      <c r="AD145">
        <v>0</v>
      </c>
      <c r="AG145">
        <v>31690.529296875</v>
      </c>
      <c r="AH145">
        <v>158452.646484375</v>
      </c>
      <c r="AI145">
        <v>31690.529296875</v>
      </c>
      <c r="AK145">
        <v>0</v>
      </c>
      <c r="AN145">
        <v>5</v>
      </c>
      <c r="AQ145">
        <v>13</v>
      </c>
      <c r="AR145">
        <v>13</v>
      </c>
      <c r="AV145">
        <v>5</v>
      </c>
      <c r="BS145">
        <v>16.899999618530298</v>
      </c>
      <c r="BT145">
        <v>16.899999618530298</v>
      </c>
      <c r="BU145">
        <v>45</v>
      </c>
      <c r="BV145">
        <v>45</v>
      </c>
      <c r="BW145">
        <v>0.30000001192092901</v>
      </c>
      <c r="BX145">
        <v>0.30000001192092901</v>
      </c>
      <c r="BY145">
        <v>45</v>
      </c>
      <c r="BZ145">
        <v>45</v>
      </c>
      <c r="CC145">
        <v>25</v>
      </c>
      <c r="CE145">
        <v>26</v>
      </c>
      <c r="CF145">
        <v>1006</v>
      </c>
      <c r="CH145" t="s">
        <v>359</v>
      </c>
      <c r="CI145">
        <v>14.0130004882813</v>
      </c>
      <c r="CJ145">
        <v>0.207000007852912</v>
      </c>
      <c r="CK145">
        <v>0.26320001482963601</v>
      </c>
      <c r="CL145">
        <v>1.9059999845922E-2</v>
      </c>
      <c r="CM145">
        <v>88.436519043328602</v>
      </c>
      <c r="CO145" t="s">
        <v>266</v>
      </c>
      <c r="CP145" t="s">
        <v>267</v>
      </c>
      <c r="CQ145" t="s">
        <v>268</v>
      </c>
      <c r="CS145">
        <v>21.9</v>
      </c>
      <c r="CT145">
        <v>21.9</v>
      </c>
      <c r="CU145">
        <v>1.25</v>
      </c>
      <c r="CV145">
        <v>1.25</v>
      </c>
      <c r="CX145" t="s">
        <v>343</v>
      </c>
      <c r="CY145">
        <v>0.38461538461538503</v>
      </c>
      <c r="CZ145">
        <v>0.37037037037037002</v>
      </c>
      <c r="DA145">
        <v>0.4</v>
      </c>
      <c r="DB145">
        <v>13</v>
      </c>
      <c r="DC145">
        <v>12.5</v>
      </c>
      <c r="DD145">
        <v>13.5</v>
      </c>
      <c r="DE145">
        <v>1.9312550988400601</v>
      </c>
      <c r="DF145">
        <v>0.38461538461538503</v>
      </c>
      <c r="DG145">
        <v>0.38461538461538503</v>
      </c>
      <c r="DH145">
        <v>1</v>
      </c>
      <c r="DI145">
        <v>1</v>
      </c>
      <c r="DJ145">
        <v>0.5</v>
      </c>
      <c r="DK145">
        <v>0.5</v>
      </c>
      <c r="DL145" t="b">
        <v>1</v>
      </c>
      <c r="DN145">
        <v>24</v>
      </c>
      <c r="DO145">
        <v>1</v>
      </c>
      <c r="DP145" t="s">
        <v>344</v>
      </c>
      <c r="DQ145" t="b">
        <v>0</v>
      </c>
      <c r="DR145">
        <v>13</v>
      </c>
      <c r="DS145">
        <v>0.38461539149284402</v>
      </c>
      <c r="DT145">
        <v>0.38461539149284402</v>
      </c>
      <c r="DV145">
        <v>936.20001220703102</v>
      </c>
      <c r="DW145">
        <v>940.70001220703102</v>
      </c>
      <c r="DY145">
        <v>0</v>
      </c>
      <c r="EN145">
        <v>1.9312551021575901</v>
      </c>
      <c r="EW145">
        <v>0.38461539149284402</v>
      </c>
      <c r="EX145">
        <v>0.38461539149284402</v>
      </c>
      <c r="EY145">
        <v>0.40000000596046398</v>
      </c>
      <c r="FC145">
        <v>0</v>
      </c>
      <c r="FD145">
        <v>1.24559998512268</v>
      </c>
      <c r="FE145">
        <v>3.1140000820159899</v>
      </c>
      <c r="FF145">
        <v>1.8400000408291799E-2</v>
      </c>
      <c r="FG145">
        <v>2.3000000044703501E-2</v>
      </c>
      <c r="FH145">
        <v>3.3600002527236897E-2</v>
      </c>
      <c r="FI145">
        <v>84</v>
      </c>
      <c r="FJ145">
        <v>3.47999995574355E-3</v>
      </c>
      <c r="FK145">
        <v>8.6999998092651403</v>
      </c>
      <c r="FL145">
        <v>2.52441353827377</v>
      </c>
      <c r="FM145">
        <v>7.8610235471548897</v>
      </c>
      <c r="FP145">
        <v>12.5</v>
      </c>
      <c r="FQ145">
        <v>7.9999998211860698E-2</v>
      </c>
      <c r="FR145">
        <v>1.9312551021575901</v>
      </c>
      <c r="FS145">
        <v>2.1946081891655901E-2</v>
      </c>
      <c r="GA145">
        <v>0.38461539149284402</v>
      </c>
      <c r="GB145">
        <v>0.38461539149284402</v>
      </c>
      <c r="GC145">
        <v>2.9000000953674299</v>
      </c>
      <c r="GG145">
        <v>0</v>
      </c>
      <c r="GH145">
        <v>9.0306005477905291</v>
      </c>
      <c r="GI145">
        <v>3.1140000820159899</v>
      </c>
      <c r="GJ145">
        <v>0.13340000808239</v>
      </c>
      <c r="GK145">
        <v>2.3000000044703501E-2</v>
      </c>
      <c r="GL145">
        <v>0.162400007247925</v>
      </c>
      <c r="GM145">
        <v>56</v>
      </c>
      <c r="GN145">
        <v>1.10200000926852E-2</v>
      </c>
      <c r="GO145">
        <v>3.7999999523162802</v>
      </c>
      <c r="GP145">
        <v>18.3019984816309</v>
      </c>
      <c r="GQ145">
        <v>56.9924248547091</v>
      </c>
      <c r="GT145">
        <v>1.72413790225983</v>
      </c>
      <c r="GU145">
        <v>0.58000004291534402</v>
      </c>
      <c r="GV145">
        <v>1.9312551021575901</v>
      </c>
      <c r="GW145">
        <v>0.27542331814765902</v>
      </c>
      <c r="HE145">
        <v>0.38461539149284402</v>
      </c>
      <c r="HF145">
        <v>0.38461539149284402</v>
      </c>
      <c r="HG145">
        <v>1.20000004768372</v>
      </c>
      <c r="HK145">
        <v>0</v>
      </c>
      <c r="HL145">
        <v>3.7367999553680402</v>
      </c>
      <c r="HM145">
        <v>3.1140000820159899</v>
      </c>
      <c r="HN145">
        <v>5.5199999362230301E-2</v>
      </c>
      <c r="HO145">
        <v>2.3000000044703501E-2</v>
      </c>
      <c r="HP145">
        <v>6.7200005054473905E-2</v>
      </c>
      <c r="HQ145">
        <v>56</v>
      </c>
      <c r="HR145">
        <v>4.5599997974932202E-3</v>
      </c>
      <c r="HS145">
        <v>3.7999999523162802</v>
      </c>
      <c r="HT145">
        <v>7.5732408029047802</v>
      </c>
      <c r="HU145">
        <v>23.583070641464701</v>
      </c>
      <c r="HX145">
        <v>4.1666665077209499</v>
      </c>
      <c r="HY145">
        <v>0.240000009536743</v>
      </c>
      <c r="HZ145">
        <v>1.9312551021575901</v>
      </c>
      <c r="IA145">
        <v>0.132773786783218</v>
      </c>
      <c r="II145">
        <v>0.38461539149284402</v>
      </c>
      <c r="IJ145">
        <v>0.38461539149284402</v>
      </c>
      <c r="IL145">
        <v>117.199996948242</v>
      </c>
      <c r="IM145">
        <v>117.199996948242</v>
      </c>
      <c r="IO145">
        <v>0</v>
      </c>
      <c r="JD145">
        <v>1.9312551021575901</v>
      </c>
    </row>
    <row r="146" spans="1:445" x14ac:dyDescent="0.25">
      <c r="A146" t="s">
        <v>260</v>
      </c>
      <c r="B146">
        <v>0</v>
      </c>
      <c r="C146">
        <v>2</v>
      </c>
      <c r="D146">
        <v>44473</v>
      </c>
      <c r="E146" t="s">
        <v>443</v>
      </c>
      <c r="F146" t="b">
        <v>1</v>
      </c>
      <c r="G146" t="s">
        <v>262</v>
      </c>
      <c r="H146" t="b">
        <v>0</v>
      </c>
      <c r="I146" t="s">
        <v>345</v>
      </c>
      <c r="J146" s="724">
        <v>43209.270833333299</v>
      </c>
      <c r="K146">
        <v>5.5</v>
      </c>
      <c r="L146">
        <v>21.655000686645501</v>
      </c>
      <c r="M146">
        <v>68.978332519531307</v>
      </c>
      <c r="N146">
        <v>160</v>
      </c>
      <c r="O146" s="725">
        <v>43210.208333333299</v>
      </c>
      <c r="P146" s="726">
        <v>43210.1875</v>
      </c>
      <c r="R146" t="s">
        <v>455</v>
      </c>
      <c r="S146" t="s">
        <v>460</v>
      </c>
      <c r="X146" s="727">
        <v>43208.9375</v>
      </c>
      <c r="Y146" s="728">
        <v>43210.208333333299</v>
      </c>
      <c r="Z146">
        <v>8</v>
      </c>
      <c r="AA146">
        <v>8</v>
      </c>
      <c r="AB146">
        <v>10.1</v>
      </c>
      <c r="AC146">
        <v>10.1</v>
      </c>
      <c r="AD146">
        <v>0</v>
      </c>
      <c r="AG146">
        <v>31690.529296875</v>
      </c>
      <c r="AH146">
        <v>3295815.046875</v>
      </c>
      <c r="AI146">
        <v>31690.529296875</v>
      </c>
      <c r="AK146">
        <v>8</v>
      </c>
      <c r="AL146">
        <v>79.69</v>
      </c>
      <c r="AM146">
        <v>13</v>
      </c>
      <c r="AN146">
        <v>13</v>
      </c>
      <c r="AO146">
        <v>1.5402979566715699E-2</v>
      </c>
      <c r="AP146">
        <v>12.9845970204333</v>
      </c>
      <c r="AQ146">
        <v>13</v>
      </c>
      <c r="AR146">
        <v>13</v>
      </c>
      <c r="AU146">
        <v>83.965319557176201</v>
      </c>
      <c r="AV146">
        <v>104</v>
      </c>
      <c r="AX146">
        <v>108.5</v>
      </c>
      <c r="AY146">
        <v>4.1500000000000004</v>
      </c>
      <c r="AZ146">
        <v>4.1500000000000004</v>
      </c>
      <c r="BA146">
        <v>4.1474637985229501</v>
      </c>
      <c r="BB146">
        <v>3120</v>
      </c>
      <c r="BC146">
        <v>10.764835357666</v>
      </c>
      <c r="BD146">
        <v>10.764835298061399</v>
      </c>
      <c r="BE146">
        <v>314.36544799804699</v>
      </c>
      <c r="BF146">
        <v>154.36544799804699</v>
      </c>
      <c r="BG146">
        <v>0.44086369872093201</v>
      </c>
      <c r="BH146">
        <v>299.15432739257801</v>
      </c>
      <c r="BI146">
        <v>154.36544799804699</v>
      </c>
      <c r="BJ146">
        <v>0.61901998519897505</v>
      </c>
      <c r="BK146">
        <v>299.15432739257801</v>
      </c>
      <c r="BL146">
        <v>0.61667329072952304</v>
      </c>
      <c r="BM146">
        <v>192.67587280273401</v>
      </c>
      <c r="BN146">
        <v>0</v>
      </c>
      <c r="BO146">
        <v>218.02809143066401</v>
      </c>
      <c r="BP146">
        <v>0.87376868724822998</v>
      </c>
      <c r="BQ146">
        <v>0.20361784100532501</v>
      </c>
      <c r="BR146">
        <v>295</v>
      </c>
      <c r="BS146">
        <v>16.899999618530298</v>
      </c>
      <c r="BT146">
        <v>16.899999618530298</v>
      </c>
      <c r="BU146">
        <v>315</v>
      </c>
      <c r="BV146">
        <v>315</v>
      </c>
      <c r="BW146">
        <v>0.40000000596046398</v>
      </c>
      <c r="BX146">
        <v>0.40000000596046398</v>
      </c>
      <c r="BY146">
        <v>315</v>
      </c>
      <c r="BZ146">
        <v>315</v>
      </c>
      <c r="CC146">
        <v>27</v>
      </c>
      <c r="CE146">
        <v>33</v>
      </c>
      <c r="CF146">
        <v>1007</v>
      </c>
      <c r="CG146" t="s">
        <v>461</v>
      </c>
      <c r="CH146" t="s">
        <v>359</v>
      </c>
      <c r="CI146">
        <v>23.354999303817699</v>
      </c>
      <c r="CJ146">
        <v>0.34499999508261697</v>
      </c>
      <c r="CK146">
        <v>0.60200000554323196</v>
      </c>
      <c r="CL146">
        <v>6.0349999926984303E-2</v>
      </c>
      <c r="CM146">
        <v>7.0862590805762302</v>
      </c>
      <c r="CO146" t="s">
        <v>266</v>
      </c>
      <c r="CP146" t="s">
        <v>267</v>
      </c>
      <c r="CQ146" t="s">
        <v>349</v>
      </c>
      <c r="CS146">
        <v>21.9</v>
      </c>
      <c r="CT146">
        <v>21.9</v>
      </c>
      <c r="CU146">
        <v>1.25</v>
      </c>
      <c r="CV146">
        <v>1.25</v>
      </c>
      <c r="CX146" t="s">
        <v>343</v>
      </c>
      <c r="CY146">
        <v>8</v>
      </c>
      <c r="CZ146">
        <v>7.7037037037036997</v>
      </c>
      <c r="DA146">
        <v>8.32</v>
      </c>
      <c r="DB146">
        <v>13</v>
      </c>
      <c r="DC146">
        <v>12.5</v>
      </c>
      <c r="DD146">
        <v>13.5</v>
      </c>
      <c r="DE146">
        <v>40.170106055873298</v>
      </c>
      <c r="DF146">
        <v>8</v>
      </c>
      <c r="DG146">
        <v>8</v>
      </c>
      <c r="DH146">
        <v>1</v>
      </c>
      <c r="DI146">
        <v>1</v>
      </c>
      <c r="DJ146">
        <v>0.5</v>
      </c>
      <c r="DK146">
        <v>0.5</v>
      </c>
      <c r="DL146" t="b">
        <v>1</v>
      </c>
      <c r="DN146">
        <v>24</v>
      </c>
      <c r="DO146">
        <v>1</v>
      </c>
      <c r="DP146" t="s">
        <v>344</v>
      </c>
      <c r="DQ146" t="b">
        <v>0</v>
      </c>
      <c r="DR146">
        <v>13</v>
      </c>
      <c r="DS146">
        <v>8</v>
      </c>
      <c r="DT146">
        <v>8</v>
      </c>
      <c r="DV146">
        <v>928.70001220703102</v>
      </c>
      <c r="DW146">
        <v>936.20001220703102</v>
      </c>
      <c r="DY146">
        <v>0</v>
      </c>
      <c r="EN146">
        <v>40.1701049804688</v>
      </c>
      <c r="GA146">
        <v>8</v>
      </c>
      <c r="GB146">
        <v>8</v>
      </c>
      <c r="GC146">
        <v>1</v>
      </c>
      <c r="GG146">
        <v>0</v>
      </c>
      <c r="GH146">
        <v>3.1140000820159899</v>
      </c>
      <c r="GI146">
        <v>3.1140000820159899</v>
      </c>
      <c r="GJ146">
        <v>4.6000000089407002E-2</v>
      </c>
      <c r="GK146">
        <v>2.3000000044703501E-2</v>
      </c>
      <c r="GL146">
        <v>5.6000001728534698E-2</v>
      </c>
      <c r="GM146">
        <v>56</v>
      </c>
      <c r="GN146">
        <v>3.8000000640749901E-3</v>
      </c>
      <c r="GO146">
        <v>3.7999999523162802</v>
      </c>
      <c r="GP146">
        <v>0.30341508421359098</v>
      </c>
      <c r="GQ146">
        <v>0.94483459712601303</v>
      </c>
      <c r="GR146">
        <v>0.125</v>
      </c>
      <c r="GS146">
        <v>3</v>
      </c>
      <c r="GT146">
        <v>104</v>
      </c>
      <c r="GU146">
        <v>9.6153849735856108E-3</v>
      </c>
      <c r="GV146">
        <v>40.1701049804688</v>
      </c>
      <c r="GW146">
        <v>5.7288045883178702</v>
      </c>
      <c r="II146">
        <v>8</v>
      </c>
      <c r="IJ146">
        <v>8</v>
      </c>
      <c r="IL146">
        <v>117.199996948242</v>
      </c>
      <c r="IM146">
        <v>117.199996948242</v>
      </c>
      <c r="IO146">
        <v>0</v>
      </c>
      <c r="JD146">
        <v>40.1701049804688</v>
      </c>
      <c r="JM146">
        <v>8</v>
      </c>
      <c r="JN146">
        <v>8</v>
      </c>
      <c r="JO146">
        <v>6.5</v>
      </c>
      <c r="JS146">
        <v>0</v>
      </c>
      <c r="JT146">
        <v>20.2409992218018</v>
      </c>
      <c r="JU146">
        <v>3.1140000820159899</v>
      </c>
      <c r="JV146">
        <v>0.29899999499321001</v>
      </c>
      <c r="JW146">
        <v>2.3000000044703501E-2</v>
      </c>
      <c r="JX146">
        <v>0.54600000381469704</v>
      </c>
      <c r="JY146">
        <v>84</v>
      </c>
      <c r="JZ146">
        <v>5.6549999862909303E-2</v>
      </c>
      <c r="KA146">
        <v>8.6999998092651403</v>
      </c>
      <c r="KB146">
        <v>1.97219804738834</v>
      </c>
      <c r="KC146">
        <v>6.1414244834502201</v>
      </c>
      <c r="KD146">
        <v>0.8125</v>
      </c>
      <c r="KE146">
        <v>19.5</v>
      </c>
      <c r="KF146">
        <v>16</v>
      </c>
      <c r="KG146">
        <v>6.25E-2</v>
      </c>
      <c r="KH146">
        <v>40.1701049804688</v>
      </c>
      <c r="KI146">
        <v>5.4320931434631303</v>
      </c>
    </row>
    <row r="147" spans="1:445" x14ac:dyDescent="0.25">
      <c r="A147" t="s">
        <v>260</v>
      </c>
      <c r="B147">
        <v>0</v>
      </c>
      <c r="C147">
        <v>2</v>
      </c>
      <c r="D147">
        <v>44473</v>
      </c>
      <c r="E147" t="s">
        <v>443</v>
      </c>
      <c r="F147" t="b">
        <v>1</v>
      </c>
      <c r="G147" t="s">
        <v>262</v>
      </c>
      <c r="H147" t="b">
        <v>0</v>
      </c>
      <c r="I147" t="s">
        <v>350</v>
      </c>
      <c r="J147" s="729">
        <v>43210.208333333299</v>
      </c>
      <c r="K147">
        <v>5.5</v>
      </c>
      <c r="L147">
        <v>18.831666946411101</v>
      </c>
      <c r="M147">
        <v>72.535003662109403</v>
      </c>
      <c r="N147">
        <v>95</v>
      </c>
      <c r="O147" s="730">
        <v>43210.208333333299</v>
      </c>
      <c r="R147" t="s">
        <v>455</v>
      </c>
      <c r="S147" t="s">
        <v>460</v>
      </c>
      <c r="X147" s="731">
        <v>43208.9375</v>
      </c>
      <c r="Y147" s="732">
        <v>43210.208333333299</v>
      </c>
      <c r="Z147">
        <v>22.5</v>
      </c>
      <c r="AA147">
        <v>22.5</v>
      </c>
      <c r="AB147">
        <v>10.1</v>
      </c>
      <c r="AC147">
        <v>10.1</v>
      </c>
      <c r="AD147">
        <v>0</v>
      </c>
      <c r="AG147">
        <v>31690.529296875</v>
      </c>
      <c r="AH147">
        <v>9570539.84765625</v>
      </c>
      <c r="AI147">
        <v>31690.529296875</v>
      </c>
      <c r="AK147">
        <v>22.5</v>
      </c>
      <c r="AL147">
        <v>78.47</v>
      </c>
      <c r="AM147">
        <v>13.422222222222199</v>
      </c>
      <c r="AN147">
        <v>13.42</v>
      </c>
      <c r="AO147">
        <v>-0.12610741009314899</v>
      </c>
      <c r="AP147">
        <v>13.548329632315401</v>
      </c>
      <c r="AQ147">
        <v>13</v>
      </c>
      <c r="AR147">
        <v>13</v>
      </c>
      <c r="AU147">
        <v>288.23923981752802</v>
      </c>
      <c r="AV147">
        <v>302</v>
      </c>
      <c r="AX147">
        <v>300.8</v>
      </c>
      <c r="AY147">
        <v>-0.4</v>
      </c>
      <c r="AZ147">
        <v>-0.4</v>
      </c>
      <c r="BA147">
        <v>-0.39894580841064498</v>
      </c>
      <c r="BB147">
        <v>3120</v>
      </c>
      <c r="BC147">
        <v>11.281769752502401</v>
      </c>
      <c r="BD147">
        <v>11.281769879659</v>
      </c>
      <c r="BE147">
        <v>243.37976074218801</v>
      </c>
      <c r="BF147">
        <v>148.37976074218801</v>
      </c>
      <c r="BG147">
        <v>1.1052048206329299</v>
      </c>
      <c r="BH147">
        <v>212.95626831054699</v>
      </c>
      <c r="BI147">
        <v>148.37976074218801</v>
      </c>
      <c r="BJ147">
        <v>0.63236975669860795</v>
      </c>
      <c r="BK147">
        <v>314.36599731445301</v>
      </c>
      <c r="BL147">
        <v>0.63531863689422596</v>
      </c>
      <c r="BM147">
        <v>212.95626831054699</v>
      </c>
      <c r="BN147">
        <v>0</v>
      </c>
      <c r="BO147">
        <v>218.02804565429699</v>
      </c>
      <c r="BP147">
        <v>0.89639347791671797</v>
      </c>
      <c r="BQ147">
        <v>0.20280472934246099</v>
      </c>
      <c r="BR147">
        <v>175</v>
      </c>
      <c r="BS147">
        <v>16.899999618530298</v>
      </c>
      <c r="BT147">
        <v>16.899999618530298</v>
      </c>
      <c r="BU147">
        <v>315</v>
      </c>
      <c r="BV147">
        <v>315</v>
      </c>
      <c r="BW147">
        <v>0.5</v>
      </c>
      <c r="BX147">
        <v>0.5</v>
      </c>
      <c r="BY147">
        <v>315</v>
      </c>
      <c r="BZ147">
        <v>315</v>
      </c>
      <c r="CC147">
        <v>30</v>
      </c>
      <c r="CE147">
        <v>31</v>
      </c>
      <c r="CF147">
        <v>1006</v>
      </c>
      <c r="CG147" t="s">
        <v>462</v>
      </c>
      <c r="CH147" t="s">
        <v>359</v>
      </c>
      <c r="CI147">
        <v>63.232600152492502</v>
      </c>
      <c r="CJ147">
        <v>0.92499997536651801</v>
      </c>
      <c r="CK147">
        <v>1.6211999841034399</v>
      </c>
      <c r="CL147">
        <v>0.16144999727839601</v>
      </c>
      <c r="CM147">
        <v>6.6070045325580802</v>
      </c>
      <c r="CO147" t="s">
        <v>266</v>
      </c>
      <c r="CP147" t="s">
        <v>267</v>
      </c>
      <c r="CQ147" t="s">
        <v>349</v>
      </c>
      <c r="CS147">
        <v>21.9</v>
      </c>
      <c r="CT147">
        <v>21.9</v>
      </c>
      <c r="CU147">
        <v>1.25</v>
      </c>
      <c r="CV147">
        <v>1.25</v>
      </c>
      <c r="CX147" t="s">
        <v>343</v>
      </c>
      <c r="CY147">
        <v>23.230769230769202</v>
      </c>
      <c r="CZ147">
        <v>22.370370370370399</v>
      </c>
      <c r="DA147">
        <v>24.16</v>
      </c>
      <c r="DB147">
        <v>13</v>
      </c>
      <c r="DC147">
        <v>12.5</v>
      </c>
      <c r="DD147">
        <v>13.5</v>
      </c>
      <c r="DE147">
        <v>116.64780796994</v>
      </c>
      <c r="DF147">
        <v>23.230769230769202</v>
      </c>
      <c r="DG147">
        <v>23.230769230769202</v>
      </c>
      <c r="DH147">
        <v>1</v>
      </c>
      <c r="DI147">
        <v>1</v>
      </c>
      <c r="DJ147">
        <v>0.5</v>
      </c>
      <c r="DK147">
        <v>0.5</v>
      </c>
      <c r="DL147" t="b">
        <v>1</v>
      </c>
      <c r="DN147">
        <v>24</v>
      </c>
      <c r="DO147">
        <v>1</v>
      </c>
      <c r="DP147" t="s">
        <v>344</v>
      </c>
      <c r="DQ147" t="b">
        <v>0</v>
      </c>
      <c r="DR147">
        <v>13</v>
      </c>
      <c r="DS147">
        <v>23.230770111083999</v>
      </c>
      <c r="DT147">
        <v>23.230770111083999</v>
      </c>
      <c r="DV147">
        <v>908.59997558593795</v>
      </c>
      <c r="DW147">
        <v>928.70001220703102</v>
      </c>
      <c r="DY147">
        <v>0</v>
      </c>
      <c r="EN147">
        <v>116.64780426025401</v>
      </c>
      <c r="GA147">
        <v>23.230770111083999</v>
      </c>
      <c r="GB147">
        <v>23.230770111083999</v>
      </c>
      <c r="GC147">
        <v>2.7999999523162802</v>
      </c>
      <c r="GG147">
        <v>0</v>
      </c>
      <c r="GH147">
        <v>8.7192001342773402</v>
      </c>
      <c r="GI147">
        <v>3.1140000820159899</v>
      </c>
      <c r="GJ147">
        <v>0.128800004720688</v>
      </c>
      <c r="GK147">
        <v>2.3000000044703501E-2</v>
      </c>
      <c r="GL147">
        <v>0.156800001859665</v>
      </c>
      <c r="GM147">
        <v>56</v>
      </c>
      <c r="GN147">
        <v>1.06399990618229E-2</v>
      </c>
      <c r="GO147">
        <v>3.7999999523162802</v>
      </c>
      <c r="GP147">
        <v>0.29256447357062998</v>
      </c>
      <c r="GQ147">
        <v>0.91104580024423698</v>
      </c>
      <c r="GR147">
        <v>0.12444444232516801</v>
      </c>
      <c r="GS147">
        <v>2.9866666158040398</v>
      </c>
      <c r="GT147">
        <v>107.857147216797</v>
      </c>
      <c r="GU147">
        <v>9.2715229839086498E-3</v>
      </c>
      <c r="GV147">
        <v>116.64780426025401</v>
      </c>
      <c r="GW147">
        <v>16.635566711425799</v>
      </c>
      <c r="II147">
        <v>23.230770111083999</v>
      </c>
      <c r="IJ147">
        <v>23.230770111083999</v>
      </c>
      <c r="IL147">
        <v>117</v>
      </c>
      <c r="IM147">
        <v>117.199996948242</v>
      </c>
      <c r="IO147">
        <v>0</v>
      </c>
      <c r="JD147">
        <v>116.64780426025401</v>
      </c>
      <c r="JM147">
        <v>23.230770111083999</v>
      </c>
      <c r="JN147">
        <v>23.230770111083999</v>
      </c>
      <c r="JO147">
        <v>17.299999237060501</v>
      </c>
      <c r="JS147">
        <v>0</v>
      </c>
      <c r="JT147">
        <v>53.872200012207003</v>
      </c>
      <c r="JU147">
        <v>3.1140000820159899</v>
      </c>
      <c r="JV147">
        <v>0.79579997062683105</v>
      </c>
      <c r="JW147">
        <v>2.3000000044703501E-2</v>
      </c>
      <c r="JX147">
        <v>1.4531999826431301</v>
      </c>
      <c r="JY147">
        <v>84</v>
      </c>
      <c r="JZ147">
        <v>0.150509998202324</v>
      </c>
      <c r="KA147">
        <v>8.6999998092651403</v>
      </c>
      <c r="KB147">
        <v>1.8076304484848</v>
      </c>
      <c r="KC147">
        <v>5.6289614660974303</v>
      </c>
      <c r="KD147">
        <v>0.76888885498046899</v>
      </c>
      <c r="KE147">
        <v>18.453332519531301</v>
      </c>
      <c r="KF147">
        <v>17.456647872924801</v>
      </c>
      <c r="KG147">
        <v>5.7284764945507098E-2</v>
      </c>
      <c r="KH147">
        <v>116.64780426025401</v>
      </c>
      <c r="KI147">
        <v>15.773962974548301</v>
      </c>
      <c r="PG147">
        <v>23.230770111083999</v>
      </c>
      <c r="PH147">
        <v>23.230770111083999</v>
      </c>
      <c r="PI147">
        <v>0.20000000298023199</v>
      </c>
      <c r="PM147">
        <v>0</v>
      </c>
      <c r="PN147">
        <v>0.64120000600814797</v>
      </c>
      <c r="PO147">
        <v>3.2060000896453902</v>
      </c>
      <c r="PP147">
        <v>4.0000001899898101E-4</v>
      </c>
      <c r="PQ147">
        <v>1.00000004749745E-3</v>
      </c>
      <c r="PR147">
        <v>1.1199999600648901E-2</v>
      </c>
      <c r="PS147">
        <v>56</v>
      </c>
      <c r="PT147">
        <v>3.0000001424923501E-4</v>
      </c>
      <c r="PU147">
        <v>1.5</v>
      </c>
      <c r="PV147">
        <v>2.08974630651802E-2</v>
      </c>
      <c r="PW147">
        <v>6.6997266216406101E-2</v>
      </c>
      <c r="PX147">
        <v>8.8888890213436496E-3</v>
      </c>
      <c r="PY147">
        <v>0.21333333651224801</v>
      </c>
      <c r="PZ147">
        <v>1510</v>
      </c>
      <c r="QA147">
        <v>6.6225166665390101E-4</v>
      </c>
      <c r="QB147">
        <v>116.64780426025401</v>
      </c>
      <c r="QC147">
        <v>0.13255432248115501</v>
      </c>
    </row>
    <row r="148" spans="1:445" x14ac:dyDescent="0.25">
      <c r="A148" t="s">
        <v>260</v>
      </c>
      <c r="B148">
        <v>0</v>
      </c>
      <c r="C148">
        <v>2</v>
      </c>
      <c r="D148">
        <v>44473</v>
      </c>
      <c r="E148" t="s">
        <v>443</v>
      </c>
      <c r="F148" t="b">
        <v>1</v>
      </c>
      <c r="G148" t="s">
        <v>262</v>
      </c>
      <c r="H148" t="b">
        <v>0</v>
      </c>
      <c r="I148" t="s">
        <v>353</v>
      </c>
      <c r="J148" s="733">
        <v>43210.270833333299</v>
      </c>
      <c r="K148">
        <v>5.5</v>
      </c>
      <c r="L148">
        <v>18.716667175293001</v>
      </c>
      <c r="M148">
        <v>72.583335876464801</v>
      </c>
      <c r="N148">
        <v>225</v>
      </c>
      <c r="O148" s="734">
        <v>43210.208333333299</v>
      </c>
      <c r="R148" t="s">
        <v>455</v>
      </c>
      <c r="S148" t="s">
        <v>460</v>
      </c>
      <c r="X148" s="735">
        <v>43208.9375</v>
      </c>
      <c r="Y148" s="736">
        <v>43210.208333333299</v>
      </c>
      <c r="Z148">
        <v>1.5</v>
      </c>
      <c r="AA148">
        <v>1.5</v>
      </c>
      <c r="AB148">
        <v>10.1</v>
      </c>
      <c r="AC148">
        <v>10.1</v>
      </c>
      <c r="AD148">
        <v>0</v>
      </c>
      <c r="AG148">
        <v>31690.529296875</v>
      </c>
      <c r="AH148">
        <v>221833.705078125</v>
      </c>
      <c r="AI148">
        <v>31690.529296875</v>
      </c>
      <c r="AK148">
        <v>1.5</v>
      </c>
      <c r="AL148">
        <v>30.56</v>
      </c>
      <c r="AM148">
        <v>4.6666666666666696</v>
      </c>
      <c r="AN148">
        <v>5.83</v>
      </c>
      <c r="AP148">
        <v>4.6666666666666696</v>
      </c>
      <c r="AQ148">
        <v>13</v>
      </c>
      <c r="AR148">
        <v>13</v>
      </c>
      <c r="AV148">
        <v>7</v>
      </c>
      <c r="AX148">
        <v>6.5</v>
      </c>
      <c r="AY148">
        <v>-7.69</v>
      </c>
      <c r="AZ148">
        <v>-7.69</v>
      </c>
      <c r="BA148">
        <v>-7.6923131942748997</v>
      </c>
      <c r="BB148">
        <v>2333.330078125</v>
      </c>
      <c r="BS148">
        <v>16.899999618530298</v>
      </c>
      <c r="BT148">
        <v>16.899999618530298</v>
      </c>
      <c r="BU148">
        <v>225</v>
      </c>
      <c r="BV148">
        <v>225</v>
      </c>
      <c r="BW148">
        <v>0.40000000596046398</v>
      </c>
      <c r="BX148">
        <v>0.40000000596046398</v>
      </c>
      <c r="BY148">
        <v>315</v>
      </c>
      <c r="BZ148">
        <v>315</v>
      </c>
      <c r="CC148">
        <v>30</v>
      </c>
      <c r="CE148">
        <v>31</v>
      </c>
      <c r="CF148">
        <v>1006</v>
      </c>
      <c r="CG148" t="s">
        <v>461</v>
      </c>
      <c r="CH148" t="s">
        <v>359</v>
      </c>
      <c r="CI148">
        <v>1.8683999776840201</v>
      </c>
      <c r="CJ148">
        <v>2.76000001467764E-2</v>
      </c>
      <c r="CK148">
        <v>4.1999999433755902E-2</v>
      </c>
      <c r="CL148">
        <v>3.7500000325962901E-3</v>
      </c>
      <c r="CM148">
        <v>8.4225252290945196</v>
      </c>
      <c r="CO148" t="s">
        <v>266</v>
      </c>
      <c r="CP148" t="s">
        <v>267</v>
      </c>
      <c r="CQ148" t="s">
        <v>268</v>
      </c>
      <c r="CS148">
        <v>21.9</v>
      </c>
      <c r="CT148">
        <v>21.9</v>
      </c>
      <c r="CU148">
        <v>1.25</v>
      </c>
      <c r="CV148">
        <v>1.25</v>
      </c>
      <c r="CX148" t="s">
        <v>343</v>
      </c>
      <c r="CY148">
        <v>0.53846153846153799</v>
      </c>
      <c r="CZ148">
        <v>0.51851851851851805</v>
      </c>
      <c r="DA148">
        <v>0.56000000000000005</v>
      </c>
      <c r="DB148">
        <v>13</v>
      </c>
      <c r="DC148">
        <v>12.5</v>
      </c>
      <c r="DD148">
        <v>13.5</v>
      </c>
      <c r="DE148">
        <v>2.7037571383760901</v>
      </c>
      <c r="DF148">
        <v>0.53846153846153799</v>
      </c>
      <c r="DG148">
        <v>0.53846153846153799</v>
      </c>
      <c r="DH148">
        <v>1</v>
      </c>
      <c r="DI148">
        <v>1</v>
      </c>
      <c r="DJ148">
        <v>0.5</v>
      </c>
      <c r="DK148">
        <v>0.5</v>
      </c>
      <c r="DL148" t="b">
        <v>1</v>
      </c>
      <c r="DN148">
        <v>24</v>
      </c>
      <c r="DO148">
        <v>1</v>
      </c>
      <c r="DP148" t="s">
        <v>344</v>
      </c>
      <c r="DQ148" t="b">
        <v>0</v>
      </c>
      <c r="DR148">
        <v>13</v>
      </c>
      <c r="DS148">
        <v>0.53846156597137496</v>
      </c>
      <c r="DT148">
        <v>0.53846156597137496</v>
      </c>
      <c r="DV148">
        <v>908</v>
      </c>
      <c r="DW148">
        <v>908.59997558593795</v>
      </c>
      <c r="DY148">
        <v>0</v>
      </c>
      <c r="EN148">
        <v>2.7037570476532</v>
      </c>
      <c r="EW148">
        <v>0.53846156597137496</v>
      </c>
      <c r="EX148">
        <v>0.53846156597137496</v>
      </c>
      <c r="EY148">
        <v>0.30000001192092901</v>
      </c>
      <c r="FC148">
        <v>0</v>
      </c>
      <c r="FD148">
        <v>0.93419998884201105</v>
      </c>
      <c r="FE148">
        <v>3.1140000820159899</v>
      </c>
      <c r="FF148">
        <v>1.37999998405576E-2</v>
      </c>
      <c r="FG148">
        <v>2.3000000044703501E-2</v>
      </c>
      <c r="FH148">
        <v>2.52000000327826E-2</v>
      </c>
      <c r="FI148">
        <v>84</v>
      </c>
      <c r="FJ148">
        <v>2.61000008322299E-3</v>
      </c>
      <c r="FK148">
        <v>8.6999998092651403</v>
      </c>
      <c r="FL148">
        <v>1.35236442909014</v>
      </c>
      <c r="FM148">
        <v>4.2112626145472598</v>
      </c>
      <c r="FN148">
        <v>0.20000000794728601</v>
      </c>
      <c r="FO148">
        <v>4.8000001907348597</v>
      </c>
      <c r="FP148">
        <v>23.333332061767599</v>
      </c>
      <c r="FQ148">
        <v>4.28571440279484E-2</v>
      </c>
      <c r="FR148">
        <v>2.7037570476532</v>
      </c>
      <c r="FS148">
        <v>3.0724512413144101E-2</v>
      </c>
      <c r="GA148">
        <v>0.53846156597137496</v>
      </c>
      <c r="GB148">
        <v>0.53846156597137496</v>
      </c>
      <c r="GC148">
        <v>0.20000000298023199</v>
      </c>
      <c r="GG148">
        <v>0</v>
      </c>
      <c r="GH148">
        <v>0.62279999256134</v>
      </c>
      <c r="GI148">
        <v>3.1140000820159899</v>
      </c>
      <c r="GJ148">
        <v>9.2000002041459101E-3</v>
      </c>
      <c r="GK148">
        <v>2.3000000044703501E-2</v>
      </c>
      <c r="GL148">
        <v>1.1199999600648901E-2</v>
      </c>
      <c r="GM148">
        <v>56</v>
      </c>
      <c r="GN148">
        <v>7.5999996624887E-4</v>
      </c>
      <c r="GO148">
        <v>3.7999999523162802</v>
      </c>
      <c r="GP148">
        <v>0.90157626366920496</v>
      </c>
      <c r="GQ148">
        <v>2.8075084096981699</v>
      </c>
      <c r="GR148">
        <v>0.13333333532015501</v>
      </c>
      <c r="GS148">
        <v>3.2000000476837198</v>
      </c>
      <c r="GT148">
        <v>35</v>
      </c>
      <c r="GU148">
        <v>2.8571428731083901E-2</v>
      </c>
      <c r="GV148">
        <v>2.7037570476532</v>
      </c>
      <c r="GW148">
        <v>0.38559260964393599</v>
      </c>
      <c r="HE148">
        <v>0.53846156597137496</v>
      </c>
      <c r="HF148">
        <v>0.53846156597137496</v>
      </c>
      <c r="HG148">
        <v>0.10000000149011599</v>
      </c>
      <c r="HK148">
        <v>0</v>
      </c>
      <c r="HL148">
        <v>0.31139999628067</v>
      </c>
      <c r="HM148">
        <v>3.1140000820159899</v>
      </c>
      <c r="HN148">
        <v>4.6000001020729498E-3</v>
      </c>
      <c r="HO148">
        <v>2.3000000044703501E-2</v>
      </c>
      <c r="HP148">
        <v>5.59999980032444E-3</v>
      </c>
      <c r="HQ148">
        <v>56</v>
      </c>
      <c r="HR148">
        <v>3.79999983124435E-4</v>
      </c>
      <c r="HS148">
        <v>3.7999999523162802</v>
      </c>
      <c r="HT148">
        <v>0.45078813183460198</v>
      </c>
      <c r="HU148">
        <v>1.4037542048490901</v>
      </c>
      <c r="HV148">
        <v>6.6666667660077394E-2</v>
      </c>
      <c r="HW148">
        <v>1.6000000238418599</v>
      </c>
      <c r="HX148">
        <v>70</v>
      </c>
      <c r="HY148">
        <v>1.42857143655419E-2</v>
      </c>
      <c r="HZ148">
        <v>2.7037570476532</v>
      </c>
      <c r="IA148">
        <v>0.185883298516274</v>
      </c>
      <c r="II148">
        <v>0.53846156597137496</v>
      </c>
      <c r="IJ148">
        <v>0.53846156597137496</v>
      </c>
      <c r="IL148">
        <v>117</v>
      </c>
      <c r="IM148">
        <v>117</v>
      </c>
      <c r="IO148">
        <v>0</v>
      </c>
      <c r="JD148">
        <v>2.7037570476532</v>
      </c>
    </row>
    <row r="149" spans="1:445" x14ac:dyDescent="0.25">
      <c r="A149" t="s">
        <v>260</v>
      </c>
      <c r="B149">
        <v>0</v>
      </c>
      <c r="C149">
        <v>2</v>
      </c>
      <c r="D149">
        <v>44473</v>
      </c>
      <c r="E149" t="s">
        <v>443</v>
      </c>
      <c r="F149" t="b">
        <v>1</v>
      </c>
      <c r="G149" t="s">
        <v>262</v>
      </c>
      <c r="H149" t="b">
        <v>0</v>
      </c>
      <c r="I149" t="s">
        <v>353</v>
      </c>
      <c r="J149" s="737">
        <v>43211.270833333299</v>
      </c>
      <c r="K149">
        <v>5.5</v>
      </c>
      <c r="L149">
        <v>18.716667175293001</v>
      </c>
      <c r="M149">
        <v>72.583335876464801</v>
      </c>
      <c r="N149">
        <v>267</v>
      </c>
      <c r="O149" s="738">
        <v>43210.208333333299</v>
      </c>
      <c r="R149" t="s">
        <v>455</v>
      </c>
      <c r="S149" t="s">
        <v>460</v>
      </c>
      <c r="X149" s="739">
        <v>43208.9375</v>
      </c>
      <c r="Y149" s="740">
        <v>43210.208333333299</v>
      </c>
      <c r="Z149">
        <v>24</v>
      </c>
      <c r="AA149">
        <v>24</v>
      </c>
      <c r="AB149">
        <v>10.1</v>
      </c>
      <c r="AC149">
        <v>10.1</v>
      </c>
      <c r="AD149">
        <v>0</v>
      </c>
      <c r="AG149">
        <v>31690.529296875</v>
      </c>
      <c r="AH149">
        <v>0</v>
      </c>
      <c r="AI149">
        <v>31690.529296875</v>
      </c>
      <c r="AK149">
        <v>24</v>
      </c>
      <c r="AM149">
        <v>0</v>
      </c>
      <c r="AP149">
        <v>0</v>
      </c>
      <c r="AQ149">
        <v>13</v>
      </c>
      <c r="AR149">
        <v>13</v>
      </c>
      <c r="AV149">
        <v>0</v>
      </c>
      <c r="AX149">
        <v>0</v>
      </c>
      <c r="AY149">
        <v>0</v>
      </c>
      <c r="AZ149">
        <v>0</v>
      </c>
      <c r="BS149">
        <v>16.899999618530298</v>
      </c>
      <c r="BT149">
        <v>16.899999618530298</v>
      </c>
      <c r="BU149">
        <v>315</v>
      </c>
      <c r="BV149">
        <v>315</v>
      </c>
      <c r="BW149">
        <v>0.60000002384185802</v>
      </c>
      <c r="BX149">
        <v>0.60000002384185802</v>
      </c>
      <c r="BY149">
        <v>315</v>
      </c>
      <c r="BZ149">
        <v>315</v>
      </c>
      <c r="CC149">
        <v>30</v>
      </c>
      <c r="CE149">
        <v>30</v>
      </c>
      <c r="CF149">
        <v>1006</v>
      </c>
      <c r="CG149" t="s">
        <v>463</v>
      </c>
      <c r="CH149" t="s">
        <v>359</v>
      </c>
      <c r="CI149">
        <v>13.390199661254901</v>
      </c>
      <c r="CJ149">
        <v>0.19779999554157299</v>
      </c>
      <c r="CK149">
        <v>0.24079999327659601</v>
      </c>
      <c r="CL149">
        <v>1.6339999157935398E-2</v>
      </c>
      <c r="CO149" t="s">
        <v>266</v>
      </c>
      <c r="CP149" t="s">
        <v>267</v>
      </c>
      <c r="CQ149" t="s">
        <v>349</v>
      </c>
      <c r="CS149">
        <v>21.9</v>
      </c>
      <c r="CT149">
        <v>21.9</v>
      </c>
      <c r="CU149">
        <v>1.25</v>
      </c>
      <c r="CV149">
        <v>1.25</v>
      </c>
      <c r="CX149" t="s">
        <v>356</v>
      </c>
      <c r="CY149">
        <v>0</v>
      </c>
      <c r="CZ149">
        <v>0</v>
      </c>
      <c r="DA149">
        <v>0</v>
      </c>
      <c r="DB149">
        <v>13</v>
      </c>
      <c r="DC149">
        <v>12.5</v>
      </c>
      <c r="DD149">
        <v>13.5</v>
      </c>
      <c r="DF149">
        <v>0</v>
      </c>
      <c r="DG149">
        <v>0</v>
      </c>
      <c r="DH149">
        <v>1</v>
      </c>
      <c r="DI149">
        <v>1</v>
      </c>
      <c r="DJ149">
        <v>0.5</v>
      </c>
      <c r="DK149">
        <v>0.5</v>
      </c>
      <c r="DL149" t="b">
        <v>1</v>
      </c>
      <c r="DN149">
        <v>24</v>
      </c>
      <c r="DO149">
        <v>1</v>
      </c>
      <c r="DP149" t="s">
        <v>344</v>
      </c>
      <c r="DQ149" t="b">
        <v>0</v>
      </c>
      <c r="DR149">
        <v>13</v>
      </c>
      <c r="DS149">
        <v>0</v>
      </c>
      <c r="DT149">
        <v>0</v>
      </c>
      <c r="DV149">
        <v>903.70001220703102</v>
      </c>
      <c r="DW149">
        <v>908</v>
      </c>
      <c r="DY149">
        <v>0</v>
      </c>
      <c r="GA149">
        <v>0</v>
      </c>
      <c r="GB149">
        <v>0</v>
      </c>
      <c r="GC149">
        <v>2.5</v>
      </c>
      <c r="GG149">
        <v>0</v>
      </c>
      <c r="GH149">
        <v>7.7849998474121103</v>
      </c>
      <c r="GI149">
        <v>3.1140000820159899</v>
      </c>
      <c r="GJ149">
        <v>0.115000002086163</v>
      </c>
      <c r="GK149">
        <v>2.3000000044703501E-2</v>
      </c>
      <c r="GL149">
        <v>0.140000000596046</v>
      </c>
      <c r="GM149">
        <v>56</v>
      </c>
      <c r="GN149">
        <v>9.4999996945262007E-3</v>
      </c>
      <c r="GO149">
        <v>3.7999999523162802</v>
      </c>
      <c r="GR149">
        <v>0.104166666666667</v>
      </c>
      <c r="GS149">
        <v>2.5</v>
      </c>
      <c r="HE149">
        <v>0</v>
      </c>
      <c r="HF149">
        <v>0</v>
      </c>
      <c r="HG149">
        <v>1.79999995231628</v>
      </c>
      <c r="HK149">
        <v>0</v>
      </c>
      <c r="HL149">
        <v>5.6051998138427699</v>
      </c>
      <c r="HM149">
        <v>3.1140000820159899</v>
      </c>
      <c r="HN149">
        <v>8.2799993455410004E-2</v>
      </c>
      <c r="HO149">
        <v>2.3000000044703501E-2</v>
      </c>
      <c r="HP149">
        <v>0.10079999268055</v>
      </c>
      <c r="HQ149">
        <v>56</v>
      </c>
      <c r="HR149">
        <v>6.8399994634091897E-3</v>
      </c>
      <c r="HS149">
        <v>3.7999999523162802</v>
      </c>
      <c r="HV149">
        <v>7.4999998013178498E-2</v>
      </c>
      <c r="HW149">
        <v>1.79999995231628</v>
      </c>
      <c r="II149">
        <v>0</v>
      </c>
      <c r="IJ149">
        <v>0</v>
      </c>
      <c r="IL149">
        <v>117</v>
      </c>
      <c r="IM149">
        <v>117</v>
      </c>
      <c r="IO149">
        <v>0</v>
      </c>
    </row>
    <row r="150" spans="1:445" x14ac:dyDescent="0.25">
      <c r="A150" t="s">
        <v>260</v>
      </c>
      <c r="B150">
        <v>0</v>
      </c>
      <c r="C150">
        <v>2</v>
      </c>
      <c r="D150">
        <v>44473</v>
      </c>
      <c r="E150" t="s">
        <v>443</v>
      </c>
      <c r="F150" t="b">
        <v>1</v>
      </c>
      <c r="G150" t="s">
        <v>262</v>
      </c>
      <c r="H150" t="b">
        <v>0</v>
      </c>
      <c r="I150" t="s">
        <v>353</v>
      </c>
      <c r="J150" s="741">
        <v>43212.270833333299</v>
      </c>
      <c r="K150">
        <v>5.5</v>
      </c>
      <c r="L150">
        <v>18.716667175293001</v>
      </c>
      <c r="M150">
        <v>72.583335876464801</v>
      </c>
      <c r="N150">
        <v>328</v>
      </c>
      <c r="O150" s="742">
        <v>43210.208333333299</v>
      </c>
      <c r="R150" t="s">
        <v>455</v>
      </c>
      <c r="S150" t="s">
        <v>460</v>
      </c>
      <c r="X150" s="743">
        <v>43208.9375</v>
      </c>
      <c r="Y150" s="744">
        <v>43210.208333333299</v>
      </c>
      <c r="Z150">
        <v>24</v>
      </c>
      <c r="AA150">
        <v>24</v>
      </c>
      <c r="AB150">
        <v>10.1</v>
      </c>
      <c r="AC150">
        <v>10.1</v>
      </c>
      <c r="AD150">
        <v>0</v>
      </c>
      <c r="AG150">
        <v>31690.529296875</v>
      </c>
      <c r="AH150">
        <v>0</v>
      </c>
      <c r="AI150">
        <v>31690.529296875</v>
      </c>
      <c r="AK150">
        <v>24</v>
      </c>
      <c r="AM150">
        <v>0</v>
      </c>
      <c r="AP150">
        <v>0</v>
      </c>
      <c r="AQ150">
        <v>13</v>
      </c>
      <c r="AR150">
        <v>13</v>
      </c>
      <c r="AV150">
        <v>0</v>
      </c>
      <c r="AX150">
        <v>0</v>
      </c>
      <c r="AY150">
        <v>0</v>
      </c>
      <c r="AZ150">
        <v>0</v>
      </c>
      <c r="BS150">
        <v>10.8999996185303</v>
      </c>
      <c r="BT150">
        <v>10.8999996185303</v>
      </c>
      <c r="BU150">
        <v>315</v>
      </c>
      <c r="BV150">
        <v>315</v>
      </c>
      <c r="BW150">
        <v>0.5</v>
      </c>
      <c r="BX150">
        <v>0.5</v>
      </c>
      <c r="BY150">
        <v>315</v>
      </c>
      <c r="BZ150">
        <v>315</v>
      </c>
      <c r="CC150">
        <v>30</v>
      </c>
      <c r="CE150">
        <v>31</v>
      </c>
      <c r="CF150">
        <v>1005</v>
      </c>
      <c r="CG150" t="s">
        <v>464</v>
      </c>
      <c r="CH150" t="s">
        <v>359</v>
      </c>
      <c r="CI150">
        <v>13.390199661254901</v>
      </c>
      <c r="CJ150">
        <v>0.19779999554157299</v>
      </c>
      <c r="CK150">
        <v>0.24079999327659601</v>
      </c>
      <c r="CL150">
        <v>1.6339999157935398E-2</v>
      </c>
      <c r="CO150" t="s">
        <v>266</v>
      </c>
      <c r="CP150" t="s">
        <v>267</v>
      </c>
      <c r="CQ150" t="s">
        <v>349</v>
      </c>
      <c r="CS150">
        <v>21.9</v>
      </c>
      <c r="CT150">
        <v>21.9</v>
      </c>
      <c r="CU150">
        <v>1.25</v>
      </c>
      <c r="CV150">
        <v>1.25</v>
      </c>
      <c r="CX150" t="s">
        <v>356</v>
      </c>
      <c r="CY150">
        <v>0</v>
      </c>
      <c r="CZ150">
        <v>0</v>
      </c>
      <c r="DA150">
        <v>0</v>
      </c>
      <c r="DB150">
        <v>13</v>
      </c>
      <c r="DC150">
        <v>12.5</v>
      </c>
      <c r="DD150">
        <v>13.5</v>
      </c>
      <c r="DF150">
        <v>0</v>
      </c>
      <c r="DG150">
        <v>0</v>
      </c>
      <c r="DH150">
        <v>1</v>
      </c>
      <c r="DI150">
        <v>1</v>
      </c>
      <c r="DJ150">
        <v>0.5</v>
      </c>
      <c r="DK150">
        <v>0.5</v>
      </c>
      <c r="DL150" t="b">
        <v>1</v>
      </c>
      <c r="DN150">
        <v>24</v>
      </c>
      <c r="DO150">
        <v>1</v>
      </c>
      <c r="DP150" t="s">
        <v>344</v>
      </c>
      <c r="DQ150" t="b">
        <v>0</v>
      </c>
      <c r="DR150">
        <v>13</v>
      </c>
      <c r="DS150">
        <v>0</v>
      </c>
      <c r="DT150">
        <v>0</v>
      </c>
      <c r="DV150">
        <v>899.40002441406295</v>
      </c>
      <c r="DW150">
        <v>903.70001220703102</v>
      </c>
      <c r="DY150">
        <v>0</v>
      </c>
      <c r="GA150">
        <v>0</v>
      </c>
      <c r="GB150">
        <v>0</v>
      </c>
      <c r="GC150">
        <v>2.5</v>
      </c>
      <c r="GG150">
        <v>0</v>
      </c>
      <c r="GH150">
        <v>7.7849998474121103</v>
      </c>
      <c r="GI150">
        <v>3.1140000820159899</v>
      </c>
      <c r="GJ150">
        <v>0.115000002086163</v>
      </c>
      <c r="GK150">
        <v>2.3000000044703501E-2</v>
      </c>
      <c r="GL150">
        <v>0.140000000596046</v>
      </c>
      <c r="GM150">
        <v>56</v>
      </c>
      <c r="GN150">
        <v>9.4999996945262007E-3</v>
      </c>
      <c r="GO150">
        <v>3.7999999523162802</v>
      </c>
      <c r="GR150">
        <v>0.104166666666667</v>
      </c>
      <c r="GS150">
        <v>2.5</v>
      </c>
      <c r="HE150">
        <v>0</v>
      </c>
      <c r="HF150">
        <v>0</v>
      </c>
      <c r="HG150">
        <v>1.79999995231628</v>
      </c>
      <c r="HK150">
        <v>0</v>
      </c>
      <c r="HL150">
        <v>5.6051998138427699</v>
      </c>
      <c r="HM150">
        <v>3.1140000820159899</v>
      </c>
      <c r="HN150">
        <v>8.2799993455410004E-2</v>
      </c>
      <c r="HO150">
        <v>2.3000000044703501E-2</v>
      </c>
      <c r="HP150">
        <v>0.10079999268055</v>
      </c>
      <c r="HQ150">
        <v>56</v>
      </c>
      <c r="HR150">
        <v>6.8399994634091897E-3</v>
      </c>
      <c r="HS150">
        <v>3.7999999523162802</v>
      </c>
      <c r="HV150">
        <v>7.4999998013178498E-2</v>
      </c>
      <c r="HW150">
        <v>1.79999995231628</v>
      </c>
      <c r="II150">
        <v>0</v>
      </c>
      <c r="IJ150">
        <v>0</v>
      </c>
      <c r="IL150">
        <v>117</v>
      </c>
      <c r="IM150">
        <v>117</v>
      </c>
      <c r="IO150">
        <v>0</v>
      </c>
    </row>
    <row r="151" spans="1:445" x14ac:dyDescent="0.25">
      <c r="A151" t="s">
        <v>260</v>
      </c>
      <c r="B151">
        <v>0</v>
      </c>
      <c r="C151">
        <v>2</v>
      </c>
      <c r="D151">
        <v>44473</v>
      </c>
      <c r="E151" t="s">
        <v>443</v>
      </c>
      <c r="F151" t="b">
        <v>1</v>
      </c>
      <c r="G151" t="s">
        <v>262</v>
      </c>
      <c r="H151" t="b">
        <v>0</v>
      </c>
      <c r="I151" t="s">
        <v>353</v>
      </c>
      <c r="J151" s="745">
        <v>43213.270833333299</v>
      </c>
      <c r="K151">
        <v>5.5</v>
      </c>
      <c r="L151">
        <v>18.716667175293001</v>
      </c>
      <c r="M151">
        <v>72.583335876464801</v>
      </c>
      <c r="N151">
        <v>329</v>
      </c>
      <c r="O151" s="746">
        <v>43210.208333333299</v>
      </c>
      <c r="R151" t="s">
        <v>455</v>
      </c>
      <c r="S151" t="s">
        <v>460</v>
      </c>
      <c r="X151" s="747">
        <v>43208.9375</v>
      </c>
      <c r="Y151" s="748">
        <v>43210.208333333299</v>
      </c>
      <c r="Z151">
        <v>24</v>
      </c>
      <c r="AA151">
        <v>24</v>
      </c>
      <c r="AB151">
        <v>10.1</v>
      </c>
      <c r="AC151">
        <v>10.1</v>
      </c>
      <c r="AD151">
        <v>0</v>
      </c>
      <c r="AG151">
        <v>31690.529296875</v>
      </c>
      <c r="AH151">
        <v>0</v>
      </c>
      <c r="AI151">
        <v>31690.529296875</v>
      </c>
      <c r="AK151">
        <v>24</v>
      </c>
      <c r="AM151">
        <v>0</v>
      </c>
      <c r="AP151">
        <v>0</v>
      </c>
      <c r="AQ151">
        <v>13</v>
      </c>
      <c r="AR151">
        <v>13</v>
      </c>
      <c r="AV151">
        <v>0</v>
      </c>
      <c r="AX151">
        <v>0</v>
      </c>
      <c r="AY151">
        <v>0</v>
      </c>
      <c r="AZ151">
        <v>0</v>
      </c>
      <c r="BS151">
        <v>10.8999996185303</v>
      </c>
      <c r="BT151">
        <v>10.8999996185303</v>
      </c>
      <c r="BU151">
        <v>315</v>
      </c>
      <c r="BV151">
        <v>315</v>
      </c>
      <c r="BW151">
        <v>0.40000000596046398</v>
      </c>
      <c r="BX151">
        <v>0.40000000596046398</v>
      </c>
      <c r="BY151">
        <v>315</v>
      </c>
      <c r="BZ151">
        <v>315</v>
      </c>
      <c r="CC151">
        <v>30</v>
      </c>
      <c r="CE151">
        <v>30</v>
      </c>
      <c r="CF151">
        <v>1006</v>
      </c>
      <c r="CG151" t="s">
        <v>465</v>
      </c>
      <c r="CH151" t="s">
        <v>359</v>
      </c>
      <c r="CI151">
        <v>13.390199661254901</v>
      </c>
      <c r="CJ151">
        <v>0.19779999554157299</v>
      </c>
      <c r="CK151">
        <v>0.24079999327659601</v>
      </c>
      <c r="CL151">
        <v>1.6339999157935398E-2</v>
      </c>
      <c r="CO151" t="s">
        <v>266</v>
      </c>
      <c r="CP151" t="s">
        <v>267</v>
      </c>
      <c r="CQ151" t="s">
        <v>349</v>
      </c>
      <c r="CS151">
        <v>21.9</v>
      </c>
      <c r="CT151">
        <v>21.9</v>
      </c>
      <c r="CU151">
        <v>1.25</v>
      </c>
      <c r="CV151">
        <v>1.25</v>
      </c>
      <c r="CX151" t="s">
        <v>356</v>
      </c>
      <c r="CY151">
        <v>0</v>
      </c>
      <c r="CZ151">
        <v>0</v>
      </c>
      <c r="DA151">
        <v>0</v>
      </c>
      <c r="DB151">
        <v>13</v>
      </c>
      <c r="DC151">
        <v>12.5</v>
      </c>
      <c r="DD151">
        <v>13.5</v>
      </c>
      <c r="DF151">
        <v>0</v>
      </c>
      <c r="DG151">
        <v>0</v>
      </c>
      <c r="DH151">
        <v>1</v>
      </c>
      <c r="DI151">
        <v>1</v>
      </c>
      <c r="DJ151">
        <v>0.5</v>
      </c>
      <c r="DK151">
        <v>0.5</v>
      </c>
      <c r="DL151" t="b">
        <v>1</v>
      </c>
      <c r="DN151">
        <v>24</v>
      </c>
      <c r="DO151">
        <v>1</v>
      </c>
      <c r="DP151" t="s">
        <v>344</v>
      </c>
      <c r="DQ151" t="b">
        <v>0</v>
      </c>
      <c r="DR151">
        <v>13</v>
      </c>
      <c r="DS151">
        <v>0</v>
      </c>
      <c r="DT151">
        <v>0</v>
      </c>
      <c r="DV151">
        <v>895.09997558593795</v>
      </c>
      <c r="DW151">
        <v>899.40002441406295</v>
      </c>
      <c r="DY151">
        <v>0</v>
      </c>
      <c r="GA151">
        <v>0</v>
      </c>
      <c r="GB151">
        <v>0</v>
      </c>
      <c r="GC151">
        <v>2.5</v>
      </c>
      <c r="GG151">
        <v>0</v>
      </c>
      <c r="GH151">
        <v>7.7849998474121103</v>
      </c>
      <c r="GI151">
        <v>3.1140000820159899</v>
      </c>
      <c r="GJ151">
        <v>0.115000002086163</v>
      </c>
      <c r="GK151">
        <v>2.3000000044703501E-2</v>
      </c>
      <c r="GL151">
        <v>0.140000000596046</v>
      </c>
      <c r="GM151">
        <v>56</v>
      </c>
      <c r="GN151">
        <v>9.4999996945262007E-3</v>
      </c>
      <c r="GO151">
        <v>3.7999999523162802</v>
      </c>
      <c r="GR151">
        <v>0.104166666666667</v>
      </c>
      <c r="GS151">
        <v>2.5</v>
      </c>
      <c r="HE151">
        <v>0</v>
      </c>
      <c r="HF151">
        <v>0</v>
      </c>
      <c r="HG151">
        <v>1.79999995231628</v>
      </c>
      <c r="HK151">
        <v>0</v>
      </c>
      <c r="HL151">
        <v>5.6051998138427699</v>
      </c>
      <c r="HM151">
        <v>3.1140000820159899</v>
      </c>
      <c r="HN151">
        <v>8.2799993455410004E-2</v>
      </c>
      <c r="HO151">
        <v>2.3000000044703501E-2</v>
      </c>
      <c r="HP151">
        <v>0.10079999268055</v>
      </c>
      <c r="HQ151">
        <v>56</v>
      </c>
      <c r="HR151">
        <v>6.8399994634091897E-3</v>
      </c>
      <c r="HS151">
        <v>3.7999999523162802</v>
      </c>
      <c r="HV151">
        <v>7.4999998013178498E-2</v>
      </c>
      <c r="HW151">
        <v>1.79999995231628</v>
      </c>
      <c r="II151">
        <v>0</v>
      </c>
      <c r="IJ151">
        <v>0</v>
      </c>
      <c r="IL151">
        <v>117</v>
      </c>
      <c r="IM151">
        <v>117</v>
      </c>
      <c r="IO151">
        <v>0</v>
      </c>
    </row>
    <row r="152" spans="1:445" x14ac:dyDescent="0.25">
      <c r="A152" t="s">
        <v>260</v>
      </c>
      <c r="B152">
        <v>0</v>
      </c>
      <c r="C152">
        <v>2</v>
      </c>
      <c r="D152">
        <v>44473</v>
      </c>
      <c r="E152" t="s">
        <v>443</v>
      </c>
      <c r="F152" t="b">
        <v>1</v>
      </c>
      <c r="G152" t="s">
        <v>262</v>
      </c>
      <c r="H152" t="b">
        <v>0</v>
      </c>
      <c r="I152" t="s">
        <v>353</v>
      </c>
      <c r="J152" s="749">
        <v>43214.270833333299</v>
      </c>
      <c r="K152">
        <v>5.5</v>
      </c>
      <c r="L152">
        <v>18.716667175293001</v>
      </c>
      <c r="M152">
        <v>72.583335876464801</v>
      </c>
      <c r="N152">
        <v>15</v>
      </c>
      <c r="O152" s="750">
        <v>43210.208333333299</v>
      </c>
      <c r="R152" t="s">
        <v>455</v>
      </c>
      <c r="S152" t="s">
        <v>460</v>
      </c>
      <c r="X152" s="751">
        <v>43208.9375</v>
      </c>
      <c r="Y152" s="752">
        <v>43210.208333333299</v>
      </c>
      <c r="Z152">
        <v>24</v>
      </c>
      <c r="AA152">
        <v>24</v>
      </c>
      <c r="AB152">
        <v>10.1</v>
      </c>
      <c r="AC152">
        <v>10.1</v>
      </c>
      <c r="AD152">
        <v>0</v>
      </c>
      <c r="AG152">
        <v>31690.529296875</v>
      </c>
      <c r="AH152">
        <v>0</v>
      </c>
      <c r="AI152">
        <v>31690.529296875</v>
      </c>
      <c r="AK152">
        <v>24</v>
      </c>
      <c r="AM152">
        <v>0</v>
      </c>
      <c r="AP152">
        <v>0</v>
      </c>
      <c r="AQ152">
        <v>13</v>
      </c>
      <c r="AR152">
        <v>13</v>
      </c>
      <c r="AV152">
        <v>0</v>
      </c>
      <c r="AX152">
        <v>0</v>
      </c>
      <c r="AY152">
        <v>0</v>
      </c>
      <c r="AZ152">
        <v>0</v>
      </c>
      <c r="BS152">
        <v>10.8999996185303</v>
      </c>
      <c r="BT152">
        <v>10.8999996185303</v>
      </c>
      <c r="BU152">
        <v>315</v>
      </c>
      <c r="BV152">
        <v>315</v>
      </c>
      <c r="BW152">
        <v>0.40000000596046398</v>
      </c>
      <c r="BX152">
        <v>0.40000000596046398</v>
      </c>
      <c r="BY152">
        <v>315</v>
      </c>
      <c r="BZ152">
        <v>315</v>
      </c>
      <c r="CC152">
        <v>30</v>
      </c>
      <c r="CE152">
        <v>29</v>
      </c>
      <c r="CF152">
        <v>1006</v>
      </c>
      <c r="CG152" t="s">
        <v>466</v>
      </c>
      <c r="CH152" t="s">
        <v>359</v>
      </c>
      <c r="CI152">
        <v>13.390199661254901</v>
      </c>
      <c r="CJ152">
        <v>0.19779999554157299</v>
      </c>
      <c r="CK152">
        <v>0.24079999327659601</v>
      </c>
      <c r="CL152">
        <v>1.6339999157935398E-2</v>
      </c>
      <c r="CO152" t="s">
        <v>266</v>
      </c>
      <c r="CP152" t="s">
        <v>267</v>
      </c>
      <c r="CQ152" t="s">
        <v>349</v>
      </c>
      <c r="CS152">
        <v>21.9</v>
      </c>
      <c r="CT152">
        <v>21.9</v>
      </c>
      <c r="CU152">
        <v>1.25</v>
      </c>
      <c r="CV152">
        <v>1.25</v>
      </c>
      <c r="CX152" t="s">
        <v>356</v>
      </c>
      <c r="CY152">
        <v>0</v>
      </c>
      <c r="CZ152">
        <v>0</v>
      </c>
      <c r="DA152">
        <v>0</v>
      </c>
      <c r="DB152">
        <v>13</v>
      </c>
      <c r="DC152">
        <v>12.5</v>
      </c>
      <c r="DD152">
        <v>13.5</v>
      </c>
      <c r="DF152">
        <v>0</v>
      </c>
      <c r="DG152">
        <v>0</v>
      </c>
      <c r="DH152">
        <v>1</v>
      </c>
      <c r="DI152">
        <v>1</v>
      </c>
      <c r="DJ152">
        <v>0.5</v>
      </c>
      <c r="DK152">
        <v>0.5</v>
      </c>
      <c r="DL152" t="b">
        <v>1</v>
      </c>
      <c r="DN152">
        <v>24</v>
      </c>
      <c r="DO152">
        <v>1</v>
      </c>
      <c r="DP152" t="s">
        <v>344</v>
      </c>
      <c r="DQ152" t="b">
        <v>0</v>
      </c>
      <c r="DR152">
        <v>13</v>
      </c>
      <c r="DS152">
        <v>0</v>
      </c>
      <c r="DT152">
        <v>0</v>
      </c>
      <c r="DV152">
        <v>890.79998779296898</v>
      </c>
      <c r="DW152">
        <v>895.09997558593795</v>
      </c>
      <c r="DY152">
        <v>0</v>
      </c>
      <c r="GA152">
        <v>0</v>
      </c>
      <c r="GB152">
        <v>0</v>
      </c>
      <c r="GC152">
        <v>2.5</v>
      </c>
      <c r="GG152">
        <v>0</v>
      </c>
      <c r="GH152">
        <v>7.7849998474121103</v>
      </c>
      <c r="GI152">
        <v>3.1140000820159899</v>
      </c>
      <c r="GJ152">
        <v>0.115000002086163</v>
      </c>
      <c r="GK152">
        <v>2.3000000044703501E-2</v>
      </c>
      <c r="GL152">
        <v>0.140000000596046</v>
      </c>
      <c r="GM152">
        <v>56</v>
      </c>
      <c r="GN152">
        <v>9.4999996945262007E-3</v>
      </c>
      <c r="GO152">
        <v>3.7999999523162802</v>
      </c>
      <c r="GR152">
        <v>0.104166666666667</v>
      </c>
      <c r="GS152">
        <v>2.5</v>
      </c>
      <c r="HE152">
        <v>0</v>
      </c>
      <c r="HF152">
        <v>0</v>
      </c>
      <c r="HG152">
        <v>1.79999995231628</v>
      </c>
      <c r="HK152">
        <v>0</v>
      </c>
      <c r="HL152">
        <v>5.6051998138427699</v>
      </c>
      <c r="HM152">
        <v>3.1140000820159899</v>
      </c>
      <c r="HN152">
        <v>8.2799993455410004E-2</v>
      </c>
      <c r="HO152">
        <v>2.3000000044703501E-2</v>
      </c>
      <c r="HP152">
        <v>0.10079999268055</v>
      </c>
      <c r="HQ152">
        <v>56</v>
      </c>
      <c r="HR152">
        <v>6.8399994634091897E-3</v>
      </c>
      <c r="HS152">
        <v>3.7999999523162802</v>
      </c>
      <c r="HV152">
        <v>7.4999998013178498E-2</v>
      </c>
      <c r="HW152">
        <v>1.79999995231628</v>
      </c>
      <c r="II152">
        <v>0</v>
      </c>
      <c r="IJ152">
        <v>0</v>
      </c>
      <c r="IL152">
        <v>117</v>
      </c>
      <c r="IM152">
        <v>117</v>
      </c>
      <c r="IO152">
        <v>0</v>
      </c>
    </row>
    <row r="153" spans="1:445" x14ac:dyDescent="0.25">
      <c r="A153" t="s">
        <v>260</v>
      </c>
      <c r="B153">
        <v>0</v>
      </c>
      <c r="C153">
        <v>2</v>
      </c>
      <c r="D153">
        <v>44473</v>
      </c>
      <c r="E153" t="s">
        <v>443</v>
      </c>
      <c r="F153" t="b">
        <v>1</v>
      </c>
      <c r="G153" t="s">
        <v>262</v>
      </c>
      <c r="H153" t="b">
        <v>0</v>
      </c>
      <c r="I153" t="s">
        <v>353</v>
      </c>
      <c r="J153" s="753">
        <v>43215.270833333299</v>
      </c>
      <c r="K153">
        <v>5.5</v>
      </c>
      <c r="L153">
        <v>18.716667175293001</v>
      </c>
      <c r="M153">
        <v>72.583335876464801</v>
      </c>
      <c r="N153">
        <v>219</v>
      </c>
      <c r="O153" s="754">
        <v>43210.208333333299</v>
      </c>
      <c r="R153" t="s">
        <v>455</v>
      </c>
      <c r="S153" t="s">
        <v>460</v>
      </c>
      <c r="X153" s="755">
        <v>43208.9375</v>
      </c>
      <c r="Y153" s="756">
        <v>43210.208333333299</v>
      </c>
      <c r="Z153">
        <v>24</v>
      </c>
      <c r="AA153">
        <v>24</v>
      </c>
      <c r="AB153">
        <v>10.1</v>
      </c>
      <c r="AC153">
        <v>10.1</v>
      </c>
      <c r="AD153">
        <v>0</v>
      </c>
      <c r="AG153">
        <v>31690.529296875</v>
      </c>
      <c r="AH153">
        <v>697191.64453125</v>
      </c>
      <c r="AI153">
        <v>31690.529296875</v>
      </c>
      <c r="AK153">
        <v>24</v>
      </c>
      <c r="AL153">
        <v>33.51</v>
      </c>
      <c r="AM153">
        <v>0.91666666666666696</v>
      </c>
      <c r="AN153">
        <v>5.95</v>
      </c>
      <c r="AP153">
        <v>0.91666666666666696</v>
      </c>
      <c r="AQ153">
        <v>13</v>
      </c>
      <c r="AR153">
        <v>13</v>
      </c>
      <c r="AV153">
        <v>22</v>
      </c>
      <c r="AX153">
        <v>21.1</v>
      </c>
      <c r="AY153">
        <v>-4.2699999999999996</v>
      </c>
      <c r="AZ153">
        <v>-4.2699999999999996</v>
      </c>
      <c r="BA153">
        <v>-4.2654037475585902</v>
      </c>
      <c r="BB153">
        <v>1135.14001464844</v>
      </c>
      <c r="BS153">
        <v>10.8999996185303</v>
      </c>
      <c r="BT153">
        <v>10.8999996185303</v>
      </c>
      <c r="BU153">
        <v>0</v>
      </c>
      <c r="BV153">
        <v>0</v>
      </c>
      <c r="BW153">
        <v>0</v>
      </c>
      <c r="BX153">
        <v>0</v>
      </c>
      <c r="CC153">
        <v>27</v>
      </c>
      <c r="CE153">
        <v>30</v>
      </c>
      <c r="CF153">
        <v>1006</v>
      </c>
      <c r="CH153" t="s">
        <v>359</v>
      </c>
      <c r="CI153">
        <v>21.212000250816299</v>
      </c>
      <c r="CJ153">
        <v>0.29519999912008599</v>
      </c>
      <c r="CK153">
        <v>0.41719998419284798</v>
      </c>
      <c r="CL153">
        <v>3.1289998092688599E-2</v>
      </c>
      <c r="CM153">
        <v>30.4249203460808</v>
      </c>
      <c r="CO153" t="s">
        <v>266</v>
      </c>
      <c r="CP153" t="s">
        <v>267</v>
      </c>
      <c r="CQ153" t="s">
        <v>349</v>
      </c>
      <c r="CS153">
        <v>21.9</v>
      </c>
      <c r="CT153">
        <v>21.9</v>
      </c>
      <c r="CU153">
        <v>1.25</v>
      </c>
      <c r="CV153">
        <v>1.25</v>
      </c>
      <c r="CX153" t="s">
        <v>356</v>
      </c>
      <c r="CY153">
        <v>1.6923076923076901</v>
      </c>
      <c r="CZ153">
        <v>1.62962962962963</v>
      </c>
      <c r="DA153">
        <v>1.76</v>
      </c>
      <c r="DB153">
        <v>13</v>
      </c>
      <c r="DC153">
        <v>12.5</v>
      </c>
      <c r="DD153">
        <v>13.5</v>
      </c>
      <c r="DE153">
        <v>8.4975224348962808</v>
      </c>
      <c r="DF153">
        <v>1.6923076923076901</v>
      </c>
      <c r="DG153">
        <v>1.6923076923076901</v>
      </c>
      <c r="DH153">
        <v>1</v>
      </c>
      <c r="DI153">
        <v>1</v>
      </c>
      <c r="DJ153">
        <v>0.5</v>
      </c>
      <c r="DK153">
        <v>0.5</v>
      </c>
      <c r="DL153" t="b">
        <v>1</v>
      </c>
      <c r="DN153">
        <v>24</v>
      </c>
      <c r="DO153">
        <v>1</v>
      </c>
      <c r="DP153" t="s">
        <v>344</v>
      </c>
      <c r="DQ153" t="b">
        <v>0</v>
      </c>
      <c r="DR153">
        <v>13</v>
      </c>
      <c r="DS153">
        <v>1.6923077106475799</v>
      </c>
      <c r="DT153">
        <v>1.6923077106475799</v>
      </c>
      <c r="DV153">
        <v>884.40002441406295</v>
      </c>
      <c r="DW153">
        <v>890.79998779296898</v>
      </c>
      <c r="DY153">
        <v>0</v>
      </c>
      <c r="EN153">
        <v>8.4975223541259801</v>
      </c>
      <c r="EW153">
        <v>1.6923077106475799</v>
      </c>
      <c r="EX153">
        <v>1.6923077106475799</v>
      </c>
      <c r="EY153">
        <v>1.29999995231628</v>
      </c>
      <c r="FC153">
        <v>0</v>
      </c>
      <c r="FD153">
        <v>4.04820013046265</v>
      </c>
      <c r="FE153">
        <v>3.1140000820159899</v>
      </c>
      <c r="FF153">
        <v>5.9799998998642002E-2</v>
      </c>
      <c r="FG153">
        <v>2.3000000044703501E-2</v>
      </c>
      <c r="FH153">
        <v>0.10919999331235899</v>
      </c>
      <c r="FI153">
        <v>84</v>
      </c>
      <c r="FJ153">
        <v>1.1309999041259299E-2</v>
      </c>
      <c r="FK153">
        <v>8.6999998092651403</v>
      </c>
      <c r="FL153">
        <v>1.8646235400458999</v>
      </c>
      <c r="FM153">
        <v>5.8064381038077597</v>
      </c>
      <c r="FN153">
        <v>5.4166664679845197E-2</v>
      </c>
      <c r="FO153">
        <v>1.29999995231628</v>
      </c>
      <c r="FP153">
        <v>16.9230766296387</v>
      </c>
      <c r="FQ153">
        <v>5.90909086167812E-2</v>
      </c>
      <c r="FR153">
        <v>8.4975223541259801</v>
      </c>
      <c r="FS153">
        <v>9.6562758088111905E-2</v>
      </c>
      <c r="GA153">
        <v>1.6923077106475799</v>
      </c>
      <c r="GB153">
        <v>1.6923077106475799</v>
      </c>
      <c r="GC153">
        <v>3.2999999523162802</v>
      </c>
      <c r="GG153">
        <v>0</v>
      </c>
      <c r="GH153">
        <v>10.2762002944946</v>
      </c>
      <c r="GI153">
        <v>3.1140000820159899</v>
      </c>
      <c r="GJ153">
        <v>0.151800006628037</v>
      </c>
      <c r="GK153">
        <v>2.3000000044703501E-2</v>
      </c>
      <c r="GL153">
        <v>0.184799998998642</v>
      </c>
      <c r="GM153">
        <v>56</v>
      </c>
      <c r="GN153">
        <v>1.2539999559521699E-2</v>
      </c>
      <c r="GO153">
        <v>3.7999999523162802</v>
      </c>
      <c r="GP153">
        <v>4.7332752453380396</v>
      </c>
      <c r="GQ153">
        <v>14.739419749362799</v>
      </c>
      <c r="GR153">
        <v>0.137499998013179</v>
      </c>
      <c r="GS153">
        <v>3.2999999523162802</v>
      </c>
      <c r="GT153">
        <v>6.6666669845581099</v>
      </c>
      <c r="GU153">
        <v>0.14999999105930301</v>
      </c>
      <c r="GV153">
        <v>8.4975223541259801</v>
      </c>
      <c r="GW153">
        <v>1.2118625640869101</v>
      </c>
      <c r="HE153">
        <v>1.6923077106475799</v>
      </c>
      <c r="HF153">
        <v>1.6923077106475799</v>
      </c>
      <c r="HG153">
        <v>1.79999995231628</v>
      </c>
      <c r="HK153">
        <v>0</v>
      </c>
      <c r="HL153">
        <v>5.6051998138427699</v>
      </c>
      <c r="HM153">
        <v>3.1140000820159899</v>
      </c>
      <c r="HN153">
        <v>8.2799993455410004E-2</v>
      </c>
      <c r="HO153">
        <v>2.3000000044703501E-2</v>
      </c>
      <c r="HP153">
        <v>0.10079999268055</v>
      </c>
      <c r="HQ153">
        <v>56</v>
      </c>
      <c r="HR153">
        <v>6.8399994634091897E-3</v>
      </c>
      <c r="HS153">
        <v>3.7999999523162802</v>
      </c>
      <c r="HT153">
        <v>2.58178646636894</v>
      </c>
      <c r="HU153">
        <v>8.0396830022416204</v>
      </c>
      <c r="HV153">
        <v>7.4999998013178498E-2</v>
      </c>
      <c r="HW153">
        <v>1.79999995231628</v>
      </c>
      <c r="HX153">
        <v>12.222222328186</v>
      </c>
      <c r="HY153">
        <v>8.18181782960892E-2</v>
      </c>
      <c r="HZ153">
        <v>8.4975223541259801</v>
      </c>
      <c r="IA153">
        <v>0.58420467376708995</v>
      </c>
      <c r="II153">
        <v>1.6923077106475799</v>
      </c>
      <c r="IJ153">
        <v>1.6923077106475799</v>
      </c>
      <c r="IL153">
        <v>116.59999847412099</v>
      </c>
      <c r="IM153">
        <v>117</v>
      </c>
      <c r="IO153">
        <v>0</v>
      </c>
      <c r="JD153">
        <v>8.4975223541259801</v>
      </c>
      <c r="KQ153">
        <v>1.6923077106475799</v>
      </c>
      <c r="KR153">
        <v>1.6923077106475799</v>
      </c>
      <c r="KS153">
        <v>0.40000000596046398</v>
      </c>
      <c r="KW153">
        <v>0</v>
      </c>
      <c r="KX153">
        <v>1.2824000120162999</v>
      </c>
      <c r="KY153">
        <v>3.2060000896453902</v>
      </c>
      <c r="KZ153">
        <v>8.0000003799796104E-4</v>
      </c>
      <c r="LA153">
        <v>1.00000004749745E-3</v>
      </c>
      <c r="LB153">
        <v>2.2399999201297802E-2</v>
      </c>
      <c r="LC153">
        <v>56</v>
      </c>
      <c r="LD153">
        <v>6.00000028498471E-4</v>
      </c>
      <c r="LE153">
        <v>1.5</v>
      </c>
      <c r="LF153">
        <v>0.57373034960767599</v>
      </c>
      <c r="LG153">
        <v>1.8393794906686001</v>
      </c>
      <c r="LH153">
        <v>1.6666666915019401E-2</v>
      </c>
      <c r="LI153">
        <v>0.40000000596046398</v>
      </c>
      <c r="LJ153">
        <v>55</v>
      </c>
      <c r="LK153">
        <v>1.8181817606091499E-2</v>
      </c>
      <c r="LL153">
        <v>8.4975223541259801</v>
      </c>
      <c r="LM153">
        <v>0.36211031675338701</v>
      </c>
    </row>
    <row r="154" spans="1:445" x14ac:dyDescent="0.25">
      <c r="A154" t="s">
        <v>260</v>
      </c>
      <c r="B154">
        <v>0</v>
      </c>
      <c r="C154">
        <v>2</v>
      </c>
      <c r="D154">
        <v>44473</v>
      </c>
      <c r="E154" t="s">
        <v>443</v>
      </c>
      <c r="F154" t="b">
        <v>1</v>
      </c>
      <c r="G154" t="s">
        <v>262</v>
      </c>
      <c r="H154" t="b">
        <v>0</v>
      </c>
      <c r="I154" t="s">
        <v>353</v>
      </c>
      <c r="J154" s="757">
        <v>43216.270833333299</v>
      </c>
      <c r="K154">
        <v>5.5</v>
      </c>
      <c r="L154">
        <v>18.716667175293001</v>
      </c>
      <c r="M154">
        <v>72.583335876464801</v>
      </c>
      <c r="O154" s="758">
        <v>43210.208333333299</v>
      </c>
      <c r="R154" t="s">
        <v>455</v>
      </c>
      <c r="S154" t="s">
        <v>460</v>
      </c>
      <c r="X154" s="759">
        <v>43208.9375</v>
      </c>
      <c r="Y154" s="760">
        <v>43210.208333333299</v>
      </c>
      <c r="Z154">
        <v>24</v>
      </c>
      <c r="AA154">
        <v>24</v>
      </c>
      <c r="AB154">
        <v>5.7</v>
      </c>
      <c r="AC154">
        <v>6.9</v>
      </c>
      <c r="AD154">
        <v>1.2</v>
      </c>
      <c r="AG154">
        <v>31690.529296875</v>
      </c>
      <c r="AH154">
        <v>0</v>
      </c>
      <c r="AI154">
        <v>31690.529296875</v>
      </c>
      <c r="AK154">
        <v>24</v>
      </c>
      <c r="AM154">
        <v>0</v>
      </c>
      <c r="AP154">
        <v>0</v>
      </c>
      <c r="AQ154">
        <v>13</v>
      </c>
      <c r="AR154">
        <v>13</v>
      </c>
      <c r="AV154">
        <v>0</v>
      </c>
      <c r="AX154">
        <v>0</v>
      </c>
      <c r="AY154">
        <v>0</v>
      </c>
      <c r="AZ154">
        <v>0</v>
      </c>
      <c r="BS154">
        <v>10.8999996185303</v>
      </c>
      <c r="BT154">
        <v>10.8999996185303</v>
      </c>
      <c r="BU154">
        <v>0</v>
      </c>
      <c r="BV154">
        <v>0</v>
      </c>
      <c r="BW154">
        <v>0</v>
      </c>
      <c r="BX154">
        <v>0</v>
      </c>
      <c r="CC154">
        <v>27</v>
      </c>
      <c r="CE154">
        <v>30</v>
      </c>
      <c r="CF154">
        <v>1005</v>
      </c>
      <c r="CH154" t="s">
        <v>359</v>
      </c>
      <c r="CI154">
        <v>51.320800304412799</v>
      </c>
      <c r="CJ154">
        <v>0.327200009487569</v>
      </c>
      <c r="CK154">
        <v>0.90719999372959104</v>
      </c>
      <c r="CL154">
        <v>3.9710000390186899E-2</v>
      </c>
      <c r="CO154" t="s">
        <v>266</v>
      </c>
      <c r="CP154" t="s">
        <v>267</v>
      </c>
      <c r="CQ154" t="s">
        <v>349</v>
      </c>
      <c r="CS154">
        <v>21.9</v>
      </c>
      <c r="CT154">
        <v>21.9</v>
      </c>
      <c r="CU154">
        <v>1.25</v>
      </c>
      <c r="CV154">
        <v>1.25</v>
      </c>
      <c r="CX154" t="s">
        <v>356</v>
      </c>
      <c r="CY154">
        <v>0</v>
      </c>
      <c r="CZ154">
        <v>0</v>
      </c>
      <c r="DA154">
        <v>0</v>
      </c>
      <c r="DB154">
        <v>13</v>
      </c>
      <c r="DC154">
        <v>12.5</v>
      </c>
      <c r="DD154">
        <v>13.5</v>
      </c>
      <c r="DF154">
        <v>0</v>
      </c>
      <c r="DG154">
        <v>0</v>
      </c>
      <c r="DH154">
        <v>1</v>
      </c>
      <c r="DI154">
        <v>1</v>
      </c>
      <c r="DJ154">
        <v>0.5</v>
      </c>
      <c r="DK154">
        <v>0.5</v>
      </c>
      <c r="DL154" t="b">
        <v>1</v>
      </c>
      <c r="DN154">
        <v>24</v>
      </c>
      <c r="DO154">
        <v>1</v>
      </c>
      <c r="DP154" t="s">
        <v>344</v>
      </c>
      <c r="DQ154" t="b">
        <v>0</v>
      </c>
      <c r="DR154">
        <v>13</v>
      </c>
      <c r="DS154">
        <v>0</v>
      </c>
      <c r="DT154">
        <v>0</v>
      </c>
      <c r="DV154">
        <v>877.70001220703102</v>
      </c>
      <c r="DW154">
        <v>884.40002441406295</v>
      </c>
      <c r="DY154">
        <v>0</v>
      </c>
      <c r="GA154">
        <v>0</v>
      </c>
      <c r="GB154">
        <v>0</v>
      </c>
      <c r="GC154">
        <v>4.9000000953674299</v>
      </c>
      <c r="GG154">
        <v>0</v>
      </c>
      <c r="GH154">
        <v>15.2586002349854</v>
      </c>
      <c r="GI154">
        <v>3.1140000820159899</v>
      </c>
      <c r="GJ154">
        <v>0.225400015711784</v>
      </c>
      <c r="GK154">
        <v>2.3000000044703501E-2</v>
      </c>
      <c r="GL154">
        <v>0.27439999580383301</v>
      </c>
      <c r="GM154">
        <v>56</v>
      </c>
      <c r="GN154">
        <v>1.8620001152157801E-2</v>
      </c>
      <c r="GO154">
        <v>3.7999999523162802</v>
      </c>
      <c r="GR154">
        <v>0.20416667064030999</v>
      </c>
      <c r="GS154">
        <v>4.9000000953674299</v>
      </c>
      <c r="HE154">
        <v>0</v>
      </c>
      <c r="HF154">
        <v>0</v>
      </c>
      <c r="HG154">
        <v>1.79999995231628</v>
      </c>
      <c r="HK154">
        <v>0</v>
      </c>
      <c r="HL154">
        <v>5.6051998138427699</v>
      </c>
      <c r="HM154">
        <v>3.1140000820159899</v>
      </c>
      <c r="HN154">
        <v>8.2799993455410004E-2</v>
      </c>
      <c r="HO154">
        <v>2.3000000044703501E-2</v>
      </c>
      <c r="HP154">
        <v>0.10079999268055</v>
      </c>
      <c r="HQ154">
        <v>56</v>
      </c>
      <c r="HR154">
        <v>6.8399994634091897E-3</v>
      </c>
      <c r="HS154">
        <v>3.7999999523162802</v>
      </c>
      <c r="HV154">
        <v>7.4999998013178498E-2</v>
      </c>
      <c r="HW154">
        <v>1.79999995231628</v>
      </c>
      <c r="II154">
        <v>0</v>
      </c>
      <c r="IJ154">
        <v>0</v>
      </c>
      <c r="IL154">
        <v>107.09999847412099</v>
      </c>
      <c r="IM154">
        <v>116.59999847412099</v>
      </c>
      <c r="IO154">
        <v>0</v>
      </c>
      <c r="KQ154">
        <v>0</v>
      </c>
      <c r="KR154">
        <v>0</v>
      </c>
      <c r="KS154">
        <v>7.0999999046325701</v>
      </c>
      <c r="KW154">
        <v>0</v>
      </c>
      <c r="KX154">
        <v>22.762599945068398</v>
      </c>
      <c r="KY154">
        <v>3.2060000896453902</v>
      </c>
      <c r="KZ154">
        <v>1.4200000092387199E-2</v>
      </c>
      <c r="LA154">
        <v>1.00000004749745E-3</v>
      </c>
      <c r="LB154">
        <v>0.39759999513626099</v>
      </c>
      <c r="LC154">
        <v>56</v>
      </c>
      <c r="LD154">
        <v>1.06499996036291E-2</v>
      </c>
      <c r="LE154">
        <v>1.5</v>
      </c>
      <c r="LH154">
        <v>0.29583332935968998</v>
      </c>
      <c r="LI154">
        <v>7.0999999046325701</v>
      </c>
      <c r="OC154">
        <v>0</v>
      </c>
      <c r="OD154">
        <v>0</v>
      </c>
      <c r="OE154">
        <v>2.4000000953674299</v>
      </c>
      <c r="OI154">
        <v>0</v>
      </c>
      <c r="OJ154">
        <v>7.6944003105163601</v>
      </c>
      <c r="OK154">
        <v>3.2060000896453902</v>
      </c>
      <c r="OL154">
        <v>4.8000002279877697E-3</v>
      </c>
      <c r="OM154">
        <v>1.00000004749745E-3</v>
      </c>
      <c r="ON154">
        <v>0.134400010108948</v>
      </c>
      <c r="OO154">
        <v>56</v>
      </c>
      <c r="OP154">
        <v>3.6000001709908199E-3</v>
      </c>
      <c r="OQ154">
        <v>1.5</v>
      </c>
      <c r="OT154">
        <v>0.100000003973643</v>
      </c>
      <c r="OU154">
        <v>2.4000000953674299</v>
      </c>
    </row>
    <row r="155" spans="1:445" x14ac:dyDescent="0.25">
      <c r="A155" t="s">
        <v>260</v>
      </c>
      <c r="B155">
        <v>0</v>
      </c>
      <c r="C155">
        <v>2</v>
      </c>
      <c r="D155">
        <v>44725</v>
      </c>
      <c r="E155" t="s">
        <v>443</v>
      </c>
      <c r="F155" t="b">
        <v>1</v>
      </c>
      <c r="G155" t="s">
        <v>262</v>
      </c>
      <c r="H155" t="b">
        <v>1</v>
      </c>
      <c r="I155" t="s">
        <v>338</v>
      </c>
      <c r="J155" s="761">
        <v>43216.375</v>
      </c>
      <c r="K155">
        <v>5.5</v>
      </c>
      <c r="L155">
        <v>18.840000152587901</v>
      </c>
      <c r="M155">
        <v>72.763336181640597</v>
      </c>
      <c r="O155" s="762">
        <v>43217.104166666701</v>
      </c>
      <c r="P155" s="763">
        <v>43217.270833333299</v>
      </c>
      <c r="R155" t="s">
        <v>460</v>
      </c>
      <c r="S155" t="s">
        <v>467</v>
      </c>
      <c r="X155" s="764">
        <v>43216.375</v>
      </c>
      <c r="Y155" s="765">
        <v>43217.104166666701</v>
      </c>
      <c r="Z155">
        <v>0</v>
      </c>
      <c r="AA155">
        <v>2.5</v>
      </c>
      <c r="AB155">
        <v>5.7</v>
      </c>
      <c r="AC155">
        <v>6.9</v>
      </c>
      <c r="AD155">
        <v>1.2</v>
      </c>
      <c r="AG155">
        <v>5976.7001953125</v>
      </c>
      <c r="AH155">
        <v>71720.40234375</v>
      </c>
      <c r="AI155">
        <v>5976.7001953125</v>
      </c>
      <c r="AK155">
        <v>0</v>
      </c>
      <c r="AN155">
        <v>8</v>
      </c>
      <c r="AQ155">
        <v>13</v>
      </c>
      <c r="AR155">
        <v>13</v>
      </c>
      <c r="AV155">
        <v>12</v>
      </c>
      <c r="BS155">
        <v>16.899999618530298</v>
      </c>
      <c r="BT155">
        <v>16.899999618530298</v>
      </c>
      <c r="BU155">
        <v>0</v>
      </c>
      <c r="BV155">
        <v>0</v>
      </c>
      <c r="BW155">
        <v>0.30000001192092901</v>
      </c>
      <c r="BX155">
        <v>0.30000001192092901</v>
      </c>
      <c r="BY155">
        <v>0</v>
      </c>
      <c r="BZ155">
        <v>0</v>
      </c>
      <c r="CC155">
        <v>25</v>
      </c>
      <c r="CE155">
        <v>29</v>
      </c>
      <c r="CF155">
        <v>1005</v>
      </c>
      <c r="CH155" t="s">
        <v>359</v>
      </c>
      <c r="CI155">
        <v>4.3595999479293797</v>
      </c>
      <c r="CJ155">
        <v>6.1600003391504302E-2</v>
      </c>
      <c r="CK155">
        <v>9.52000021934509E-2</v>
      </c>
      <c r="CL155">
        <v>8.2600000314414501E-3</v>
      </c>
      <c r="CM155">
        <v>60.786049791441201</v>
      </c>
      <c r="CO155" t="s">
        <v>266</v>
      </c>
      <c r="CP155" t="s">
        <v>267</v>
      </c>
      <c r="CQ155" t="s">
        <v>367</v>
      </c>
      <c r="CR155" t="s">
        <v>368</v>
      </c>
      <c r="CS155">
        <v>21.9</v>
      </c>
      <c r="CT155">
        <v>21.9</v>
      </c>
      <c r="CU155">
        <v>1.25</v>
      </c>
      <c r="CV155">
        <v>1.25</v>
      </c>
      <c r="CX155" t="s">
        <v>343</v>
      </c>
      <c r="CY155">
        <v>0.92307692307692302</v>
      </c>
      <c r="CZ155">
        <v>0.88888888888888895</v>
      </c>
      <c r="DA155">
        <v>0.96</v>
      </c>
      <c r="DB155">
        <v>13</v>
      </c>
      <c r="DC155">
        <v>12.5</v>
      </c>
      <c r="DD155">
        <v>13.5</v>
      </c>
      <c r="DE155">
        <v>38</v>
      </c>
      <c r="DF155">
        <v>0.92307692307692302</v>
      </c>
      <c r="DG155">
        <v>0.92307692307692302</v>
      </c>
      <c r="DH155">
        <v>1</v>
      </c>
      <c r="DI155">
        <v>1</v>
      </c>
      <c r="DJ155">
        <v>0.5</v>
      </c>
      <c r="DK155">
        <v>0.5</v>
      </c>
      <c r="DL155" t="b">
        <v>1</v>
      </c>
      <c r="DN155">
        <v>24</v>
      </c>
      <c r="DO155">
        <v>1</v>
      </c>
      <c r="DP155" t="s">
        <v>344</v>
      </c>
      <c r="DQ155" t="b">
        <v>0</v>
      </c>
      <c r="DR155">
        <v>13</v>
      </c>
      <c r="DS155">
        <v>0.92307692766189597</v>
      </c>
      <c r="DT155">
        <v>0.92307692766189597</v>
      </c>
      <c r="DV155">
        <v>876.29998779296898</v>
      </c>
      <c r="DW155">
        <v>877.70001220703102</v>
      </c>
      <c r="DY155">
        <v>0</v>
      </c>
      <c r="EN155">
        <v>38</v>
      </c>
      <c r="EW155">
        <v>0.92307692766189597</v>
      </c>
      <c r="EX155">
        <v>0.92307692766189597</v>
      </c>
      <c r="EY155">
        <v>0.60000002384185802</v>
      </c>
      <c r="FC155">
        <v>0</v>
      </c>
      <c r="FD155">
        <v>1.8683999776840201</v>
      </c>
      <c r="FE155">
        <v>3.1140000820159899</v>
      </c>
      <c r="FF155">
        <v>2.6400001719593998E-2</v>
      </c>
      <c r="FG155">
        <v>2.19999998807907E-2</v>
      </c>
      <c r="FH155">
        <v>5.0400000065565102E-2</v>
      </c>
      <c r="FI155">
        <v>84</v>
      </c>
      <c r="FJ155">
        <v>5.2200001664459697E-3</v>
      </c>
      <c r="FK155">
        <v>8.6999998092651403</v>
      </c>
      <c r="FL155">
        <v>8.3658206623842801</v>
      </c>
      <c r="FM155">
        <v>26.0511641963319</v>
      </c>
      <c r="FP155">
        <v>20</v>
      </c>
      <c r="FQ155">
        <v>5.0000000745058101E-2</v>
      </c>
      <c r="FR155">
        <v>38</v>
      </c>
      <c r="FS155">
        <v>0.45000001788139299</v>
      </c>
      <c r="GA155">
        <v>0.92307692766189597</v>
      </c>
      <c r="GB155">
        <v>0.92307692766189597</v>
      </c>
      <c r="GC155">
        <v>0.60000002384185802</v>
      </c>
      <c r="GG155">
        <v>0</v>
      </c>
      <c r="GH155">
        <v>1.8683999776840201</v>
      </c>
      <c r="GI155">
        <v>3.1140000820159899</v>
      </c>
      <c r="GJ155">
        <v>2.6400001719593998E-2</v>
      </c>
      <c r="GK155">
        <v>2.19999998807907E-2</v>
      </c>
      <c r="GL155">
        <v>3.3600002527236897E-2</v>
      </c>
      <c r="GM155">
        <v>56</v>
      </c>
      <c r="GN155">
        <v>2.2799998987466101E-3</v>
      </c>
      <c r="GO155">
        <v>3.7999999523162802</v>
      </c>
      <c r="GP155">
        <v>8.3658206623842801</v>
      </c>
      <c r="GQ155">
        <v>26.0511641963319</v>
      </c>
      <c r="GT155">
        <v>20</v>
      </c>
      <c r="GU155">
        <v>5.0000000745058101E-2</v>
      </c>
      <c r="GV155">
        <v>38</v>
      </c>
      <c r="GW155">
        <v>4.4499998092651403</v>
      </c>
      <c r="HE155">
        <v>0.92307692766189597</v>
      </c>
      <c r="HF155">
        <v>0.92307692766189597</v>
      </c>
      <c r="HG155">
        <v>0.20000000298023199</v>
      </c>
      <c r="HK155">
        <v>0</v>
      </c>
      <c r="HL155">
        <v>0.62279999256134</v>
      </c>
      <c r="HM155">
        <v>3.1140000820159899</v>
      </c>
      <c r="HN155">
        <v>8.7999999523162807E-3</v>
      </c>
      <c r="HO155">
        <v>2.19999998807907E-2</v>
      </c>
      <c r="HP155">
        <v>1.1199999600648901E-2</v>
      </c>
      <c r="HQ155">
        <v>56</v>
      </c>
      <c r="HR155">
        <v>7.5999996624887E-4</v>
      </c>
      <c r="HS155">
        <v>3.7999999523162802</v>
      </c>
      <c r="HT155">
        <v>2.7886068182056301</v>
      </c>
      <c r="HU155">
        <v>8.6837213987773101</v>
      </c>
      <c r="HX155">
        <v>60</v>
      </c>
      <c r="HY155">
        <v>1.6666667535901101E-2</v>
      </c>
      <c r="HZ155">
        <v>38</v>
      </c>
      <c r="IA155">
        <v>2.9000000953674299</v>
      </c>
      <c r="II155">
        <v>0.92307692766189597</v>
      </c>
      <c r="IJ155">
        <v>0.92307692766189597</v>
      </c>
      <c r="IL155">
        <v>107.09999847412099</v>
      </c>
      <c r="IM155">
        <v>107.09999847412099</v>
      </c>
      <c r="IO155">
        <v>0</v>
      </c>
      <c r="JD155">
        <v>38</v>
      </c>
    </row>
    <row r="156" spans="1:445" x14ac:dyDescent="0.25">
      <c r="A156" t="s">
        <v>260</v>
      </c>
      <c r="B156">
        <v>0</v>
      </c>
      <c r="C156">
        <v>2</v>
      </c>
      <c r="D156">
        <v>44725</v>
      </c>
      <c r="E156" t="s">
        <v>443</v>
      </c>
      <c r="F156" t="b">
        <v>1</v>
      </c>
      <c r="G156" t="s">
        <v>262</v>
      </c>
      <c r="H156" t="b">
        <v>1</v>
      </c>
      <c r="I156" t="s">
        <v>350</v>
      </c>
      <c r="J156" s="766">
        <v>43217.104166666701</v>
      </c>
      <c r="K156">
        <v>5.5</v>
      </c>
      <c r="L156">
        <v>14.8133335113525</v>
      </c>
      <c r="M156">
        <v>73.925003051757798</v>
      </c>
      <c r="N156">
        <v>90</v>
      </c>
      <c r="O156" s="767">
        <v>43217.104166666701</v>
      </c>
      <c r="R156" t="s">
        <v>460</v>
      </c>
      <c r="S156" t="s">
        <v>467</v>
      </c>
      <c r="X156" s="768">
        <v>43216.375</v>
      </c>
      <c r="Y156" s="769">
        <v>43217.104166666701</v>
      </c>
      <c r="Z156">
        <v>17.5</v>
      </c>
      <c r="AA156">
        <v>17.5</v>
      </c>
      <c r="AB156">
        <v>6.5</v>
      </c>
      <c r="AC156">
        <v>6.5</v>
      </c>
      <c r="AD156">
        <v>0</v>
      </c>
      <c r="AG156">
        <v>5976.7001953125</v>
      </c>
      <c r="AH156">
        <v>1679452.7548828099</v>
      </c>
      <c r="AI156">
        <v>5976.7001953125</v>
      </c>
      <c r="AK156">
        <v>17.5</v>
      </c>
      <c r="AL156">
        <v>88.93</v>
      </c>
      <c r="AM156">
        <v>16.0571428571429</v>
      </c>
      <c r="AN156">
        <v>16.059999999999999</v>
      </c>
      <c r="AO156">
        <v>0.315368070772716</v>
      </c>
      <c r="AP156">
        <v>15.741774786370099</v>
      </c>
      <c r="AQ156">
        <v>15</v>
      </c>
      <c r="AR156">
        <v>15</v>
      </c>
      <c r="AU156">
        <v>263.49615439572699</v>
      </c>
      <c r="AV156">
        <v>281</v>
      </c>
      <c r="AX156">
        <v>265.10000000000002</v>
      </c>
      <c r="AY156">
        <v>-6</v>
      </c>
      <c r="AZ156">
        <v>-6</v>
      </c>
      <c r="BA156">
        <v>-5.9977293014526403</v>
      </c>
      <c r="BB156">
        <v>6240</v>
      </c>
      <c r="BC156">
        <v>10.449364662170399</v>
      </c>
      <c r="BD156">
        <v>10.449364757537801</v>
      </c>
      <c r="BE156">
        <v>45.633747100830099</v>
      </c>
      <c r="BF156">
        <v>315.63374710083002</v>
      </c>
      <c r="BG156">
        <v>0.85925793647766102</v>
      </c>
      <c r="BH156">
        <v>304.22503662109398</v>
      </c>
      <c r="BI156">
        <v>315.63374710083002</v>
      </c>
      <c r="BJ156">
        <v>0.622553169727325</v>
      </c>
      <c r="BK156">
        <v>304.22503662109398</v>
      </c>
      <c r="BL156">
        <v>0.30798530578613298</v>
      </c>
      <c r="BM156">
        <v>207.88706970214801</v>
      </c>
      <c r="BN156">
        <v>0</v>
      </c>
      <c r="BO156">
        <v>218.02770996093801</v>
      </c>
      <c r="BP156">
        <v>0.69456994533538796</v>
      </c>
      <c r="BQ156">
        <v>0.40079623460769698</v>
      </c>
      <c r="BR156">
        <v>165</v>
      </c>
      <c r="BS156">
        <v>16.899999618530298</v>
      </c>
      <c r="BT156">
        <v>16.899999618530298</v>
      </c>
      <c r="BU156">
        <v>0</v>
      </c>
      <c r="BV156">
        <v>0</v>
      </c>
      <c r="BW156">
        <v>0.5</v>
      </c>
      <c r="BX156">
        <v>0.5</v>
      </c>
      <c r="BY156">
        <v>0</v>
      </c>
      <c r="BZ156">
        <v>0</v>
      </c>
      <c r="CC156">
        <v>30</v>
      </c>
      <c r="CE156">
        <v>25</v>
      </c>
      <c r="CF156">
        <v>1004</v>
      </c>
      <c r="CG156" t="s">
        <v>468</v>
      </c>
      <c r="CH156" t="s">
        <v>469</v>
      </c>
      <c r="CI156">
        <v>65.101001679897294</v>
      </c>
      <c r="CJ156">
        <v>0.91120000998489603</v>
      </c>
      <c r="CK156">
        <v>1.6884000264108201</v>
      </c>
      <c r="CL156">
        <v>0.16960998956346901</v>
      </c>
      <c r="CM156">
        <v>38.763223014534802</v>
      </c>
      <c r="CO156" t="s">
        <v>266</v>
      </c>
      <c r="CP156" t="s">
        <v>267</v>
      </c>
      <c r="CQ156" t="s">
        <v>367</v>
      </c>
      <c r="CR156" t="s">
        <v>368</v>
      </c>
      <c r="CS156">
        <v>21.9</v>
      </c>
      <c r="CT156">
        <v>21.9</v>
      </c>
      <c r="CU156">
        <v>1.25</v>
      </c>
      <c r="CV156">
        <v>1.25</v>
      </c>
      <c r="CX156" t="s">
        <v>343</v>
      </c>
      <c r="CY156">
        <v>18.733333333333299</v>
      </c>
      <c r="CZ156">
        <v>18.129032258064498</v>
      </c>
      <c r="DA156">
        <v>19.379310344827601</v>
      </c>
      <c r="DB156">
        <v>15</v>
      </c>
      <c r="DC156">
        <v>14.5</v>
      </c>
      <c r="DD156">
        <v>15.5</v>
      </c>
      <c r="DE156">
        <v>17.8505920428303</v>
      </c>
      <c r="DF156">
        <v>18.733333333333299</v>
      </c>
      <c r="DG156">
        <v>18.733333333333299</v>
      </c>
      <c r="DH156">
        <v>1</v>
      </c>
      <c r="DI156">
        <v>1</v>
      </c>
      <c r="DJ156">
        <v>0.5</v>
      </c>
      <c r="DK156">
        <v>0.5</v>
      </c>
      <c r="DL156" t="b">
        <v>1</v>
      </c>
      <c r="DN156">
        <v>24</v>
      </c>
      <c r="DO156">
        <v>1</v>
      </c>
      <c r="DP156" t="s">
        <v>344</v>
      </c>
      <c r="DQ156" t="b">
        <v>0</v>
      </c>
      <c r="DR156">
        <v>15</v>
      </c>
      <c r="DS156">
        <v>18.733333587646499</v>
      </c>
      <c r="DT156">
        <v>18.733333587646499</v>
      </c>
      <c r="DV156">
        <v>855.59997558593795</v>
      </c>
      <c r="DW156">
        <v>876.29998779296898</v>
      </c>
      <c r="DY156">
        <v>0</v>
      </c>
      <c r="EN156">
        <v>17.850591659545898</v>
      </c>
      <c r="GA156">
        <v>18.733333587646499</v>
      </c>
      <c r="GB156">
        <v>18.733333587646499</v>
      </c>
      <c r="GC156">
        <v>2.2000000476837198</v>
      </c>
      <c r="GG156">
        <v>0</v>
      </c>
      <c r="GH156">
        <v>6.8508005142211896</v>
      </c>
      <c r="GI156">
        <v>3.1140000820159899</v>
      </c>
      <c r="GJ156">
        <v>9.6799999475479098E-2</v>
      </c>
      <c r="GK156">
        <v>2.19999998807907E-2</v>
      </c>
      <c r="GL156">
        <v>0.12320000678300901</v>
      </c>
      <c r="GM156">
        <v>56</v>
      </c>
      <c r="GN156">
        <v>8.3599993959069304E-3</v>
      </c>
      <c r="GO156">
        <v>3.7999999523162802</v>
      </c>
      <c r="GP156">
        <v>1.30995054269164</v>
      </c>
      <c r="GQ156">
        <v>4.0791862077115804</v>
      </c>
      <c r="GR156">
        <v>0.12571428843906901</v>
      </c>
      <c r="GS156">
        <v>3.01714292253767</v>
      </c>
      <c r="GT156">
        <v>127.72727203369099</v>
      </c>
      <c r="GU156">
        <v>7.8291818499565107E-3</v>
      </c>
      <c r="GV156">
        <v>17.850591659545898</v>
      </c>
      <c r="GW156">
        <v>2.2440743446350102</v>
      </c>
      <c r="II156">
        <v>18.733333587646499</v>
      </c>
      <c r="IJ156">
        <v>18.733333587646499</v>
      </c>
      <c r="IL156">
        <v>106.90000152587901</v>
      </c>
      <c r="IM156">
        <v>107.09999847412099</v>
      </c>
      <c r="IO156">
        <v>0</v>
      </c>
      <c r="JD156">
        <v>17.850591659545898</v>
      </c>
      <c r="JM156">
        <v>18.733333587646499</v>
      </c>
      <c r="JN156">
        <v>18.733333587646499</v>
      </c>
      <c r="JO156">
        <v>18.5</v>
      </c>
      <c r="JS156">
        <v>0</v>
      </c>
      <c r="JT156">
        <v>57.609001159667997</v>
      </c>
      <c r="JU156">
        <v>3.1140000820159899</v>
      </c>
      <c r="JV156">
        <v>0.81400001049041704</v>
      </c>
      <c r="JW156">
        <v>2.19999998807907E-2</v>
      </c>
      <c r="JX156">
        <v>1.55400002002716</v>
      </c>
      <c r="JY156">
        <v>84</v>
      </c>
      <c r="JZ156">
        <v>0.16094999015331299</v>
      </c>
      <c r="KA156">
        <v>8.6999998092651403</v>
      </c>
      <c r="KB156">
        <v>11.015492961152599</v>
      </c>
      <c r="KC156">
        <v>34.302245771532696</v>
      </c>
      <c r="KD156">
        <v>1.05714285714286</v>
      </c>
      <c r="KE156">
        <v>25.371428571428599</v>
      </c>
      <c r="KF156">
        <v>15.1891889572144</v>
      </c>
      <c r="KG156">
        <v>6.5836295485496493E-2</v>
      </c>
      <c r="KH156">
        <v>17.850591659545898</v>
      </c>
      <c r="KI156">
        <v>18.8706245422363</v>
      </c>
      <c r="PG156">
        <v>18.733333587646499</v>
      </c>
      <c r="PH156">
        <v>18.733333587646499</v>
      </c>
      <c r="PI156">
        <v>0.20000000298023199</v>
      </c>
      <c r="PM156">
        <v>0</v>
      </c>
      <c r="PN156">
        <v>0.64120000600814797</v>
      </c>
      <c r="PO156">
        <v>3.2060000896453902</v>
      </c>
      <c r="PP156">
        <v>4.0000001899898101E-4</v>
      </c>
      <c r="PQ156">
        <v>1.00000004749745E-3</v>
      </c>
      <c r="PR156">
        <v>1.1199999600648901E-2</v>
      </c>
      <c r="PS156">
        <v>56</v>
      </c>
      <c r="PT156">
        <v>3.0000001424923501E-4</v>
      </c>
      <c r="PU156">
        <v>1.5</v>
      </c>
      <c r="PV156">
        <v>0.119086412165365</v>
      </c>
      <c r="PW156">
        <v>0.38179103529047398</v>
      </c>
      <c r="PX156">
        <v>1.14285715988704E-2</v>
      </c>
      <c r="PY156">
        <v>0.27428571837289001</v>
      </c>
      <c r="PZ156">
        <v>1405</v>
      </c>
      <c r="QA156">
        <v>7.1174377808347301E-4</v>
      </c>
      <c r="QB156">
        <v>17.850591659545898</v>
      </c>
      <c r="QC156">
        <v>0.20400676131248499</v>
      </c>
    </row>
    <row r="157" spans="1:445" x14ac:dyDescent="0.25">
      <c r="A157" t="s">
        <v>260</v>
      </c>
      <c r="B157">
        <v>0</v>
      </c>
      <c r="C157">
        <v>2</v>
      </c>
      <c r="D157">
        <v>44725</v>
      </c>
      <c r="E157" t="s">
        <v>443</v>
      </c>
      <c r="F157" t="b">
        <v>1</v>
      </c>
      <c r="G157" t="s">
        <v>262</v>
      </c>
      <c r="H157" t="b">
        <v>1</v>
      </c>
      <c r="I157" t="s">
        <v>353</v>
      </c>
      <c r="J157" s="770">
        <v>43217.270833333299</v>
      </c>
      <c r="K157">
        <v>5.5</v>
      </c>
      <c r="L157">
        <v>14.8999996185303</v>
      </c>
      <c r="M157">
        <v>74</v>
      </c>
      <c r="N157">
        <v>326</v>
      </c>
      <c r="O157" s="771">
        <v>43217.104166666701</v>
      </c>
      <c r="R157" t="s">
        <v>460</v>
      </c>
      <c r="S157" t="s">
        <v>467</v>
      </c>
      <c r="X157" s="772">
        <v>43216.375</v>
      </c>
      <c r="Y157" s="773">
        <v>43217.104166666701</v>
      </c>
      <c r="Z157">
        <v>4</v>
      </c>
      <c r="AA157">
        <v>4</v>
      </c>
      <c r="AB157">
        <v>6.5</v>
      </c>
      <c r="AC157">
        <v>6.5</v>
      </c>
      <c r="AD157">
        <v>0</v>
      </c>
      <c r="AG157">
        <v>5976.7001953125</v>
      </c>
      <c r="AH157">
        <v>41836.9013671875</v>
      </c>
      <c r="AI157">
        <v>5976.7001953125</v>
      </c>
      <c r="AK157">
        <v>4</v>
      </c>
      <c r="AL157">
        <v>37.590000000000003</v>
      </c>
      <c r="AM157">
        <v>1.75</v>
      </c>
      <c r="AN157">
        <v>7.78</v>
      </c>
      <c r="AP157">
        <v>1.75</v>
      </c>
      <c r="AQ157">
        <v>13</v>
      </c>
      <c r="AR157">
        <v>13</v>
      </c>
      <c r="AV157">
        <v>7</v>
      </c>
      <c r="AX157">
        <v>5.8</v>
      </c>
      <c r="AY157">
        <v>-20.69</v>
      </c>
      <c r="AZ157">
        <v>-20.69</v>
      </c>
      <c r="BA157">
        <v>-20.689655303955099</v>
      </c>
      <c r="BB157">
        <v>1000</v>
      </c>
      <c r="BS157">
        <v>10.8999996185303</v>
      </c>
      <c r="BT157">
        <v>10.8999996185303</v>
      </c>
      <c r="BU157">
        <v>315</v>
      </c>
      <c r="BV157">
        <v>315</v>
      </c>
      <c r="BW157">
        <v>0</v>
      </c>
      <c r="BX157">
        <v>0</v>
      </c>
      <c r="CC157">
        <v>30</v>
      </c>
      <c r="CE157">
        <v>27</v>
      </c>
      <c r="CF157">
        <v>1004</v>
      </c>
      <c r="CG157" t="s">
        <v>459</v>
      </c>
      <c r="CH157" t="s">
        <v>359</v>
      </c>
      <c r="CI157">
        <v>2.8026000261306798</v>
      </c>
      <c r="CJ157">
        <v>3.9600000716745902E-2</v>
      </c>
      <c r="CK157">
        <v>5.3200002759695102E-2</v>
      </c>
      <c r="CL157">
        <v>3.9099999703466901E-3</v>
      </c>
      <c r="CM157">
        <v>66.988709358115699</v>
      </c>
      <c r="CO157" t="s">
        <v>266</v>
      </c>
      <c r="CP157" t="s">
        <v>267</v>
      </c>
      <c r="CQ157" t="s">
        <v>367</v>
      </c>
      <c r="CR157" t="s">
        <v>368</v>
      </c>
      <c r="CS157">
        <v>21.9</v>
      </c>
      <c r="CT157">
        <v>21.9</v>
      </c>
      <c r="CU157">
        <v>1.25</v>
      </c>
      <c r="CV157">
        <v>1.25</v>
      </c>
      <c r="CX157" t="s">
        <v>343</v>
      </c>
      <c r="CY157">
        <v>0.53846153846153799</v>
      </c>
      <c r="CZ157">
        <v>0.51851851851851805</v>
      </c>
      <c r="DA157">
        <v>0.56000000000000005</v>
      </c>
      <c r="DB157">
        <v>13</v>
      </c>
      <c r="DC157">
        <v>12.5</v>
      </c>
      <c r="DD157">
        <v>13.5</v>
      </c>
      <c r="DE157">
        <v>22.1666666666667</v>
      </c>
      <c r="DF157">
        <v>0.53846153846153799</v>
      </c>
      <c r="DG157">
        <v>0.53846153846153799</v>
      </c>
      <c r="DH157">
        <v>1</v>
      </c>
      <c r="DI157">
        <v>1</v>
      </c>
      <c r="DJ157">
        <v>0.5</v>
      </c>
      <c r="DK157">
        <v>0.5</v>
      </c>
      <c r="DL157" t="b">
        <v>1</v>
      </c>
      <c r="DN157">
        <v>24</v>
      </c>
      <c r="DO157">
        <v>1</v>
      </c>
      <c r="DP157" t="s">
        <v>344</v>
      </c>
      <c r="DQ157" t="b">
        <v>0</v>
      </c>
      <c r="DR157">
        <v>13</v>
      </c>
      <c r="DS157">
        <v>0.53846156597137496</v>
      </c>
      <c r="DT157">
        <v>0.53846156597137496</v>
      </c>
      <c r="DV157">
        <v>854.70001220703102</v>
      </c>
      <c r="DW157">
        <v>855.59997558593795</v>
      </c>
      <c r="DY157">
        <v>0</v>
      </c>
      <c r="EN157">
        <v>22.1666660308838</v>
      </c>
      <c r="EW157">
        <v>0.53846156597137496</v>
      </c>
      <c r="EX157">
        <v>0.53846156597137496</v>
      </c>
      <c r="EY157">
        <v>0.10000000149011599</v>
      </c>
      <c r="FC157">
        <v>0</v>
      </c>
      <c r="FD157">
        <v>0.31139999628067</v>
      </c>
      <c r="FE157">
        <v>3.1140000820159899</v>
      </c>
      <c r="FF157">
        <v>4.3999999761581404E-3</v>
      </c>
      <c r="FG157">
        <v>2.19999998807907E-2</v>
      </c>
      <c r="FH157">
        <v>8.4000006318092294E-3</v>
      </c>
      <c r="FI157">
        <v>84</v>
      </c>
      <c r="FJ157">
        <v>8.6999998893588803E-4</v>
      </c>
      <c r="FK157">
        <v>8.6999998092651403</v>
      </c>
      <c r="FL157">
        <v>2.3902344156048301</v>
      </c>
      <c r="FM157">
        <v>7.4431897703805499</v>
      </c>
      <c r="FN157">
        <v>2.5000000372528999E-2</v>
      </c>
      <c r="FO157">
        <v>0.60000000894069705</v>
      </c>
      <c r="FP157">
        <v>70</v>
      </c>
      <c r="FQ157">
        <v>1.42857143655419E-2</v>
      </c>
      <c r="FR157">
        <v>22.1666660308838</v>
      </c>
      <c r="FS157">
        <v>0.26249998807907099</v>
      </c>
      <c r="GA157">
        <v>0.53846156597137496</v>
      </c>
      <c r="GB157">
        <v>0.53846156597137496</v>
      </c>
      <c r="GC157">
        <v>0.5</v>
      </c>
      <c r="GG157">
        <v>0</v>
      </c>
      <c r="GH157">
        <v>1.557000041008</v>
      </c>
      <c r="GI157">
        <v>3.1140000820159899</v>
      </c>
      <c r="GJ157">
        <v>2.19999998807907E-2</v>
      </c>
      <c r="GK157">
        <v>2.19999998807907E-2</v>
      </c>
      <c r="GL157">
        <v>2.8000000864267301E-2</v>
      </c>
      <c r="GM157">
        <v>56</v>
      </c>
      <c r="GN157">
        <v>1.9000000320375E-3</v>
      </c>
      <c r="GO157">
        <v>3.7999999523162802</v>
      </c>
      <c r="GP157">
        <v>11.951171899937799</v>
      </c>
      <c r="GQ157">
        <v>37.215950276593503</v>
      </c>
      <c r="GR157">
        <v>0.125</v>
      </c>
      <c r="GS157">
        <v>3</v>
      </c>
      <c r="GT157">
        <v>14</v>
      </c>
      <c r="GU157">
        <v>7.1428574621677399E-2</v>
      </c>
      <c r="GV157">
        <v>22.1666660308838</v>
      </c>
      <c r="GW157">
        <v>2.5958333015441899</v>
      </c>
      <c r="HE157">
        <v>0.53846156597137496</v>
      </c>
      <c r="HF157">
        <v>0.53846156597137496</v>
      </c>
      <c r="HG157">
        <v>0.30000001192092901</v>
      </c>
      <c r="HK157">
        <v>0</v>
      </c>
      <c r="HL157">
        <v>0.93419998884201105</v>
      </c>
      <c r="HM157">
        <v>3.1140000820159899</v>
      </c>
      <c r="HN157">
        <v>1.3200000859796999E-2</v>
      </c>
      <c r="HO157">
        <v>2.19999998807907E-2</v>
      </c>
      <c r="HP157">
        <v>1.68000012636185E-2</v>
      </c>
      <c r="HQ157">
        <v>56</v>
      </c>
      <c r="HR157">
        <v>1.1399999493733001E-3</v>
      </c>
      <c r="HS157">
        <v>3.7999999523162802</v>
      </c>
      <c r="HT157">
        <v>7.1707034249008101</v>
      </c>
      <c r="HU157">
        <v>22.3295693111417</v>
      </c>
      <c r="HV157">
        <v>7.5000002980232197E-2</v>
      </c>
      <c r="HW157">
        <v>1.80000007152557</v>
      </c>
      <c r="HX157">
        <v>23.333332061767599</v>
      </c>
      <c r="HY157">
        <v>4.28571440279484E-2</v>
      </c>
      <c r="HZ157">
        <v>22.1666660308838</v>
      </c>
      <c r="IA157">
        <v>1.69166660308838</v>
      </c>
      <c r="II157">
        <v>0.53846156597137496</v>
      </c>
      <c r="IJ157">
        <v>0.53846156597137496</v>
      </c>
      <c r="IL157">
        <v>106.90000152587901</v>
      </c>
      <c r="IM157">
        <v>106.90000152587901</v>
      </c>
      <c r="IO157">
        <v>0</v>
      </c>
      <c r="JD157">
        <v>22.1666660308838</v>
      </c>
    </row>
    <row r="158" spans="1:445" x14ac:dyDescent="0.25">
      <c r="A158" t="s">
        <v>260</v>
      </c>
      <c r="B158">
        <v>0</v>
      </c>
      <c r="C158">
        <v>2</v>
      </c>
      <c r="D158">
        <v>44725</v>
      </c>
      <c r="E158" t="s">
        <v>443</v>
      </c>
      <c r="F158" t="b">
        <v>1</v>
      </c>
      <c r="G158" t="s">
        <v>262</v>
      </c>
      <c r="H158" t="b">
        <v>1</v>
      </c>
      <c r="I158" t="s">
        <v>353</v>
      </c>
      <c r="J158" s="774">
        <v>43218.270833333299</v>
      </c>
      <c r="K158">
        <v>5.5</v>
      </c>
      <c r="L158">
        <v>14.8999996185303</v>
      </c>
      <c r="M158">
        <v>74</v>
      </c>
      <c r="N158">
        <v>315</v>
      </c>
      <c r="O158" s="775">
        <v>43217.104166666701</v>
      </c>
      <c r="R158" t="s">
        <v>460</v>
      </c>
      <c r="S158" t="s">
        <v>467</v>
      </c>
      <c r="X158" s="776">
        <v>43216.375</v>
      </c>
      <c r="Y158" s="777">
        <v>43217.104166666701</v>
      </c>
      <c r="Z158">
        <v>24</v>
      </c>
      <c r="AA158">
        <v>24</v>
      </c>
      <c r="AB158">
        <v>6.5</v>
      </c>
      <c r="AC158">
        <v>6.5</v>
      </c>
      <c r="AD158">
        <v>0</v>
      </c>
      <c r="AG158">
        <v>5976.7001953125</v>
      </c>
      <c r="AH158">
        <v>0</v>
      </c>
      <c r="AI158">
        <v>5976.7001953125</v>
      </c>
      <c r="AK158">
        <v>24</v>
      </c>
      <c r="AM158">
        <v>0</v>
      </c>
      <c r="AP158">
        <v>0</v>
      </c>
      <c r="AQ158">
        <v>13</v>
      </c>
      <c r="AR158">
        <v>13</v>
      </c>
      <c r="AV158">
        <v>0</v>
      </c>
      <c r="AX158">
        <v>0</v>
      </c>
      <c r="AY158">
        <v>0</v>
      </c>
      <c r="AZ158">
        <v>0</v>
      </c>
      <c r="BS158">
        <v>10.8999996185303</v>
      </c>
      <c r="BT158">
        <v>10.8999996185303</v>
      </c>
      <c r="BU158">
        <v>0</v>
      </c>
      <c r="BV158">
        <v>0</v>
      </c>
      <c r="BW158">
        <v>0.20000000298023199</v>
      </c>
      <c r="BX158">
        <v>0.20000000298023199</v>
      </c>
      <c r="BY158">
        <v>0</v>
      </c>
      <c r="BZ158">
        <v>0</v>
      </c>
      <c r="CC158">
        <v>30</v>
      </c>
      <c r="CE158">
        <v>28</v>
      </c>
      <c r="CF158">
        <v>1006</v>
      </c>
      <c r="CG158" t="s">
        <v>459</v>
      </c>
      <c r="CH158" t="s">
        <v>359</v>
      </c>
      <c r="CI158">
        <v>13.390199661254901</v>
      </c>
      <c r="CJ158">
        <v>0.1891999989748</v>
      </c>
      <c r="CK158">
        <v>0.24079999327659601</v>
      </c>
      <c r="CL158">
        <v>1.6339999157935398E-2</v>
      </c>
      <c r="CO158" t="s">
        <v>266</v>
      </c>
      <c r="CP158" t="s">
        <v>267</v>
      </c>
      <c r="CQ158" t="s">
        <v>367</v>
      </c>
      <c r="CR158" t="s">
        <v>368</v>
      </c>
      <c r="CS158">
        <v>21.9</v>
      </c>
      <c r="CT158">
        <v>21.9</v>
      </c>
      <c r="CU158">
        <v>1.25</v>
      </c>
      <c r="CV158">
        <v>1.25</v>
      </c>
      <c r="CX158" t="s">
        <v>356</v>
      </c>
      <c r="CY158">
        <v>0</v>
      </c>
      <c r="CZ158">
        <v>0</v>
      </c>
      <c r="DA158">
        <v>0</v>
      </c>
      <c r="DB158">
        <v>13</v>
      </c>
      <c r="DC158">
        <v>12.5</v>
      </c>
      <c r="DD158">
        <v>13.5</v>
      </c>
      <c r="DF158">
        <v>0</v>
      </c>
      <c r="DG158">
        <v>0</v>
      </c>
      <c r="DH158">
        <v>1</v>
      </c>
      <c r="DI158">
        <v>1</v>
      </c>
      <c r="DJ158">
        <v>0.5</v>
      </c>
      <c r="DK158">
        <v>0.5</v>
      </c>
      <c r="DL158" t="b">
        <v>1</v>
      </c>
      <c r="DN158">
        <v>24</v>
      </c>
      <c r="DO158">
        <v>1</v>
      </c>
      <c r="DP158" t="s">
        <v>344</v>
      </c>
      <c r="DQ158" t="b">
        <v>0</v>
      </c>
      <c r="DR158">
        <v>13</v>
      </c>
      <c r="DS158">
        <v>0</v>
      </c>
      <c r="DT158">
        <v>0</v>
      </c>
      <c r="DV158">
        <v>850.40002441406295</v>
      </c>
      <c r="DW158">
        <v>854.70001220703102</v>
      </c>
      <c r="DY158">
        <v>0</v>
      </c>
      <c r="GA158">
        <v>0</v>
      </c>
      <c r="GB158">
        <v>0</v>
      </c>
      <c r="GC158">
        <v>2.5</v>
      </c>
      <c r="GG158">
        <v>0</v>
      </c>
      <c r="GH158">
        <v>7.7849998474121103</v>
      </c>
      <c r="GI158">
        <v>3.1140000820159899</v>
      </c>
      <c r="GJ158">
        <v>0.109999999403954</v>
      </c>
      <c r="GK158">
        <v>2.19999998807907E-2</v>
      </c>
      <c r="GL158">
        <v>0.140000000596046</v>
      </c>
      <c r="GM158">
        <v>56</v>
      </c>
      <c r="GN158">
        <v>9.4999996945262007E-3</v>
      </c>
      <c r="GO158">
        <v>3.7999999523162802</v>
      </c>
      <c r="GR158">
        <v>0.104166666666667</v>
      </c>
      <c r="GS158">
        <v>2.5</v>
      </c>
      <c r="HE158">
        <v>0</v>
      </c>
      <c r="HF158">
        <v>0</v>
      </c>
      <c r="HG158">
        <v>1.79999995231628</v>
      </c>
      <c r="HK158">
        <v>0</v>
      </c>
      <c r="HL158">
        <v>5.6051998138427699</v>
      </c>
      <c r="HM158">
        <v>3.1140000820159899</v>
      </c>
      <c r="HN158">
        <v>7.9199999570846599E-2</v>
      </c>
      <c r="HO158">
        <v>2.19999998807907E-2</v>
      </c>
      <c r="HP158">
        <v>0.10079999268055</v>
      </c>
      <c r="HQ158">
        <v>56</v>
      </c>
      <c r="HR158">
        <v>6.8399994634091897E-3</v>
      </c>
      <c r="HS158">
        <v>3.7999999523162802</v>
      </c>
      <c r="HV158">
        <v>7.4999998013178498E-2</v>
      </c>
      <c r="HW158">
        <v>1.79999995231628</v>
      </c>
      <c r="II158">
        <v>0</v>
      </c>
      <c r="IJ158">
        <v>0</v>
      </c>
      <c r="IL158">
        <v>106.90000152587901</v>
      </c>
      <c r="IM158">
        <v>106.90000152587901</v>
      </c>
      <c r="IO158">
        <v>0</v>
      </c>
    </row>
    <row r="159" spans="1:445" x14ac:dyDescent="0.25">
      <c r="A159" t="s">
        <v>260</v>
      </c>
      <c r="B159">
        <v>0</v>
      </c>
      <c r="C159">
        <v>2</v>
      </c>
      <c r="D159">
        <v>44725</v>
      </c>
      <c r="E159" t="s">
        <v>443</v>
      </c>
      <c r="F159" t="b">
        <v>1</v>
      </c>
      <c r="G159" t="s">
        <v>262</v>
      </c>
      <c r="H159" t="b">
        <v>1</v>
      </c>
      <c r="I159" t="s">
        <v>353</v>
      </c>
      <c r="J159" s="778">
        <v>43219.270833333299</v>
      </c>
      <c r="K159">
        <v>5.5</v>
      </c>
      <c r="L159">
        <v>14.8999996185303</v>
      </c>
      <c r="M159">
        <v>74</v>
      </c>
      <c r="N159">
        <v>307</v>
      </c>
      <c r="O159" s="779">
        <v>43217.104166666701</v>
      </c>
      <c r="R159" t="s">
        <v>460</v>
      </c>
      <c r="S159" t="s">
        <v>467</v>
      </c>
      <c r="X159" s="780">
        <v>43216.375</v>
      </c>
      <c r="Y159" s="781">
        <v>43217.104166666701</v>
      </c>
      <c r="Z159">
        <v>24</v>
      </c>
      <c r="AA159">
        <v>24</v>
      </c>
      <c r="AB159">
        <v>6.5</v>
      </c>
      <c r="AC159">
        <v>6.5</v>
      </c>
      <c r="AD159">
        <v>0</v>
      </c>
      <c r="AG159">
        <v>5976.7001953125</v>
      </c>
      <c r="AH159">
        <v>0</v>
      </c>
      <c r="AI159">
        <v>5976.7001953125</v>
      </c>
      <c r="AK159">
        <v>24</v>
      </c>
      <c r="AM159">
        <v>0</v>
      </c>
      <c r="AP159">
        <v>0</v>
      </c>
      <c r="AQ159">
        <v>13</v>
      </c>
      <c r="AR159">
        <v>13</v>
      </c>
      <c r="AV159">
        <v>0</v>
      </c>
      <c r="AX159">
        <v>0</v>
      </c>
      <c r="AY159">
        <v>0</v>
      </c>
      <c r="AZ159">
        <v>0</v>
      </c>
      <c r="BS159">
        <v>10.8999996185303</v>
      </c>
      <c r="BT159">
        <v>10.8999996185303</v>
      </c>
      <c r="BU159">
        <v>315</v>
      </c>
      <c r="BV159">
        <v>315</v>
      </c>
      <c r="BW159">
        <v>0.30000001192092901</v>
      </c>
      <c r="BX159">
        <v>0.30000001192092901</v>
      </c>
      <c r="BY159">
        <v>315</v>
      </c>
      <c r="BZ159">
        <v>315</v>
      </c>
      <c r="CC159">
        <v>30</v>
      </c>
      <c r="CE159">
        <v>30</v>
      </c>
      <c r="CF159">
        <v>1006</v>
      </c>
      <c r="CG159" t="s">
        <v>459</v>
      </c>
      <c r="CH159" t="s">
        <v>359</v>
      </c>
      <c r="CI159">
        <v>13.390199661254901</v>
      </c>
      <c r="CJ159">
        <v>0.1891999989748</v>
      </c>
      <c r="CK159">
        <v>0.24079999327659601</v>
      </c>
      <c r="CL159">
        <v>1.6339999157935398E-2</v>
      </c>
      <c r="CO159" t="s">
        <v>266</v>
      </c>
      <c r="CP159" t="s">
        <v>267</v>
      </c>
      <c r="CQ159" t="s">
        <v>367</v>
      </c>
      <c r="CR159" t="s">
        <v>368</v>
      </c>
      <c r="CS159">
        <v>21.9</v>
      </c>
      <c r="CT159">
        <v>21.9</v>
      </c>
      <c r="CU159">
        <v>1.25</v>
      </c>
      <c r="CV159">
        <v>1.25</v>
      </c>
      <c r="CX159" t="s">
        <v>356</v>
      </c>
      <c r="CY159">
        <v>0</v>
      </c>
      <c r="CZ159">
        <v>0</v>
      </c>
      <c r="DA159">
        <v>0</v>
      </c>
      <c r="DB159">
        <v>13</v>
      </c>
      <c r="DC159">
        <v>12.5</v>
      </c>
      <c r="DD159">
        <v>13.5</v>
      </c>
      <c r="DF159">
        <v>0</v>
      </c>
      <c r="DG159">
        <v>0</v>
      </c>
      <c r="DH159">
        <v>1</v>
      </c>
      <c r="DI159">
        <v>1</v>
      </c>
      <c r="DJ159">
        <v>0.5</v>
      </c>
      <c r="DK159">
        <v>0.5</v>
      </c>
      <c r="DL159" t="b">
        <v>1</v>
      </c>
      <c r="DN159">
        <v>24</v>
      </c>
      <c r="DO159">
        <v>1</v>
      </c>
      <c r="DP159" t="s">
        <v>344</v>
      </c>
      <c r="DQ159" t="b">
        <v>0</v>
      </c>
      <c r="DR159">
        <v>13</v>
      </c>
      <c r="DS159">
        <v>0</v>
      </c>
      <c r="DT159">
        <v>0</v>
      </c>
      <c r="DV159">
        <v>846.09997558593795</v>
      </c>
      <c r="DW159">
        <v>850.40002441406295</v>
      </c>
      <c r="DY159">
        <v>0</v>
      </c>
      <c r="GA159">
        <v>0</v>
      </c>
      <c r="GB159">
        <v>0</v>
      </c>
      <c r="GC159">
        <v>2.5</v>
      </c>
      <c r="GG159">
        <v>0</v>
      </c>
      <c r="GH159">
        <v>7.7849998474121103</v>
      </c>
      <c r="GI159">
        <v>3.1140000820159899</v>
      </c>
      <c r="GJ159">
        <v>0.109999999403954</v>
      </c>
      <c r="GK159">
        <v>2.19999998807907E-2</v>
      </c>
      <c r="GL159">
        <v>0.140000000596046</v>
      </c>
      <c r="GM159">
        <v>56</v>
      </c>
      <c r="GN159">
        <v>9.4999996945262007E-3</v>
      </c>
      <c r="GO159">
        <v>3.7999999523162802</v>
      </c>
      <c r="GR159">
        <v>0.104166666666667</v>
      </c>
      <c r="GS159">
        <v>2.5</v>
      </c>
      <c r="HE159">
        <v>0</v>
      </c>
      <c r="HF159">
        <v>0</v>
      </c>
      <c r="HG159">
        <v>1.79999995231628</v>
      </c>
      <c r="HK159">
        <v>0</v>
      </c>
      <c r="HL159">
        <v>5.6051998138427699</v>
      </c>
      <c r="HM159">
        <v>3.1140000820159899</v>
      </c>
      <c r="HN159">
        <v>7.9199999570846599E-2</v>
      </c>
      <c r="HO159">
        <v>2.19999998807907E-2</v>
      </c>
      <c r="HP159">
        <v>0.10079999268055</v>
      </c>
      <c r="HQ159">
        <v>56</v>
      </c>
      <c r="HR159">
        <v>6.8399994634091897E-3</v>
      </c>
      <c r="HS159">
        <v>3.7999999523162802</v>
      </c>
      <c r="HV159">
        <v>7.4999998013178498E-2</v>
      </c>
      <c r="HW159">
        <v>1.79999995231628</v>
      </c>
      <c r="II159">
        <v>0</v>
      </c>
      <c r="IJ159">
        <v>0</v>
      </c>
      <c r="IL159">
        <v>106.90000152587901</v>
      </c>
      <c r="IM159">
        <v>106.90000152587901</v>
      </c>
      <c r="IO159">
        <v>0</v>
      </c>
    </row>
    <row r="160" spans="1:445" x14ac:dyDescent="0.25">
      <c r="A160" t="s">
        <v>260</v>
      </c>
      <c r="B160">
        <v>0</v>
      </c>
      <c r="C160">
        <v>2</v>
      </c>
      <c r="D160">
        <v>44725</v>
      </c>
      <c r="E160" t="s">
        <v>443</v>
      </c>
      <c r="F160" t="b">
        <v>1</v>
      </c>
      <c r="G160" t="s">
        <v>262</v>
      </c>
      <c r="H160" t="b">
        <v>1</v>
      </c>
      <c r="I160" t="s">
        <v>353</v>
      </c>
      <c r="J160" s="782">
        <v>43220.270833333299</v>
      </c>
      <c r="K160">
        <v>5.5</v>
      </c>
      <c r="L160">
        <v>14.8999996185303</v>
      </c>
      <c r="M160">
        <v>74</v>
      </c>
      <c r="N160">
        <v>215</v>
      </c>
      <c r="O160" s="783">
        <v>43217.104166666701</v>
      </c>
      <c r="R160" t="s">
        <v>460</v>
      </c>
      <c r="S160" t="s">
        <v>467</v>
      </c>
      <c r="X160" s="784">
        <v>43216.375</v>
      </c>
      <c r="Y160" s="785">
        <v>43217.104166666701</v>
      </c>
      <c r="Z160">
        <v>24</v>
      </c>
      <c r="AA160">
        <v>24</v>
      </c>
      <c r="AB160">
        <v>6.5</v>
      </c>
      <c r="AC160">
        <v>6.5</v>
      </c>
      <c r="AD160">
        <v>0</v>
      </c>
      <c r="AG160">
        <v>5976.7001953125</v>
      </c>
      <c r="AH160">
        <v>29883.5009765625</v>
      </c>
      <c r="AI160">
        <v>5976.7001953125</v>
      </c>
      <c r="AK160">
        <v>24</v>
      </c>
      <c r="AL160">
        <v>11.94</v>
      </c>
      <c r="AM160">
        <v>0.20833333333333301</v>
      </c>
      <c r="AN160">
        <v>2.08</v>
      </c>
      <c r="AP160">
        <v>0.20833333333333301</v>
      </c>
      <c r="AQ160">
        <v>13</v>
      </c>
      <c r="AR160">
        <v>13</v>
      </c>
      <c r="AV160">
        <v>5</v>
      </c>
      <c r="AX160">
        <v>4.9000000000000004</v>
      </c>
      <c r="AY160">
        <v>-2.04</v>
      </c>
      <c r="AZ160">
        <v>-2.04</v>
      </c>
      <c r="BA160">
        <v>-2.0408153533935498</v>
      </c>
      <c r="BB160">
        <v>708.33001708984398</v>
      </c>
      <c r="BS160">
        <v>10.8999996185303</v>
      </c>
      <c r="BT160">
        <v>10.8999996185303</v>
      </c>
      <c r="BU160">
        <v>315</v>
      </c>
      <c r="BV160">
        <v>315</v>
      </c>
      <c r="BW160">
        <v>0.10000000149011599</v>
      </c>
      <c r="BX160">
        <v>0.10000000149011599</v>
      </c>
      <c r="BY160">
        <v>315</v>
      </c>
      <c r="BZ160">
        <v>315</v>
      </c>
      <c r="CC160">
        <v>30</v>
      </c>
      <c r="CE160">
        <v>31</v>
      </c>
      <c r="CF160">
        <v>1006</v>
      </c>
      <c r="CH160" t="s">
        <v>359</v>
      </c>
      <c r="CI160">
        <v>15.277000486850699</v>
      </c>
      <c r="CJ160">
        <v>0.20719999889843199</v>
      </c>
      <c r="CK160">
        <v>0.28000000491738303</v>
      </c>
      <c r="CL160">
        <v>1.9139998883474601E-2</v>
      </c>
      <c r="CM160">
        <v>511.21856501460201</v>
      </c>
      <c r="CO160" t="s">
        <v>266</v>
      </c>
      <c r="CP160" t="s">
        <v>267</v>
      </c>
      <c r="CQ160" t="s">
        <v>367</v>
      </c>
      <c r="CR160" t="s">
        <v>368</v>
      </c>
      <c r="CS160">
        <v>21.9</v>
      </c>
      <c r="CT160">
        <v>21.9</v>
      </c>
      <c r="CU160">
        <v>1.25</v>
      </c>
      <c r="CV160">
        <v>1.25</v>
      </c>
      <c r="CX160" t="s">
        <v>356</v>
      </c>
      <c r="CY160">
        <v>0.38461538461538503</v>
      </c>
      <c r="CZ160">
        <v>0.37037037037037002</v>
      </c>
      <c r="DA160">
        <v>0.4</v>
      </c>
      <c r="DB160">
        <v>13</v>
      </c>
      <c r="DC160">
        <v>12.5</v>
      </c>
      <c r="DD160">
        <v>13.5</v>
      </c>
      <c r="DE160">
        <v>15.8333333333333</v>
      </c>
      <c r="DF160">
        <v>0.38461538461538503</v>
      </c>
      <c r="DG160">
        <v>0.38461538461538503</v>
      </c>
      <c r="DH160">
        <v>1</v>
      </c>
      <c r="DI160">
        <v>1</v>
      </c>
      <c r="DJ160">
        <v>0.5</v>
      </c>
      <c r="DK160">
        <v>0.5</v>
      </c>
      <c r="DL160" t="b">
        <v>1</v>
      </c>
      <c r="DN160">
        <v>24</v>
      </c>
      <c r="DO160">
        <v>1</v>
      </c>
      <c r="DP160" t="s">
        <v>344</v>
      </c>
      <c r="DQ160" t="b">
        <v>0</v>
      </c>
      <c r="DR160">
        <v>13</v>
      </c>
      <c r="DS160">
        <v>0.38461539149284402</v>
      </c>
      <c r="DT160">
        <v>0.38461539149284402</v>
      </c>
      <c r="DV160">
        <v>841.40002441406295</v>
      </c>
      <c r="DW160">
        <v>846.09997558593795</v>
      </c>
      <c r="DY160">
        <v>0</v>
      </c>
      <c r="EN160">
        <v>15.8333330154419</v>
      </c>
      <c r="EW160">
        <v>0.38461539149284402</v>
      </c>
      <c r="EX160">
        <v>0.38461539149284402</v>
      </c>
      <c r="EY160">
        <v>0.20000000298023199</v>
      </c>
      <c r="FC160">
        <v>0</v>
      </c>
      <c r="FD160">
        <v>0.62279999256134</v>
      </c>
      <c r="FE160">
        <v>3.1140000820159899</v>
      </c>
      <c r="FF160">
        <v>8.7999999523162807E-3</v>
      </c>
      <c r="FG160">
        <v>2.19999998807907E-2</v>
      </c>
      <c r="FH160">
        <v>1.68000012636185E-2</v>
      </c>
      <c r="FI160">
        <v>84</v>
      </c>
      <c r="FJ160">
        <v>1.73999997787178E-3</v>
      </c>
      <c r="FK160">
        <v>8.6999998092651403</v>
      </c>
      <c r="FL160">
        <v>6.6926563636935104</v>
      </c>
      <c r="FM160">
        <v>20.8409313570655</v>
      </c>
      <c r="FN160">
        <v>8.3333334575096795E-3</v>
      </c>
      <c r="FO160">
        <v>0.20000000298023199</v>
      </c>
      <c r="FP160">
        <v>25</v>
      </c>
      <c r="FQ160">
        <v>3.9999999105930301E-2</v>
      </c>
      <c r="FR160">
        <v>15.8333330154419</v>
      </c>
      <c r="FS160">
        <v>0.1875</v>
      </c>
      <c r="GA160">
        <v>0.38461539149284402</v>
      </c>
      <c r="GB160">
        <v>0.38461539149284402</v>
      </c>
      <c r="GC160">
        <v>2.7999999523162802</v>
      </c>
      <c r="GG160">
        <v>0</v>
      </c>
      <c r="GH160">
        <v>8.7192001342773402</v>
      </c>
      <c r="GI160">
        <v>3.1140000820159899</v>
      </c>
      <c r="GJ160">
        <v>0.12319999933242801</v>
      </c>
      <c r="GK160">
        <v>2.19999998807907E-2</v>
      </c>
      <c r="GL160">
        <v>0.156800001859665</v>
      </c>
      <c r="GM160">
        <v>56</v>
      </c>
      <c r="GN160">
        <v>1.06399990618229E-2</v>
      </c>
      <c r="GO160">
        <v>3.7999999523162802</v>
      </c>
      <c r="GP160">
        <v>93.697186099858698</v>
      </c>
      <c r="GQ160">
        <v>291.77304697718603</v>
      </c>
      <c r="GR160">
        <v>0.116666664679845</v>
      </c>
      <c r="GS160">
        <v>2.7999999523162802</v>
      </c>
      <c r="GT160">
        <v>1.7857142686843901</v>
      </c>
      <c r="GU160">
        <v>0.56000000238418601</v>
      </c>
      <c r="GV160">
        <v>15.8333330154419</v>
      </c>
      <c r="GW160">
        <v>1.8541666269302399</v>
      </c>
      <c r="HE160">
        <v>0.38461539149284402</v>
      </c>
      <c r="HF160">
        <v>0.38461539149284402</v>
      </c>
      <c r="HG160">
        <v>1.70000004768372</v>
      </c>
      <c r="HK160">
        <v>0</v>
      </c>
      <c r="HL160">
        <v>5.2938003540039098</v>
      </c>
      <c r="HM160">
        <v>3.1140000820159899</v>
      </c>
      <c r="HN160">
        <v>7.4799999594688402E-2</v>
      </c>
      <c r="HO160">
        <v>2.19999998807907E-2</v>
      </c>
      <c r="HP160">
        <v>9.52000021934509E-2</v>
      </c>
      <c r="HQ160">
        <v>56</v>
      </c>
      <c r="HR160">
        <v>6.4599998295307203E-3</v>
      </c>
      <c r="HS160">
        <v>3.7999999523162802</v>
      </c>
      <c r="HT160">
        <v>56.8875798393575</v>
      </c>
      <c r="HU160">
        <v>177.14793049702601</v>
      </c>
      <c r="HV160">
        <v>7.0833335320154803E-2</v>
      </c>
      <c r="HW160">
        <v>1.70000004768372</v>
      </c>
      <c r="HX160">
        <v>2.9411764144897501</v>
      </c>
      <c r="HY160">
        <v>0.34000000357627902</v>
      </c>
      <c r="HZ160">
        <v>15.8333330154419</v>
      </c>
      <c r="IA160">
        <v>1.2083333730697601</v>
      </c>
      <c r="II160">
        <v>0.38461539149284402</v>
      </c>
      <c r="IJ160">
        <v>0.38461539149284402</v>
      </c>
      <c r="IL160">
        <v>106.699996948242</v>
      </c>
      <c r="IM160">
        <v>106.90000152587901</v>
      </c>
      <c r="IO160">
        <v>0</v>
      </c>
      <c r="JD160">
        <v>15.8333330154419</v>
      </c>
      <c r="KQ160">
        <v>0.38461539149284402</v>
      </c>
      <c r="KR160">
        <v>0.38461539149284402</v>
      </c>
      <c r="KS160">
        <v>0.20000000298023199</v>
      </c>
      <c r="KW160">
        <v>0</v>
      </c>
      <c r="KX160">
        <v>0.64120000600814797</v>
      </c>
      <c r="KY160">
        <v>3.2060000896453902</v>
      </c>
      <c r="KZ160">
        <v>4.0000001899898101E-4</v>
      </c>
      <c r="LA160">
        <v>1.00000004749745E-3</v>
      </c>
      <c r="LB160">
        <v>1.1199999600648901E-2</v>
      </c>
      <c r="LC160">
        <v>56</v>
      </c>
      <c r="LD160">
        <v>3.0000001424923501E-4</v>
      </c>
      <c r="LE160">
        <v>1.5</v>
      </c>
      <c r="LF160">
        <v>6.6926563636935104</v>
      </c>
      <c r="LG160">
        <v>21.4566561833247</v>
      </c>
      <c r="LH160">
        <v>8.3333334575096795E-3</v>
      </c>
      <c r="LI160">
        <v>0.20000000298023199</v>
      </c>
      <c r="LJ160">
        <v>25</v>
      </c>
      <c r="LK160">
        <v>3.9999999105930301E-2</v>
      </c>
      <c r="LL160">
        <v>15.8333330154419</v>
      </c>
      <c r="LM160">
        <v>4.1666667908430099E-2</v>
      </c>
    </row>
    <row r="161" spans="1:445" x14ac:dyDescent="0.25">
      <c r="A161" t="s">
        <v>260</v>
      </c>
      <c r="B161">
        <v>0</v>
      </c>
      <c r="C161">
        <v>2</v>
      </c>
      <c r="D161">
        <v>44991</v>
      </c>
      <c r="E161" t="s">
        <v>443</v>
      </c>
      <c r="F161" t="b">
        <v>0</v>
      </c>
      <c r="G161" t="s">
        <v>138</v>
      </c>
      <c r="H161" t="b">
        <v>0</v>
      </c>
      <c r="I161" t="s">
        <v>338</v>
      </c>
      <c r="J161" s="786">
        <v>43221.145833333299</v>
      </c>
      <c r="K161">
        <v>5.5</v>
      </c>
      <c r="L161">
        <v>14.8119440078735</v>
      </c>
      <c r="M161">
        <v>74.071945190429702</v>
      </c>
      <c r="O161" s="787">
        <v>43223.195833333302</v>
      </c>
      <c r="P161" s="788">
        <v>43223.1875</v>
      </c>
      <c r="R161" t="s">
        <v>467</v>
      </c>
      <c r="S161" t="s">
        <v>455</v>
      </c>
      <c r="X161" s="789">
        <v>43221.145833333299</v>
      </c>
      <c r="Y161" s="790">
        <v>43223.195833333302</v>
      </c>
      <c r="Z161">
        <v>0</v>
      </c>
      <c r="AA161">
        <v>21</v>
      </c>
      <c r="AB161">
        <v>6.5</v>
      </c>
      <c r="AC161">
        <v>6.5</v>
      </c>
      <c r="AD161">
        <v>0</v>
      </c>
      <c r="AG161">
        <v>0</v>
      </c>
      <c r="AH161">
        <v>0</v>
      </c>
      <c r="AI161">
        <v>0</v>
      </c>
      <c r="AK161">
        <v>0</v>
      </c>
      <c r="AN161">
        <v>4.55</v>
      </c>
      <c r="AQ161">
        <v>13.5</v>
      </c>
      <c r="AR161">
        <v>13.5</v>
      </c>
      <c r="AV161">
        <v>5</v>
      </c>
      <c r="BS161">
        <v>10.8999996185303</v>
      </c>
      <c r="BT161">
        <v>10.8999996185303</v>
      </c>
      <c r="BU161">
        <v>315</v>
      </c>
      <c r="BV161">
        <v>315</v>
      </c>
      <c r="BW161">
        <v>0.10000000149011599</v>
      </c>
      <c r="BX161">
        <v>0.10000000149011599</v>
      </c>
      <c r="BY161">
        <v>315</v>
      </c>
      <c r="BZ161">
        <v>315</v>
      </c>
      <c r="CC161">
        <v>30</v>
      </c>
      <c r="CE161">
        <v>27</v>
      </c>
      <c r="CF161">
        <v>1007</v>
      </c>
      <c r="CH161" t="s">
        <v>270</v>
      </c>
      <c r="CI161">
        <v>29.9693990945816</v>
      </c>
      <c r="CJ161">
        <v>0.25219998508691799</v>
      </c>
      <c r="CK161">
        <v>0.53759997338056598</v>
      </c>
      <c r="CL161">
        <v>2.74199980776757E-2</v>
      </c>
      <c r="CO161" t="s">
        <v>266</v>
      </c>
      <c r="CP161" t="s">
        <v>267</v>
      </c>
      <c r="CQ161" t="s">
        <v>268</v>
      </c>
      <c r="CS161">
        <v>21.9</v>
      </c>
      <c r="CT161">
        <v>21.9</v>
      </c>
      <c r="CU161">
        <v>1.25</v>
      </c>
      <c r="CV161">
        <v>1.25</v>
      </c>
      <c r="CX161" t="s">
        <v>343</v>
      </c>
      <c r="CY161">
        <v>0.37037037037037002</v>
      </c>
      <c r="CZ161">
        <v>0.35714285714285698</v>
      </c>
      <c r="DA161">
        <v>0.38461538461538503</v>
      </c>
      <c r="DB161">
        <v>13.5</v>
      </c>
      <c r="DC161">
        <v>13</v>
      </c>
      <c r="DD161">
        <v>14</v>
      </c>
      <c r="DE161">
        <v>0.68999345596471695</v>
      </c>
      <c r="DF161">
        <v>0.37037037037037002</v>
      </c>
      <c r="DG161">
        <v>0.37037037037037002</v>
      </c>
      <c r="DH161">
        <v>1</v>
      </c>
      <c r="DI161">
        <v>1</v>
      </c>
      <c r="DJ161">
        <v>0.5</v>
      </c>
      <c r="DK161">
        <v>0.5</v>
      </c>
      <c r="DL161" t="b">
        <v>0</v>
      </c>
      <c r="DN161">
        <v>24</v>
      </c>
      <c r="DO161">
        <v>1</v>
      </c>
      <c r="DP161" t="s">
        <v>344</v>
      </c>
      <c r="DQ161" t="b">
        <v>0</v>
      </c>
      <c r="DR161">
        <v>13.5</v>
      </c>
      <c r="DS161">
        <v>0.37037035822868303</v>
      </c>
      <c r="DT161">
        <v>0.37037035822868303</v>
      </c>
      <c r="DV161">
        <v>836.09997558593795</v>
      </c>
      <c r="DW161">
        <v>841.40002441406295</v>
      </c>
      <c r="DY161">
        <v>0</v>
      </c>
      <c r="EN161">
        <v>0.68999344110488903</v>
      </c>
      <c r="EW161">
        <v>0.37037035822868303</v>
      </c>
      <c r="EX161">
        <v>0.37037035822868303</v>
      </c>
      <c r="EY161">
        <v>0.20000000298023199</v>
      </c>
      <c r="FC161">
        <v>0</v>
      </c>
      <c r="FD161">
        <v>0.62279999256134</v>
      </c>
      <c r="FE161">
        <v>3.1140000820159899</v>
      </c>
      <c r="FF161">
        <v>9.2000002041459101E-3</v>
      </c>
      <c r="FG161">
        <v>2.3000000044703501E-2</v>
      </c>
      <c r="FH161">
        <v>1.68000012636185E-2</v>
      </c>
      <c r="FI161">
        <v>84</v>
      </c>
      <c r="FJ161">
        <v>1.73999997787178E-3</v>
      </c>
      <c r="FK161">
        <v>8.6999998092651403</v>
      </c>
      <c r="FP161">
        <v>25</v>
      </c>
      <c r="FQ161">
        <v>3.9999999105930301E-2</v>
      </c>
      <c r="FR161">
        <v>0.68999344110488903</v>
      </c>
      <c r="FS161">
        <v>2.6325050741434101E-2</v>
      </c>
      <c r="GA161">
        <v>0.37037035822868303</v>
      </c>
      <c r="GB161">
        <v>0.37037035822868303</v>
      </c>
      <c r="GC161">
        <v>3.5999999046325701</v>
      </c>
      <c r="GG161">
        <v>0</v>
      </c>
      <c r="GH161">
        <v>11.210399627685501</v>
      </c>
      <c r="GI161">
        <v>3.1140000820159899</v>
      </c>
      <c r="GJ161">
        <v>0.16559998691082001</v>
      </c>
      <c r="GK161">
        <v>2.3000000044703501E-2</v>
      </c>
      <c r="GL161">
        <v>0.20159998536109899</v>
      </c>
      <c r="GM161">
        <v>56</v>
      </c>
      <c r="GN161">
        <v>1.36799989268184E-2</v>
      </c>
      <c r="GO161">
        <v>3.7999999523162802</v>
      </c>
      <c r="GT161">
        <v>1.38888895511627</v>
      </c>
      <c r="GU161">
        <v>0.71999996900558505</v>
      </c>
      <c r="GV161">
        <v>0.68999344110488903</v>
      </c>
      <c r="GW161">
        <v>0.14132395386695901</v>
      </c>
      <c r="HE161">
        <v>0.37037035822868303</v>
      </c>
      <c r="HF161">
        <v>0.37037035822868303</v>
      </c>
      <c r="HG161">
        <v>1.5</v>
      </c>
      <c r="HK161">
        <v>0</v>
      </c>
      <c r="HL161">
        <v>4.6710000038146999</v>
      </c>
      <c r="HM161">
        <v>3.1140000820159899</v>
      </c>
      <c r="HN161">
        <v>6.8999998271465302E-2</v>
      </c>
      <c r="HO161">
        <v>2.3000000044703501E-2</v>
      </c>
      <c r="HP161">
        <v>8.3999998867511694E-2</v>
      </c>
      <c r="HQ161">
        <v>56</v>
      </c>
      <c r="HR161">
        <v>5.6999996304511998E-3</v>
      </c>
      <c r="HS161">
        <v>3.7999999523162802</v>
      </c>
      <c r="HX161">
        <v>3.3333332538604701</v>
      </c>
      <c r="HY161">
        <v>0.30000001192092901</v>
      </c>
      <c r="HZ161">
        <v>0.68999344110488903</v>
      </c>
      <c r="IA161">
        <v>4.5722458511590999E-2</v>
      </c>
      <c r="II161">
        <v>0.37037035822868303</v>
      </c>
      <c r="IJ161">
        <v>0.37037035822868303</v>
      </c>
      <c r="IL161">
        <v>102.5</v>
      </c>
      <c r="IM161">
        <v>106.699996948242</v>
      </c>
      <c r="IO161">
        <v>0</v>
      </c>
      <c r="JD161">
        <v>0.68999344110488903</v>
      </c>
      <c r="KQ161">
        <v>0.37037035822868303</v>
      </c>
      <c r="KR161">
        <v>0.37037035822868303</v>
      </c>
      <c r="KS161">
        <v>4.1999998092651403</v>
      </c>
      <c r="KW161">
        <v>0</v>
      </c>
      <c r="KX161">
        <v>13.46519947052</v>
      </c>
      <c r="KY161">
        <v>3.2060000896453902</v>
      </c>
      <c r="KZ161">
        <v>8.39999970048666E-3</v>
      </c>
      <c r="LA161">
        <v>1.00000004749745E-3</v>
      </c>
      <c r="LB161">
        <v>0.23519998788833599</v>
      </c>
      <c r="LC161">
        <v>56</v>
      </c>
      <c r="LD161">
        <v>6.2999995425343496E-3</v>
      </c>
      <c r="LE161">
        <v>1.5</v>
      </c>
      <c r="LJ161">
        <v>1.1904762983322099</v>
      </c>
      <c r="LK161">
        <v>0.83999997377395597</v>
      </c>
      <c r="LL161">
        <v>0.68999344110488903</v>
      </c>
      <c r="LM161">
        <v>5.8192215859889998E-2</v>
      </c>
    </row>
    <row r="162" spans="1:445" x14ac:dyDescent="0.25">
      <c r="A162" t="s">
        <v>260</v>
      </c>
      <c r="B162">
        <v>0</v>
      </c>
      <c r="C162">
        <v>2</v>
      </c>
      <c r="D162">
        <v>44991</v>
      </c>
      <c r="E162" t="s">
        <v>443</v>
      </c>
      <c r="F162" t="b">
        <v>0</v>
      </c>
      <c r="G162" t="s">
        <v>138</v>
      </c>
      <c r="H162" t="b">
        <v>1</v>
      </c>
      <c r="I162" t="s">
        <v>345</v>
      </c>
      <c r="J162" s="791">
        <v>43221.270833333299</v>
      </c>
      <c r="K162">
        <v>5.5</v>
      </c>
      <c r="L162">
        <v>14.810000419616699</v>
      </c>
      <c r="M162">
        <v>73.379997253417997</v>
      </c>
      <c r="N162">
        <v>270</v>
      </c>
      <c r="O162" s="792">
        <v>43223.195833333302</v>
      </c>
      <c r="P162" s="793">
        <v>43223.1875</v>
      </c>
      <c r="R162" t="s">
        <v>467</v>
      </c>
      <c r="S162" t="s">
        <v>455</v>
      </c>
      <c r="X162" s="794">
        <v>43221.145833333299</v>
      </c>
      <c r="Y162" s="795">
        <v>43223.195833333302</v>
      </c>
      <c r="Z162">
        <v>3</v>
      </c>
      <c r="AA162">
        <v>3</v>
      </c>
      <c r="AB162">
        <v>6.5</v>
      </c>
      <c r="AC162">
        <v>6.5</v>
      </c>
      <c r="AD162">
        <v>0</v>
      </c>
      <c r="AG162">
        <v>0</v>
      </c>
      <c r="AH162">
        <v>0</v>
      </c>
      <c r="AI162">
        <v>0</v>
      </c>
      <c r="AK162">
        <v>3</v>
      </c>
      <c r="AL162">
        <v>69.61</v>
      </c>
      <c r="AM162">
        <v>13</v>
      </c>
      <c r="AN162">
        <v>13</v>
      </c>
      <c r="AO162">
        <v>1.29255428910255E-2</v>
      </c>
      <c r="AP162">
        <v>12.987074457108999</v>
      </c>
      <c r="AQ162">
        <v>13.5</v>
      </c>
      <c r="AR162">
        <v>13.5</v>
      </c>
      <c r="AU162">
        <v>40.218476349375301</v>
      </c>
      <c r="AV162">
        <v>39</v>
      </c>
      <c r="AX162">
        <v>35.6</v>
      </c>
      <c r="AY162">
        <v>-9.5500000000000007</v>
      </c>
      <c r="AZ162">
        <v>-9.5500000000000007</v>
      </c>
      <c r="BA162">
        <v>-9.5505714416503906</v>
      </c>
      <c r="BB162">
        <v>3440</v>
      </c>
      <c r="BC162">
        <v>7.1089410781860396</v>
      </c>
      <c r="BD162">
        <v>7.1089410781860396</v>
      </c>
      <c r="BE162">
        <v>319.43515014648398</v>
      </c>
      <c r="BF162">
        <v>49.435150146484403</v>
      </c>
      <c r="BG162">
        <v>0.95095819234848</v>
      </c>
      <c r="BH162">
        <v>187.605056762695</v>
      </c>
      <c r="BI162">
        <v>49.435150146484403</v>
      </c>
      <c r="BJ162">
        <v>0.307188600301743</v>
      </c>
      <c r="BK162">
        <v>319.43435668945301</v>
      </c>
      <c r="BL162">
        <v>0.61865419149398804</v>
      </c>
      <c r="BM162">
        <v>314.36529541015602</v>
      </c>
      <c r="BN162">
        <v>0.65362346172332797</v>
      </c>
      <c r="BO162">
        <v>187.605056762695</v>
      </c>
      <c r="BP162">
        <v>0.95095819234848</v>
      </c>
      <c r="BQ162">
        <v>0.101484894752502</v>
      </c>
      <c r="BR162">
        <v>100</v>
      </c>
      <c r="BS162">
        <v>16.899999618530298</v>
      </c>
      <c r="BT162">
        <v>16.899999618530298</v>
      </c>
      <c r="BU162">
        <v>270</v>
      </c>
      <c r="BV162">
        <v>270</v>
      </c>
      <c r="BW162">
        <v>0.89999997615814198</v>
      </c>
      <c r="BX162">
        <v>0.89999997615814198</v>
      </c>
      <c r="BY162">
        <v>270</v>
      </c>
      <c r="BZ162">
        <v>270</v>
      </c>
      <c r="CC162">
        <v>30</v>
      </c>
      <c r="CE162">
        <v>29</v>
      </c>
      <c r="CF162">
        <v>1006</v>
      </c>
      <c r="CH162" t="s">
        <v>270</v>
      </c>
      <c r="CI162">
        <v>7.7850005030632001</v>
      </c>
      <c r="CJ162">
        <v>0.115000006742775</v>
      </c>
      <c r="CK162">
        <v>0.20160000026225999</v>
      </c>
      <c r="CL162">
        <v>2.02799994731322E-2</v>
      </c>
      <c r="CO162" t="s">
        <v>266</v>
      </c>
      <c r="CP162" t="s">
        <v>267</v>
      </c>
      <c r="CQ162" t="s">
        <v>347</v>
      </c>
      <c r="CR162" t="s">
        <v>348</v>
      </c>
      <c r="CS162">
        <v>21.9</v>
      </c>
      <c r="CT162">
        <v>21.9</v>
      </c>
      <c r="CU162">
        <v>1.25</v>
      </c>
      <c r="CV162">
        <v>1.25</v>
      </c>
      <c r="CX162" t="s">
        <v>343</v>
      </c>
      <c r="CY162">
        <v>2.8888888888888902</v>
      </c>
      <c r="CZ162">
        <v>2.78571428571429</v>
      </c>
      <c r="DA162">
        <v>3</v>
      </c>
      <c r="DB162">
        <v>13.5</v>
      </c>
      <c r="DC162">
        <v>13</v>
      </c>
      <c r="DD162">
        <v>14</v>
      </c>
      <c r="DE162">
        <v>5.3819489565247904</v>
      </c>
      <c r="DF162">
        <v>2.8888888888888902</v>
      </c>
      <c r="DG162">
        <v>2.8888888888888902</v>
      </c>
      <c r="DH162">
        <v>1</v>
      </c>
      <c r="DI162">
        <v>1</v>
      </c>
      <c r="DJ162">
        <v>0.5</v>
      </c>
      <c r="DK162">
        <v>0.5</v>
      </c>
      <c r="DL162" t="b">
        <v>0</v>
      </c>
      <c r="DN162">
        <v>24</v>
      </c>
      <c r="DO162">
        <v>1</v>
      </c>
      <c r="DP162" t="s">
        <v>344</v>
      </c>
      <c r="DQ162" t="b">
        <v>0</v>
      </c>
      <c r="DR162">
        <v>13.5</v>
      </c>
      <c r="DS162">
        <v>2.8888888359069802</v>
      </c>
      <c r="DT162">
        <v>2.8888888359069802</v>
      </c>
      <c r="DV162">
        <v>833.59997558593795</v>
      </c>
      <c r="DW162">
        <v>836.09997558593795</v>
      </c>
      <c r="DY162">
        <v>0</v>
      </c>
      <c r="EN162">
        <v>5.3819489479064897</v>
      </c>
      <c r="GA162">
        <v>2.8888888359069802</v>
      </c>
      <c r="GB162">
        <v>2.8888888359069802</v>
      </c>
      <c r="GC162">
        <v>0.30000001192092901</v>
      </c>
      <c r="GG162">
        <v>0</v>
      </c>
      <c r="GH162">
        <v>0.93419998884201105</v>
      </c>
      <c r="GI162">
        <v>3.1140000820159899</v>
      </c>
      <c r="GJ162">
        <v>1.37999998405576E-2</v>
      </c>
      <c r="GK162">
        <v>2.3000000044703501E-2</v>
      </c>
      <c r="GL162">
        <v>1.68000012636185E-2</v>
      </c>
      <c r="GM162">
        <v>56</v>
      </c>
      <c r="GN162">
        <v>1.1399999493733001E-3</v>
      </c>
      <c r="GO162">
        <v>3.7999999523162802</v>
      </c>
      <c r="GR162">
        <v>0.100000003973643</v>
      </c>
      <c r="GS162">
        <v>2.4000000953674299</v>
      </c>
      <c r="GT162">
        <v>130</v>
      </c>
      <c r="GU162">
        <v>7.6923081651330003E-3</v>
      </c>
      <c r="GV162">
        <v>5.3819489479064897</v>
      </c>
      <c r="GW162">
        <v>1.1023268699646001</v>
      </c>
      <c r="II162">
        <v>2.8888888359069802</v>
      </c>
      <c r="IJ162">
        <v>2.8888888359069802</v>
      </c>
      <c r="IL162">
        <v>102.5</v>
      </c>
      <c r="IM162">
        <v>102.5</v>
      </c>
      <c r="IO162">
        <v>0</v>
      </c>
      <c r="JD162">
        <v>5.3819489479064897</v>
      </c>
      <c r="JM162">
        <v>2.8888888359069802</v>
      </c>
      <c r="JN162">
        <v>2.8888888359069802</v>
      </c>
      <c r="JO162">
        <v>2.2000000476837198</v>
      </c>
      <c r="JS162">
        <v>0</v>
      </c>
      <c r="JT162">
        <v>6.8508005142211896</v>
      </c>
      <c r="JU162">
        <v>3.1140000820159899</v>
      </c>
      <c r="JV162">
        <v>0.101200006902218</v>
      </c>
      <c r="JW162">
        <v>2.3000000044703501E-2</v>
      </c>
      <c r="JX162">
        <v>0.184799998998642</v>
      </c>
      <c r="JY162">
        <v>84</v>
      </c>
      <c r="JZ162">
        <v>1.9139999523758899E-2</v>
      </c>
      <c r="KA162">
        <v>8.6999998092651403</v>
      </c>
      <c r="KD162">
        <v>0.73333334922790505</v>
      </c>
      <c r="KE162">
        <v>17.600000381469702</v>
      </c>
      <c r="KF162">
        <v>17.727272033691399</v>
      </c>
      <c r="KG162">
        <v>5.64102567732334E-2</v>
      </c>
      <c r="KH162">
        <v>5.3819489479064897</v>
      </c>
      <c r="KI162">
        <v>1.9236685037612899</v>
      </c>
    </row>
    <row r="163" spans="1:445" x14ac:dyDescent="0.25">
      <c r="A163" t="s">
        <v>260</v>
      </c>
      <c r="B163">
        <v>0</v>
      </c>
      <c r="C163">
        <v>2</v>
      </c>
      <c r="D163">
        <v>44991</v>
      </c>
      <c r="E163" t="s">
        <v>443</v>
      </c>
      <c r="F163" t="b">
        <v>0</v>
      </c>
      <c r="G163" t="s">
        <v>138</v>
      </c>
      <c r="H163" t="b">
        <v>0</v>
      </c>
      <c r="I163" t="s">
        <v>345</v>
      </c>
      <c r="J163" s="796">
        <v>43222.270833333299</v>
      </c>
      <c r="K163">
        <v>5.5</v>
      </c>
      <c r="L163">
        <v>18.8533325195313</v>
      </c>
      <c r="M163">
        <v>70.178337097167997</v>
      </c>
      <c r="N163">
        <v>332</v>
      </c>
      <c r="O163" s="797">
        <v>43223.195833333302</v>
      </c>
      <c r="P163" s="798">
        <v>43223.1875</v>
      </c>
      <c r="R163" t="s">
        <v>467</v>
      </c>
      <c r="S163" t="s">
        <v>455</v>
      </c>
      <c r="X163" s="799">
        <v>43221.145833333299</v>
      </c>
      <c r="Y163" s="800">
        <v>43223.195833333302</v>
      </c>
      <c r="Z163">
        <v>24</v>
      </c>
      <c r="AA163">
        <v>24</v>
      </c>
      <c r="AB163">
        <v>6.5</v>
      </c>
      <c r="AC163">
        <v>6.5</v>
      </c>
      <c r="AD163">
        <v>0</v>
      </c>
      <c r="AG163">
        <v>0</v>
      </c>
      <c r="AH163">
        <v>0</v>
      </c>
      <c r="AI163">
        <v>0</v>
      </c>
      <c r="AK163">
        <v>24</v>
      </c>
      <c r="AL163">
        <v>78.599999999999994</v>
      </c>
      <c r="AM163">
        <v>13.625</v>
      </c>
      <c r="AN163">
        <v>13.63</v>
      </c>
      <c r="AO163">
        <v>0.143112801636259</v>
      </c>
      <c r="AP163">
        <v>13.481887198363699</v>
      </c>
      <c r="AQ163">
        <v>13.5</v>
      </c>
      <c r="AR163">
        <v>13.5</v>
      </c>
      <c r="AU163">
        <v>320.86354650092898</v>
      </c>
      <c r="AV163">
        <v>327</v>
      </c>
      <c r="AX163">
        <v>321.3</v>
      </c>
      <c r="AY163">
        <v>-1.77</v>
      </c>
      <c r="AZ163">
        <v>-1.77</v>
      </c>
      <c r="BA163">
        <v>-1.77404880523682</v>
      </c>
      <c r="BB163">
        <v>3280</v>
      </c>
      <c r="BC163">
        <v>9.9676160812377894</v>
      </c>
      <c r="BD163">
        <v>9.9676163792610204</v>
      </c>
      <c r="BE163">
        <v>263.66152954101602</v>
      </c>
      <c r="BF163">
        <v>291.66152954101602</v>
      </c>
      <c r="BG163">
        <v>0.96635764837265004</v>
      </c>
      <c r="BH163">
        <v>294.08215332031301</v>
      </c>
      <c r="BI163">
        <v>291.66152954101602</v>
      </c>
      <c r="BJ163">
        <v>0.312233537435532</v>
      </c>
      <c r="BK163">
        <v>273.80264282226602</v>
      </c>
      <c r="BL163">
        <v>0.92655766010284402</v>
      </c>
      <c r="BM163">
        <v>294.08215332031301</v>
      </c>
      <c r="BN163">
        <v>0.62280160188674905</v>
      </c>
      <c r="BO163">
        <v>182.53483581543</v>
      </c>
      <c r="BP163">
        <v>1.1592587232589699</v>
      </c>
      <c r="BQ163">
        <v>0.30261433124542197</v>
      </c>
      <c r="BR163">
        <v>350</v>
      </c>
      <c r="BS163">
        <v>16.899999618530298</v>
      </c>
      <c r="BT163">
        <v>16.899999618530298</v>
      </c>
      <c r="BU163">
        <v>315</v>
      </c>
      <c r="BV163">
        <v>315</v>
      </c>
      <c r="BW163">
        <v>0.69999998807907104</v>
      </c>
      <c r="BX163">
        <v>0.69999998807907104</v>
      </c>
      <c r="BY163">
        <v>315</v>
      </c>
      <c r="BZ163">
        <v>315</v>
      </c>
      <c r="CC163">
        <v>30</v>
      </c>
      <c r="CE163">
        <v>29</v>
      </c>
      <c r="CF163">
        <v>1006</v>
      </c>
      <c r="CH163" t="s">
        <v>270</v>
      </c>
      <c r="CI163">
        <v>64.789599359035506</v>
      </c>
      <c r="CJ163">
        <v>0.94799997727386698</v>
      </c>
      <c r="CK163">
        <v>1.66319992020726</v>
      </c>
      <c r="CL163">
        <v>0.16579998895758799</v>
      </c>
      <c r="CO163" t="s">
        <v>266</v>
      </c>
      <c r="CP163" t="s">
        <v>267</v>
      </c>
      <c r="CQ163" t="s">
        <v>349</v>
      </c>
      <c r="CS163">
        <v>21.9</v>
      </c>
      <c r="CT163">
        <v>21.9</v>
      </c>
      <c r="CU163">
        <v>1.25</v>
      </c>
      <c r="CV163">
        <v>1.25</v>
      </c>
      <c r="CX163" t="s">
        <v>343</v>
      </c>
      <c r="CY163">
        <v>24.2222222222222</v>
      </c>
      <c r="CZ163">
        <v>23.3571428571429</v>
      </c>
      <c r="DA163">
        <v>25.153846153846199</v>
      </c>
      <c r="DB163">
        <v>13.5</v>
      </c>
      <c r="DC163">
        <v>13</v>
      </c>
      <c r="DD163">
        <v>14</v>
      </c>
      <c r="DE163">
        <v>45.125572020092498</v>
      </c>
      <c r="DF163">
        <v>24.2222222222222</v>
      </c>
      <c r="DG163">
        <v>24.2222222222222</v>
      </c>
      <c r="DH163">
        <v>1</v>
      </c>
      <c r="DI163">
        <v>1</v>
      </c>
      <c r="DJ163">
        <v>0.5</v>
      </c>
      <c r="DK163">
        <v>0.5</v>
      </c>
      <c r="DL163" t="b">
        <v>0</v>
      </c>
      <c r="DN163">
        <v>24</v>
      </c>
      <c r="DO163">
        <v>1</v>
      </c>
      <c r="DP163" t="s">
        <v>344</v>
      </c>
      <c r="DQ163" t="b">
        <v>0</v>
      </c>
      <c r="DR163">
        <v>13.5</v>
      </c>
      <c r="DS163">
        <v>24.222221374511701</v>
      </c>
      <c r="DT163">
        <v>24.222221374511701</v>
      </c>
      <c r="DV163">
        <v>813</v>
      </c>
      <c r="DW163">
        <v>833.59997558593795</v>
      </c>
      <c r="DY163">
        <v>0</v>
      </c>
      <c r="EN163">
        <v>45.125572204589801</v>
      </c>
      <c r="GA163">
        <v>24.222221374511701</v>
      </c>
      <c r="GB163">
        <v>24.222221374511701</v>
      </c>
      <c r="GC163">
        <v>2.7999999523162802</v>
      </c>
      <c r="GG163">
        <v>0</v>
      </c>
      <c r="GH163">
        <v>8.7192001342773402</v>
      </c>
      <c r="GI163">
        <v>3.1140000820159899</v>
      </c>
      <c r="GJ163">
        <v>0.128800004720688</v>
      </c>
      <c r="GK163">
        <v>2.3000000044703501E-2</v>
      </c>
      <c r="GL163">
        <v>0.156800001859665</v>
      </c>
      <c r="GM163">
        <v>56</v>
      </c>
      <c r="GN163">
        <v>1.06399990618229E-2</v>
      </c>
      <c r="GO163">
        <v>3.7999999523162802</v>
      </c>
      <c r="GR163">
        <v>0.116666664679845</v>
      </c>
      <c r="GS163">
        <v>2.7999999523162802</v>
      </c>
      <c r="GT163">
        <v>116.78571319580099</v>
      </c>
      <c r="GU163">
        <v>8.5626905784010904E-3</v>
      </c>
      <c r="GV163">
        <v>45.125572204589801</v>
      </c>
      <c r="GW163">
        <v>9.2425870895385707</v>
      </c>
      <c r="II163">
        <v>24.222221374511701</v>
      </c>
      <c r="IJ163">
        <v>24.222221374511701</v>
      </c>
      <c r="IL163">
        <v>102.300003051758</v>
      </c>
      <c r="IM163">
        <v>102.5</v>
      </c>
      <c r="IO163">
        <v>0</v>
      </c>
      <c r="JD163">
        <v>45.125572204589801</v>
      </c>
      <c r="JM163">
        <v>24.222221374511701</v>
      </c>
      <c r="JN163">
        <v>24.222221374511701</v>
      </c>
      <c r="JO163">
        <v>17.799999237060501</v>
      </c>
      <c r="JS163">
        <v>0</v>
      </c>
      <c r="JT163">
        <v>55.42919921875</v>
      </c>
      <c r="JU163">
        <v>3.1140000820159899</v>
      </c>
      <c r="JV163">
        <v>0.81879997253418002</v>
      </c>
      <c r="JW163">
        <v>2.3000000044703501E-2</v>
      </c>
      <c r="JX163">
        <v>1.49519991874695</v>
      </c>
      <c r="JY163">
        <v>84</v>
      </c>
      <c r="JZ163">
        <v>0.154859989881516</v>
      </c>
      <c r="KA163">
        <v>8.6999998092651403</v>
      </c>
      <c r="KD163">
        <v>0.74166663487752305</v>
      </c>
      <c r="KE163">
        <v>17.799999237060501</v>
      </c>
      <c r="KF163">
        <v>18.370786666870099</v>
      </c>
      <c r="KG163">
        <v>5.4434247314929997E-2</v>
      </c>
      <c r="KH163">
        <v>45.125572204589801</v>
      </c>
      <c r="KI163">
        <v>16.1292209625244</v>
      </c>
      <c r="PG163">
        <v>24.222221374511701</v>
      </c>
      <c r="PH163">
        <v>24.222221374511701</v>
      </c>
      <c r="PI163">
        <v>0.20000000298023199</v>
      </c>
      <c r="PM163">
        <v>0</v>
      </c>
      <c r="PN163">
        <v>0.64120000600814797</v>
      </c>
      <c r="PO163">
        <v>3.2060000896453902</v>
      </c>
      <c r="PP163">
        <v>4.0000001899898101E-4</v>
      </c>
      <c r="PQ163">
        <v>1.00000004749745E-3</v>
      </c>
      <c r="PR163">
        <v>1.1199999600648901E-2</v>
      </c>
      <c r="PS163">
        <v>56</v>
      </c>
      <c r="PT163">
        <v>3.0000001424923501E-4</v>
      </c>
      <c r="PU163">
        <v>1.5</v>
      </c>
      <c r="PX163">
        <v>8.3333334575096795E-3</v>
      </c>
      <c r="PY163">
        <v>0.20000000298023199</v>
      </c>
      <c r="PZ163">
        <v>1635</v>
      </c>
      <c r="QA163">
        <v>6.1162078054621805E-4</v>
      </c>
      <c r="QB163">
        <v>45.125572204589801</v>
      </c>
      <c r="QC163">
        <v>0.181227207183838</v>
      </c>
    </row>
    <row r="164" spans="1:445" x14ac:dyDescent="0.25">
      <c r="A164" t="s">
        <v>260</v>
      </c>
      <c r="B164">
        <v>0</v>
      </c>
      <c r="C164">
        <v>2</v>
      </c>
      <c r="D164">
        <v>44991</v>
      </c>
      <c r="E164" t="s">
        <v>443</v>
      </c>
      <c r="F164" t="b">
        <v>0</v>
      </c>
      <c r="G164" t="s">
        <v>138</v>
      </c>
      <c r="H164" t="b">
        <v>1</v>
      </c>
      <c r="I164" t="s">
        <v>350</v>
      </c>
      <c r="J164" s="801">
        <v>43223.195833333302</v>
      </c>
      <c r="K164">
        <v>5.5</v>
      </c>
      <c r="L164">
        <v>22.620000839233398</v>
      </c>
      <c r="M164">
        <v>69.764999389648395</v>
      </c>
      <c r="N164">
        <v>68</v>
      </c>
      <c r="O164" s="802">
        <v>43223.195833333302</v>
      </c>
      <c r="R164" t="s">
        <v>467</v>
      </c>
      <c r="S164" t="s">
        <v>455</v>
      </c>
      <c r="X164" s="803">
        <v>43221.145833333299</v>
      </c>
      <c r="Y164" s="804">
        <v>43223.195833333302</v>
      </c>
      <c r="Z164">
        <v>22.2</v>
      </c>
      <c r="AA164">
        <v>22.2</v>
      </c>
      <c r="AB164">
        <v>6</v>
      </c>
      <c r="AC164">
        <v>7</v>
      </c>
      <c r="AD164">
        <v>1</v>
      </c>
      <c r="AG164">
        <v>0</v>
      </c>
      <c r="AH164">
        <v>0</v>
      </c>
      <c r="AI164">
        <v>0</v>
      </c>
      <c r="AK164">
        <v>22.2</v>
      </c>
      <c r="AL164">
        <v>81.14</v>
      </c>
      <c r="AM164">
        <v>12.9279279279279</v>
      </c>
      <c r="AN164">
        <v>12.93</v>
      </c>
      <c r="AO164">
        <v>9.6239124903002293E-2</v>
      </c>
      <c r="AP164">
        <v>12.8316888030249</v>
      </c>
      <c r="AQ164">
        <v>13.5</v>
      </c>
      <c r="AR164">
        <v>13.5</v>
      </c>
      <c r="AU164">
        <v>278.57376758242998</v>
      </c>
      <c r="AV164">
        <v>287</v>
      </c>
      <c r="AX164">
        <v>306.8</v>
      </c>
      <c r="AY164">
        <v>6.45</v>
      </c>
      <c r="AZ164">
        <v>6.45</v>
      </c>
      <c r="BA164">
        <v>6.4537105560302699</v>
      </c>
      <c r="BB164">
        <v>3360.36010742188</v>
      </c>
      <c r="BC164">
        <v>13.7667894363403</v>
      </c>
      <c r="BD164">
        <v>13.7667898401484</v>
      </c>
      <c r="BE164">
        <v>238.30937194824199</v>
      </c>
      <c r="BF164">
        <v>170.30937194824199</v>
      </c>
      <c r="BG164">
        <v>2.25</v>
      </c>
      <c r="BH164">
        <v>243.37953186035199</v>
      </c>
      <c r="BI164">
        <v>170.30937194824199</v>
      </c>
      <c r="BJ164">
        <v>0.95028221607208296</v>
      </c>
      <c r="BK164">
        <v>243.37953186035199</v>
      </c>
      <c r="BL164">
        <v>0.93707782030105602</v>
      </c>
      <c r="BM164">
        <v>248.4501953125</v>
      </c>
      <c r="BN164">
        <v>0</v>
      </c>
      <c r="BO164">
        <v>218.027908325195</v>
      </c>
      <c r="BP164">
        <v>1.3345977067947401</v>
      </c>
      <c r="BQ164">
        <v>0.100871443748474</v>
      </c>
      <c r="BR164">
        <v>65</v>
      </c>
      <c r="BS164">
        <v>21.899999618530298</v>
      </c>
      <c r="BT164">
        <v>21.899999618530298</v>
      </c>
      <c r="BU164">
        <v>270</v>
      </c>
      <c r="BV164">
        <v>270</v>
      </c>
      <c r="BW164">
        <v>1</v>
      </c>
      <c r="BX164">
        <v>1</v>
      </c>
      <c r="BY164">
        <v>270</v>
      </c>
      <c r="BZ164">
        <v>270</v>
      </c>
      <c r="CC164">
        <v>30</v>
      </c>
      <c r="CE164">
        <v>31</v>
      </c>
      <c r="CF164">
        <v>1006</v>
      </c>
      <c r="CG164" t="s">
        <v>470</v>
      </c>
      <c r="CH164" t="s">
        <v>270</v>
      </c>
      <c r="CI164">
        <v>61.364200532436399</v>
      </c>
      <c r="CJ164">
        <v>0.89739997009746697</v>
      </c>
      <c r="CK164">
        <v>1.5735999234020701</v>
      </c>
      <c r="CL164">
        <v>0.15671999152982599</v>
      </c>
      <c r="CO164" t="s">
        <v>266</v>
      </c>
      <c r="CP164" t="s">
        <v>267</v>
      </c>
      <c r="CQ164" t="s">
        <v>402</v>
      </c>
      <c r="CR164" t="s">
        <v>403</v>
      </c>
      <c r="CS164">
        <v>21.9</v>
      </c>
      <c r="CT164">
        <v>21.9</v>
      </c>
      <c r="CU164">
        <v>1.25</v>
      </c>
      <c r="CV164">
        <v>1.25</v>
      </c>
      <c r="CX164" t="s">
        <v>343</v>
      </c>
      <c r="CY164">
        <v>21.259259259259299</v>
      </c>
      <c r="CZ164">
        <v>20.5</v>
      </c>
      <c r="DA164">
        <v>22.076923076923102</v>
      </c>
      <c r="DB164">
        <v>13.5</v>
      </c>
      <c r="DC164">
        <v>13</v>
      </c>
      <c r="DD164">
        <v>14</v>
      </c>
      <c r="DE164">
        <v>39.605624372374699</v>
      </c>
      <c r="DF164">
        <v>21.259259259259299</v>
      </c>
      <c r="DG164">
        <v>21.259259259259299</v>
      </c>
      <c r="DH164">
        <v>1</v>
      </c>
      <c r="DI164">
        <v>1</v>
      </c>
      <c r="DJ164">
        <v>0.5</v>
      </c>
      <c r="DK164">
        <v>0.5</v>
      </c>
      <c r="DL164" t="b">
        <v>0</v>
      </c>
      <c r="DN164">
        <v>24</v>
      </c>
      <c r="DO164">
        <v>1</v>
      </c>
      <c r="DP164" t="s">
        <v>344</v>
      </c>
      <c r="DQ164" t="b">
        <v>0</v>
      </c>
      <c r="DR164">
        <v>13.5</v>
      </c>
      <c r="DS164">
        <v>21.259260177612301</v>
      </c>
      <c r="DT164">
        <v>21.259260177612301</v>
      </c>
      <c r="DV164">
        <v>793.5</v>
      </c>
      <c r="DW164">
        <v>813</v>
      </c>
      <c r="DY164">
        <v>0</v>
      </c>
      <c r="EN164">
        <v>39.605625152587898</v>
      </c>
      <c r="GA164">
        <v>21.259260177612301</v>
      </c>
      <c r="GB164">
        <v>21.259260177612301</v>
      </c>
      <c r="GC164">
        <v>2.7000000476837198</v>
      </c>
      <c r="GG164">
        <v>0</v>
      </c>
      <c r="GH164">
        <v>8.4077997207641602</v>
      </c>
      <c r="GI164">
        <v>3.1140000820159899</v>
      </c>
      <c r="GJ164">
        <v>0.124200001358986</v>
      </c>
      <c r="GK164">
        <v>2.3000000044703501E-2</v>
      </c>
      <c r="GL164">
        <v>0.151199996471405</v>
      </c>
      <c r="GM164">
        <v>56</v>
      </c>
      <c r="GN164">
        <v>1.02599998936057E-2</v>
      </c>
      <c r="GO164">
        <v>3.7999999523162802</v>
      </c>
      <c r="GR164">
        <v>0.12162161920416099</v>
      </c>
      <c r="GS164">
        <v>2.91891886089986</v>
      </c>
      <c r="GT164">
        <v>106.29629516601599</v>
      </c>
      <c r="GU164">
        <v>9.4076655805110897E-3</v>
      </c>
      <c r="GV164">
        <v>39.605625152587898</v>
      </c>
      <c r="GW164">
        <v>8.1119956970214808</v>
      </c>
      <c r="II164">
        <v>21.259260177612301</v>
      </c>
      <c r="IJ164">
        <v>21.259260177612301</v>
      </c>
      <c r="IL164">
        <v>102.09999847412099</v>
      </c>
      <c r="IM164">
        <v>102.300003051758</v>
      </c>
      <c r="IO164">
        <v>0</v>
      </c>
      <c r="JD164">
        <v>39.605625152587898</v>
      </c>
      <c r="JM164">
        <v>21.259260177612301</v>
      </c>
      <c r="JN164">
        <v>21.259260177612301</v>
      </c>
      <c r="JO164">
        <v>16.799999237060501</v>
      </c>
      <c r="JS164">
        <v>0</v>
      </c>
      <c r="JT164">
        <v>52.315200805664098</v>
      </c>
      <c r="JU164">
        <v>3.1140000820159899</v>
      </c>
      <c r="JV164">
        <v>0.77279996871948198</v>
      </c>
      <c r="JW164">
        <v>2.3000000044703501E-2</v>
      </c>
      <c r="JX164">
        <v>1.41119992733002</v>
      </c>
      <c r="JY164">
        <v>84</v>
      </c>
      <c r="JZ164">
        <v>0.14615999162197099</v>
      </c>
      <c r="KA164">
        <v>8.6999998092651403</v>
      </c>
      <c r="KD164">
        <v>0.75675669398333201</v>
      </c>
      <c r="KE164">
        <v>18.162160655600001</v>
      </c>
      <c r="KF164">
        <v>17.0833339691162</v>
      </c>
      <c r="KG164">
        <v>5.8536581695079803E-2</v>
      </c>
      <c r="KH164">
        <v>39.605625152587898</v>
      </c>
      <c r="KI164">
        <v>14.156227111816399</v>
      </c>
      <c r="PG164">
        <v>21.259260177612301</v>
      </c>
      <c r="PH164">
        <v>21.259260177612301</v>
      </c>
      <c r="PI164">
        <v>0.20000000298023199</v>
      </c>
      <c r="PM164">
        <v>0</v>
      </c>
      <c r="PN164">
        <v>0.64120000600814797</v>
      </c>
      <c r="PO164">
        <v>3.2060000896453902</v>
      </c>
      <c r="PP164">
        <v>4.0000001899898101E-4</v>
      </c>
      <c r="PQ164">
        <v>1.00000004749745E-3</v>
      </c>
      <c r="PR164">
        <v>1.1199999600648901E-2</v>
      </c>
      <c r="PS164">
        <v>56</v>
      </c>
      <c r="PT164">
        <v>3.0000001424923501E-4</v>
      </c>
      <c r="PU164">
        <v>1.5</v>
      </c>
      <c r="PX164">
        <v>9.0090088050776996E-3</v>
      </c>
      <c r="PY164">
        <v>0.216216211321865</v>
      </c>
      <c r="PZ164">
        <v>1435</v>
      </c>
      <c r="QA164">
        <v>6.9686409551650297E-4</v>
      </c>
      <c r="QB164">
        <v>39.605625152587898</v>
      </c>
      <c r="QC164">
        <v>0.15905874967575101</v>
      </c>
    </row>
    <row r="165" spans="1:445" x14ac:dyDescent="0.25">
      <c r="A165" t="s">
        <v>260</v>
      </c>
      <c r="B165">
        <v>0</v>
      </c>
      <c r="C165">
        <v>2</v>
      </c>
      <c r="D165">
        <v>44991</v>
      </c>
      <c r="E165" t="s">
        <v>443</v>
      </c>
      <c r="F165" t="b">
        <v>0</v>
      </c>
      <c r="G165" t="s">
        <v>138</v>
      </c>
      <c r="H165" t="b">
        <v>0</v>
      </c>
      <c r="I165" t="s">
        <v>353</v>
      </c>
      <c r="J165" s="805">
        <v>43223.270833333299</v>
      </c>
      <c r="K165">
        <v>5.5</v>
      </c>
      <c r="L165">
        <v>22.516666412353501</v>
      </c>
      <c r="M165">
        <v>69.800003051757798</v>
      </c>
      <c r="N165">
        <v>248</v>
      </c>
      <c r="O165" s="806">
        <v>43223.195833333302</v>
      </c>
      <c r="P165" s="807">
        <v>43225.270833333299</v>
      </c>
      <c r="R165" t="s">
        <v>467</v>
      </c>
      <c r="S165" t="s">
        <v>455</v>
      </c>
      <c r="X165" s="808">
        <v>43221.145833333299</v>
      </c>
      <c r="Y165" s="809">
        <v>43223.195833333302</v>
      </c>
      <c r="Z165">
        <v>1.8</v>
      </c>
      <c r="AA165">
        <v>1.8</v>
      </c>
      <c r="AB165">
        <v>6</v>
      </c>
      <c r="AC165">
        <v>7</v>
      </c>
      <c r="AD165">
        <v>1</v>
      </c>
      <c r="AG165">
        <v>0</v>
      </c>
      <c r="AH165">
        <v>0</v>
      </c>
      <c r="AI165">
        <v>0</v>
      </c>
      <c r="AK165">
        <v>1.8</v>
      </c>
      <c r="AL165">
        <v>43.22</v>
      </c>
      <c r="AM165">
        <v>8.3333333333333304</v>
      </c>
      <c r="AN165">
        <v>10</v>
      </c>
      <c r="AP165">
        <v>8.3333333333333304</v>
      </c>
      <c r="AQ165">
        <v>13.5</v>
      </c>
      <c r="AR165">
        <v>13.5</v>
      </c>
      <c r="AV165">
        <v>15</v>
      </c>
      <c r="AX165">
        <v>11</v>
      </c>
      <c r="AY165">
        <v>-36.36</v>
      </c>
      <c r="AZ165">
        <v>-36.36</v>
      </c>
      <c r="BA165">
        <v>-36.363636016845703</v>
      </c>
      <c r="BB165">
        <v>800</v>
      </c>
      <c r="BS165">
        <v>16.899999618530298</v>
      </c>
      <c r="BT165">
        <v>16.899999618530298</v>
      </c>
      <c r="BU165">
        <v>270</v>
      </c>
      <c r="BV165">
        <v>270</v>
      </c>
      <c r="BW165">
        <v>0.5</v>
      </c>
      <c r="BX165">
        <v>0.5</v>
      </c>
      <c r="BY165">
        <v>270</v>
      </c>
      <c r="BZ165">
        <v>270</v>
      </c>
      <c r="CC165">
        <v>27</v>
      </c>
      <c r="CE165">
        <v>31</v>
      </c>
      <c r="CF165">
        <v>1006</v>
      </c>
      <c r="CH165" t="s">
        <v>270</v>
      </c>
      <c r="CI165">
        <v>2.1797999739646898</v>
      </c>
      <c r="CJ165">
        <v>3.2199999783188098E-2</v>
      </c>
      <c r="CK165">
        <v>4.7600001096725499E-2</v>
      </c>
      <c r="CL165">
        <v>4.1300000157207303E-3</v>
      </c>
      <c r="CO165" t="s">
        <v>266</v>
      </c>
      <c r="CP165" t="s">
        <v>267</v>
      </c>
      <c r="CQ165" t="s">
        <v>268</v>
      </c>
      <c r="CS165">
        <v>21.9</v>
      </c>
      <c r="CT165">
        <v>21.9</v>
      </c>
      <c r="CU165">
        <v>1.25</v>
      </c>
      <c r="CV165">
        <v>1.25</v>
      </c>
      <c r="CX165" t="s">
        <v>343</v>
      </c>
      <c r="CY165">
        <v>1.1111111111111101</v>
      </c>
      <c r="CZ165">
        <v>1.0714285714285701</v>
      </c>
      <c r="DA165">
        <v>1.15384615384615</v>
      </c>
      <c r="DB165">
        <v>13.5</v>
      </c>
      <c r="DC165">
        <v>13</v>
      </c>
      <c r="DD165">
        <v>14</v>
      </c>
      <c r="DE165">
        <v>2.06998036789415</v>
      </c>
      <c r="DF165">
        <v>1.1111111111111101</v>
      </c>
      <c r="DG165">
        <v>1.1111111111111101</v>
      </c>
      <c r="DH165">
        <v>1</v>
      </c>
      <c r="DI165">
        <v>1</v>
      </c>
      <c r="DJ165">
        <v>0.5</v>
      </c>
      <c r="DK165">
        <v>0.5</v>
      </c>
      <c r="DL165" t="b">
        <v>0</v>
      </c>
      <c r="DN165">
        <v>24</v>
      </c>
      <c r="DO165">
        <v>1</v>
      </c>
      <c r="DP165" t="s">
        <v>344</v>
      </c>
      <c r="DQ165" t="b">
        <v>0</v>
      </c>
      <c r="DR165">
        <v>13.5</v>
      </c>
      <c r="DS165">
        <v>1.11111116409302</v>
      </c>
      <c r="DT165">
        <v>1.11111116409302</v>
      </c>
      <c r="DV165">
        <v>792.79998779296898</v>
      </c>
      <c r="DW165">
        <v>793.5</v>
      </c>
      <c r="DY165">
        <v>0</v>
      </c>
      <c r="EN165">
        <v>2.0699803829193102</v>
      </c>
      <c r="EW165">
        <v>1.11111116409302</v>
      </c>
      <c r="EX165">
        <v>1.11111116409302</v>
      </c>
      <c r="EY165">
        <v>0.30000001192092901</v>
      </c>
      <c r="FC165">
        <v>0</v>
      </c>
      <c r="FD165">
        <v>0.93419998884201105</v>
      </c>
      <c r="FE165">
        <v>3.1140000820159899</v>
      </c>
      <c r="FF165">
        <v>1.37999998405576E-2</v>
      </c>
      <c r="FG165">
        <v>2.3000000044703501E-2</v>
      </c>
      <c r="FH165">
        <v>2.52000000327826E-2</v>
      </c>
      <c r="FI165">
        <v>84</v>
      </c>
      <c r="FJ165">
        <v>2.61000008322299E-3</v>
      </c>
      <c r="FK165">
        <v>8.6999998092651403</v>
      </c>
      <c r="FN165">
        <v>0.16666667328940499</v>
      </c>
      <c r="FO165">
        <v>4.0000001589457197</v>
      </c>
      <c r="FP165">
        <v>49.999996185302699</v>
      </c>
      <c r="FQ165">
        <v>2.00000014156103E-2</v>
      </c>
      <c r="FR165">
        <v>2.0699803829193102</v>
      </c>
      <c r="FS165">
        <v>7.8975155949592604E-2</v>
      </c>
      <c r="GA165">
        <v>1.11111116409302</v>
      </c>
      <c r="GB165">
        <v>1.11111116409302</v>
      </c>
      <c r="GC165">
        <v>0.30000001192092901</v>
      </c>
      <c r="GG165">
        <v>0</v>
      </c>
      <c r="GH165">
        <v>0.93419998884201105</v>
      </c>
      <c r="GI165">
        <v>3.1140000820159899</v>
      </c>
      <c r="GJ165">
        <v>1.37999998405576E-2</v>
      </c>
      <c r="GK165">
        <v>2.3000000044703501E-2</v>
      </c>
      <c r="GL165">
        <v>1.68000012636185E-2</v>
      </c>
      <c r="GM165">
        <v>56</v>
      </c>
      <c r="GN165">
        <v>1.1399999493733001E-3</v>
      </c>
      <c r="GO165">
        <v>3.7999999523162802</v>
      </c>
      <c r="GR165">
        <v>0.16666667328940499</v>
      </c>
      <c r="GS165">
        <v>4.0000001589457197</v>
      </c>
      <c r="GT165">
        <v>49.999996185302699</v>
      </c>
      <c r="GU165">
        <v>2.00000014156103E-2</v>
      </c>
      <c r="GV165">
        <v>2.0699803829193102</v>
      </c>
      <c r="GW165">
        <v>0.42397189140319802</v>
      </c>
      <c r="HE165">
        <v>1.11111116409302</v>
      </c>
      <c r="HF165">
        <v>1.11111116409302</v>
      </c>
      <c r="HG165">
        <v>0.10000000149011599</v>
      </c>
      <c r="HK165">
        <v>0</v>
      </c>
      <c r="HL165">
        <v>0.31139999628067</v>
      </c>
      <c r="HM165">
        <v>3.1140000820159899</v>
      </c>
      <c r="HN165">
        <v>4.6000001020729498E-3</v>
      </c>
      <c r="HO165">
        <v>2.3000000044703501E-2</v>
      </c>
      <c r="HP165">
        <v>5.59999980032444E-3</v>
      </c>
      <c r="HQ165">
        <v>56</v>
      </c>
      <c r="HR165">
        <v>3.79999983124435E-4</v>
      </c>
      <c r="HS165">
        <v>3.7999999523162802</v>
      </c>
      <c r="HV165">
        <v>5.5555556383397799E-2</v>
      </c>
      <c r="HW165">
        <v>1.3333333532015501</v>
      </c>
      <c r="HX165">
        <v>150</v>
      </c>
      <c r="HY165">
        <v>6.6666668280959103E-3</v>
      </c>
      <c r="HZ165">
        <v>2.0699803829193102</v>
      </c>
      <c r="IA165">
        <v>0.137167379260063</v>
      </c>
      <c r="II165">
        <v>1.11111116409302</v>
      </c>
      <c r="IJ165">
        <v>1.11111116409302</v>
      </c>
      <c r="IL165">
        <v>102.09999847412099</v>
      </c>
      <c r="IM165">
        <v>102.09999847412099</v>
      </c>
      <c r="IO165">
        <v>0</v>
      </c>
      <c r="JD165">
        <v>2.0699803829193102</v>
      </c>
    </row>
    <row r="166" spans="1:445" x14ac:dyDescent="0.25">
      <c r="A166" t="s">
        <v>260</v>
      </c>
      <c r="B166">
        <v>0</v>
      </c>
      <c r="C166">
        <v>2</v>
      </c>
      <c r="D166">
        <v>44991</v>
      </c>
      <c r="E166" t="s">
        <v>443</v>
      </c>
      <c r="F166" t="b">
        <v>0</v>
      </c>
      <c r="G166" t="s">
        <v>138</v>
      </c>
      <c r="H166" t="b">
        <v>0</v>
      </c>
      <c r="I166" t="s">
        <v>353</v>
      </c>
      <c r="J166" s="810">
        <v>43224.270833333299</v>
      </c>
      <c r="K166">
        <v>5.5</v>
      </c>
      <c r="L166">
        <v>22.516666412353501</v>
      </c>
      <c r="M166">
        <v>69.800003051757798</v>
      </c>
      <c r="N166">
        <v>309</v>
      </c>
      <c r="O166" s="811">
        <v>43223.195833333302</v>
      </c>
      <c r="R166" t="s">
        <v>467</v>
      </c>
      <c r="S166" t="s">
        <v>455</v>
      </c>
      <c r="X166" s="812">
        <v>43221.145833333299</v>
      </c>
      <c r="Y166" s="813">
        <v>43223.195833333302</v>
      </c>
      <c r="Z166">
        <v>24</v>
      </c>
      <c r="AA166">
        <v>24</v>
      </c>
      <c r="AB166">
        <v>6</v>
      </c>
      <c r="AC166">
        <v>7</v>
      </c>
      <c r="AD166">
        <v>1</v>
      </c>
      <c r="AG166">
        <v>0</v>
      </c>
      <c r="AH166">
        <v>0</v>
      </c>
      <c r="AI166">
        <v>0</v>
      </c>
      <c r="AK166">
        <v>24</v>
      </c>
      <c r="AL166">
        <v>31.54</v>
      </c>
      <c r="AM166">
        <v>0.875</v>
      </c>
      <c r="AN166">
        <v>5.38</v>
      </c>
      <c r="AP166">
        <v>0.875</v>
      </c>
      <c r="AQ166">
        <v>13.5</v>
      </c>
      <c r="AR166">
        <v>13.5</v>
      </c>
      <c r="AV166">
        <v>21</v>
      </c>
      <c r="AX166">
        <v>21</v>
      </c>
      <c r="AY166">
        <v>0</v>
      </c>
      <c r="AZ166">
        <v>0</v>
      </c>
      <c r="BA166">
        <v>0</v>
      </c>
      <c r="BB166">
        <v>615.38000488281295</v>
      </c>
      <c r="BS166">
        <v>10.8999996185303</v>
      </c>
      <c r="BT166">
        <v>10.8999996185303</v>
      </c>
      <c r="BU166">
        <v>225</v>
      </c>
      <c r="BV166">
        <v>225</v>
      </c>
      <c r="BW166">
        <v>0.20000000298023199</v>
      </c>
      <c r="BX166">
        <v>0.20000000298023199</v>
      </c>
      <c r="BY166">
        <v>225</v>
      </c>
      <c r="BZ166">
        <v>225</v>
      </c>
      <c r="CC166">
        <v>28</v>
      </c>
      <c r="CE166">
        <v>28</v>
      </c>
      <c r="CF166">
        <v>1006</v>
      </c>
      <c r="CH166" t="s">
        <v>270</v>
      </c>
      <c r="CI166">
        <v>20.5524005889893</v>
      </c>
      <c r="CJ166">
        <v>0.30360000580549201</v>
      </c>
      <c r="CK166">
        <v>0.4087999984622</v>
      </c>
      <c r="CL166">
        <v>3.1939999200403697E-2</v>
      </c>
      <c r="CO166" t="s">
        <v>266</v>
      </c>
      <c r="CP166" t="s">
        <v>267</v>
      </c>
      <c r="CQ166" t="s">
        <v>349</v>
      </c>
      <c r="CS166">
        <v>21.9</v>
      </c>
      <c r="CT166">
        <v>21.9</v>
      </c>
      <c r="CU166">
        <v>1.25</v>
      </c>
      <c r="CV166">
        <v>1.25</v>
      </c>
      <c r="CX166" t="s">
        <v>356</v>
      </c>
      <c r="CY166">
        <v>1.55555555555556</v>
      </c>
      <c r="CZ166">
        <v>1.5</v>
      </c>
      <c r="DA166">
        <v>1.6153846153846201</v>
      </c>
      <c r="DB166">
        <v>13.5</v>
      </c>
      <c r="DC166">
        <v>13</v>
      </c>
      <c r="DD166">
        <v>14</v>
      </c>
      <c r="DE166">
        <v>2.8979725150518099</v>
      </c>
      <c r="DF166">
        <v>1.55555555555556</v>
      </c>
      <c r="DG166">
        <v>1.55555555555556</v>
      </c>
      <c r="DH166">
        <v>1</v>
      </c>
      <c r="DI166">
        <v>1</v>
      </c>
      <c r="DJ166">
        <v>0.5</v>
      </c>
      <c r="DK166">
        <v>0.5</v>
      </c>
      <c r="DL166" t="b">
        <v>0</v>
      </c>
      <c r="DN166">
        <v>24</v>
      </c>
      <c r="DO166">
        <v>1</v>
      </c>
      <c r="DP166" t="s">
        <v>344</v>
      </c>
      <c r="DQ166" t="b">
        <v>0</v>
      </c>
      <c r="DR166">
        <v>13.5</v>
      </c>
      <c r="DS166">
        <v>1.5555555820465099</v>
      </c>
      <c r="DT166">
        <v>1.5555555820465099</v>
      </c>
      <c r="DV166">
        <v>786.20001220703102</v>
      </c>
      <c r="DW166">
        <v>792.79998779296898</v>
      </c>
      <c r="DY166">
        <v>0</v>
      </c>
      <c r="EN166">
        <v>2.8979725837707502</v>
      </c>
      <c r="EW166">
        <v>1.5555555820465099</v>
      </c>
      <c r="EX166">
        <v>1.5555555820465099</v>
      </c>
      <c r="EY166">
        <v>1.3999999761581401</v>
      </c>
      <c r="FC166">
        <v>0</v>
      </c>
      <c r="FD166">
        <v>4.3596000671386701</v>
      </c>
      <c r="FE166">
        <v>3.1140000820159899</v>
      </c>
      <c r="FF166">
        <v>6.4400002360343905E-2</v>
      </c>
      <c r="FG166">
        <v>2.3000000044703501E-2</v>
      </c>
      <c r="FH166">
        <v>0.11760000139474901</v>
      </c>
      <c r="FI166">
        <v>84</v>
      </c>
      <c r="FJ166">
        <v>1.21799996122718E-2</v>
      </c>
      <c r="FK166">
        <v>8.6999998092651403</v>
      </c>
      <c r="FN166">
        <v>5.8333332339922599E-2</v>
      </c>
      <c r="FO166">
        <v>1.3999999761581401</v>
      </c>
      <c r="FP166">
        <v>15</v>
      </c>
      <c r="FQ166">
        <v>6.6666662693023696E-2</v>
      </c>
      <c r="FR166">
        <v>2.8979725837707502</v>
      </c>
      <c r="FS166">
        <v>0.110565215349197</v>
      </c>
      <c r="GA166">
        <v>1.5555555820465099</v>
      </c>
      <c r="GB166">
        <v>1.5555555820465099</v>
      </c>
      <c r="GC166">
        <v>3.5</v>
      </c>
      <c r="GG166">
        <v>0</v>
      </c>
      <c r="GH166">
        <v>10.899000167846699</v>
      </c>
      <c r="GI166">
        <v>3.1140000820159899</v>
      </c>
      <c r="GJ166">
        <v>0.16099999845027901</v>
      </c>
      <c r="GK166">
        <v>2.3000000044703501E-2</v>
      </c>
      <c r="GL166">
        <v>0.19599999487400099</v>
      </c>
      <c r="GM166">
        <v>56</v>
      </c>
      <c r="GN166">
        <v>1.3299999758601201E-2</v>
      </c>
      <c r="GO166">
        <v>3.7999999523162802</v>
      </c>
      <c r="GR166">
        <v>0.14583333333333301</v>
      </c>
      <c r="GS166">
        <v>3.5</v>
      </c>
      <c r="GT166">
        <v>6</v>
      </c>
      <c r="GU166">
        <v>0.16666667163372001</v>
      </c>
      <c r="GV166">
        <v>2.8979725837707502</v>
      </c>
      <c r="GW166">
        <v>0.59356063604354903</v>
      </c>
      <c r="HE166">
        <v>1.5555555820465099</v>
      </c>
      <c r="HF166">
        <v>1.5555555820465099</v>
      </c>
      <c r="HG166">
        <v>1.70000004768372</v>
      </c>
      <c r="HK166">
        <v>0</v>
      </c>
      <c r="HL166">
        <v>5.2938003540039098</v>
      </c>
      <c r="HM166">
        <v>3.1140000820159899</v>
      </c>
      <c r="HN166">
        <v>7.8200004994869204E-2</v>
      </c>
      <c r="HO166">
        <v>2.3000000044703501E-2</v>
      </c>
      <c r="HP166">
        <v>9.52000021934509E-2</v>
      </c>
      <c r="HQ166">
        <v>56</v>
      </c>
      <c r="HR166">
        <v>6.4599998295307203E-3</v>
      </c>
      <c r="HS166">
        <v>3.7999999523162802</v>
      </c>
      <c r="HV166">
        <v>7.0833335320154803E-2</v>
      </c>
      <c r="HW166">
        <v>1.70000004768372</v>
      </c>
      <c r="HX166">
        <v>12.3529405593872</v>
      </c>
      <c r="HY166">
        <v>8.0952383577823597E-2</v>
      </c>
      <c r="HZ166">
        <v>2.8979725837707502</v>
      </c>
      <c r="IA166">
        <v>0.19203433394432101</v>
      </c>
      <c r="II166">
        <v>1.5555555820465099</v>
      </c>
      <c r="IJ166">
        <v>1.5555555820465099</v>
      </c>
      <c r="IL166">
        <v>102.09999847412099</v>
      </c>
      <c r="IM166">
        <v>102.09999847412099</v>
      </c>
      <c r="IO166">
        <v>0</v>
      </c>
      <c r="JD166">
        <v>2.8979725837707502</v>
      </c>
    </row>
    <row r="167" spans="1:445" x14ac:dyDescent="0.25">
      <c r="A167" t="s">
        <v>260</v>
      </c>
      <c r="B167">
        <v>0</v>
      </c>
      <c r="C167">
        <v>2</v>
      </c>
      <c r="D167">
        <v>45072</v>
      </c>
      <c r="E167" t="s">
        <v>443</v>
      </c>
      <c r="F167" t="b">
        <v>1</v>
      </c>
      <c r="G167" t="s">
        <v>262</v>
      </c>
      <c r="H167" t="b">
        <v>0</v>
      </c>
      <c r="I167" t="s">
        <v>338</v>
      </c>
      <c r="J167" s="814">
        <v>43225.270833333299</v>
      </c>
      <c r="K167">
        <v>5.5</v>
      </c>
      <c r="L167">
        <v>22.566667556762699</v>
      </c>
      <c r="M167">
        <v>69.721664428710895</v>
      </c>
      <c r="O167" s="815">
        <v>43227.645833333299</v>
      </c>
      <c r="P167" s="816">
        <v>43227.6875</v>
      </c>
      <c r="R167" t="s">
        <v>455</v>
      </c>
      <c r="S167" t="s">
        <v>471</v>
      </c>
      <c r="X167" s="817">
        <v>43225.270833333299</v>
      </c>
      <c r="Y167" s="818">
        <v>43227.645833333299</v>
      </c>
      <c r="Z167">
        <v>0</v>
      </c>
      <c r="AA167">
        <v>24</v>
      </c>
      <c r="AB167">
        <v>11.65</v>
      </c>
      <c r="AC167">
        <v>11.65</v>
      </c>
      <c r="AD167">
        <v>0</v>
      </c>
      <c r="AG167">
        <v>37196.98828125</v>
      </c>
      <c r="AH167">
        <v>781136.75390625</v>
      </c>
      <c r="AI167">
        <v>37196.98828125</v>
      </c>
      <c r="AK167">
        <v>0</v>
      </c>
      <c r="AN167">
        <v>11.05</v>
      </c>
      <c r="AQ167">
        <v>13</v>
      </c>
      <c r="AR167">
        <v>13</v>
      </c>
      <c r="AV167">
        <v>21</v>
      </c>
      <c r="BS167">
        <v>10.8999996185303</v>
      </c>
      <c r="BT167">
        <v>10.8999996185303</v>
      </c>
      <c r="BU167">
        <v>270</v>
      </c>
      <c r="BV167">
        <v>270</v>
      </c>
      <c r="BW167">
        <v>0.5</v>
      </c>
      <c r="BX167">
        <v>0.5</v>
      </c>
      <c r="BY167">
        <v>270</v>
      </c>
      <c r="BZ167">
        <v>270</v>
      </c>
      <c r="CC167">
        <v>29</v>
      </c>
      <c r="CE167">
        <v>31</v>
      </c>
      <c r="CF167">
        <v>1006</v>
      </c>
      <c r="CH167" t="s">
        <v>359</v>
      </c>
      <c r="CI167">
        <v>22.420799255371101</v>
      </c>
      <c r="CJ167">
        <v>0.33119999617338203</v>
      </c>
      <c r="CK167">
        <v>0.42280000820755997</v>
      </c>
      <c r="CL167">
        <v>3.0789998359978199E-2</v>
      </c>
      <c r="CM167">
        <v>28.7027836588803</v>
      </c>
      <c r="CO167" t="s">
        <v>266</v>
      </c>
      <c r="CP167" t="s">
        <v>267</v>
      </c>
      <c r="CQ167" t="s">
        <v>268</v>
      </c>
      <c r="CS167">
        <v>21.9</v>
      </c>
      <c r="CT167">
        <v>21.9</v>
      </c>
      <c r="CU167">
        <v>1.25</v>
      </c>
      <c r="CV167">
        <v>1.25</v>
      </c>
      <c r="CX167" t="s">
        <v>343</v>
      </c>
      <c r="CY167">
        <v>1.6153846153846201</v>
      </c>
      <c r="CZ167">
        <v>1.55555555555556</v>
      </c>
      <c r="DA167">
        <v>1.68</v>
      </c>
      <c r="DB167">
        <v>13</v>
      </c>
      <c r="DC167">
        <v>12.5</v>
      </c>
      <c r="DD167">
        <v>13.5</v>
      </c>
      <c r="DE167">
        <v>2.5765679241402801</v>
      </c>
      <c r="DF167">
        <v>1.6153846153846201</v>
      </c>
      <c r="DG167">
        <v>1.6153846153846201</v>
      </c>
      <c r="DH167">
        <v>1</v>
      </c>
      <c r="DI167">
        <v>1</v>
      </c>
      <c r="DJ167">
        <v>0.5</v>
      </c>
      <c r="DK167">
        <v>0.5</v>
      </c>
      <c r="DL167" t="b">
        <v>1</v>
      </c>
      <c r="DN167">
        <v>24</v>
      </c>
      <c r="DO167">
        <v>1</v>
      </c>
      <c r="DP167" t="s">
        <v>344</v>
      </c>
      <c r="DQ167" t="b">
        <v>0</v>
      </c>
      <c r="DR167">
        <v>13</v>
      </c>
      <c r="DS167">
        <v>1.61538457870483</v>
      </c>
      <c r="DT167">
        <v>1.61538457870483</v>
      </c>
      <c r="DV167">
        <v>779</v>
      </c>
      <c r="DW167">
        <v>786.20001220703102</v>
      </c>
      <c r="DY167">
        <v>0</v>
      </c>
      <c r="EN167">
        <v>2.5765678882598899</v>
      </c>
      <c r="EW167">
        <v>1.61538457870483</v>
      </c>
      <c r="EX167">
        <v>1.61538457870483</v>
      </c>
      <c r="EY167">
        <v>0.69999998807907104</v>
      </c>
      <c r="FC167">
        <v>0</v>
      </c>
      <c r="FD167">
        <v>2.1798000335693399</v>
      </c>
      <c r="FE167">
        <v>3.1140000820159899</v>
      </c>
      <c r="FF167">
        <v>3.2200001180172001E-2</v>
      </c>
      <c r="FG167">
        <v>2.3000000044703501E-2</v>
      </c>
      <c r="FH167">
        <v>5.8800000697374302E-2</v>
      </c>
      <c r="FI167">
        <v>84</v>
      </c>
      <c r="FJ167">
        <v>6.0899998061358903E-3</v>
      </c>
      <c r="FK167">
        <v>8.6999998092651403</v>
      </c>
      <c r="FL167">
        <v>0.89612988324843701</v>
      </c>
      <c r="FM167">
        <v>2.79054854693337</v>
      </c>
      <c r="FP167">
        <v>30</v>
      </c>
      <c r="FQ167">
        <v>3.3333331346511799E-2</v>
      </c>
      <c r="FR167">
        <v>2.5765678882598899</v>
      </c>
      <c r="FS167">
        <v>3.7574946880340597E-2</v>
      </c>
      <c r="GA167">
        <v>1.61538457870483</v>
      </c>
      <c r="GB167">
        <v>1.61538457870483</v>
      </c>
      <c r="GC167">
        <v>4.5999999046325701</v>
      </c>
      <c r="GG167">
        <v>0</v>
      </c>
      <c r="GH167">
        <v>14.324398994445801</v>
      </c>
      <c r="GI167">
        <v>3.1140000820159899</v>
      </c>
      <c r="GJ167">
        <v>0.211599990725517</v>
      </c>
      <c r="GK167">
        <v>2.3000000044703501E-2</v>
      </c>
      <c r="GL167">
        <v>0.25760000944137601</v>
      </c>
      <c r="GM167">
        <v>56</v>
      </c>
      <c r="GN167">
        <v>1.7479998990893399E-2</v>
      </c>
      <c r="GO167">
        <v>3.7999999523162802</v>
      </c>
      <c r="GP167">
        <v>5.8888534966883004</v>
      </c>
      <c r="GQ167">
        <v>18.337888881573502</v>
      </c>
      <c r="GT167">
        <v>4.5652174949645996</v>
      </c>
      <c r="GU167">
        <v>0.219047620892525</v>
      </c>
      <c r="GV167">
        <v>2.5765678882598899</v>
      </c>
      <c r="GW167">
        <v>0.43479579687118503</v>
      </c>
      <c r="HE167">
        <v>1.61538457870483</v>
      </c>
      <c r="HF167">
        <v>1.61538457870483</v>
      </c>
      <c r="HG167">
        <v>1.8999999761581401</v>
      </c>
      <c r="HK167">
        <v>0</v>
      </c>
      <c r="HL167">
        <v>5.9166002273559597</v>
      </c>
      <c r="HM167">
        <v>3.1140000820159899</v>
      </c>
      <c r="HN167">
        <v>8.7400004267692594E-2</v>
      </c>
      <c r="HO167">
        <v>2.3000000044703501E-2</v>
      </c>
      <c r="HP167">
        <v>0.10639999806880999</v>
      </c>
      <c r="HQ167">
        <v>56</v>
      </c>
      <c r="HR167">
        <v>7.2199995629489396E-3</v>
      </c>
      <c r="HS167">
        <v>3.7999999523162802</v>
      </c>
      <c r="HT167">
        <v>2.4323525511464701</v>
      </c>
      <c r="HU167">
        <v>7.5743462303734503</v>
      </c>
      <c r="HX167">
        <v>11.0526313781738</v>
      </c>
      <c r="HY167">
        <v>9.0476192533969907E-2</v>
      </c>
      <c r="HZ167">
        <v>2.5765678882598899</v>
      </c>
      <c r="IA167">
        <v>0.12077662348747301</v>
      </c>
      <c r="II167">
        <v>1.61538457870483</v>
      </c>
      <c r="IJ167">
        <v>1.61538457870483</v>
      </c>
      <c r="IL167">
        <v>102.09999847412099</v>
      </c>
      <c r="IM167">
        <v>102.09999847412099</v>
      </c>
      <c r="IO167">
        <v>0</v>
      </c>
      <c r="JD167">
        <v>2.5765678882598899</v>
      </c>
    </row>
    <row r="168" spans="1:445" x14ac:dyDescent="0.25">
      <c r="A168" t="s">
        <v>260</v>
      </c>
      <c r="B168">
        <v>0</v>
      </c>
      <c r="C168">
        <v>2</v>
      </c>
      <c r="D168">
        <v>45072</v>
      </c>
      <c r="E168" t="s">
        <v>443</v>
      </c>
      <c r="F168" t="b">
        <v>1</v>
      </c>
      <c r="G168" t="s">
        <v>262</v>
      </c>
      <c r="H168" t="b">
        <v>0</v>
      </c>
      <c r="I168" t="s">
        <v>345</v>
      </c>
      <c r="J168" s="819">
        <v>43226.270833333299</v>
      </c>
      <c r="K168">
        <v>5.5</v>
      </c>
      <c r="L168">
        <v>18.5725002288818</v>
      </c>
      <c r="M168">
        <v>70.289169311523395</v>
      </c>
      <c r="N168">
        <v>160</v>
      </c>
      <c r="O168" s="820">
        <v>43227.645833333299</v>
      </c>
      <c r="P168" s="821">
        <v>43227.6875</v>
      </c>
      <c r="R168" t="s">
        <v>455</v>
      </c>
      <c r="S168" t="s">
        <v>471</v>
      </c>
      <c r="X168" s="822">
        <v>43225.270833333299</v>
      </c>
      <c r="Y168" s="823">
        <v>43227.645833333299</v>
      </c>
      <c r="Z168">
        <v>24</v>
      </c>
      <c r="AA168">
        <v>24</v>
      </c>
      <c r="AB168">
        <v>11.65</v>
      </c>
      <c r="AC168">
        <v>11.65</v>
      </c>
      <c r="AD168">
        <v>0</v>
      </c>
      <c r="AG168">
        <v>37196.98828125</v>
      </c>
      <c r="AH168">
        <v>11382278.4140625</v>
      </c>
      <c r="AI168">
        <v>37196.98828125</v>
      </c>
      <c r="AK168">
        <v>24</v>
      </c>
      <c r="AL168">
        <v>82.47</v>
      </c>
      <c r="AM168">
        <v>12.75</v>
      </c>
      <c r="AN168">
        <v>12.75</v>
      </c>
      <c r="AO168">
        <v>-0.10353512686560901</v>
      </c>
      <c r="AP168">
        <v>12.8535351268656</v>
      </c>
      <c r="AQ168">
        <v>13</v>
      </c>
      <c r="AR168">
        <v>13</v>
      </c>
      <c r="AU168">
        <v>293.764500174717</v>
      </c>
      <c r="AV168">
        <v>306</v>
      </c>
      <c r="AX168">
        <v>337.1</v>
      </c>
      <c r="AY168">
        <v>9.23</v>
      </c>
      <c r="AZ168">
        <v>9.23</v>
      </c>
      <c r="BA168">
        <v>9.2257499694824201</v>
      </c>
      <c r="BB168">
        <v>3840</v>
      </c>
      <c r="BC168">
        <v>9.8637342453002894</v>
      </c>
      <c r="BD168">
        <v>9.8637345631917306</v>
      </c>
      <c r="BE168">
        <v>309.29525756835898</v>
      </c>
      <c r="BF168">
        <v>149.29525756835901</v>
      </c>
      <c r="BG168">
        <v>1.0746722221374501</v>
      </c>
      <c r="BH168">
        <v>182.53498840332</v>
      </c>
      <c r="BI168">
        <v>149.29525756835901</v>
      </c>
      <c r="BJ168">
        <v>0</v>
      </c>
      <c r="BK168">
        <v>304.223388671875</v>
      </c>
      <c r="BL168">
        <v>0.93948715925216697</v>
      </c>
      <c r="BM168">
        <v>182.53498840332</v>
      </c>
      <c r="BN168">
        <v>0.63412684202194203</v>
      </c>
      <c r="BO168">
        <v>283.94314575195301</v>
      </c>
      <c r="BP168">
        <v>1.1334694623947099</v>
      </c>
      <c r="BQ168">
        <v>0.71133756637573198</v>
      </c>
      <c r="BR168">
        <v>340</v>
      </c>
      <c r="BS168">
        <v>16.899999618530298</v>
      </c>
      <c r="BT168">
        <v>16.899999618530298</v>
      </c>
      <c r="BU168">
        <v>270</v>
      </c>
      <c r="BV168">
        <v>270</v>
      </c>
      <c r="BW168">
        <v>0.5</v>
      </c>
      <c r="BX168">
        <v>0.5</v>
      </c>
      <c r="BY168">
        <v>270</v>
      </c>
      <c r="BZ168">
        <v>270</v>
      </c>
      <c r="CC168">
        <v>30</v>
      </c>
      <c r="CE168">
        <v>32</v>
      </c>
      <c r="CF168">
        <v>1006</v>
      </c>
      <c r="CG168" t="s">
        <v>472</v>
      </c>
      <c r="CH168" t="s">
        <v>359</v>
      </c>
      <c r="CI168">
        <v>70.706201493740096</v>
      </c>
      <c r="CJ168">
        <v>1.03540007094853</v>
      </c>
      <c r="CK168">
        <v>1.81999998167157</v>
      </c>
      <c r="CL168">
        <v>0.181840007717256</v>
      </c>
      <c r="CM168">
        <v>6.2119550165267796</v>
      </c>
      <c r="CO168" t="s">
        <v>266</v>
      </c>
      <c r="CP168" t="s">
        <v>267</v>
      </c>
      <c r="CQ168" t="s">
        <v>349</v>
      </c>
      <c r="CS168">
        <v>21.9</v>
      </c>
      <c r="CT168">
        <v>21.9</v>
      </c>
      <c r="CU168">
        <v>1.25</v>
      </c>
      <c r="CV168">
        <v>1.25</v>
      </c>
      <c r="CX168" t="s">
        <v>343</v>
      </c>
      <c r="CY168">
        <v>23.538461538461501</v>
      </c>
      <c r="CZ168">
        <v>22.6666666666667</v>
      </c>
      <c r="DA168">
        <v>24.48</v>
      </c>
      <c r="DB168">
        <v>13</v>
      </c>
      <c r="DC168">
        <v>12.5</v>
      </c>
      <c r="DD168">
        <v>13.5</v>
      </c>
      <c r="DE168">
        <v>37.544275466044098</v>
      </c>
      <c r="DF168">
        <v>23.538461538461501</v>
      </c>
      <c r="DG168">
        <v>23.538461538461501</v>
      </c>
      <c r="DH168">
        <v>1</v>
      </c>
      <c r="DI168">
        <v>1</v>
      </c>
      <c r="DJ168">
        <v>0.5</v>
      </c>
      <c r="DK168">
        <v>0.5</v>
      </c>
      <c r="DL168" t="b">
        <v>1</v>
      </c>
      <c r="DN168">
        <v>24</v>
      </c>
      <c r="DO168">
        <v>1</v>
      </c>
      <c r="DP168" t="s">
        <v>344</v>
      </c>
      <c r="DQ168" t="b">
        <v>0</v>
      </c>
      <c r="DR168">
        <v>13</v>
      </c>
      <c r="DS168">
        <v>23.5384616851807</v>
      </c>
      <c r="DT168">
        <v>23.5384616851807</v>
      </c>
      <c r="DV168">
        <v>756.5</v>
      </c>
      <c r="DW168">
        <v>779</v>
      </c>
      <c r="DY168">
        <v>0</v>
      </c>
      <c r="EN168">
        <v>37.544277191162102</v>
      </c>
      <c r="GA168">
        <v>23.5384616851807</v>
      </c>
      <c r="GB168">
        <v>23.5384616851807</v>
      </c>
      <c r="GC168">
        <v>2.9000000953674299</v>
      </c>
      <c r="GG168">
        <v>0</v>
      </c>
      <c r="GH168">
        <v>9.0306005477905291</v>
      </c>
      <c r="GI168">
        <v>3.1140000820159899</v>
      </c>
      <c r="GJ168">
        <v>0.13340000808239</v>
      </c>
      <c r="GK168">
        <v>2.3000000044703501E-2</v>
      </c>
      <c r="GL168">
        <v>0.162400007247925</v>
      </c>
      <c r="GM168">
        <v>56</v>
      </c>
      <c r="GN168">
        <v>1.10200000926852E-2</v>
      </c>
      <c r="GO168">
        <v>3.7999999523162802</v>
      </c>
      <c r="GP168">
        <v>0.25478203834695901</v>
      </c>
      <c r="GQ168">
        <v>0.79339128944811799</v>
      </c>
      <c r="GR168">
        <v>0.120833337306976</v>
      </c>
      <c r="GS168">
        <v>2.9000000953674299</v>
      </c>
      <c r="GT168">
        <v>105.51723480224599</v>
      </c>
      <c r="GU168">
        <v>9.4771245494484901E-3</v>
      </c>
      <c r="GV168">
        <v>37.544277191162102</v>
      </c>
      <c r="GW168">
        <v>6.3355965614318803</v>
      </c>
      <c r="II168">
        <v>23.5384616851807</v>
      </c>
      <c r="IJ168">
        <v>23.5384616851807</v>
      </c>
      <c r="IL168">
        <v>101.90000152587901</v>
      </c>
      <c r="IM168">
        <v>102.09999847412099</v>
      </c>
      <c r="IO168">
        <v>0</v>
      </c>
      <c r="JD168">
        <v>37.544277191162102</v>
      </c>
      <c r="JM168">
        <v>23.5384616851807</v>
      </c>
      <c r="JN168">
        <v>23.5384616851807</v>
      </c>
      <c r="JO168">
        <v>19.600000381469702</v>
      </c>
      <c r="JS168">
        <v>0</v>
      </c>
      <c r="JT168">
        <v>61.034400939941399</v>
      </c>
      <c r="JU168">
        <v>3.1140000820159899</v>
      </c>
      <c r="JV168">
        <v>0.90160006284713701</v>
      </c>
      <c r="JW168">
        <v>2.3000000044703501E-2</v>
      </c>
      <c r="JX168">
        <v>1.646399974823</v>
      </c>
      <c r="JY168">
        <v>84</v>
      </c>
      <c r="JZ168">
        <v>0.17052000761032099</v>
      </c>
      <c r="KA168">
        <v>8.6999998092651403</v>
      </c>
      <c r="KB168">
        <v>1.7219751326109201</v>
      </c>
      <c r="KC168">
        <v>5.36223054116609</v>
      </c>
      <c r="KD168">
        <v>0.81666668256123898</v>
      </c>
      <c r="KE168">
        <v>19.600000381469702</v>
      </c>
      <c r="KF168">
        <v>15.6122446060181</v>
      </c>
      <c r="KG168">
        <v>6.4052291214466095E-2</v>
      </c>
      <c r="KH168">
        <v>37.544277191162102</v>
      </c>
      <c r="KI168">
        <v>17.911748886108398</v>
      </c>
      <c r="PG168">
        <v>23.5384616851807</v>
      </c>
      <c r="PH168">
        <v>23.5384616851807</v>
      </c>
      <c r="PI168">
        <v>0.20000000298023199</v>
      </c>
      <c r="PM168">
        <v>0</v>
      </c>
      <c r="PN168">
        <v>0.64120000600814797</v>
      </c>
      <c r="PO168">
        <v>3.2060000896453902</v>
      </c>
      <c r="PP168">
        <v>4.0000001899898101E-4</v>
      </c>
      <c r="PQ168">
        <v>1.00000004749745E-3</v>
      </c>
      <c r="PR168">
        <v>1.1199999600648901E-2</v>
      </c>
      <c r="PS168">
        <v>56</v>
      </c>
      <c r="PT168">
        <v>3.0000001424923501E-4</v>
      </c>
      <c r="PU168">
        <v>1.5</v>
      </c>
      <c r="PV168">
        <v>1.7571174742408099E-2</v>
      </c>
      <c r="PW168">
        <v>5.6333185912581699E-2</v>
      </c>
      <c r="PX168">
        <v>8.3333334575096795E-3</v>
      </c>
      <c r="PY168">
        <v>0.20000000298023199</v>
      </c>
      <c r="PZ168">
        <v>1530</v>
      </c>
      <c r="QA168">
        <v>6.5359479049220703E-4</v>
      </c>
      <c r="QB168">
        <v>37.544277191162102</v>
      </c>
      <c r="QC168">
        <v>0.156434491276741</v>
      </c>
    </row>
    <row r="169" spans="1:445" x14ac:dyDescent="0.25">
      <c r="A169" t="s">
        <v>260</v>
      </c>
      <c r="B169">
        <v>0</v>
      </c>
      <c r="C169">
        <v>2</v>
      </c>
      <c r="D169">
        <v>45072</v>
      </c>
      <c r="E169" t="s">
        <v>443</v>
      </c>
      <c r="F169" t="b">
        <v>1</v>
      </c>
      <c r="G169" t="s">
        <v>262</v>
      </c>
      <c r="H169" t="b">
        <v>0</v>
      </c>
      <c r="I169" t="s">
        <v>345</v>
      </c>
      <c r="J169" s="824">
        <v>43227.270833333299</v>
      </c>
      <c r="K169">
        <v>5.5</v>
      </c>
      <c r="L169">
        <v>14.269166946411101</v>
      </c>
      <c r="M169">
        <v>73.084999084472699</v>
      </c>
      <c r="N169">
        <v>132</v>
      </c>
      <c r="O169" s="825">
        <v>43227.645833333299</v>
      </c>
      <c r="P169" s="826">
        <v>43227.6875</v>
      </c>
      <c r="R169" t="s">
        <v>455</v>
      </c>
      <c r="S169" t="s">
        <v>471</v>
      </c>
      <c r="X169" s="827">
        <v>43225.270833333299</v>
      </c>
      <c r="Y169" s="828">
        <v>43227.645833333299</v>
      </c>
      <c r="Z169">
        <v>24</v>
      </c>
      <c r="AA169">
        <v>24</v>
      </c>
      <c r="AB169">
        <v>11.65</v>
      </c>
      <c r="AC169">
        <v>11.65</v>
      </c>
      <c r="AD169">
        <v>0</v>
      </c>
      <c r="AG169">
        <v>37196.98828125</v>
      </c>
      <c r="AH169">
        <v>11568263.3554688</v>
      </c>
      <c r="AI169">
        <v>37196.98828125</v>
      </c>
      <c r="AK169">
        <v>24</v>
      </c>
      <c r="AL169">
        <v>80.44</v>
      </c>
      <c r="AM169">
        <v>12.9583333333333</v>
      </c>
      <c r="AN169">
        <v>12.96</v>
      </c>
      <c r="AO169">
        <v>-0.185510402855774</v>
      </c>
      <c r="AP169">
        <v>13.143843736189099</v>
      </c>
      <c r="AQ169">
        <v>13</v>
      </c>
      <c r="AR169">
        <v>13</v>
      </c>
      <c r="AU169">
        <v>309.37739141054197</v>
      </c>
      <c r="AV169">
        <v>311</v>
      </c>
      <c r="AX169">
        <v>328.9</v>
      </c>
      <c r="AY169">
        <v>5.44</v>
      </c>
      <c r="AZ169">
        <v>5.44</v>
      </c>
      <c r="BA169">
        <v>5.4423809051513699</v>
      </c>
      <c r="BB169">
        <v>3520</v>
      </c>
      <c r="BC169">
        <v>5.9481506347656303</v>
      </c>
      <c r="BD169">
        <v>5.9481508533159904</v>
      </c>
      <c r="BE169">
        <v>294.08370971679699</v>
      </c>
      <c r="BF169">
        <v>162.08370971679699</v>
      </c>
      <c r="BG169">
        <v>1.25</v>
      </c>
      <c r="BH169">
        <v>187.60546875</v>
      </c>
      <c r="BI169">
        <v>162.08370971679699</v>
      </c>
      <c r="BJ169">
        <v>1.2408248186111499</v>
      </c>
      <c r="BK169">
        <v>187.60546875</v>
      </c>
      <c r="BL169">
        <v>0</v>
      </c>
      <c r="BM169">
        <v>218.02789306640599</v>
      </c>
      <c r="BN169">
        <v>0</v>
      </c>
      <c r="BO169">
        <v>218.02745056152301</v>
      </c>
      <c r="BP169">
        <v>1.2408248186111499</v>
      </c>
      <c r="BQ169">
        <v>0.200137034058571</v>
      </c>
      <c r="BR169">
        <v>260</v>
      </c>
      <c r="BS169">
        <v>16.899999618530298</v>
      </c>
      <c r="BT169">
        <v>16.899999618530298</v>
      </c>
      <c r="BU169">
        <v>315</v>
      </c>
      <c r="BV169">
        <v>315</v>
      </c>
      <c r="BW169">
        <v>0.5</v>
      </c>
      <c r="BX169">
        <v>0.5</v>
      </c>
      <c r="BY169">
        <v>315</v>
      </c>
      <c r="BZ169">
        <v>315</v>
      </c>
      <c r="CC169">
        <v>31</v>
      </c>
      <c r="CE169">
        <v>30</v>
      </c>
      <c r="CF169">
        <v>1008</v>
      </c>
      <c r="CG169" t="s">
        <v>473</v>
      </c>
      <c r="CH169" t="s">
        <v>359</v>
      </c>
      <c r="CI169">
        <v>68.837800920009599</v>
      </c>
      <c r="CJ169">
        <v>1.0078000209759901</v>
      </c>
      <c r="CK169">
        <v>1.76959996297956</v>
      </c>
      <c r="CL169">
        <v>0.17661999684060001</v>
      </c>
      <c r="CM169">
        <v>5.9505734616136197</v>
      </c>
      <c r="CO169" t="s">
        <v>266</v>
      </c>
      <c r="CP169" t="s">
        <v>267</v>
      </c>
      <c r="CQ169" t="s">
        <v>349</v>
      </c>
      <c r="CS169">
        <v>21.9</v>
      </c>
      <c r="CT169">
        <v>21.9</v>
      </c>
      <c r="CU169">
        <v>1.25</v>
      </c>
      <c r="CV169">
        <v>1.25</v>
      </c>
      <c r="CX169" t="s">
        <v>343</v>
      </c>
      <c r="CY169">
        <v>23.923076923076898</v>
      </c>
      <c r="CZ169">
        <v>23.037037037036999</v>
      </c>
      <c r="DA169">
        <v>24.88</v>
      </c>
      <c r="DB169">
        <v>13</v>
      </c>
      <c r="DC169">
        <v>12.5</v>
      </c>
      <c r="DD169">
        <v>13.5</v>
      </c>
      <c r="DE169">
        <v>38.157744019410799</v>
      </c>
      <c r="DF169">
        <v>23.923076923076898</v>
      </c>
      <c r="DG169">
        <v>23.923076923076898</v>
      </c>
      <c r="DH169">
        <v>1</v>
      </c>
      <c r="DI169">
        <v>1</v>
      </c>
      <c r="DJ169">
        <v>0.5</v>
      </c>
      <c r="DK169">
        <v>0.5</v>
      </c>
      <c r="DL169" t="b">
        <v>1</v>
      </c>
      <c r="DN169">
        <v>24</v>
      </c>
      <c r="DO169">
        <v>1</v>
      </c>
      <c r="DP169" t="s">
        <v>344</v>
      </c>
      <c r="DQ169" t="b">
        <v>0</v>
      </c>
      <c r="DR169">
        <v>13</v>
      </c>
      <c r="DS169">
        <v>23.9230766296387</v>
      </c>
      <c r="DT169">
        <v>23.9230766296387</v>
      </c>
      <c r="DV169">
        <v>734.59997558593795</v>
      </c>
      <c r="DW169">
        <v>756.5</v>
      </c>
      <c r="DY169">
        <v>0</v>
      </c>
      <c r="EN169">
        <v>38.157745361328097</v>
      </c>
      <c r="GA169">
        <v>23.9230766296387</v>
      </c>
      <c r="GB169">
        <v>23.9230766296387</v>
      </c>
      <c r="GC169">
        <v>2.9000000953674299</v>
      </c>
      <c r="GG169">
        <v>0</v>
      </c>
      <c r="GH169">
        <v>9.0306005477905291</v>
      </c>
      <c r="GI169">
        <v>3.1140000820159899</v>
      </c>
      <c r="GJ169">
        <v>0.13340000808239</v>
      </c>
      <c r="GK169">
        <v>2.3000000044703501E-2</v>
      </c>
      <c r="GL169">
        <v>0.162400007247925</v>
      </c>
      <c r="GM169">
        <v>56</v>
      </c>
      <c r="GN169">
        <v>1.10200000926852E-2</v>
      </c>
      <c r="GO169">
        <v>3.7999999523162802</v>
      </c>
      <c r="GP169">
        <v>0.25068586409700799</v>
      </c>
      <c r="GQ169">
        <v>0.78063580247949904</v>
      </c>
      <c r="GR169">
        <v>0.120833337306976</v>
      </c>
      <c r="GS169">
        <v>2.9000000953674299</v>
      </c>
      <c r="GT169">
        <v>107.24137878418</v>
      </c>
      <c r="GU169">
        <v>9.3247592449188198E-3</v>
      </c>
      <c r="GV169">
        <v>38.157745361328097</v>
      </c>
      <c r="GW169">
        <v>6.4391188621520996</v>
      </c>
      <c r="II169">
        <v>23.9230766296387</v>
      </c>
      <c r="IJ169">
        <v>23.9230766296387</v>
      </c>
      <c r="IL169">
        <v>101.699996948242</v>
      </c>
      <c r="IM169">
        <v>101.90000152587901</v>
      </c>
      <c r="IO169">
        <v>0</v>
      </c>
      <c r="JD169">
        <v>38.157745361328097</v>
      </c>
      <c r="JM169">
        <v>23.9230766296387</v>
      </c>
      <c r="JN169">
        <v>23.9230766296387</v>
      </c>
      <c r="JO169">
        <v>19</v>
      </c>
      <c r="JS169">
        <v>0</v>
      </c>
      <c r="JT169">
        <v>59.166000366210902</v>
      </c>
      <c r="JU169">
        <v>3.1140000820159899</v>
      </c>
      <c r="JV169">
        <v>0.87400001287460305</v>
      </c>
      <c r="JW169">
        <v>2.3000000044703501E-2</v>
      </c>
      <c r="JX169">
        <v>1.5959999561309799</v>
      </c>
      <c r="JY169">
        <v>84</v>
      </c>
      <c r="JZ169">
        <v>0.16529999673366499</v>
      </c>
      <c r="KA169">
        <v>8.6999998092651403</v>
      </c>
      <c r="KB169">
        <v>1.6424245728308</v>
      </c>
      <c r="KC169">
        <v>5.1145101514516398</v>
      </c>
      <c r="KD169">
        <v>0.79166666666666696</v>
      </c>
      <c r="KE169">
        <v>19</v>
      </c>
      <c r="KF169">
        <v>16.368421554565401</v>
      </c>
      <c r="KG169">
        <v>6.1093248426914201E-2</v>
      </c>
      <c r="KH169">
        <v>38.157745361328097</v>
      </c>
      <c r="KI169">
        <v>18.204423904418899</v>
      </c>
      <c r="PG169">
        <v>23.9230766296387</v>
      </c>
      <c r="PH169">
        <v>23.9230766296387</v>
      </c>
      <c r="PI169">
        <v>0.20000000298023199</v>
      </c>
      <c r="PM169">
        <v>0</v>
      </c>
      <c r="PN169">
        <v>0.64120000600814797</v>
      </c>
      <c r="PO169">
        <v>3.2060000896453902</v>
      </c>
      <c r="PP169">
        <v>4.0000001899898101E-4</v>
      </c>
      <c r="PQ169">
        <v>1.00000004749745E-3</v>
      </c>
      <c r="PR169">
        <v>1.1199999600648901E-2</v>
      </c>
      <c r="PS169">
        <v>56</v>
      </c>
      <c r="PT169">
        <v>3.0000001424923501E-4</v>
      </c>
      <c r="PU169">
        <v>1.5</v>
      </c>
      <c r="PV169">
        <v>1.7288679971629899E-2</v>
      </c>
      <c r="PW169">
        <v>5.5427507682475903E-2</v>
      </c>
      <c r="PX169">
        <v>8.3333334575096795E-3</v>
      </c>
      <c r="PY169">
        <v>0.20000000298023199</v>
      </c>
      <c r="PZ169">
        <v>1555</v>
      </c>
      <c r="QA169">
        <v>6.43086852505803E-4</v>
      </c>
      <c r="QB169">
        <v>38.157745361328097</v>
      </c>
      <c r="QC169">
        <v>0.15899060666561099</v>
      </c>
    </row>
    <row r="170" spans="1:445" x14ac:dyDescent="0.25">
      <c r="A170" t="s">
        <v>260</v>
      </c>
      <c r="B170">
        <v>0</v>
      </c>
      <c r="C170">
        <v>2</v>
      </c>
      <c r="D170">
        <v>45072</v>
      </c>
      <c r="E170" t="s">
        <v>443</v>
      </c>
      <c r="F170" t="b">
        <v>1</v>
      </c>
      <c r="G170" t="s">
        <v>262</v>
      </c>
      <c r="H170" t="b">
        <v>0</v>
      </c>
      <c r="I170" t="s">
        <v>350</v>
      </c>
      <c r="J170" s="829">
        <v>43227.645833333299</v>
      </c>
      <c r="K170">
        <v>5.5</v>
      </c>
      <c r="L170">
        <v>12.970555305481</v>
      </c>
      <c r="M170">
        <v>74.565834045410199</v>
      </c>
      <c r="N170">
        <v>90</v>
      </c>
      <c r="O170" s="830">
        <v>43227.645833333299</v>
      </c>
      <c r="R170" t="s">
        <v>455</v>
      </c>
      <c r="S170" t="s">
        <v>471</v>
      </c>
      <c r="X170" s="831">
        <v>43225.270833333299</v>
      </c>
      <c r="Y170" s="832">
        <v>43227.645833333299</v>
      </c>
      <c r="Z170">
        <v>9</v>
      </c>
      <c r="AA170">
        <v>9</v>
      </c>
      <c r="AB170">
        <v>11.65</v>
      </c>
      <c r="AC170">
        <v>11.65</v>
      </c>
      <c r="AD170">
        <v>0</v>
      </c>
      <c r="AG170">
        <v>37196.98828125</v>
      </c>
      <c r="AH170">
        <v>4352047.62890625</v>
      </c>
      <c r="AI170">
        <v>37196.98828125</v>
      </c>
      <c r="AK170">
        <v>9</v>
      </c>
      <c r="AL170">
        <v>79.87</v>
      </c>
      <c r="AM170">
        <v>13</v>
      </c>
      <c r="AN170">
        <v>13</v>
      </c>
      <c r="AO170">
        <v>1.6316965636279799E-2</v>
      </c>
      <c r="AP170">
        <v>12.9836830343637</v>
      </c>
      <c r="AQ170">
        <v>13</v>
      </c>
      <c r="AR170">
        <v>13</v>
      </c>
      <c r="AU170">
        <v>116.21509797908899</v>
      </c>
      <c r="AV170">
        <v>117</v>
      </c>
      <c r="AX170">
        <v>122.4</v>
      </c>
      <c r="AY170">
        <v>4.41</v>
      </c>
      <c r="AZ170">
        <v>4.41</v>
      </c>
      <c r="BA170">
        <v>4.4117631912231401</v>
      </c>
      <c r="BB170">
        <v>3520</v>
      </c>
      <c r="BC170">
        <v>7.7456865310668901</v>
      </c>
      <c r="BD170">
        <v>7.7456864515940396</v>
      </c>
      <c r="BE170">
        <v>294.08389282226602</v>
      </c>
      <c r="BF170">
        <v>204.08389282226599</v>
      </c>
      <c r="BG170">
        <v>0.93639224767684903</v>
      </c>
      <c r="BH170">
        <v>207.88682556152301</v>
      </c>
      <c r="BI170">
        <v>204.08389282226599</v>
      </c>
      <c r="BJ170">
        <v>0</v>
      </c>
      <c r="BK170">
        <v>294.08432006835898</v>
      </c>
      <c r="BL170">
        <v>0.93779563903808605</v>
      </c>
      <c r="BM170">
        <v>207.88682556152301</v>
      </c>
      <c r="BN170">
        <v>0</v>
      </c>
      <c r="BO170">
        <v>218.02795410156301</v>
      </c>
      <c r="BP170">
        <v>0.93779563903808605</v>
      </c>
      <c r="BQ170">
        <v>0.30122062563896201</v>
      </c>
      <c r="BR170">
        <v>165</v>
      </c>
      <c r="BS170">
        <v>16.899999618530298</v>
      </c>
      <c r="BT170">
        <v>16.899999618530298</v>
      </c>
      <c r="BU170">
        <v>270</v>
      </c>
      <c r="BV170">
        <v>270</v>
      </c>
      <c r="BW170">
        <v>0.5</v>
      </c>
      <c r="BX170">
        <v>0.5</v>
      </c>
      <c r="BY170">
        <v>270</v>
      </c>
      <c r="BZ170">
        <v>270</v>
      </c>
      <c r="CC170">
        <v>29</v>
      </c>
      <c r="CE170">
        <v>28</v>
      </c>
      <c r="CF170">
        <v>1008</v>
      </c>
      <c r="CH170" t="s">
        <v>359</v>
      </c>
      <c r="CI170">
        <v>25.534799337387099</v>
      </c>
      <c r="CJ170">
        <v>0.37719997391104698</v>
      </c>
      <c r="CK170">
        <v>0.66079998761415504</v>
      </c>
      <c r="CL170">
        <v>6.6439996473491206E-2</v>
      </c>
      <c r="CM170">
        <v>5.8673069586337299</v>
      </c>
      <c r="CO170" t="s">
        <v>266</v>
      </c>
      <c r="CP170" t="s">
        <v>267</v>
      </c>
      <c r="CQ170" t="s">
        <v>349</v>
      </c>
      <c r="CS170">
        <v>21.9</v>
      </c>
      <c r="CT170">
        <v>21.9</v>
      </c>
      <c r="CU170">
        <v>1.25</v>
      </c>
      <c r="CV170">
        <v>1.25</v>
      </c>
      <c r="CX170" t="s">
        <v>343</v>
      </c>
      <c r="CY170">
        <v>9</v>
      </c>
      <c r="CZ170">
        <v>8.6666666666666696</v>
      </c>
      <c r="DA170">
        <v>9.36</v>
      </c>
      <c r="DB170">
        <v>13</v>
      </c>
      <c r="DC170">
        <v>12.5</v>
      </c>
      <c r="DD170">
        <v>13.5</v>
      </c>
      <c r="DE170">
        <v>14.355164148781601</v>
      </c>
      <c r="DF170">
        <v>9</v>
      </c>
      <c r="DG170">
        <v>9</v>
      </c>
      <c r="DH170">
        <v>1</v>
      </c>
      <c r="DI170">
        <v>1</v>
      </c>
      <c r="DJ170">
        <v>0.5</v>
      </c>
      <c r="DK170">
        <v>0.5</v>
      </c>
      <c r="DL170" t="b">
        <v>1</v>
      </c>
      <c r="DN170">
        <v>24</v>
      </c>
      <c r="DO170">
        <v>1</v>
      </c>
      <c r="DP170" t="s">
        <v>344</v>
      </c>
      <c r="DQ170" t="b">
        <v>0</v>
      </c>
      <c r="DR170">
        <v>13</v>
      </c>
      <c r="DS170">
        <v>9</v>
      </c>
      <c r="DT170">
        <v>9</v>
      </c>
      <c r="DV170">
        <v>726.40002441406295</v>
      </c>
      <c r="DW170">
        <v>734.59997558593795</v>
      </c>
      <c r="DY170">
        <v>0</v>
      </c>
      <c r="EN170">
        <v>14.3551645278931</v>
      </c>
      <c r="GA170">
        <v>9</v>
      </c>
      <c r="GB170">
        <v>9</v>
      </c>
      <c r="GC170">
        <v>1</v>
      </c>
      <c r="GG170">
        <v>0</v>
      </c>
      <c r="GH170">
        <v>3.1140000820159899</v>
      </c>
      <c r="GI170">
        <v>3.1140000820159899</v>
      </c>
      <c r="GJ170">
        <v>4.6000000089407002E-2</v>
      </c>
      <c r="GK170">
        <v>2.3000000044703501E-2</v>
      </c>
      <c r="GL170">
        <v>5.6000001728534698E-2</v>
      </c>
      <c r="GM170">
        <v>56</v>
      </c>
      <c r="GN170">
        <v>3.8000000640749901E-3</v>
      </c>
      <c r="GO170">
        <v>3.7999999523162802</v>
      </c>
      <c r="GP170">
        <v>0.229776897053702</v>
      </c>
      <c r="GQ170">
        <v>0.71552527627060802</v>
      </c>
      <c r="GR170">
        <v>0.11111111111111099</v>
      </c>
      <c r="GS170">
        <v>2.6666666666666701</v>
      </c>
      <c r="GT170">
        <v>117</v>
      </c>
      <c r="GU170">
        <v>8.5470089688897098E-3</v>
      </c>
      <c r="GV170">
        <v>14.3551645278931</v>
      </c>
      <c r="GW170">
        <v>2.4224338531494101</v>
      </c>
      <c r="II170">
        <v>9</v>
      </c>
      <c r="IJ170">
        <v>9</v>
      </c>
      <c r="IL170">
        <v>101.699996948242</v>
      </c>
      <c r="IM170">
        <v>101.699996948242</v>
      </c>
      <c r="IO170">
        <v>0</v>
      </c>
      <c r="JD170">
        <v>14.3551645278931</v>
      </c>
      <c r="JM170">
        <v>9</v>
      </c>
      <c r="JN170">
        <v>9</v>
      </c>
      <c r="JO170">
        <v>7.1999998092651403</v>
      </c>
      <c r="JS170">
        <v>0</v>
      </c>
      <c r="JT170">
        <v>22.420799255371101</v>
      </c>
      <c r="JU170">
        <v>3.1140000820159899</v>
      </c>
      <c r="JV170">
        <v>0.33119997382164001</v>
      </c>
      <c r="JW170">
        <v>2.3000000044703501E-2</v>
      </c>
      <c r="JX170">
        <v>0.60479998588562001</v>
      </c>
      <c r="JY170">
        <v>84</v>
      </c>
      <c r="JZ170">
        <v>6.2639996409416199E-2</v>
      </c>
      <c r="KA170">
        <v>8.6999998092651403</v>
      </c>
      <c r="KB170">
        <v>1.6543936149601901</v>
      </c>
      <c r="KC170">
        <v>5.1517816823631302</v>
      </c>
      <c r="KD170">
        <v>0.79999997880723706</v>
      </c>
      <c r="KE170">
        <v>19.199999491373699</v>
      </c>
      <c r="KF170">
        <v>16.25</v>
      </c>
      <c r="KG170">
        <v>6.1538461595773697E-2</v>
      </c>
      <c r="KH170">
        <v>14.3551645278931</v>
      </c>
      <c r="KI170">
        <v>6.8486094474792498</v>
      </c>
    </row>
    <row r="171" spans="1:445" x14ac:dyDescent="0.25">
      <c r="A171" t="s">
        <v>260</v>
      </c>
      <c r="B171">
        <v>0</v>
      </c>
      <c r="C171">
        <v>2</v>
      </c>
      <c r="D171">
        <v>45072</v>
      </c>
      <c r="E171" t="s">
        <v>443</v>
      </c>
      <c r="F171" t="b">
        <v>1</v>
      </c>
      <c r="G171" t="s">
        <v>262</v>
      </c>
      <c r="H171" t="b">
        <v>0</v>
      </c>
      <c r="I171" t="s">
        <v>353</v>
      </c>
      <c r="J171" s="833">
        <v>43228.270833333299</v>
      </c>
      <c r="K171">
        <v>5.5</v>
      </c>
      <c r="L171">
        <v>12.9166669845581</v>
      </c>
      <c r="M171">
        <v>74.833335876464801</v>
      </c>
      <c r="N171">
        <v>14</v>
      </c>
      <c r="O171" s="834">
        <v>43227.645833333299</v>
      </c>
      <c r="R171" t="s">
        <v>455</v>
      </c>
      <c r="S171" t="s">
        <v>471</v>
      </c>
      <c r="X171" s="835">
        <v>43225.270833333299</v>
      </c>
      <c r="Y171" s="836">
        <v>43227.645833333299</v>
      </c>
      <c r="Z171">
        <v>15</v>
      </c>
      <c r="AA171">
        <v>15</v>
      </c>
      <c r="AB171">
        <v>11.65</v>
      </c>
      <c r="AC171">
        <v>11.65</v>
      </c>
      <c r="AD171">
        <v>0</v>
      </c>
      <c r="AG171">
        <v>37196.98828125</v>
      </c>
      <c r="AH171">
        <v>297575.90625</v>
      </c>
      <c r="AI171">
        <v>37196.98828125</v>
      </c>
      <c r="AK171">
        <v>15</v>
      </c>
      <c r="AL171">
        <v>32.86</v>
      </c>
      <c r="AM171">
        <v>0.53333333333333299</v>
      </c>
      <c r="AN171">
        <v>5.71</v>
      </c>
      <c r="AP171">
        <v>0.53333333333333299</v>
      </c>
      <c r="AQ171">
        <v>13</v>
      </c>
      <c r="AR171">
        <v>13</v>
      </c>
      <c r="AV171">
        <v>8</v>
      </c>
      <c r="AX171">
        <v>7.8</v>
      </c>
      <c r="AY171">
        <v>-2.56</v>
      </c>
      <c r="AZ171">
        <v>-2.56</v>
      </c>
      <c r="BA171">
        <v>-2.5640964508056601</v>
      </c>
      <c r="BB171">
        <v>928.57000732421898</v>
      </c>
      <c r="BS171">
        <v>16.899999618530298</v>
      </c>
      <c r="BT171">
        <v>16.899999618530298</v>
      </c>
      <c r="BU171">
        <v>315</v>
      </c>
      <c r="BV171">
        <v>315</v>
      </c>
      <c r="BW171">
        <v>0.40000000596046398</v>
      </c>
      <c r="BX171">
        <v>0.40000000596046398</v>
      </c>
      <c r="BY171">
        <v>315</v>
      </c>
      <c r="BZ171">
        <v>315</v>
      </c>
      <c r="CC171">
        <v>29</v>
      </c>
      <c r="CE171">
        <v>28</v>
      </c>
      <c r="CF171">
        <v>1006</v>
      </c>
      <c r="CG171" t="s">
        <v>473</v>
      </c>
      <c r="CH171" t="s">
        <v>359</v>
      </c>
      <c r="CI171">
        <v>8.0963999629020709</v>
      </c>
      <c r="CJ171">
        <v>0.119599998928607</v>
      </c>
      <c r="CK171">
        <v>0.15399999730288999</v>
      </c>
      <c r="CL171">
        <v>1.1349999345838999E-2</v>
      </c>
      <c r="CM171">
        <v>27.2078477889272</v>
      </c>
      <c r="CO171" t="s">
        <v>266</v>
      </c>
      <c r="CP171" t="s">
        <v>267</v>
      </c>
      <c r="CQ171" t="s">
        <v>268</v>
      </c>
      <c r="CS171">
        <v>21.9</v>
      </c>
      <c r="CT171">
        <v>21.9</v>
      </c>
      <c r="CU171">
        <v>1.25</v>
      </c>
      <c r="CV171">
        <v>1.25</v>
      </c>
      <c r="CX171" t="s">
        <v>343</v>
      </c>
      <c r="CY171">
        <v>0.61538461538461497</v>
      </c>
      <c r="CZ171">
        <v>0.592592592592593</v>
      </c>
      <c r="DA171">
        <v>0.64</v>
      </c>
      <c r="DB171">
        <v>13</v>
      </c>
      <c r="DC171">
        <v>12.5</v>
      </c>
      <c r="DD171">
        <v>13.5</v>
      </c>
      <c r="DE171">
        <v>0.98154968538677401</v>
      </c>
      <c r="DF171">
        <v>0.61538461538461497</v>
      </c>
      <c r="DG171">
        <v>0.61538461538461497</v>
      </c>
      <c r="DH171">
        <v>1</v>
      </c>
      <c r="DI171">
        <v>1</v>
      </c>
      <c r="DJ171">
        <v>0.5</v>
      </c>
      <c r="DK171">
        <v>0.5</v>
      </c>
      <c r="DL171" t="b">
        <v>1</v>
      </c>
      <c r="DN171">
        <v>24</v>
      </c>
      <c r="DO171">
        <v>1</v>
      </c>
      <c r="DP171" t="s">
        <v>344</v>
      </c>
      <c r="DQ171" t="b">
        <v>0</v>
      </c>
      <c r="DR171">
        <v>13</v>
      </c>
      <c r="DS171">
        <v>0.61538463830947898</v>
      </c>
      <c r="DT171">
        <v>0.61538463830947898</v>
      </c>
      <c r="DV171">
        <v>723.79998779296898</v>
      </c>
      <c r="DW171">
        <v>726.40002441406295</v>
      </c>
      <c r="DY171">
        <v>0</v>
      </c>
      <c r="EN171">
        <v>0.98154968023300204</v>
      </c>
      <c r="EW171">
        <v>0.61538463830947898</v>
      </c>
      <c r="EX171">
        <v>0.61538463830947898</v>
      </c>
      <c r="EY171">
        <v>0.30000001192092901</v>
      </c>
      <c r="FC171">
        <v>0</v>
      </c>
      <c r="FD171">
        <v>0.93419998884201105</v>
      </c>
      <c r="FE171">
        <v>3.1140000820159899</v>
      </c>
      <c r="FF171">
        <v>1.37999998405576E-2</v>
      </c>
      <c r="FG171">
        <v>2.3000000044703501E-2</v>
      </c>
      <c r="FH171">
        <v>2.52000000327826E-2</v>
      </c>
      <c r="FI171">
        <v>84</v>
      </c>
      <c r="FJ171">
        <v>2.61000008322299E-3</v>
      </c>
      <c r="FK171">
        <v>8.6999998092651403</v>
      </c>
      <c r="FL171">
        <v>1.00814617588325</v>
      </c>
      <c r="FM171">
        <v>3.1393670294569098</v>
      </c>
      <c r="FN171">
        <v>2.0000000794728599E-2</v>
      </c>
      <c r="FO171">
        <v>0.480000019073486</v>
      </c>
      <c r="FP171">
        <v>26.6666660308838</v>
      </c>
      <c r="FQ171">
        <v>3.7500001490116099E-2</v>
      </c>
      <c r="FR171">
        <v>0.98154968023300204</v>
      </c>
      <c r="FS171">
        <v>1.4314265921711899E-2</v>
      </c>
      <c r="GA171">
        <v>0.61538463830947898</v>
      </c>
      <c r="GB171">
        <v>0.61538463830947898</v>
      </c>
      <c r="GC171">
        <v>1.3999999761581401</v>
      </c>
      <c r="GG171">
        <v>0</v>
      </c>
      <c r="GH171">
        <v>4.3596000671386701</v>
      </c>
      <c r="GI171">
        <v>3.1140000820159899</v>
      </c>
      <c r="GJ171">
        <v>6.4400002360343905E-2</v>
      </c>
      <c r="GK171">
        <v>2.3000000044703501E-2</v>
      </c>
      <c r="GL171">
        <v>7.84000009298325E-2</v>
      </c>
      <c r="GM171">
        <v>56</v>
      </c>
      <c r="GN171">
        <v>5.31999953091145E-3</v>
      </c>
      <c r="GO171">
        <v>3.7999999523162802</v>
      </c>
      <c r="GP171">
        <v>4.7046818870543001</v>
      </c>
      <c r="GQ171">
        <v>14.650379871400199</v>
      </c>
      <c r="GR171">
        <v>9.3333331743876105E-2</v>
      </c>
      <c r="GS171">
        <v>2.2399999618530302</v>
      </c>
      <c r="GT171">
        <v>5.7142858505248997</v>
      </c>
      <c r="GU171">
        <v>0.17499999701976801</v>
      </c>
      <c r="GV171">
        <v>0.98154968023300204</v>
      </c>
      <c r="GW171">
        <v>0.16563649475574499</v>
      </c>
      <c r="HE171">
        <v>0.61538463830947898</v>
      </c>
      <c r="HF171">
        <v>0.61538463830947898</v>
      </c>
      <c r="HG171">
        <v>0.89999997615814198</v>
      </c>
      <c r="HK171">
        <v>0</v>
      </c>
      <c r="HL171">
        <v>2.8025999069213898</v>
      </c>
      <c r="HM171">
        <v>3.1140000820159899</v>
      </c>
      <c r="HN171">
        <v>4.1399996727705002E-2</v>
      </c>
      <c r="HO171">
        <v>2.3000000044703501E-2</v>
      </c>
      <c r="HP171">
        <v>5.0399996340274797E-2</v>
      </c>
      <c r="HQ171">
        <v>56</v>
      </c>
      <c r="HR171">
        <v>3.4199997317045901E-3</v>
      </c>
      <c r="HS171">
        <v>3.7999999523162802</v>
      </c>
      <c r="HT171">
        <v>3.0244383273490998</v>
      </c>
      <c r="HU171">
        <v>9.4181008880700894</v>
      </c>
      <c r="HV171">
        <v>5.99999984105428E-2</v>
      </c>
      <c r="HW171">
        <v>1.4399999618530299</v>
      </c>
      <c r="HX171">
        <v>8.8888893127441406</v>
      </c>
      <c r="HY171">
        <v>0.112499997019768</v>
      </c>
      <c r="HZ171">
        <v>0.98154968023300204</v>
      </c>
      <c r="IA171">
        <v>4.6010140329599401E-2</v>
      </c>
      <c r="II171">
        <v>0.61538463830947898</v>
      </c>
      <c r="IJ171">
        <v>0.61538463830947898</v>
      </c>
      <c r="IL171">
        <v>101.699996948242</v>
      </c>
      <c r="IM171">
        <v>101.699996948242</v>
      </c>
      <c r="IO171">
        <v>0</v>
      </c>
      <c r="JD171">
        <v>0.98154968023300204</v>
      </c>
    </row>
    <row r="172" spans="1:445" x14ac:dyDescent="0.25">
      <c r="A172" t="s">
        <v>260</v>
      </c>
      <c r="B172">
        <v>0</v>
      </c>
      <c r="C172">
        <v>2</v>
      </c>
      <c r="D172">
        <v>45072</v>
      </c>
      <c r="E172" t="s">
        <v>443</v>
      </c>
      <c r="F172" t="b">
        <v>1</v>
      </c>
      <c r="G172" t="s">
        <v>262</v>
      </c>
      <c r="H172" t="b">
        <v>0</v>
      </c>
      <c r="I172" t="s">
        <v>353</v>
      </c>
      <c r="J172" s="837">
        <v>43229.270833333299</v>
      </c>
      <c r="K172">
        <v>5.5</v>
      </c>
      <c r="L172">
        <v>12.9166669845581</v>
      </c>
      <c r="M172">
        <v>74.833335876464801</v>
      </c>
      <c r="N172">
        <v>171</v>
      </c>
      <c r="O172" s="838">
        <v>43227.645833333299</v>
      </c>
      <c r="R172" t="s">
        <v>455</v>
      </c>
      <c r="S172" t="s">
        <v>471</v>
      </c>
      <c r="X172" s="839">
        <v>43225.270833333299</v>
      </c>
      <c r="Y172" s="840">
        <v>43227.645833333299</v>
      </c>
      <c r="Z172">
        <v>24</v>
      </c>
      <c r="AA172">
        <v>24</v>
      </c>
      <c r="AB172">
        <v>11.65</v>
      </c>
      <c r="AC172">
        <v>11.65</v>
      </c>
      <c r="AD172">
        <v>0</v>
      </c>
      <c r="AG172">
        <v>37196.98828125</v>
      </c>
      <c r="AH172">
        <v>297575.90625</v>
      </c>
      <c r="AI172">
        <v>37196.98828125</v>
      </c>
      <c r="AK172">
        <v>24</v>
      </c>
      <c r="AL172">
        <v>23.75</v>
      </c>
      <c r="AM172">
        <v>0.33333333333333298</v>
      </c>
      <c r="AN172">
        <v>3.33</v>
      </c>
      <c r="AP172">
        <v>0.33333333333333298</v>
      </c>
      <c r="AQ172">
        <v>13</v>
      </c>
      <c r="AR172">
        <v>13</v>
      </c>
      <c r="AV172">
        <v>8</v>
      </c>
      <c r="AX172">
        <v>9.6999999999999993</v>
      </c>
      <c r="AY172">
        <v>17.53</v>
      </c>
      <c r="AZ172">
        <v>17.53</v>
      </c>
      <c r="BA172">
        <v>17.525774002075199</v>
      </c>
      <c r="BB172">
        <v>833.33001708984398</v>
      </c>
      <c r="BS172">
        <v>10.8999996185303</v>
      </c>
      <c r="BT172">
        <v>10.8999996185303</v>
      </c>
      <c r="BU172">
        <v>315</v>
      </c>
      <c r="BV172">
        <v>315</v>
      </c>
      <c r="BW172">
        <v>0</v>
      </c>
      <c r="BX172">
        <v>0</v>
      </c>
      <c r="CC172">
        <v>29</v>
      </c>
      <c r="CE172">
        <v>28</v>
      </c>
      <c r="CF172">
        <v>1006</v>
      </c>
      <c r="CG172" t="s">
        <v>473</v>
      </c>
      <c r="CH172" t="s">
        <v>359</v>
      </c>
      <c r="CI172">
        <v>28.989200770855</v>
      </c>
      <c r="CJ172">
        <v>0.260400015627965</v>
      </c>
      <c r="CK172">
        <v>0.52640000358223904</v>
      </c>
      <c r="CL172">
        <v>2.8409999387804401E-2</v>
      </c>
      <c r="CM172">
        <v>97.417835792459897</v>
      </c>
      <c r="CO172" t="s">
        <v>266</v>
      </c>
      <c r="CP172" t="s">
        <v>267</v>
      </c>
      <c r="CQ172" t="s">
        <v>349</v>
      </c>
      <c r="CS172">
        <v>21.9</v>
      </c>
      <c r="CT172">
        <v>21.9</v>
      </c>
      <c r="CU172">
        <v>1.25</v>
      </c>
      <c r="CV172">
        <v>1.25</v>
      </c>
      <c r="CX172" t="s">
        <v>356</v>
      </c>
      <c r="CY172">
        <v>0.61538461538461497</v>
      </c>
      <c r="CZ172">
        <v>0.592592592592593</v>
      </c>
      <c r="DA172">
        <v>0.64</v>
      </c>
      <c r="DB172">
        <v>13</v>
      </c>
      <c r="DC172">
        <v>12.5</v>
      </c>
      <c r="DD172">
        <v>13.5</v>
      </c>
      <c r="DE172">
        <v>0.98154968538677401</v>
      </c>
      <c r="DF172">
        <v>0.61538461538461497</v>
      </c>
      <c r="DG172">
        <v>0.61538461538461497</v>
      </c>
      <c r="DH172">
        <v>1</v>
      </c>
      <c r="DI172">
        <v>1</v>
      </c>
      <c r="DJ172">
        <v>0.5</v>
      </c>
      <c r="DK172">
        <v>0.5</v>
      </c>
      <c r="DL172" t="b">
        <v>1</v>
      </c>
      <c r="DN172">
        <v>24</v>
      </c>
      <c r="DO172">
        <v>1</v>
      </c>
      <c r="DP172" t="s">
        <v>344</v>
      </c>
      <c r="DQ172" t="b">
        <v>0</v>
      </c>
      <c r="DR172">
        <v>13</v>
      </c>
      <c r="DS172">
        <v>0.61538463830947898</v>
      </c>
      <c r="DT172">
        <v>0.61538463830947898</v>
      </c>
      <c r="DV172">
        <v>718.29998779296898</v>
      </c>
      <c r="DW172">
        <v>723.79998779296898</v>
      </c>
      <c r="DY172">
        <v>0</v>
      </c>
      <c r="EN172">
        <v>0.98154968023300204</v>
      </c>
      <c r="EW172">
        <v>0.61538463830947898</v>
      </c>
      <c r="EX172">
        <v>0.61538463830947898</v>
      </c>
      <c r="EY172">
        <v>0.40000000596046398</v>
      </c>
      <c r="FC172">
        <v>0</v>
      </c>
      <c r="FD172">
        <v>1.24559998512268</v>
      </c>
      <c r="FE172">
        <v>3.1140000820159899</v>
      </c>
      <c r="FF172">
        <v>1.8400000408291799E-2</v>
      </c>
      <c r="FG172">
        <v>2.3000000044703501E-2</v>
      </c>
      <c r="FH172">
        <v>3.3600002527236897E-2</v>
      </c>
      <c r="FI172">
        <v>84</v>
      </c>
      <c r="FJ172">
        <v>3.47999995574355E-3</v>
      </c>
      <c r="FK172">
        <v>8.6999998092651403</v>
      </c>
      <c r="FL172">
        <v>1.3441948677942199</v>
      </c>
      <c r="FM172">
        <v>4.1858227059425497</v>
      </c>
      <c r="FN172">
        <v>1.6666666915019401E-2</v>
      </c>
      <c r="FO172">
        <v>0.40000000596046398</v>
      </c>
      <c r="FP172">
        <v>20</v>
      </c>
      <c r="FQ172">
        <v>5.0000000745058101E-2</v>
      </c>
      <c r="FR172">
        <v>0.98154968023300204</v>
      </c>
      <c r="FS172">
        <v>1.4314265921711899E-2</v>
      </c>
      <c r="GA172">
        <v>0.61538463830947898</v>
      </c>
      <c r="GB172">
        <v>0.61538463830947898</v>
      </c>
      <c r="GC172">
        <v>3.4000000953674299</v>
      </c>
      <c r="GG172">
        <v>0</v>
      </c>
      <c r="GH172">
        <v>10.5876007080078</v>
      </c>
      <c r="GI172">
        <v>3.1140000820159899</v>
      </c>
      <c r="GJ172">
        <v>0.15640000998973799</v>
      </c>
      <c r="GK172">
        <v>2.3000000044703501E-2</v>
      </c>
      <c r="GL172">
        <v>0.19040000438690199</v>
      </c>
      <c r="GM172">
        <v>56</v>
      </c>
      <c r="GN172">
        <v>1.2919999659061401E-2</v>
      </c>
      <c r="GO172">
        <v>3.7999999523162802</v>
      </c>
      <c r="GP172">
        <v>11.4256565264764</v>
      </c>
      <c r="GQ172">
        <v>35.579495804720601</v>
      </c>
      <c r="GR172">
        <v>0.14166667064030999</v>
      </c>
      <c r="GS172">
        <v>3.4000000953674299</v>
      </c>
      <c r="GT172">
        <v>2.3529410362243701</v>
      </c>
      <c r="GU172">
        <v>0.42500001192092901</v>
      </c>
      <c r="GV172">
        <v>0.98154968023300204</v>
      </c>
      <c r="GW172">
        <v>0.16563649475574499</v>
      </c>
      <c r="HE172">
        <v>0.61538463830947898</v>
      </c>
      <c r="HF172">
        <v>0.61538463830947898</v>
      </c>
      <c r="HG172">
        <v>1.70000004768372</v>
      </c>
      <c r="HK172">
        <v>0</v>
      </c>
      <c r="HL172">
        <v>5.2938003540039098</v>
      </c>
      <c r="HM172">
        <v>3.1140000820159899</v>
      </c>
      <c r="HN172">
        <v>7.8200004994869204E-2</v>
      </c>
      <c r="HO172">
        <v>2.3000000044703501E-2</v>
      </c>
      <c r="HP172">
        <v>9.52000021934509E-2</v>
      </c>
      <c r="HQ172">
        <v>56</v>
      </c>
      <c r="HR172">
        <v>6.4599998295307203E-3</v>
      </c>
      <c r="HS172">
        <v>3.7999999523162802</v>
      </c>
      <c r="HT172">
        <v>5.7128282632381797</v>
      </c>
      <c r="HU172">
        <v>17.7897479023603</v>
      </c>
      <c r="HV172">
        <v>7.0833335320154803E-2</v>
      </c>
      <c r="HW172">
        <v>1.70000004768372</v>
      </c>
      <c r="HX172">
        <v>4.7058820724487296</v>
      </c>
      <c r="HY172">
        <v>0.21250000596046401</v>
      </c>
      <c r="HZ172">
        <v>0.98154968023300204</v>
      </c>
      <c r="IA172">
        <v>4.6010140329599401E-2</v>
      </c>
      <c r="II172">
        <v>0.61538463830947898</v>
      </c>
      <c r="IJ172">
        <v>0.61538463830947898</v>
      </c>
      <c r="IL172">
        <v>98</v>
      </c>
      <c r="IM172">
        <v>101.699996948242</v>
      </c>
      <c r="IO172">
        <v>0</v>
      </c>
      <c r="JD172">
        <v>0.98154968023300204</v>
      </c>
      <c r="KQ172">
        <v>0.61538463830947898</v>
      </c>
      <c r="KR172">
        <v>0.61538463830947898</v>
      </c>
      <c r="KS172">
        <v>3.5</v>
      </c>
      <c r="KW172">
        <v>0</v>
      </c>
      <c r="KX172">
        <v>11.220999717712401</v>
      </c>
      <c r="KY172">
        <v>3.2060000896453902</v>
      </c>
      <c r="KZ172">
        <v>7.0000002160668399E-3</v>
      </c>
      <c r="LA172">
        <v>1.00000004749745E-3</v>
      </c>
      <c r="LB172">
        <v>0.19599999487400099</v>
      </c>
      <c r="LC172">
        <v>56</v>
      </c>
      <c r="LD172">
        <v>5.24999992921948E-3</v>
      </c>
      <c r="LE172">
        <v>1.5</v>
      </c>
      <c r="LF172">
        <v>11.761704917936401</v>
      </c>
      <c r="LG172">
        <v>37.708025018280203</v>
      </c>
      <c r="LH172">
        <v>0.14583333333333301</v>
      </c>
      <c r="LI172">
        <v>3.5</v>
      </c>
      <c r="LJ172">
        <v>2.2857143878936799</v>
      </c>
      <c r="LK172">
        <v>0.4375</v>
      </c>
      <c r="LL172">
        <v>0.98154968023300204</v>
      </c>
      <c r="LM172">
        <v>3.5785663872957202E-2</v>
      </c>
      <c r="OC172">
        <v>0.61538463830947898</v>
      </c>
      <c r="OD172">
        <v>0.61538463830947898</v>
      </c>
      <c r="OE172">
        <v>0.20000000298023199</v>
      </c>
      <c r="OI172">
        <v>0</v>
      </c>
      <c r="OJ172">
        <v>0.64120000600814797</v>
      </c>
      <c r="OK172">
        <v>3.2060000896453902</v>
      </c>
      <c r="OL172">
        <v>4.0000001899898101E-4</v>
      </c>
      <c r="OM172">
        <v>1.00000004749745E-3</v>
      </c>
      <c r="ON172">
        <v>1.1199999600648901E-2</v>
      </c>
      <c r="OO172">
        <v>56</v>
      </c>
      <c r="OP172">
        <v>3.0000001424923501E-4</v>
      </c>
      <c r="OQ172">
        <v>1.5</v>
      </c>
      <c r="OR172">
        <v>0.67209743389711096</v>
      </c>
      <c r="OS172">
        <v>2.1547443611562498</v>
      </c>
      <c r="OT172">
        <v>8.3333334575096795E-3</v>
      </c>
      <c r="OU172">
        <v>0.20000000298023199</v>
      </c>
      <c r="OV172">
        <v>40</v>
      </c>
      <c r="OW172">
        <v>2.5000000372528999E-2</v>
      </c>
      <c r="OX172">
        <v>0.98154968023300204</v>
      </c>
      <c r="OY172">
        <v>2.0448951981961701E-3</v>
      </c>
    </row>
    <row r="173" spans="1:445" x14ac:dyDescent="0.25">
      <c r="A173" t="s">
        <v>260</v>
      </c>
      <c r="B173">
        <v>0</v>
      </c>
      <c r="C173">
        <v>2</v>
      </c>
      <c r="D173">
        <v>45202</v>
      </c>
      <c r="E173" t="s">
        <v>443</v>
      </c>
      <c r="F173" t="b">
        <v>1</v>
      </c>
      <c r="G173" t="s">
        <v>262</v>
      </c>
      <c r="H173" t="b">
        <v>0</v>
      </c>
      <c r="I173" t="s">
        <v>338</v>
      </c>
      <c r="J173" s="841">
        <v>43229.720833333296</v>
      </c>
      <c r="K173">
        <v>5.5</v>
      </c>
      <c r="L173">
        <v>12.918333053588899</v>
      </c>
      <c r="M173">
        <v>74.760276794433594</v>
      </c>
      <c r="O173" s="842">
        <v>43230.95</v>
      </c>
      <c r="P173" s="843">
        <v>43231.020833333299</v>
      </c>
      <c r="R173" t="s">
        <v>471</v>
      </c>
      <c r="S173" t="s">
        <v>460</v>
      </c>
      <c r="X173" s="844">
        <v>43229.720833333296</v>
      </c>
      <c r="Y173" s="845">
        <v>43230.95</v>
      </c>
      <c r="Z173">
        <v>0</v>
      </c>
      <c r="AA173">
        <v>10.8</v>
      </c>
      <c r="AB173">
        <v>9.3000000000000007</v>
      </c>
      <c r="AC173">
        <v>9.3000000000000007</v>
      </c>
      <c r="AD173">
        <v>0</v>
      </c>
      <c r="AG173">
        <v>26377.73046875</v>
      </c>
      <c r="AH173">
        <v>158266.3828125</v>
      </c>
      <c r="AI173">
        <v>26377.73046875</v>
      </c>
      <c r="AK173">
        <v>0</v>
      </c>
      <c r="AN173">
        <v>3.53</v>
      </c>
      <c r="AQ173">
        <v>13</v>
      </c>
      <c r="AR173">
        <v>13</v>
      </c>
      <c r="AV173">
        <v>6</v>
      </c>
      <c r="BS173">
        <v>10.8999996185303</v>
      </c>
      <c r="BT173">
        <v>10.8999996185303</v>
      </c>
      <c r="BU173">
        <v>270</v>
      </c>
      <c r="BV173">
        <v>270</v>
      </c>
      <c r="BW173">
        <v>0.5</v>
      </c>
      <c r="BX173">
        <v>0.5</v>
      </c>
      <c r="BY173">
        <v>270</v>
      </c>
      <c r="BZ173">
        <v>270</v>
      </c>
      <c r="CC173">
        <v>28</v>
      </c>
      <c r="CE173">
        <v>27</v>
      </c>
      <c r="CF173">
        <v>1006</v>
      </c>
      <c r="CH173" t="s">
        <v>359</v>
      </c>
      <c r="CI173">
        <v>14.8198000192642</v>
      </c>
      <c r="CJ173">
        <v>0.12820000341162099</v>
      </c>
      <c r="CK173">
        <v>0.27439999580383301</v>
      </c>
      <c r="CL173">
        <v>1.5219999593682599E-2</v>
      </c>
      <c r="CM173">
        <v>93.638331501020104</v>
      </c>
      <c r="CO173" t="s">
        <v>266</v>
      </c>
      <c r="CP173" t="s">
        <v>267</v>
      </c>
      <c r="CQ173" t="s">
        <v>268</v>
      </c>
      <c r="CS173">
        <v>21.9</v>
      </c>
      <c r="CT173">
        <v>21.9</v>
      </c>
      <c r="CU173">
        <v>1.25</v>
      </c>
      <c r="CV173">
        <v>1.25</v>
      </c>
      <c r="CX173" t="s">
        <v>343</v>
      </c>
      <c r="CY173">
        <v>0.46153846153846201</v>
      </c>
      <c r="CZ173">
        <v>0.44444444444444398</v>
      </c>
      <c r="DA173">
        <v>0.48</v>
      </c>
      <c r="DB173">
        <v>13</v>
      </c>
      <c r="DC173">
        <v>12.5</v>
      </c>
      <c r="DD173">
        <v>13.5</v>
      </c>
      <c r="DE173">
        <v>0.860842206037711</v>
      </c>
      <c r="DF173">
        <v>0.46153846153846201</v>
      </c>
      <c r="DG173">
        <v>0.46153846153846201</v>
      </c>
      <c r="DH173">
        <v>1</v>
      </c>
      <c r="DI173">
        <v>1</v>
      </c>
      <c r="DJ173">
        <v>0.5</v>
      </c>
      <c r="DK173">
        <v>0.5</v>
      </c>
      <c r="DL173" t="b">
        <v>1</v>
      </c>
      <c r="DN173">
        <v>24</v>
      </c>
      <c r="DO173">
        <v>1</v>
      </c>
      <c r="DP173" t="s">
        <v>344</v>
      </c>
      <c r="DQ173" t="b">
        <v>0</v>
      </c>
      <c r="DR173">
        <v>13</v>
      </c>
      <c r="DS173">
        <v>0.46153846383094799</v>
      </c>
      <c r="DT173">
        <v>0.46153846383094799</v>
      </c>
      <c r="DV173">
        <v>715.59997558593795</v>
      </c>
      <c r="DW173">
        <v>718.29998779296898</v>
      </c>
      <c r="DY173">
        <v>0</v>
      </c>
      <c r="EN173">
        <v>0.86084222793579102</v>
      </c>
      <c r="EW173">
        <v>0.46153846383094799</v>
      </c>
      <c r="EX173">
        <v>0.46153846383094799</v>
      </c>
      <c r="EY173">
        <v>0.40000000596046398</v>
      </c>
      <c r="FC173">
        <v>0</v>
      </c>
      <c r="FD173">
        <v>1.24559998512268</v>
      </c>
      <c r="FE173">
        <v>3.1140000820159899</v>
      </c>
      <c r="FF173">
        <v>1.8400000408291799E-2</v>
      </c>
      <c r="FG173">
        <v>2.3000000044703501E-2</v>
      </c>
      <c r="FH173">
        <v>3.3600002527236897E-2</v>
      </c>
      <c r="FI173">
        <v>84</v>
      </c>
      <c r="FJ173">
        <v>3.47999995574355E-3</v>
      </c>
      <c r="FK173">
        <v>8.6999998092651403</v>
      </c>
      <c r="FL173">
        <v>2.5273845200237401</v>
      </c>
      <c r="FM173">
        <v>7.87027518407593</v>
      </c>
      <c r="FP173">
        <v>15</v>
      </c>
      <c r="FQ173">
        <v>6.6666670143604306E-2</v>
      </c>
      <c r="FR173">
        <v>0.86084222793579102</v>
      </c>
      <c r="FS173">
        <v>2.5318888947367699E-2</v>
      </c>
      <c r="GA173">
        <v>0.46153846383094799</v>
      </c>
      <c r="GB173">
        <v>0.46153846383094799</v>
      </c>
      <c r="GC173">
        <v>1.6000000238418599</v>
      </c>
      <c r="GG173">
        <v>0</v>
      </c>
      <c r="GH173">
        <v>4.98239994049072</v>
      </c>
      <c r="GI173">
        <v>3.1140000820159899</v>
      </c>
      <c r="GJ173">
        <v>7.3600001633167295E-2</v>
      </c>
      <c r="GK173">
        <v>2.3000000044703501E-2</v>
      </c>
      <c r="GL173">
        <v>8.9599996805190998E-2</v>
      </c>
      <c r="GM173">
        <v>56</v>
      </c>
      <c r="GN173">
        <v>6.07999972999096E-3</v>
      </c>
      <c r="GO173">
        <v>3.7999999523162802</v>
      </c>
      <c r="GP173">
        <v>10.109538080095</v>
      </c>
      <c r="GQ173">
        <v>31.481100736303699</v>
      </c>
      <c r="GT173">
        <v>3.75</v>
      </c>
      <c r="GU173">
        <v>0.266666680574417</v>
      </c>
      <c r="GV173">
        <v>0.86084222793579102</v>
      </c>
      <c r="GW173">
        <v>0.1364406645298</v>
      </c>
      <c r="HE173">
        <v>0.46153846383094799</v>
      </c>
      <c r="HF173">
        <v>0.46153846383094799</v>
      </c>
      <c r="HG173">
        <v>0.69999998807907104</v>
      </c>
      <c r="HK173">
        <v>0</v>
      </c>
      <c r="HL173">
        <v>2.1798000335693399</v>
      </c>
      <c r="HM173">
        <v>3.1140000820159899</v>
      </c>
      <c r="HN173">
        <v>3.2200001180172001E-2</v>
      </c>
      <c r="HO173">
        <v>2.3000000044703501E-2</v>
      </c>
      <c r="HP173">
        <v>3.9200000464916201E-2</v>
      </c>
      <c r="HQ173">
        <v>56</v>
      </c>
      <c r="HR173">
        <v>2.6599997654557202E-3</v>
      </c>
      <c r="HS173">
        <v>3.7999999523162802</v>
      </c>
      <c r="HT173">
        <v>4.4229227688129402</v>
      </c>
      <c r="HU173">
        <v>13.772981948742499</v>
      </c>
      <c r="HX173">
        <v>8.5714282989502006</v>
      </c>
      <c r="HY173">
        <v>0.116666667163372</v>
      </c>
      <c r="HZ173">
        <v>0.86084222793579102</v>
      </c>
      <c r="IA173">
        <v>4.2198147624731099E-2</v>
      </c>
      <c r="II173">
        <v>0.46153846383094799</v>
      </c>
      <c r="IJ173">
        <v>0.46153846383094799</v>
      </c>
      <c r="IL173">
        <v>96</v>
      </c>
      <c r="IM173">
        <v>98</v>
      </c>
      <c r="IO173">
        <v>0</v>
      </c>
      <c r="JD173">
        <v>0.86084222793579102</v>
      </c>
      <c r="KQ173">
        <v>0.46153846383094799</v>
      </c>
      <c r="KR173">
        <v>0.46153846383094799</v>
      </c>
      <c r="KS173">
        <v>1.6000000238418599</v>
      </c>
      <c r="KW173">
        <v>0</v>
      </c>
      <c r="KX173">
        <v>5.12960004806519</v>
      </c>
      <c r="KY173">
        <v>3.2060000896453902</v>
      </c>
      <c r="KZ173">
        <v>3.2000001519918398E-3</v>
      </c>
      <c r="LA173">
        <v>1.00000004749745E-3</v>
      </c>
      <c r="LB173">
        <v>8.9599996805190998E-2</v>
      </c>
      <c r="LC173">
        <v>56</v>
      </c>
      <c r="LD173">
        <v>2.4000001139938801E-3</v>
      </c>
      <c r="LE173">
        <v>1.5</v>
      </c>
      <c r="LF173">
        <v>10.109538080095</v>
      </c>
      <c r="LG173">
        <v>32.411178905518298</v>
      </c>
      <c r="LJ173">
        <v>3.75</v>
      </c>
      <c r="LK173">
        <v>0.266666680574417</v>
      </c>
      <c r="LL173">
        <v>0.86084222793579102</v>
      </c>
      <c r="LM173">
        <v>6.6110432147979695E-2</v>
      </c>
      <c r="OC173">
        <v>0.46153846383094799</v>
      </c>
      <c r="OD173">
        <v>0.46153846383094799</v>
      </c>
      <c r="OE173">
        <v>0.40000000596046398</v>
      </c>
      <c r="OI173">
        <v>0</v>
      </c>
      <c r="OJ173">
        <v>1.2824000120162999</v>
      </c>
      <c r="OK173">
        <v>3.2060000896453902</v>
      </c>
      <c r="OL173">
        <v>8.0000003799796104E-4</v>
      </c>
      <c r="OM173">
        <v>1.00000004749745E-3</v>
      </c>
      <c r="ON173">
        <v>2.2399999201297802E-2</v>
      </c>
      <c r="OO173">
        <v>56</v>
      </c>
      <c r="OP173">
        <v>6.00000028498471E-4</v>
      </c>
      <c r="OQ173">
        <v>1.5</v>
      </c>
      <c r="OR173">
        <v>2.5273845200237401</v>
      </c>
      <c r="OS173">
        <v>8.1027947263795799</v>
      </c>
      <c r="OV173">
        <v>15</v>
      </c>
      <c r="OW173">
        <v>6.6666670143604306E-2</v>
      </c>
      <c r="OX173">
        <v>0.86084222793579102</v>
      </c>
      <c r="OY173">
        <v>2.1099073812365501E-2</v>
      </c>
    </row>
    <row r="174" spans="1:445" x14ac:dyDescent="0.25">
      <c r="A174" t="s">
        <v>260</v>
      </c>
      <c r="B174">
        <v>0</v>
      </c>
      <c r="C174">
        <v>2</v>
      </c>
      <c r="D174">
        <v>45202</v>
      </c>
      <c r="E174" t="s">
        <v>443</v>
      </c>
      <c r="F174" t="b">
        <v>1</v>
      </c>
      <c r="G174" t="s">
        <v>262</v>
      </c>
      <c r="H174" t="b">
        <v>0</v>
      </c>
      <c r="I174" t="s">
        <v>345</v>
      </c>
      <c r="J174" s="846">
        <v>43230.270833333299</v>
      </c>
      <c r="K174">
        <v>5.5</v>
      </c>
      <c r="L174">
        <v>15.326666831970201</v>
      </c>
      <c r="M174">
        <v>73.425003051757798</v>
      </c>
      <c r="N174">
        <v>337</v>
      </c>
      <c r="O174" s="847">
        <v>43230.95</v>
      </c>
      <c r="P174" s="848">
        <v>43231.020833333299</v>
      </c>
      <c r="R174" t="s">
        <v>471</v>
      </c>
      <c r="S174" t="s">
        <v>460</v>
      </c>
      <c r="X174" s="849">
        <v>43229.720833333296</v>
      </c>
      <c r="Y174" s="850">
        <v>43230.95</v>
      </c>
      <c r="Z174">
        <v>13.2</v>
      </c>
      <c r="AA174">
        <v>13.2</v>
      </c>
      <c r="AB174">
        <v>9.3000000000000007</v>
      </c>
      <c r="AC174">
        <v>9.3000000000000007</v>
      </c>
      <c r="AD174">
        <v>0</v>
      </c>
      <c r="AG174">
        <v>26377.73046875</v>
      </c>
      <c r="AH174">
        <v>4431458.71875</v>
      </c>
      <c r="AI174">
        <v>26377.73046875</v>
      </c>
      <c r="AK174">
        <v>13.2</v>
      </c>
      <c r="AL174">
        <v>78.209999999999994</v>
      </c>
      <c r="AM174">
        <v>12.7272727272727</v>
      </c>
      <c r="AN174">
        <v>12.73</v>
      </c>
      <c r="AO174">
        <v>-0.119007963292075</v>
      </c>
      <c r="AP174">
        <v>12.8462806905648</v>
      </c>
      <c r="AQ174">
        <v>13</v>
      </c>
      <c r="AR174">
        <v>13</v>
      </c>
      <c r="AU174">
        <v>165.429409939294</v>
      </c>
      <c r="AV174">
        <v>168</v>
      </c>
      <c r="AX174">
        <v>175.8</v>
      </c>
      <c r="AY174">
        <v>4.4400000000000004</v>
      </c>
      <c r="AZ174">
        <v>4.4400000000000004</v>
      </c>
      <c r="BA174">
        <v>4.4368624687194798</v>
      </c>
      <c r="BB174">
        <v>3363.63989257813</v>
      </c>
      <c r="BC174">
        <v>3.66922163963318</v>
      </c>
      <c r="BD174">
        <v>3.6692215348735</v>
      </c>
      <c r="BE174">
        <v>334.64706420898398</v>
      </c>
      <c r="BF174">
        <v>357.64706420898398</v>
      </c>
      <c r="BG174">
        <v>0.73303484916687001</v>
      </c>
      <c r="BH174">
        <v>309.29559326171898</v>
      </c>
      <c r="BI174">
        <v>357.64706420898398</v>
      </c>
      <c r="BJ174">
        <v>0.615531265735626</v>
      </c>
      <c r="BK174">
        <v>197.74443054199199</v>
      </c>
      <c r="BL174">
        <v>0.62631905078887895</v>
      </c>
      <c r="BM174">
        <v>309.29559326171898</v>
      </c>
      <c r="BN174">
        <v>0</v>
      </c>
      <c r="BO174">
        <v>218.02809143066401</v>
      </c>
      <c r="BP174">
        <v>0.87815392017364502</v>
      </c>
      <c r="BQ174">
        <v>0.30167785286903398</v>
      </c>
      <c r="BR174">
        <v>185</v>
      </c>
      <c r="BS174">
        <v>16.899999618530298</v>
      </c>
      <c r="BT174">
        <v>16.899999618530298</v>
      </c>
      <c r="BU174">
        <v>45</v>
      </c>
      <c r="BV174">
        <v>45</v>
      </c>
      <c r="BW174">
        <v>0.60000002384185802</v>
      </c>
      <c r="BX174">
        <v>0.60000002384185802</v>
      </c>
      <c r="BY174">
        <v>45</v>
      </c>
      <c r="BZ174">
        <v>45</v>
      </c>
      <c r="CC174">
        <v>30</v>
      </c>
      <c r="CE174">
        <v>27</v>
      </c>
      <c r="CF174">
        <v>1006</v>
      </c>
      <c r="CG174" t="s">
        <v>474</v>
      </c>
      <c r="CH174" t="s">
        <v>359</v>
      </c>
      <c r="CI174">
        <v>34.876799583435101</v>
      </c>
      <c r="CJ174">
        <v>0.51519999653101001</v>
      </c>
      <c r="CK174">
        <v>0.89599999785423301</v>
      </c>
      <c r="CL174">
        <v>8.9600002393126502E-2</v>
      </c>
      <c r="CM174">
        <v>7.87027518407593</v>
      </c>
      <c r="CO174" t="s">
        <v>266</v>
      </c>
      <c r="CP174" t="s">
        <v>267</v>
      </c>
      <c r="CQ174" t="s">
        <v>349</v>
      </c>
      <c r="CS174">
        <v>21.9</v>
      </c>
      <c r="CT174">
        <v>21.9</v>
      </c>
      <c r="CU174">
        <v>1.25</v>
      </c>
      <c r="CV174">
        <v>1.25</v>
      </c>
      <c r="CX174" t="s">
        <v>343</v>
      </c>
      <c r="CY174">
        <v>12.9230769230769</v>
      </c>
      <c r="CZ174">
        <v>12.4444444444444</v>
      </c>
      <c r="DA174">
        <v>13.44</v>
      </c>
      <c r="DB174">
        <v>13</v>
      </c>
      <c r="DC174">
        <v>12.5</v>
      </c>
      <c r="DD174">
        <v>13.5</v>
      </c>
      <c r="DE174">
        <v>24.1035817690559</v>
      </c>
      <c r="DF174">
        <v>12.9230769230769</v>
      </c>
      <c r="DG174">
        <v>12.9230769230769</v>
      </c>
      <c r="DH174">
        <v>1</v>
      </c>
      <c r="DI174">
        <v>1</v>
      </c>
      <c r="DJ174">
        <v>0.5</v>
      </c>
      <c r="DK174">
        <v>0.5</v>
      </c>
      <c r="DL174" t="b">
        <v>1</v>
      </c>
      <c r="DN174">
        <v>24</v>
      </c>
      <c r="DO174">
        <v>1</v>
      </c>
      <c r="DP174" t="s">
        <v>344</v>
      </c>
      <c r="DQ174" t="b">
        <v>0</v>
      </c>
      <c r="DR174">
        <v>13</v>
      </c>
      <c r="DS174">
        <v>12.9230766296387</v>
      </c>
      <c r="DT174">
        <v>12.9230766296387</v>
      </c>
      <c r="DV174">
        <v>704.40002441406295</v>
      </c>
      <c r="DW174">
        <v>715.59997558593795</v>
      </c>
      <c r="DY174">
        <v>0</v>
      </c>
      <c r="EN174">
        <v>24.103582382202099</v>
      </c>
      <c r="GA174">
        <v>12.9230766296387</v>
      </c>
      <c r="GB174">
        <v>12.9230766296387</v>
      </c>
      <c r="GC174">
        <v>1.6000000238418599</v>
      </c>
      <c r="GG174">
        <v>0</v>
      </c>
      <c r="GH174">
        <v>4.98239994049072</v>
      </c>
      <c r="GI174">
        <v>3.1140000820159899</v>
      </c>
      <c r="GJ174">
        <v>7.3600001633167295E-2</v>
      </c>
      <c r="GK174">
        <v>2.3000000044703501E-2</v>
      </c>
      <c r="GL174">
        <v>8.9599996805190998E-2</v>
      </c>
      <c r="GM174">
        <v>56</v>
      </c>
      <c r="GN174">
        <v>6.07999972999096E-3</v>
      </c>
      <c r="GO174">
        <v>3.7999999523162802</v>
      </c>
      <c r="GP174">
        <v>0.36105493143196299</v>
      </c>
      <c r="GQ174">
        <v>1.1243250262965601</v>
      </c>
      <c r="GR174">
        <v>0.12121212556908301</v>
      </c>
      <c r="GS174">
        <v>2.9090910136579899</v>
      </c>
      <c r="GT174">
        <v>105</v>
      </c>
      <c r="GU174">
        <v>9.5238098874688096E-3</v>
      </c>
      <c r="GV174">
        <v>24.103582382202099</v>
      </c>
      <c r="GW174">
        <v>3.8203387260436998</v>
      </c>
      <c r="II174">
        <v>12.9230766296387</v>
      </c>
      <c r="IJ174">
        <v>12.9230766296387</v>
      </c>
      <c r="IL174">
        <v>96</v>
      </c>
      <c r="IM174">
        <v>96</v>
      </c>
      <c r="IO174">
        <v>0</v>
      </c>
      <c r="JD174">
        <v>24.103582382202099</v>
      </c>
      <c r="JM174">
        <v>12.9230766296387</v>
      </c>
      <c r="JN174">
        <v>12.9230766296387</v>
      </c>
      <c r="JO174">
        <v>9.6000003814697301</v>
      </c>
      <c r="JS174">
        <v>0</v>
      </c>
      <c r="JT174">
        <v>29.8943996429443</v>
      </c>
      <c r="JU174">
        <v>3.1140000820159899</v>
      </c>
      <c r="JV174">
        <v>0.44159999489784202</v>
      </c>
      <c r="JW174">
        <v>2.3000000044703501E-2</v>
      </c>
      <c r="JX174">
        <v>0.80640000104904197</v>
      </c>
      <c r="JY174">
        <v>84</v>
      </c>
      <c r="JZ174">
        <v>8.3520002663135501E-2</v>
      </c>
      <c r="KA174">
        <v>8.6999998092651403</v>
      </c>
      <c r="KB174">
        <v>2.1663296423931602</v>
      </c>
      <c r="KC174">
        <v>6.7459501577793697</v>
      </c>
      <c r="KD174">
        <v>0.72727277147651104</v>
      </c>
      <c r="KE174">
        <v>17.454546515436299</v>
      </c>
      <c r="KF174">
        <v>17.5</v>
      </c>
      <c r="KG174">
        <v>5.7142861187457997E-2</v>
      </c>
      <c r="KH174">
        <v>24.103582382202099</v>
      </c>
      <c r="KI174">
        <v>8.8616113662719709</v>
      </c>
    </row>
    <row r="175" spans="1:445" x14ac:dyDescent="0.25">
      <c r="A175" t="s">
        <v>260</v>
      </c>
      <c r="B175">
        <v>0</v>
      </c>
      <c r="C175">
        <v>2</v>
      </c>
      <c r="D175">
        <v>45202</v>
      </c>
      <c r="E175" t="s">
        <v>443</v>
      </c>
      <c r="F175" t="b">
        <v>1</v>
      </c>
      <c r="G175" t="s">
        <v>262</v>
      </c>
      <c r="H175" t="b">
        <v>0</v>
      </c>
      <c r="I175" t="s">
        <v>350</v>
      </c>
      <c r="J175" s="851">
        <v>43230.95</v>
      </c>
      <c r="K175">
        <v>5.5</v>
      </c>
      <c r="L175">
        <v>18.713333129882798</v>
      </c>
      <c r="M175">
        <v>72.563331604003906</v>
      </c>
      <c r="N175">
        <v>10</v>
      </c>
      <c r="O175" s="852">
        <v>43230.95</v>
      </c>
      <c r="R175" t="s">
        <v>471</v>
      </c>
      <c r="S175" t="s">
        <v>460</v>
      </c>
      <c r="X175" s="853">
        <v>43229.720833333296</v>
      </c>
      <c r="Y175" s="854">
        <v>43230.95</v>
      </c>
      <c r="Z175">
        <v>16.3</v>
      </c>
      <c r="AA175">
        <v>16.3</v>
      </c>
      <c r="AB175">
        <v>9.3000000000000007</v>
      </c>
      <c r="AC175">
        <v>9.3000000000000007</v>
      </c>
      <c r="AD175">
        <v>0</v>
      </c>
      <c r="AG175">
        <v>26377.73046875</v>
      </c>
      <c r="AH175">
        <v>5539323.3984375</v>
      </c>
      <c r="AI175">
        <v>26377.73046875</v>
      </c>
      <c r="AK175">
        <v>16.3</v>
      </c>
      <c r="AL175">
        <v>80.89</v>
      </c>
      <c r="AM175">
        <v>12.8834355828221</v>
      </c>
      <c r="AN175">
        <v>12.88</v>
      </c>
      <c r="AO175">
        <v>-0.30459478442654297</v>
      </c>
      <c r="AP175">
        <v>13.188030367248601</v>
      </c>
      <c r="AQ175">
        <v>13</v>
      </c>
      <c r="AR175">
        <v>13</v>
      </c>
      <c r="AU175">
        <v>209.04104633209201</v>
      </c>
      <c r="AV175">
        <v>210</v>
      </c>
      <c r="AX175">
        <v>224.6</v>
      </c>
      <c r="AY175">
        <v>6.5</v>
      </c>
      <c r="AZ175">
        <v>6.5</v>
      </c>
      <c r="BA175">
        <v>6.5004467964172399</v>
      </c>
      <c r="BB175">
        <v>3374.22998046875</v>
      </c>
      <c r="BC175">
        <v>5.9384303092956499</v>
      </c>
      <c r="BD175">
        <v>5.9384301776534896</v>
      </c>
      <c r="BE175">
        <v>319.42004394531301</v>
      </c>
      <c r="BF175">
        <v>309.42004394531301</v>
      </c>
      <c r="BG175">
        <v>0.88457554578781095</v>
      </c>
      <c r="BH175">
        <v>289.01220703125</v>
      </c>
      <c r="BI175">
        <v>309.42004394531301</v>
      </c>
      <c r="BJ175">
        <v>0.62822896242141701</v>
      </c>
      <c r="BK175">
        <v>289.01220703125</v>
      </c>
      <c r="BL175">
        <v>0.30541104078292802</v>
      </c>
      <c r="BM175">
        <v>202.81436157226599</v>
      </c>
      <c r="BN175">
        <v>0</v>
      </c>
      <c r="BO175">
        <v>218.02330017089801</v>
      </c>
      <c r="BP175">
        <v>0.69853240251541104</v>
      </c>
      <c r="BQ175">
        <v>0.502796411514282</v>
      </c>
      <c r="BR175">
        <v>175</v>
      </c>
      <c r="BS175">
        <v>16.899999618530298</v>
      </c>
      <c r="BT175">
        <v>16.899999618530298</v>
      </c>
      <c r="BU175">
        <v>45</v>
      </c>
      <c r="BV175">
        <v>45</v>
      </c>
      <c r="BW175">
        <v>0.5</v>
      </c>
      <c r="BX175">
        <v>0.5</v>
      </c>
      <c r="BY175">
        <v>45</v>
      </c>
      <c r="BZ175">
        <v>45</v>
      </c>
      <c r="CC175">
        <v>25</v>
      </c>
      <c r="CE175">
        <v>26</v>
      </c>
      <c r="CF175">
        <v>1008</v>
      </c>
      <c r="CG175" t="s">
        <v>470</v>
      </c>
      <c r="CH175" t="s">
        <v>359</v>
      </c>
      <c r="CI175">
        <v>47.039797246456097</v>
      </c>
      <c r="CJ175">
        <v>0.68579994211904705</v>
      </c>
      <c r="CK175">
        <v>1.2067999280989199</v>
      </c>
      <c r="CL175">
        <v>0.120129995571915</v>
      </c>
      <c r="CM175">
        <v>8.4919752581560495</v>
      </c>
      <c r="CO175" t="s">
        <v>266</v>
      </c>
      <c r="CP175" t="s">
        <v>267</v>
      </c>
      <c r="CQ175" t="s">
        <v>349</v>
      </c>
      <c r="CS175">
        <v>21.9</v>
      </c>
      <c r="CT175">
        <v>21.9</v>
      </c>
      <c r="CU175">
        <v>1.25</v>
      </c>
      <c r="CV175">
        <v>1.25</v>
      </c>
      <c r="CX175" t="s">
        <v>343</v>
      </c>
      <c r="CY175">
        <v>16.153846153846199</v>
      </c>
      <c r="CZ175">
        <v>15.5555555555556</v>
      </c>
      <c r="DA175">
        <v>16.8</v>
      </c>
      <c r="DB175">
        <v>13</v>
      </c>
      <c r="DC175">
        <v>12.5</v>
      </c>
      <c r="DD175">
        <v>13.5</v>
      </c>
      <c r="DE175">
        <v>30.129477211319902</v>
      </c>
      <c r="DF175">
        <v>16.153846153846199</v>
      </c>
      <c r="DG175">
        <v>16.153846153846199</v>
      </c>
      <c r="DH175">
        <v>1</v>
      </c>
      <c r="DI175">
        <v>1</v>
      </c>
      <c r="DJ175">
        <v>0.5</v>
      </c>
      <c r="DK175">
        <v>0.5</v>
      </c>
      <c r="DL175" t="b">
        <v>1</v>
      </c>
      <c r="DN175">
        <v>24</v>
      </c>
      <c r="DO175">
        <v>1</v>
      </c>
      <c r="DP175" t="s">
        <v>344</v>
      </c>
      <c r="DQ175" t="b">
        <v>0</v>
      </c>
      <c r="DR175">
        <v>13</v>
      </c>
      <c r="DS175">
        <v>16.153846740722699</v>
      </c>
      <c r="DT175">
        <v>16.153846740722699</v>
      </c>
      <c r="DV175">
        <v>689.5</v>
      </c>
      <c r="DW175">
        <v>704.40002441406295</v>
      </c>
      <c r="DY175">
        <v>0</v>
      </c>
      <c r="EN175">
        <v>30.1294765472412</v>
      </c>
      <c r="GA175">
        <v>16.153846740722699</v>
      </c>
      <c r="GB175">
        <v>16.153846740722699</v>
      </c>
      <c r="GC175">
        <v>2</v>
      </c>
      <c r="GG175">
        <v>0</v>
      </c>
      <c r="GH175">
        <v>6.2280001640319798</v>
      </c>
      <c r="GI175">
        <v>3.1140000820159899</v>
      </c>
      <c r="GJ175">
        <v>9.2000000178813907E-2</v>
      </c>
      <c r="GK175">
        <v>2.3000000044703501E-2</v>
      </c>
      <c r="GL175">
        <v>0.11200000345706899</v>
      </c>
      <c r="GM175">
        <v>56</v>
      </c>
      <c r="GN175">
        <v>7.6000001281499897E-3</v>
      </c>
      <c r="GO175">
        <v>3.7999999523162802</v>
      </c>
      <c r="GP175">
        <v>0.36105492605182599</v>
      </c>
      <c r="GQ175">
        <v>1.1243250693376601</v>
      </c>
      <c r="GR175">
        <v>0.122699392776043</v>
      </c>
      <c r="GS175">
        <v>2.9447854266250202</v>
      </c>
      <c r="GT175">
        <v>105</v>
      </c>
      <c r="GU175">
        <v>9.5238098874688096E-3</v>
      </c>
      <c r="GV175">
        <v>30.1294765472412</v>
      </c>
      <c r="GW175">
        <v>4.7754230499267596</v>
      </c>
      <c r="II175">
        <v>16.153846740722699</v>
      </c>
      <c r="IJ175">
        <v>16.153846740722699</v>
      </c>
      <c r="IL175">
        <v>95.800003051757798</v>
      </c>
      <c r="IM175">
        <v>96</v>
      </c>
      <c r="IO175">
        <v>0</v>
      </c>
      <c r="JD175">
        <v>30.1294765472412</v>
      </c>
      <c r="JM175">
        <v>16.153846740722699</v>
      </c>
      <c r="JN175">
        <v>16.153846740722699</v>
      </c>
      <c r="JO175">
        <v>12.8999996185303</v>
      </c>
      <c r="JS175">
        <v>0</v>
      </c>
      <c r="JT175">
        <v>40.170597076416001</v>
      </c>
      <c r="JU175">
        <v>3.1140000820159899</v>
      </c>
      <c r="JV175">
        <v>0.59339994192123402</v>
      </c>
      <c r="JW175">
        <v>2.3000000044703501E-2</v>
      </c>
      <c r="JX175">
        <v>1.0835999250412001</v>
      </c>
      <c r="JY175">
        <v>84</v>
      </c>
      <c r="JZ175">
        <v>0.11222999542951601</v>
      </c>
      <c r="KA175">
        <v>8.6999998092651403</v>
      </c>
      <c r="KB175">
        <v>2.32880420416851</v>
      </c>
      <c r="KC175">
        <v>7.2518959784415404</v>
      </c>
      <c r="KD175">
        <v>0.79141106000242301</v>
      </c>
      <c r="KE175">
        <v>18.993865440058102</v>
      </c>
      <c r="KF175">
        <v>16.279069900512699</v>
      </c>
      <c r="KG175">
        <v>6.1428569257259397E-2</v>
      </c>
      <c r="KH175">
        <v>30.1294765472412</v>
      </c>
      <c r="KI175">
        <v>11.077013015747101</v>
      </c>
      <c r="PG175">
        <v>16.153846740722699</v>
      </c>
      <c r="PH175">
        <v>16.153846740722699</v>
      </c>
      <c r="PI175">
        <v>0.20000000298023199</v>
      </c>
      <c r="PM175">
        <v>0</v>
      </c>
      <c r="PN175">
        <v>0.64120000600814797</v>
      </c>
      <c r="PO175">
        <v>3.2060000896453902</v>
      </c>
      <c r="PP175">
        <v>4.0000001899898101E-4</v>
      </c>
      <c r="PQ175">
        <v>1.00000004749745E-3</v>
      </c>
      <c r="PR175">
        <v>1.1199999600648901E-2</v>
      </c>
      <c r="PS175">
        <v>56</v>
      </c>
      <c r="PT175">
        <v>3.0000001424923501E-4</v>
      </c>
      <c r="PU175">
        <v>1.5</v>
      </c>
      <c r="PV175">
        <v>3.6105493143196297E-2</v>
      </c>
      <c r="PW175">
        <v>0.11575421037685101</v>
      </c>
      <c r="PX175">
        <v>1.2269939460440599E-2</v>
      </c>
      <c r="PY175">
        <v>0.29447854705057402</v>
      </c>
      <c r="PZ175">
        <v>1050</v>
      </c>
      <c r="QA175">
        <v>9.5238094218075297E-4</v>
      </c>
      <c r="QB175">
        <v>30.1294765472412</v>
      </c>
      <c r="QC175">
        <v>9.8462343215942397E-2</v>
      </c>
    </row>
    <row r="176" spans="1:445" x14ac:dyDescent="0.25">
      <c r="A176" t="s">
        <v>260</v>
      </c>
      <c r="B176">
        <v>0</v>
      </c>
      <c r="C176">
        <v>2</v>
      </c>
      <c r="D176">
        <v>45202</v>
      </c>
      <c r="E176" t="s">
        <v>443</v>
      </c>
      <c r="F176" t="b">
        <v>1</v>
      </c>
      <c r="G176" t="s">
        <v>262</v>
      </c>
      <c r="H176" t="b">
        <v>0</v>
      </c>
      <c r="I176" t="s">
        <v>353</v>
      </c>
      <c r="J176" s="855">
        <v>43231.270833333299</v>
      </c>
      <c r="K176">
        <v>5.5</v>
      </c>
      <c r="L176">
        <v>18.716667175293001</v>
      </c>
      <c r="M176">
        <v>72.583335876464801</v>
      </c>
      <c r="N176">
        <v>339</v>
      </c>
      <c r="O176" s="856">
        <v>43230.95</v>
      </c>
      <c r="R176" t="s">
        <v>471</v>
      </c>
      <c r="S176" t="s">
        <v>460</v>
      </c>
      <c r="X176" s="857">
        <v>43229.720833333296</v>
      </c>
      <c r="Y176" s="858">
        <v>43230.95</v>
      </c>
      <c r="Z176">
        <v>7.7</v>
      </c>
      <c r="AA176">
        <v>7.7</v>
      </c>
      <c r="AB176">
        <v>9.3000000000000007</v>
      </c>
      <c r="AC176">
        <v>9.3000000000000007</v>
      </c>
      <c r="AD176">
        <v>0</v>
      </c>
      <c r="AG176">
        <v>26377.73046875</v>
      </c>
      <c r="AH176">
        <v>158266.3828125</v>
      </c>
      <c r="AI176">
        <v>26377.73046875</v>
      </c>
      <c r="AK176">
        <v>7.7</v>
      </c>
      <c r="AL176">
        <v>33.17</v>
      </c>
      <c r="AM176">
        <v>0.77922077922077904</v>
      </c>
      <c r="AN176">
        <v>6</v>
      </c>
      <c r="AP176">
        <v>0.77922077922077904</v>
      </c>
      <c r="AQ176">
        <v>13</v>
      </c>
      <c r="AR176">
        <v>13</v>
      </c>
      <c r="AV176">
        <v>6</v>
      </c>
      <c r="AX176">
        <v>5.6</v>
      </c>
      <c r="AY176">
        <v>-7.14</v>
      </c>
      <c r="AZ176">
        <v>-7.14</v>
      </c>
      <c r="BA176">
        <v>-7.1428537368774396</v>
      </c>
      <c r="BB176">
        <v>800</v>
      </c>
      <c r="BS176">
        <v>10.8999996185303</v>
      </c>
      <c r="BT176">
        <v>10.8999996185303</v>
      </c>
      <c r="BU176">
        <v>270</v>
      </c>
      <c r="BV176">
        <v>270</v>
      </c>
      <c r="BW176">
        <v>0.30000001192092901</v>
      </c>
      <c r="BX176">
        <v>0.30000001192092901</v>
      </c>
      <c r="BY176">
        <v>270</v>
      </c>
      <c r="BZ176">
        <v>270</v>
      </c>
      <c r="CC176">
        <v>30</v>
      </c>
      <c r="CE176">
        <v>29</v>
      </c>
      <c r="CF176">
        <v>1006</v>
      </c>
      <c r="CG176" t="s">
        <v>475</v>
      </c>
      <c r="CH176" t="s">
        <v>359</v>
      </c>
      <c r="CI176">
        <v>5.2937998771667498</v>
      </c>
      <c r="CJ176">
        <v>7.8199996612966102E-2</v>
      </c>
      <c r="CK176">
        <v>0.10080000013113</v>
      </c>
      <c r="CL176">
        <v>7.4399996083229798E-3</v>
      </c>
      <c r="CM176">
        <v>33.448669155713098</v>
      </c>
      <c r="CO176" t="s">
        <v>266</v>
      </c>
      <c r="CP176" t="s">
        <v>267</v>
      </c>
      <c r="CQ176" t="s">
        <v>268</v>
      </c>
      <c r="CS176">
        <v>21.9</v>
      </c>
      <c r="CT176">
        <v>21.9</v>
      </c>
      <c r="CU176">
        <v>1.25</v>
      </c>
      <c r="CV176">
        <v>1.25</v>
      </c>
      <c r="CX176" t="s">
        <v>343</v>
      </c>
      <c r="CY176">
        <v>0.46153846153846201</v>
      </c>
      <c r="CZ176">
        <v>0.44444444444444398</v>
      </c>
      <c r="DA176">
        <v>0.48</v>
      </c>
      <c r="DB176">
        <v>13</v>
      </c>
      <c r="DC176">
        <v>12.5</v>
      </c>
      <c r="DD176">
        <v>13.5</v>
      </c>
      <c r="DE176">
        <v>0.860842206037711</v>
      </c>
      <c r="DF176">
        <v>0.46153846153846201</v>
      </c>
      <c r="DG176">
        <v>0.46153846153846201</v>
      </c>
      <c r="DH176">
        <v>1</v>
      </c>
      <c r="DI176">
        <v>1</v>
      </c>
      <c r="DJ176">
        <v>0.5</v>
      </c>
      <c r="DK176">
        <v>0.5</v>
      </c>
      <c r="DL176" t="b">
        <v>1</v>
      </c>
      <c r="DN176">
        <v>24</v>
      </c>
      <c r="DO176">
        <v>1</v>
      </c>
      <c r="DP176" t="s">
        <v>344</v>
      </c>
      <c r="DQ176" t="b">
        <v>0</v>
      </c>
      <c r="DR176">
        <v>13</v>
      </c>
      <c r="DS176">
        <v>0.46153846383094799</v>
      </c>
      <c r="DT176">
        <v>0.46153846383094799</v>
      </c>
      <c r="DV176">
        <v>687.79998779296898</v>
      </c>
      <c r="DW176">
        <v>689.5</v>
      </c>
      <c r="DY176">
        <v>0</v>
      </c>
      <c r="EN176">
        <v>0.86084222793579102</v>
      </c>
      <c r="EW176">
        <v>0.46153846383094799</v>
      </c>
      <c r="EX176">
        <v>0.46153846383094799</v>
      </c>
      <c r="EY176">
        <v>0.20000000298023199</v>
      </c>
      <c r="FC176">
        <v>0</v>
      </c>
      <c r="FD176">
        <v>0.62279999256134</v>
      </c>
      <c r="FE176">
        <v>3.1140000820159899</v>
      </c>
      <c r="FF176">
        <v>9.2000002041459101E-3</v>
      </c>
      <c r="FG176">
        <v>2.3000000044703501E-2</v>
      </c>
      <c r="FH176">
        <v>1.68000012636185E-2</v>
      </c>
      <c r="FI176">
        <v>84</v>
      </c>
      <c r="FJ176">
        <v>1.73999997787178E-3</v>
      </c>
      <c r="FK176">
        <v>8.6999998092651403</v>
      </c>
      <c r="FL176">
        <v>1.2636922600118701</v>
      </c>
      <c r="FM176">
        <v>3.9351375920379699</v>
      </c>
      <c r="FN176">
        <v>2.59740272980831E-2</v>
      </c>
      <c r="FO176">
        <v>0.62337665515399399</v>
      </c>
      <c r="FP176">
        <v>30</v>
      </c>
      <c r="FQ176">
        <v>3.3333335071802098E-2</v>
      </c>
      <c r="FR176">
        <v>0.86084222793579102</v>
      </c>
      <c r="FS176">
        <v>2.5318888947367699E-2</v>
      </c>
      <c r="GA176">
        <v>0.46153846383094799</v>
      </c>
      <c r="GB176">
        <v>0.46153846383094799</v>
      </c>
      <c r="GC176">
        <v>0.89999997615814198</v>
      </c>
      <c r="GG176">
        <v>0</v>
      </c>
      <c r="GH176">
        <v>2.8025999069213898</v>
      </c>
      <c r="GI176">
        <v>3.1140000820159899</v>
      </c>
      <c r="GJ176">
        <v>4.1399996727705002E-2</v>
      </c>
      <c r="GK176">
        <v>2.3000000044703501E-2</v>
      </c>
      <c r="GL176">
        <v>5.0399996340274797E-2</v>
      </c>
      <c r="GM176">
        <v>56</v>
      </c>
      <c r="GN176">
        <v>3.4199997317045901E-3</v>
      </c>
      <c r="GO176">
        <v>3.7999999523162802</v>
      </c>
      <c r="GP176">
        <v>5.6866149346724004</v>
      </c>
      <c r="GQ176">
        <v>17.708118787561201</v>
      </c>
      <c r="GR176">
        <v>0.11688311800333399</v>
      </c>
      <c r="GS176">
        <v>2.80519483208003</v>
      </c>
      <c r="GT176">
        <v>6.6666669845581099</v>
      </c>
      <c r="GU176">
        <v>0.14999999105930301</v>
      </c>
      <c r="GV176">
        <v>0.86084222793579102</v>
      </c>
      <c r="GW176">
        <v>0.1364406645298</v>
      </c>
      <c r="HE176">
        <v>0.46153846383094799</v>
      </c>
      <c r="HF176">
        <v>0.46153846383094799</v>
      </c>
      <c r="HG176">
        <v>0.60000002384185802</v>
      </c>
      <c r="HK176">
        <v>0</v>
      </c>
      <c r="HL176">
        <v>1.8683999776840201</v>
      </c>
      <c r="HM176">
        <v>3.1140000820159899</v>
      </c>
      <c r="HN176">
        <v>2.7599999681115199E-2</v>
      </c>
      <c r="HO176">
        <v>2.3000000044703501E-2</v>
      </c>
      <c r="HP176">
        <v>3.3600002527236897E-2</v>
      </c>
      <c r="HQ176">
        <v>56</v>
      </c>
      <c r="HR176">
        <v>2.2799998987466101E-3</v>
      </c>
      <c r="HS176">
        <v>3.7999999523162802</v>
      </c>
      <c r="HT176">
        <v>3.7910768741880299</v>
      </c>
      <c r="HU176">
        <v>11.805412776113901</v>
      </c>
      <c r="HV176">
        <v>7.7922083829465097E-2</v>
      </c>
      <c r="HW176">
        <v>1.87013001190716</v>
      </c>
      <c r="HX176">
        <v>10</v>
      </c>
      <c r="HY176">
        <v>0.10000000149011599</v>
      </c>
      <c r="HZ176">
        <v>0.86084222793579102</v>
      </c>
      <c r="IA176">
        <v>4.2198147624731099E-2</v>
      </c>
      <c r="II176">
        <v>0.46153846383094799</v>
      </c>
      <c r="IJ176">
        <v>0.46153846383094799</v>
      </c>
      <c r="IL176">
        <v>95.800003051757798</v>
      </c>
      <c r="IM176">
        <v>95.800003051757798</v>
      </c>
      <c r="IO176">
        <v>0</v>
      </c>
      <c r="JD176">
        <v>0.86084222793579102</v>
      </c>
    </row>
    <row r="177" spans="1:595" x14ac:dyDescent="0.25">
      <c r="A177" t="s">
        <v>260</v>
      </c>
      <c r="B177">
        <v>0</v>
      </c>
      <c r="C177">
        <v>2</v>
      </c>
      <c r="D177">
        <v>45202</v>
      </c>
      <c r="E177" t="s">
        <v>443</v>
      </c>
      <c r="F177" t="b">
        <v>1</v>
      </c>
      <c r="G177" t="s">
        <v>262</v>
      </c>
      <c r="H177" t="b">
        <v>0</v>
      </c>
      <c r="I177" t="s">
        <v>353</v>
      </c>
      <c r="J177" s="859">
        <v>43232.270833333299</v>
      </c>
      <c r="K177">
        <v>5.5</v>
      </c>
      <c r="L177">
        <v>18.716667175293001</v>
      </c>
      <c r="M177">
        <v>72.583335876464801</v>
      </c>
      <c r="N177">
        <v>40</v>
      </c>
      <c r="O177" s="860">
        <v>43230.95</v>
      </c>
      <c r="R177" t="s">
        <v>471</v>
      </c>
      <c r="S177" t="s">
        <v>460</v>
      </c>
      <c r="X177" s="861">
        <v>43229.720833333296</v>
      </c>
      <c r="Y177" s="862">
        <v>43230.95</v>
      </c>
      <c r="Z177">
        <v>24</v>
      </c>
      <c r="AA177">
        <v>24</v>
      </c>
      <c r="AB177">
        <v>9.3000000000000007</v>
      </c>
      <c r="AC177">
        <v>9.3000000000000007</v>
      </c>
      <c r="AD177">
        <v>0</v>
      </c>
      <c r="AG177">
        <v>26377.73046875</v>
      </c>
      <c r="AH177">
        <v>606687.80078125</v>
      </c>
      <c r="AI177">
        <v>26377.73046875</v>
      </c>
      <c r="AK177">
        <v>24</v>
      </c>
      <c r="AL177">
        <v>38.33</v>
      </c>
      <c r="AM177">
        <v>0.95833333333333304</v>
      </c>
      <c r="AN177">
        <v>6.22</v>
      </c>
      <c r="AP177">
        <v>0.95833333333333304</v>
      </c>
      <c r="AQ177">
        <v>13</v>
      </c>
      <c r="AR177">
        <v>13</v>
      </c>
      <c r="AV177">
        <v>23</v>
      </c>
      <c r="AX177">
        <v>24.2</v>
      </c>
      <c r="AY177">
        <v>4.96</v>
      </c>
      <c r="AZ177">
        <v>4.96</v>
      </c>
      <c r="BA177">
        <v>4.9586830139160201</v>
      </c>
      <c r="BB177">
        <v>783.780029296875</v>
      </c>
      <c r="BS177">
        <v>10.8999996185303</v>
      </c>
      <c r="BT177">
        <v>10.8999996185303</v>
      </c>
      <c r="BU177">
        <v>225</v>
      </c>
      <c r="BV177">
        <v>225</v>
      </c>
      <c r="BW177">
        <v>0</v>
      </c>
      <c r="BX177">
        <v>0</v>
      </c>
      <c r="CC177">
        <v>26</v>
      </c>
      <c r="CE177">
        <v>29</v>
      </c>
      <c r="CF177">
        <v>1006</v>
      </c>
      <c r="CG177" t="s">
        <v>475</v>
      </c>
      <c r="CH177" t="s">
        <v>359</v>
      </c>
      <c r="CI177">
        <v>33.706199645996101</v>
      </c>
      <c r="CJ177">
        <v>0.30739999096840598</v>
      </c>
      <c r="CK177">
        <v>0.63279997929930698</v>
      </c>
      <c r="CL177">
        <v>3.6879998748190701E-2</v>
      </c>
      <c r="CM177">
        <v>55.557734311768897</v>
      </c>
      <c r="CO177" t="s">
        <v>266</v>
      </c>
      <c r="CP177" t="s">
        <v>267</v>
      </c>
      <c r="CQ177" t="s">
        <v>349</v>
      </c>
      <c r="CS177">
        <v>21.9</v>
      </c>
      <c r="CT177">
        <v>21.9</v>
      </c>
      <c r="CU177">
        <v>1.25</v>
      </c>
      <c r="CV177">
        <v>1.25</v>
      </c>
      <c r="CX177" t="s">
        <v>356</v>
      </c>
      <c r="CY177">
        <v>1.7692307692307701</v>
      </c>
      <c r="CZ177">
        <v>1.7037037037036999</v>
      </c>
      <c r="DA177">
        <v>1.84</v>
      </c>
      <c r="DB177">
        <v>13</v>
      </c>
      <c r="DC177">
        <v>12.5</v>
      </c>
      <c r="DD177">
        <v>13.5</v>
      </c>
      <c r="DE177">
        <v>3.2998951231445601</v>
      </c>
      <c r="DF177">
        <v>1.7692307692307701</v>
      </c>
      <c r="DG177">
        <v>1.7692307692307701</v>
      </c>
      <c r="DH177">
        <v>1</v>
      </c>
      <c r="DI177">
        <v>1</v>
      </c>
      <c r="DJ177">
        <v>0.5</v>
      </c>
      <c r="DK177">
        <v>0.5</v>
      </c>
      <c r="DL177" t="b">
        <v>1</v>
      </c>
      <c r="DN177">
        <v>24</v>
      </c>
      <c r="DO177">
        <v>1</v>
      </c>
      <c r="DP177" t="s">
        <v>344</v>
      </c>
      <c r="DQ177" t="b">
        <v>0</v>
      </c>
      <c r="DR177">
        <v>13</v>
      </c>
      <c r="DS177">
        <v>1.76923072338104</v>
      </c>
      <c r="DT177">
        <v>1.76923072338104</v>
      </c>
      <c r="DV177">
        <v>681.29998779296898</v>
      </c>
      <c r="DW177">
        <v>687.79998779296898</v>
      </c>
      <c r="DY177">
        <v>0</v>
      </c>
      <c r="EN177">
        <v>3.2998950481414799</v>
      </c>
      <c r="EW177">
        <v>1.76923072338104</v>
      </c>
      <c r="EX177">
        <v>1.76923072338104</v>
      </c>
      <c r="EY177">
        <v>1.20000004768372</v>
      </c>
      <c r="FC177">
        <v>0</v>
      </c>
      <c r="FD177">
        <v>3.7367999553680402</v>
      </c>
      <c r="FE177">
        <v>3.1140000820159899</v>
      </c>
      <c r="FF177">
        <v>5.5199999362230301E-2</v>
      </c>
      <c r="FG177">
        <v>2.3000000044703501E-2</v>
      </c>
      <c r="FH177">
        <v>0.10080000013113</v>
      </c>
      <c r="FI177">
        <v>84</v>
      </c>
      <c r="FJ177">
        <v>1.0440000332891899E-2</v>
      </c>
      <c r="FK177">
        <v>8.6999998092651403</v>
      </c>
      <c r="FL177">
        <v>1.97795315175027</v>
      </c>
      <c r="FM177">
        <v>6.1593457962333398</v>
      </c>
      <c r="FN177">
        <v>5.0000001986821502E-2</v>
      </c>
      <c r="FO177">
        <v>1.20000004768372</v>
      </c>
      <c r="FP177">
        <v>19.1666660308838</v>
      </c>
      <c r="FQ177">
        <v>5.21739162504673E-2</v>
      </c>
      <c r="FR177">
        <v>3.2998950481414799</v>
      </c>
      <c r="FS177">
        <v>9.7055740654468495E-2</v>
      </c>
      <c r="GA177">
        <v>1.76923072338104</v>
      </c>
      <c r="GB177">
        <v>1.76923072338104</v>
      </c>
      <c r="GC177">
        <v>3.5999999046325701</v>
      </c>
      <c r="GG177">
        <v>0</v>
      </c>
      <c r="GH177">
        <v>11.210399627685501</v>
      </c>
      <c r="GI177">
        <v>3.1140000820159899</v>
      </c>
      <c r="GJ177">
        <v>0.16559998691082001</v>
      </c>
      <c r="GK177">
        <v>2.3000000044703501E-2</v>
      </c>
      <c r="GL177">
        <v>0.20159998536109899</v>
      </c>
      <c r="GM177">
        <v>56</v>
      </c>
      <c r="GN177">
        <v>1.36799989268184E-2</v>
      </c>
      <c r="GO177">
        <v>3.7999999523162802</v>
      </c>
      <c r="GP177">
        <v>5.9338590622668503</v>
      </c>
      <c r="GQ177">
        <v>18.478036995716099</v>
      </c>
      <c r="GR177">
        <v>0.149999996026357</v>
      </c>
      <c r="GS177">
        <v>3.5999999046325701</v>
      </c>
      <c r="GT177">
        <v>6.3888888359069798</v>
      </c>
      <c r="GU177">
        <v>0.15652173757553101</v>
      </c>
      <c r="GV177">
        <v>3.2998950481414799</v>
      </c>
      <c r="GW177">
        <v>0.52302253246307395</v>
      </c>
      <c r="HE177">
        <v>1.76923072338104</v>
      </c>
      <c r="HF177">
        <v>1.76923072338104</v>
      </c>
      <c r="HG177">
        <v>1.70000004768372</v>
      </c>
      <c r="HK177">
        <v>0</v>
      </c>
      <c r="HL177">
        <v>5.2938003540039098</v>
      </c>
      <c r="HM177">
        <v>3.1140000820159899</v>
      </c>
      <c r="HN177">
        <v>7.8200004994869204E-2</v>
      </c>
      <c r="HO177">
        <v>2.3000000044703501E-2</v>
      </c>
      <c r="HP177">
        <v>9.52000021934509E-2</v>
      </c>
      <c r="HQ177">
        <v>56</v>
      </c>
      <c r="HR177">
        <v>6.4599998295307203E-3</v>
      </c>
      <c r="HS177">
        <v>3.7999999523162802</v>
      </c>
      <c r="HT177">
        <v>2.8021002655642202</v>
      </c>
      <c r="HU177">
        <v>8.7257405657191693</v>
      </c>
      <c r="HV177">
        <v>7.0833335320154803E-2</v>
      </c>
      <c r="HW177">
        <v>1.70000004768372</v>
      </c>
      <c r="HX177">
        <v>13.529411315918001</v>
      </c>
      <c r="HY177">
        <v>7.3913045227527605E-2</v>
      </c>
      <c r="HZ177">
        <v>3.2998950481414799</v>
      </c>
      <c r="IA177">
        <v>0.16175957024097401</v>
      </c>
      <c r="II177">
        <v>1.76923072338104</v>
      </c>
      <c r="IJ177">
        <v>1.76923072338104</v>
      </c>
      <c r="IL177">
        <v>91.599998474121094</v>
      </c>
      <c r="IM177">
        <v>95.800003051757798</v>
      </c>
      <c r="IO177">
        <v>0</v>
      </c>
      <c r="JD177">
        <v>3.2998950481414799</v>
      </c>
      <c r="KQ177">
        <v>1.76923072338104</v>
      </c>
      <c r="KR177">
        <v>1.76923072338104</v>
      </c>
      <c r="KS177">
        <v>3.0999999046325701</v>
      </c>
      <c r="KW177">
        <v>0</v>
      </c>
      <c r="KX177">
        <v>9.93859958648682</v>
      </c>
      <c r="KY177">
        <v>3.2060000896453902</v>
      </c>
      <c r="KZ177">
        <v>6.1999997124075898E-3</v>
      </c>
      <c r="LA177">
        <v>1.00000004749745E-3</v>
      </c>
      <c r="LB177">
        <v>0.173599988222122</v>
      </c>
      <c r="LC177">
        <v>56</v>
      </c>
      <c r="LD177">
        <v>4.6499995514750498E-3</v>
      </c>
      <c r="LE177">
        <v>1.5</v>
      </c>
      <c r="LF177">
        <v>5.1097119484529001</v>
      </c>
      <c r="LG177">
        <v>16.381736329111298</v>
      </c>
      <c r="LH177">
        <v>0.12916666269302399</v>
      </c>
      <c r="LI177">
        <v>3.0999999046325701</v>
      </c>
      <c r="LJ177">
        <v>7.4193549156189</v>
      </c>
      <c r="LK177">
        <v>0.13478259742259999</v>
      </c>
      <c r="LL177">
        <v>3.2998950481414799</v>
      </c>
      <c r="LM177">
        <v>0.25342330336570701</v>
      </c>
      <c r="OC177">
        <v>1.76923072338104</v>
      </c>
      <c r="OD177">
        <v>1.76923072338104</v>
      </c>
      <c r="OE177">
        <v>1.1000000238418599</v>
      </c>
      <c r="OI177">
        <v>0</v>
      </c>
      <c r="OJ177">
        <v>3.52660012245178</v>
      </c>
      <c r="OK177">
        <v>3.2060000896453902</v>
      </c>
      <c r="OL177">
        <v>2.1999999880790702E-3</v>
      </c>
      <c r="OM177">
        <v>1.00000004749745E-3</v>
      </c>
      <c r="ON177">
        <v>6.1600003391504302E-2</v>
      </c>
      <c r="OO177">
        <v>56</v>
      </c>
      <c r="OP177">
        <v>1.6500001074746301E-3</v>
      </c>
      <c r="OQ177">
        <v>1.5</v>
      </c>
      <c r="OR177">
        <v>1.8131236896890901</v>
      </c>
      <c r="OS177">
        <v>5.8128746249891199</v>
      </c>
      <c r="OT177">
        <v>4.58333343267441E-2</v>
      </c>
      <c r="OU177">
        <v>1.1000000238418599</v>
      </c>
      <c r="OV177">
        <v>20.9090900421143</v>
      </c>
      <c r="OW177">
        <v>4.7826088964939097E-2</v>
      </c>
      <c r="OX177">
        <v>3.2998950481414799</v>
      </c>
      <c r="OY177">
        <v>8.0879785120487199E-2</v>
      </c>
    </row>
    <row r="178" spans="1:595" x14ac:dyDescent="0.25">
      <c r="A178" t="s">
        <v>260</v>
      </c>
      <c r="B178">
        <v>0</v>
      </c>
      <c r="C178">
        <v>2</v>
      </c>
      <c r="D178">
        <v>45274</v>
      </c>
      <c r="E178" t="s">
        <v>443</v>
      </c>
      <c r="F178" t="b">
        <v>1</v>
      </c>
      <c r="G178" t="s">
        <v>262</v>
      </c>
      <c r="H178" t="b">
        <v>0</v>
      </c>
      <c r="I178" t="s">
        <v>338</v>
      </c>
      <c r="J178" s="863">
        <v>43233.0625</v>
      </c>
      <c r="K178">
        <v>5.5</v>
      </c>
      <c r="L178">
        <v>18.841667175293001</v>
      </c>
      <c r="M178">
        <v>72.628334045410199</v>
      </c>
      <c r="O178" s="864">
        <v>43234.979166666701</v>
      </c>
      <c r="P178" s="865">
        <v>43235.020833333299</v>
      </c>
      <c r="R178" t="s">
        <v>460</v>
      </c>
      <c r="S178" t="s">
        <v>476</v>
      </c>
      <c r="X178" s="866">
        <v>43233.0625</v>
      </c>
      <c r="Y178" s="867">
        <v>43234.979166666701</v>
      </c>
      <c r="Z178">
        <v>0</v>
      </c>
      <c r="AA178">
        <v>19</v>
      </c>
      <c r="AB178">
        <v>7.3</v>
      </c>
      <c r="AC178">
        <v>7.3</v>
      </c>
      <c r="AD178">
        <v>0</v>
      </c>
      <c r="AG178">
        <v>8067.39990234375</v>
      </c>
      <c r="AH178">
        <v>177482.79785156299</v>
      </c>
      <c r="AI178">
        <v>8067.39990234375</v>
      </c>
      <c r="AK178">
        <v>0</v>
      </c>
      <c r="AN178">
        <v>8.8000000000000007</v>
      </c>
      <c r="AQ178">
        <v>13</v>
      </c>
      <c r="AR178">
        <v>13</v>
      </c>
      <c r="AV178">
        <v>22</v>
      </c>
      <c r="BS178">
        <v>10.8999996185303</v>
      </c>
      <c r="BT178">
        <v>10.8999996185303</v>
      </c>
      <c r="BU178">
        <v>0</v>
      </c>
      <c r="BV178">
        <v>0</v>
      </c>
      <c r="BW178">
        <v>0.5</v>
      </c>
      <c r="BX178">
        <v>0.5</v>
      </c>
      <c r="BY178">
        <v>0</v>
      </c>
      <c r="BZ178">
        <v>0</v>
      </c>
      <c r="CC178">
        <v>28</v>
      </c>
      <c r="CE178">
        <v>27</v>
      </c>
      <c r="CF178">
        <v>1006</v>
      </c>
      <c r="CH178" t="s">
        <v>359</v>
      </c>
      <c r="CI178">
        <v>38.817399501800502</v>
      </c>
      <c r="CJ178">
        <v>0.319399993866682</v>
      </c>
      <c r="CK178">
        <v>0.72799997776746805</v>
      </c>
      <c r="CL178">
        <v>4.0719998767599498E-2</v>
      </c>
      <c r="CM178">
        <v>218.710770687002</v>
      </c>
      <c r="CO178" t="s">
        <v>266</v>
      </c>
      <c r="CP178" t="s">
        <v>267</v>
      </c>
      <c r="CQ178" t="s">
        <v>268</v>
      </c>
      <c r="CS178">
        <v>21.9</v>
      </c>
      <c r="CT178">
        <v>21.9</v>
      </c>
      <c r="CU178">
        <v>1.25</v>
      </c>
      <c r="CV178">
        <v>1.25</v>
      </c>
      <c r="CX178" t="s">
        <v>343</v>
      </c>
      <c r="CY178">
        <v>1.6923076923076901</v>
      </c>
      <c r="CZ178">
        <v>1.62962962962963</v>
      </c>
      <c r="DA178">
        <v>1.76</v>
      </c>
      <c r="DB178">
        <v>13</v>
      </c>
      <c r="DC178">
        <v>12.5</v>
      </c>
      <c r="DD178">
        <v>13.5</v>
      </c>
      <c r="DE178">
        <v>2.72477015031874</v>
      </c>
      <c r="DF178">
        <v>1.6923076923076901</v>
      </c>
      <c r="DG178">
        <v>1.6923076923076901</v>
      </c>
      <c r="DH178">
        <v>1</v>
      </c>
      <c r="DI178">
        <v>1</v>
      </c>
      <c r="DJ178">
        <v>0.5</v>
      </c>
      <c r="DK178">
        <v>0.5</v>
      </c>
      <c r="DL178" t="b">
        <v>1</v>
      </c>
      <c r="DN178">
        <v>24</v>
      </c>
      <c r="DO178">
        <v>1</v>
      </c>
      <c r="DP178" t="s">
        <v>344</v>
      </c>
      <c r="DQ178" t="b">
        <v>0</v>
      </c>
      <c r="DR178">
        <v>13</v>
      </c>
      <c r="DS178">
        <v>1.6923077106475799</v>
      </c>
      <c r="DT178">
        <v>1.6923077106475799</v>
      </c>
      <c r="DV178">
        <v>674.59997558593795</v>
      </c>
      <c r="DW178">
        <v>681.29998779296898</v>
      </c>
      <c r="DY178">
        <v>0</v>
      </c>
      <c r="EN178">
        <v>2.72477006912231</v>
      </c>
      <c r="EW178">
        <v>1.6923077106475799</v>
      </c>
      <c r="EX178">
        <v>1.6923077106475799</v>
      </c>
      <c r="EY178">
        <v>1.3999999761581401</v>
      </c>
      <c r="FC178">
        <v>0</v>
      </c>
      <c r="FD178">
        <v>4.3596000671386701</v>
      </c>
      <c r="FE178">
        <v>3.1140000820159899</v>
      </c>
      <c r="FF178">
        <v>6.4400002360343905E-2</v>
      </c>
      <c r="FG178">
        <v>2.3000000044703501E-2</v>
      </c>
      <c r="FH178">
        <v>0.11760000139474901</v>
      </c>
      <c r="FI178">
        <v>84</v>
      </c>
      <c r="FJ178">
        <v>1.21799996122718E-2</v>
      </c>
      <c r="FK178">
        <v>8.6999998092651403</v>
      </c>
      <c r="FL178">
        <v>7.8880882716815801</v>
      </c>
      <c r="FM178">
        <v>24.563507674613199</v>
      </c>
      <c r="FP178">
        <v>15.714285850524901</v>
      </c>
      <c r="FQ178">
        <v>6.3636362552642795E-2</v>
      </c>
      <c r="FR178">
        <v>2.72477006912231</v>
      </c>
      <c r="FS178">
        <v>7.1903653442859705E-2</v>
      </c>
      <c r="GA178">
        <v>1.6923077106475799</v>
      </c>
      <c r="GB178">
        <v>1.6923077106475799</v>
      </c>
      <c r="GC178">
        <v>3.7000000476837198</v>
      </c>
      <c r="GG178">
        <v>0</v>
      </c>
      <c r="GH178">
        <v>11.5218000411987</v>
      </c>
      <c r="GI178">
        <v>3.1140000820159899</v>
      </c>
      <c r="GJ178">
        <v>0.170199990272522</v>
      </c>
      <c r="GK178">
        <v>2.3000000044703501E-2</v>
      </c>
      <c r="GL178">
        <v>0.20719999074935899</v>
      </c>
      <c r="GM178">
        <v>56</v>
      </c>
      <c r="GN178">
        <v>1.40599999576807E-2</v>
      </c>
      <c r="GO178">
        <v>3.7999999523162802</v>
      </c>
      <c r="GP178">
        <v>20.8470910559918</v>
      </c>
      <c r="GQ178">
        <v>64.917840943858494</v>
      </c>
      <c r="GT178">
        <v>5.9459457397460902</v>
      </c>
      <c r="GU178">
        <v>0.16818182170391099</v>
      </c>
      <c r="GV178">
        <v>2.72477006912231</v>
      </c>
      <c r="GW178">
        <v>0.518463134765625</v>
      </c>
      <c r="HE178">
        <v>1.6923077106475799</v>
      </c>
      <c r="HF178">
        <v>1.6923077106475799</v>
      </c>
      <c r="HG178">
        <v>1.6000000238418599</v>
      </c>
      <c r="HK178">
        <v>0</v>
      </c>
      <c r="HL178">
        <v>4.98239994049072</v>
      </c>
      <c r="HM178">
        <v>3.1140000820159899</v>
      </c>
      <c r="HN178">
        <v>7.3600001633167295E-2</v>
      </c>
      <c r="HO178">
        <v>2.3000000044703501E-2</v>
      </c>
      <c r="HP178">
        <v>8.9599996805190998E-2</v>
      </c>
      <c r="HQ178">
        <v>56</v>
      </c>
      <c r="HR178">
        <v>6.07999972999096E-3</v>
      </c>
      <c r="HS178">
        <v>3.7999999523162802</v>
      </c>
      <c r="HT178">
        <v>9.0149583126361108</v>
      </c>
      <c r="HU178">
        <v>28.072579431938799</v>
      </c>
      <c r="HX178">
        <v>13.75</v>
      </c>
      <c r="HY178">
        <v>7.2727270424365997E-2</v>
      </c>
      <c r="HZ178">
        <v>2.72477006912231</v>
      </c>
      <c r="IA178">
        <v>0.14380730688571899</v>
      </c>
      <c r="II178">
        <v>1.6923077106475799</v>
      </c>
      <c r="IJ178">
        <v>1.6923077106475799</v>
      </c>
      <c r="IL178">
        <v>86</v>
      </c>
      <c r="IM178">
        <v>91.599998474121094</v>
      </c>
      <c r="IO178">
        <v>0</v>
      </c>
      <c r="JD178">
        <v>2.72477006912231</v>
      </c>
      <c r="KQ178">
        <v>1.6923077106475799</v>
      </c>
      <c r="KR178">
        <v>1.6923077106475799</v>
      </c>
      <c r="KS178">
        <v>4.1999998092651403</v>
      </c>
      <c r="KW178">
        <v>0</v>
      </c>
      <c r="KX178">
        <v>13.46519947052</v>
      </c>
      <c r="KY178">
        <v>3.2060000896453902</v>
      </c>
      <c r="KZ178">
        <v>8.39999970048666E-3</v>
      </c>
      <c r="LA178">
        <v>1.00000004749745E-3</v>
      </c>
      <c r="LB178">
        <v>0.23519998788833599</v>
      </c>
      <c r="LC178">
        <v>56</v>
      </c>
      <c r="LD178">
        <v>6.2999995425343496E-3</v>
      </c>
      <c r="LE178">
        <v>1.5</v>
      </c>
      <c r="LF178">
        <v>23.664264143377999</v>
      </c>
      <c r="LG178">
        <v>75.867631305776598</v>
      </c>
      <c r="LJ178">
        <v>5.2380952835082999</v>
      </c>
      <c r="LK178">
        <v>0.19090908765792799</v>
      </c>
      <c r="LL178">
        <v>2.72477006912231</v>
      </c>
      <c r="LM178">
        <v>0.257339388132095</v>
      </c>
      <c r="OC178">
        <v>1.6923077106475799</v>
      </c>
      <c r="OD178">
        <v>1.6923077106475799</v>
      </c>
      <c r="OE178">
        <v>1.3999999761581401</v>
      </c>
      <c r="OI178">
        <v>0</v>
      </c>
      <c r="OJ178">
        <v>4.4883999824523899</v>
      </c>
      <c r="OK178">
        <v>3.2060000896453902</v>
      </c>
      <c r="OL178">
        <v>2.79999990016222E-3</v>
      </c>
      <c r="OM178">
        <v>1.00000004749745E-3</v>
      </c>
      <c r="ON178">
        <v>7.84000009298325E-2</v>
      </c>
      <c r="OO178">
        <v>56</v>
      </c>
      <c r="OP178">
        <v>2.0999999251216702E-3</v>
      </c>
      <c r="OQ178">
        <v>1.5</v>
      </c>
      <c r="OR178">
        <v>7.8880882716815801</v>
      </c>
      <c r="OS178">
        <v>25.289211330814499</v>
      </c>
      <c r="OV178">
        <v>15.714285850524901</v>
      </c>
      <c r="OW178">
        <v>6.3636362552642795E-2</v>
      </c>
      <c r="OX178">
        <v>2.72477006912231</v>
      </c>
      <c r="OY178">
        <v>5.2981637418270097E-2</v>
      </c>
    </row>
    <row r="179" spans="1:595" x14ac:dyDescent="0.25">
      <c r="A179" t="s">
        <v>260</v>
      </c>
      <c r="B179">
        <v>0</v>
      </c>
      <c r="C179">
        <v>2</v>
      </c>
      <c r="D179">
        <v>45274</v>
      </c>
      <c r="E179" t="s">
        <v>443</v>
      </c>
      <c r="F179" t="b">
        <v>1</v>
      </c>
      <c r="G179" t="s">
        <v>262</v>
      </c>
      <c r="H179" t="b">
        <v>1</v>
      </c>
      <c r="I179" t="s">
        <v>345</v>
      </c>
      <c r="J179" s="868">
        <v>43233.270833333299</v>
      </c>
      <c r="K179">
        <v>5.5</v>
      </c>
      <c r="L179">
        <v>17.860000610351602</v>
      </c>
      <c r="M179">
        <v>72.605003356933594</v>
      </c>
      <c r="N179">
        <v>164</v>
      </c>
      <c r="O179" s="869">
        <v>43234.979166666701</v>
      </c>
      <c r="P179" s="870">
        <v>43235.020833333299</v>
      </c>
      <c r="R179" t="s">
        <v>460</v>
      </c>
      <c r="S179" t="s">
        <v>476</v>
      </c>
      <c r="X179" s="871">
        <v>43233.0625</v>
      </c>
      <c r="Y179" s="872">
        <v>43234.979166666701</v>
      </c>
      <c r="Z179">
        <v>5</v>
      </c>
      <c r="AA179">
        <v>5</v>
      </c>
      <c r="AB179">
        <v>7.3</v>
      </c>
      <c r="AC179">
        <v>7.3</v>
      </c>
      <c r="AD179">
        <v>0</v>
      </c>
      <c r="AG179">
        <v>8067.39990234375</v>
      </c>
      <c r="AH179">
        <v>524380.99365234398</v>
      </c>
      <c r="AI179">
        <v>8067.39990234375</v>
      </c>
      <c r="AK179">
        <v>5</v>
      </c>
      <c r="AL179">
        <v>76.569999999999993</v>
      </c>
      <c r="AM179">
        <v>13</v>
      </c>
      <c r="AN179">
        <v>13</v>
      </c>
      <c r="AO179">
        <v>9.7049710899591399E-2</v>
      </c>
      <c r="AP179">
        <v>12.902950289100399</v>
      </c>
      <c r="AQ179">
        <v>13</v>
      </c>
      <c r="AR179">
        <v>13</v>
      </c>
      <c r="AU179">
        <v>58.684231589579603</v>
      </c>
      <c r="AV179">
        <v>65</v>
      </c>
      <c r="AX179">
        <v>65.2</v>
      </c>
      <c r="AY179">
        <v>0.31</v>
      </c>
      <c r="AZ179">
        <v>0.31</v>
      </c>
      <c r="BA179">
        <v>0.306743383407593</v>
      </c>
      <c r="BB179">
        <v>2963.63989257813</v>
      </c>
      <c r="BC179">
        <v>3.0362641811370898</v>
      </c>
      <c r="BD179">
        <v>3.0362642765045198</v>
      </c>
      <c r="BE179">
        <v>258.59127807617199</v>
      </c>
      <c r="BF179">
        <v>94.591278076171903</v>
      </c>
      <c r="BG179">
        <v>0.69593256711959794</v>
      </c>
      <c r="BH179">
        <v>197.74644470214801</v>
      </c>
      <c r="BI179">
        <v>94.591278076171903</v>
      </c>
      <c r="BJ179">
        <v>0.62249100208282504</v>
      </c>
      <c r="BK179">
        <v>197.74644470214801</v>
      </c>
      <c r="BL179">
        <v>0.311827331781387</v>
      </c>
      <c r="BM179">
        <v>304.22457885742199</v>
      </c>
      <c r="BN179">
        <v>0</v>
      </c>
      <c r="BO179">
        <v>218.02795410156301</v>
      </c>
      <c r="BP179">
        <v>0.69622647762298595</v>
      </c>
      <c r="BQ179">
        <v>0.100902445614338</v>
      </c>
      <c r="BR179">
        <v>155</v>
      </c>
      <c r="BS179">
        <v>16.899999618530298</v>
      </c>
      <c r="BT179">
        <v>16.899999618530298</v>
      </c>
      <c r="BU179">
        <v>0</v>
      </c>
      <c r="BV179">
        <v>0</v>
      </c>
      <c r="BW179">
        <v>0</v>
      </c>
      <c r="BX179">
        <v>0</v>
      </c>
      <c r="CC179">
        <v>28</v>
      </c>
      <c r="CE179">
        <v>33</v>
      </c>
      <c r="CF179">
        <v>1005</v>
      </c>
      <c r="CG179" t="s">
        <v>477</v>
      </c>
      <c r="CH179" t="s">
        <v>359</v>
      </c>
      <c r="CI179">
        <v>15.5700010061264</v>
      </c>
      <c r="CJ179">
        <v>0.23000001348555099</v>
      </c>
      <c r="CK179">
        <v>0.40320000052452099</v>
      </c>
      <c r="CL179">
        <v>4.05599989462644E-2</v>
      </c>
      <c r="CM179">
        <v>29.692153595576499</v>
      </c>
      <c r="CO179" t="s">
        <v>266</v>
      </c>
      <c r="CP179" t="s">
        <v>267</v>
      </c>
      <c r="CQ179" t="s">
        <v>347</v>
      </c>
      <c r="CR179" t="s">
        <v>348</v>
      </c>
      <c r="CS179">
        <v>21.9</v>
      </c>
      <c r="CT179">
        <v>21.9</v>
      </c>
      <c r="CU179">
        <v>1.25</v>
      </c>
      <c r="CV179">
        <v>1.25</v>
      </c>
      <c r="CX179" t="s">
        <v>343</v>
      </c>
      <c r="CY179">
        <v>5</v>
      </c>
      <c r="CZ179">
        <v>4.8148148148148104</v>
      </c>
      <c r="DA179">
        <v>5.2</v>
      </c>
      <c r="DB179">
        <v>13</v>
      </c>
      <c r="DC179">
        <v>12.5</v>
      </c>
      <c r="DD179">
        <v>13.5</v>
      </c>
      <c r="DE179">
        <v>8.0504572623053807</v>
      </c>
      <c r="DF179">
        <v>5</v>
      </c>
      <c r="DG179">
        <v>5</v>
      </c>
      <c r="DH179">
        <v>1</v>
      </c>
      <c r="DI179">
        <v>1</v>
      </c>
      <c r="DJ179">
        <v>0.5</v>
      </c>
      <c r="DK179">
        <v>0.5</v>
      </c>
      <c r="DL179" t="b">
        <v>1</v>
      </c>
      <c r="DN179">
        <v>24</v>
      </c>
      <c r="DO179">
        <v>1</v>
      </c>
      <c r="DP179" t="s">
        <v>344</v>
      </c>
      <c r="DQ179" t="b">
        <v>0</v>
      </c>
      <c r="DR179">
        <v>13</v>
      </c>
      <c r="DS179">
        <v>5</v>
      </c>
      <c r="DT179">
        <v>5</v>
      </c>
      <c r="DV179">
        <v>669.59997558593795</v>
      </c>
      <c r="DW179">
        <v>674.59997558593795</v>
      </c>
      <c r="DY179">
        <v>0</v>
      </c>
      <c r="EN179">
        <v>8.0504570007324201</v>
      </c>
      <c r="GA179">
        <v>5</v>
      </c>
      <c r="GB179">
        <v>5</v>
      </c>
      <c r="GC179">
        <v>0.60000002384185802</v>
      </c>
      <c r="GG179">
        <v>0</v>
      </c>
      <c r="GH179">
        <v>1.8683999776840201</v>
      </c>
      <c r="GI179">
        <v>3.1140000820159899</v>
      </c>
      <c r="GJ179">
        <v>2.7599999681115199E-2</v>
      </c>
      <c r="GK179">
        <v>2.3000000044703501E-2</v>
      </c>
      <c r="GL179">
        <v>3.3600002527236897E-2</v>
      </c>
      <c r="GM179">
        <v>56</v>
      </c>
      <c r="GN179">
        <v>2.2799998987466101E-3</v>
      </c>
      <c r="GO179">
        <v>3.7999999523162802</v>
      </c>
      <c r="GP179">
        <v>1.14420627578971</v>
      </c>
      <c r="GQ179">
        <v>3.5630581586691501</v>
      </c>
      <c r="GR179">
        <v>0.120000004768372</v>
      </c>
      <c r="GS179">
        <v>2.8800001144409202</v>
      </c>
      <c r="GT179">
        <v>108.33332824707</v>
      </c>
      <c r="GU179">
        <v>9.2307692393660493E-3</v>
      </c>
      <c r="GV179">
        <v>8.0504570007324201</v>
      </c>
      <c r="GW179">
        <v>1.5318229198455799</v>
      </c>
      <c r="II179">
        <v>5</v>
      </c>
      <c r="IJ179">
        <v>5</v>
      </c>
      <c r="IL179">
        <v>86</v>
      </c>
      <c r="IM179">
        <v>86</v>
      </c>
      <c r="IO179">
        <v>0</v>
      </c>
      <c r="JD179">
        <v>8.0504570007324201</v>
      </c>
      <c r="JM179">
        <v>5</v>
      </c>
      <c r="JN179">
        <v>5</v>
      </c>
      <c r="JO179">
        <v>4.4000000953674299</v>
      </c>
      <c r="JS179">
        <v>0</v>
      </c>
      <c r="JT179">
        <v>13.701601028442401</v>
      </c>
      <c r="JU179">
        <v>3.1140000820159899</v>
      </c>
      <c r="JV179">
        <v>0.20240001380443601</v>
      </c>
      <c r="JW179">
        <v>2.3000000044703501E-2</v>
      </c>
      <c r="JX179">
        <v>0.36959999799728399</v>
      </c>
      <c r="JY179">
        <v>84</v>
      </c>
      <c r="JZ179">
        <v>3.8279999047517797E-2</v>
      </c>
      <c r="KA179">
        <v>8.6999998092651403</v>
      </c>
      <c r="KB179">
        <v>8.3908458709023392</v>
      </c>
      <c r="KC179">
        <v>26.129095436907299</v>
      </c>
      <c r="KD179">
        <v>0.88000001907348602</v>
      </c>
      <c r="KE179">
        <v>21.120000457763702</v>
      </c>
      <c r="KF179">
        <v>14.7727270126343</v>
      </c>
      <c r="KG179">
        <v>6.7692309617996202E-2</v>
      </c>
      <c r="KH179">
        <v>8.0504570007324201</v>
      </c>
      <c r="KI179">
        <v>3.38790059089661</v>
      </c>
    </row>
    <row r="180" spans="1:595" x14ac:dyDescent="0.25">
      <c r="A180" t="s">
        <v>260</v>
      </c>
      <c r="B180">
        <v>0</v>
      </c>
      <c r="C180">
        <v>2</v>
      </c>
      <c r="D180">
        <v>45274</v>
      </c>
      <c r="E180" t="s">
        <v>443</v>
      </c>
      <c r="F180" t="b">
        <v>1</v>
      </c>
      <c r="G180" t="s">
        <v>262</v>
      </c>
      <c r="H180" t="b">
        <v>0</v>
      </c>
      <c r="I180" t="s">
        <v>345</v>
      </c>
      <c r="J180" s="873">
        <v>43234.270833333299</v>
      </c>
      <c r="K180">
        <v>5.5</v>
      </c>
      <c r="L180">
        <v>12.9433336257935</v>
      </c>
      <c r="M180">
        <v>74.339996337890597</v>
      </c>
      <c r="N180">
        <v>157</v>
      </c>
      <c r="O180" s="874">
        <v>43234.979166666701</v>
      </c>
      <c r="P180" s="875">
        <v>43235.020833333299</v>
      </c>
      <c r="R180" t="s">
        <v>460</v>
      </c>
      <c r="S180" t="s">
        <v>476</v>
      </c>
      <c r="X180" s="876">
        <v>43233.0625</v>
      </c>
      <c r="Y180" s="877">
        <v>43234.979166666701</v>
      </c>
      <c r="Z180">
        <v>24</v>
      </c>
      <c r="AA180">
        <v>24</v>
      </c>
      <c r="AB180">
        <v>7.3</v>
      </c>
      <c r="AC180">
        <v>7.3</v>
      </c>
      <c r="AD180">
        <v>0</v>
      </c>
      <c r="AG180">
        <v>8067.39990234375</v>
      </c>
      <c r="AH180">
        <v>2517028.76953125</v>
      </c>
      <c r="AI180">
        <v>8067.39990234375</v>
      </c>
      <c r="AK180">
        <v>24</v>
      </c>
      <c r="AL180">
        <v>75.239999999999995</v>
      </c>
      <c r="AM180">
        <v>13</v>
      </c>
      <c r="AN180">
        <v>13</v>
      </c>
      <c r="AO180">
        <v>-0.15707994322292501</v>
      </c>
      <c r="AP180">
        <v>13.1570799432229</v>
      </c>
      <c r="AQ180">
        <v>13</v>
      </c>
      <c r="AR180">
        <v>13</v>
      </c>
      <c r="AU180">
        <v>311.23908717281898</v>
      </c>
      <c r="AV180">
        <v>312</v>
      </c>
      <c r="AX180">
        <v>307.60000000000002</v>
      </c>
      <c r="AY180">
        <v>-1.43</v>
      </c>
      <c r="AZ180">
        <v>-1.43</v>
      </c>
      <c r="BA180">
        <v>-1.4304280281066899</v>
      </c>
      <c r="BB180">
        <v>2800</v>
      </c>
      <c r="BC180">
        <v>8.5678071975708008</v>
      </c>
      <c r="BD180">
        <v>8.5678071777025906</v>
      </c>
      <c r="BE180">
        <v>349.85784912109398</v>
      </c>
      <c r="BF180">
        <v>192.85784912109401</v>
      </c>
      <c r="BG180">
        <v>0.92564010620117199</v>
      </c>
      <c r="BH180">
        <v>202.81655883789099</v>
      </c>
      <c r="BI180">
        <v>192.85784912109401</v>
      </c>
      <c r="BJ180">
        <v>0</v>
      </c>
      <c r="BK180">
        <v>329.57711791992199</v>
      </c>
      <c r="BL180">
        <v>0.94358235597610496</v>
      </c>
      <c r="BM180">
        <v>202.81655883789099</v>
      </c>
      <c r="BN180">
        <v>0</v>
      </c>
      <c r="BO180">
        <v>218.02757263183599</v>
      </c>
      <c r="BP180">
        <v>0.94358235597610496</v>
      </c>
      <c r="BQ180">
        <v>0.40150266885757402</v>
      </c>
      <c r="BR180">
        <v>320</v>
      </c>
      <c r="BS180">
        <v>16.899999618530298</v>
      </c>
      <c r="BT180">
        <v>16.899999618530298</v>
      </c>
      <c r="BU180">
        <v>270</v>
      </c>
      <c r="BV180">
        <v>270</v>
      </c>
      <c r="BW180">
        <v>0.5</v>
      </c>
      <c r="BX180">
        <v>0.5</v>
      </c>
      <c r="BY180">
        <v>270</v>
      </c>
      <c r="BZ180">
        <v>270</v>
      </c>
      <c r="CC180">
        <v>31</v>
      </c>
      <c r="CG180" t="s">
        <v>477</v>
      </c>
      <c r="CH180" t="s">
        <v>359</v>
      </c>
      <c r="CI180">
        <v>65.723798692226396</v>
      </c>
      <c r="CJ180">
        <v>0.96179997245781101</v>
      </c>
      <c r="CK180">
        <v>1.69399996474385</v>
      </c>
      <c r="CL180">
        <v>0.16938999533886101</v>
      </c>
      <c r="CM180">
        <v>26.111659702827399</v>
      </c>
      <c r="CO180" t="s">
        <v>266</v>
      </c>
      <c r="CP180" t="s">
        <v>267</v>
      </c>
      <c r="CQ180" t="s">
        <v>349</v>
      </c>
      <c r="CS180">
        <v>21.9</v>
      </c>
      <c r="CT180">
        <v>21.9</v>
      </c>
      <c r="CU180">
        <v>1.25</v>
      </c>
      <c r="CV180">
        <v>1.25</v>
      </c>
      <c r="CX180" t="s">
        <v>343</v>
      </c>
      <c r="CY180">
        <v>24</v>
      </c>
      <c r="CZ180">
        <v>23.1111111111111</v>
      </c>
      <c r="DA180">
        <v>24.96</v>
      </c>
      <c r="DB180">
        <v>13</v>
      </c>
      <c r="DC180">
        <v>12.5</v>
      </c>
      <c r="DD180">
        <v>13.5</v>
      </c>
      <c r="DE180">
        <v>38.642194859065803</v>
      </c>
      <c r="DF180">
        <v>24</v>
      </c>
      <c r="DG180">
        <v>24</v>
      </c>
      <c r="DH180">
        <v>1</v>
      </c>
      <c r="DI180">
        <v>1</v>
      </c>
      <c r="DJ180">
        <v>0.5</v>
      </c>
      <c r="DK180">
        <v>0.5</v>
      </c>
      <c r="DL180" t="b">
        <v>1</v>
      </c>
      <c r="DN180">
        <v>24</v>
      </c>
      <c r="DO180">
        <v>1</v>
      </c>
      <c r="DP180" t="s">
        <v>344</v>
      </c>
      <c r="DQ180" t="b">
        <v>0</v>
      </c>
      <c r="DR180">
        <v>13</v>
      </c>
      <c r="DS180">
        <v>24</v>
      </c>
      <c r="DT180">
        <v>24</v>
      </c>
      <c r="DV180">
        <v>648.70001220703102</v>
      </c>
      <c r="DW180">
        <v>669.59997558593795</v>
      </c>
      <c r="DY180">
        <v>0</v>
      </c>
      <c r="EN180">
        <v>38.642196655273402</v>
      </c>
      <c r="GA180">
        <v>24</v>
      </c>
      <c r="GB180">
        <v>24</v>
      </c>
      <c r="GC180">
        <v>2.5999999046325701</v>
      </c>
      <c r="GG180">
        <v>0</v>
      </c>
      <c r="GH180">
        <v>8.0964002609252894</v>
      </c>
      <c r="GI180">
        <v>3.1140000820159899</v>
      </c>
      <c r="GJ180">
        <v>0.119599997997284</v>
      </c>
      <c r="GK180">
        <v>2.3000000044703501E-2</v>
      </c>
      <c r="GL180">
        <v>0.145599991083145</v>
      </c>
      <c r="GM180">
        <v>56</v>
      </c>
      <c r="GN180">
        <v>9.8799988627433794E-3</v>
      </c>
      <c r="GO180">
        <v>3.7999999523162802</v>
      </c>
      <c r="GP180">
        <v>1.0329639200416301</v>
      </c>
      <c r="GQ180">
        <v>3.2166498686596698</v>
      </c>
      <c r="GR180">
        <v>0.10833332935969001</v>
      </c>
      <c r="GS180">
        <v>2.5999999046325701</v>
      </c>
      <c r="GT180">
        <v>120.000007629395</v>
      </c>
      <c r="GU180">
        <v>8.3333328366279602E-3</v>
      </c>
      <c r="GV180">
        <v>38.642196655273402</v>
      </c>
      <c r="GW180">
        <v>7.3527503013610804</v>
      </c>
      <c r="II180">
        <v>24</v>
      </c>
      <c r="IJ180">
        <v>24</v>
      </c>
      <c r="IL180">
        <v>85.800003051757798</v>
      </c>
      <c r="IM180">
        <v>86</v>
      </c>
      <c r="IO180">
        <v>0</v>
      </c>
      <c r="JD180">
        <v>38.642196655273402</v>
      </c>
      <c r="JM180">
        <v>24</v>
      </c>
      <c r="JN180">
        <v>24</v>
      </c>
      <c r="JO180">
        <v>18.299999237060501</v>
      </c>
      <c r="JS180">
        <v>0</v>
      </c>
      <c r="JT180">
        <v>56.986198425292997</v>
      </c>
      <c r="JU180">
        <v>3.1140000820159899</v>
      </c>
      <c r="JV180">
        <v>0.84179997444152799</v>
      </c>
      <c r="JW180">
        <v>2.3000000044703501E-2</v>
      </c>
      <c r="JX180">
        <v>1.5371999740600599</v>
      </c>
      <c r="JY180">
        <v>84</v>
      </c>
      <c r="JZ180">
        <v>0.15920999646186801</v>
      </c>
      <c r="KA180">
        <v>8.6999998092651403</v>
      </c>
      <c r="KB180">
        <v>7.27047678539987</v>
      </c>
      <c r="KC180">
        <v>22.640265028001899</v>
      </c>
      <c r="KD180">
        <v>0.76249996821085597</v>
      </c>
      <c r="KE180">
        <v>18.299999237060501</v>
      </c>
      <c r="KF180">
        <v>17.049180984497099</v>
      </c>
      <c r="KG180">
        <v>5.8653842657804503E-2</v>
      </c>
      <c r="KH180">
        <v>38.642196655273402</v>
      </c>
      <c r="KI180">
        <v>16.261924743652301</v>
      </c>
      <c r="PG180">
        <v>24</v>
      </c>
      <c r="PH180">
        <v>24</v>
      </c>
      <c r="PI180">
        <v>0.20000000298023199</v>
      </c>
      <c r="PM180">
        <v>0</v>
      </c>
      <c r="PN180">
        <v>0.64120000600814797</v>
      </c>
      <c r="PO180">
        <v>3.2060000896453902</v>
      </c>
      <c r="PP180">
        <v>4.0000001899898101E-4</v>
      </c>
      <c r="PQ180">
        <v>1.00000004749745E-3</v>
      </c>
      <c r="PR180">
        <v>1.1199999600648901E-2</v>
      </c>
      <c r="PS180">
        <v>56</v>
      </c>
      <c r="PT180">
        <v>3.0000001424923501E-4</v>
      </c>
      <c r="PU180">
        <v>1.5</v>
      </c>
      <c r="PV180">
        <v>7.9458767178683706E-2</v>
      </c>
      <c r="PW180">
        <v>0.25474480616586698</v>
      </c>
      <c r="PX180">
        <v>8.3333334575096795E-3</v>
      </c>
      <c r="PY180">
        <v>0.20000000298023199</v>
      </c>
      <c r="PZ180">
        <v>1560</v>
      </c>
      <c r="QA180">
        <v>6.4102566102519599E-4</v>
      </c>
      <c r="QB180">
        <v>38.642196655273402</v>
      </c>
      <c r="QC180">
        <v>0.21467886865138999</v>
      </c>
    </row>
    <row r="181" spans="1:595" x14ac:dyDescent="0.25">
      <c r="A181" t="s">
        <v>260</v>
      </c>
      <c r="B181">
        <v>0</v>
      </c>
      <c r="C181">
        <v>2</v>
      </c>
      <c r="D181">
        <v>45274</v>
      </c>
      <c r="E181" t="s">
        <v>443</v>
      </c>
      <c r="F181" t="b">
        <v>1</v>
      </c>
      <c r="G181" t="s">
        <v>262</v>
      </c>
      <c r="H181" t="b">
        <v>0</v>
      </c>
      <c r="I181" t="s">
        <v>350</v>
      </c>
      <c r="J181" s="878">
        <v>43234.979166666701</v>
      </c>
      <c r="K181">
        <v>5.5</v>
      </c>
      <c r="L181">
        <v>9.9549999237060494</v>
      </c>
      <c r="M181">
        <v>76.001663208007798</v>
      </c>
      <c r="N181">
        <v>90</v>
      </c>
      <c r="O181" s="879">
        <v>43234.979166666701</v>
      </c>
      <c r="R181" t="s">
        <v>460</v>
      </c>
      <c r="S181" t="s">
        <v>476</v>
      </c>
      <c r="X181" s="880">
        <v>43233.0625</v>
      </c>
      <c r="Y181" s="881">
        <v>43234.979166666701</v>
      </c>
      <c r="Z181">
        <v>17</v>
      </c>
      <c r="AA181">
        <v>17</v>
      </c>
      <c r="AB181">
        <v>7.3</v>
      </c>
      <c r="AC181">
        <v>7.3</v>
      </c>
      <c r="AD181">
        <v>0</v>
      </c>
      <c r="AG181">
        <v>8067.39990234375</v>
      </c>
      <c r="AH181">
        <v>1782895.3784179699</v>
      </c>
      <c r="AI181">
        <v>8067.39990234375</v>
      </c>
      <c r="AK181">
        <v>17</v>
      </c>
      <c r="AL181">
        <v>75.010000000000005</v>
      </c>
      <c r="AM181">
        <v>13</v>
      </c>
      <c r="AN181">
        <v>13</v>
      </c>
      <c r="AO181">
        <v>-9.0879778103793399E-2</v>
      </c>
      <c r="AP181">
        <v>13.090879778103799</v>
      </c>
      <c r="AQ181">
        <v>13</v>
      </c>
      <c r="AR181">
        <v>13</v>
      </c>
      <c r="AU181">
        <v>210.31565396075101</v>
      </c>
      <c r="AV181">
        <v>221</v>
      </c>
      <c r="AX181">
        <v>217.2</v>
      </c>
      <c r="AY181">
        <v>-1.75</v>
      </c>
      <c r="AZ181">
        <v>-1.75</v>
      </c>
      <c r="BA181">
        <v>-1.74953937530518</v>
      </c>
      <c r="BB181">
        <v>2800</v>
      </c>
      <c r="BC181">
        <v>6.4333395957946804</v>
      </c>
      <c r="BD181">
        <v>6.4333397009793396</v>
      </c>
      <c r="BE181">
        <v>91.267547607421903</v>
      </c>
      <c r="BF181">
        <v>1.2675476074218801</v>
      </c>
      <c r="BG181">
        <v>1.0965381860732999</v>
      </c>
      <c r="BH181">
        <v>223.09851074218801</v>
      </c>
      <c r="BI181">
        <v>1.2675476074218801</v>
      </c>
      <c r="BJ181">
        <v>0.91808676719665505</v>
      </c>
      <c r="BK181">
        <v>223.09851074218801</v>
      </c>
      <c r="BL181">
        <v>0</v>
      </c>
      <c r="BM181">
        <v>218.02804565429699</v>
      </c>
      <c r="BN181">
        <v>0</v>
      </c>
      <c r="BO181">
        <v>218.02789306640599</v>
      </c>
      <c r="BP181">
        <v>0.91808676719665505</v>
      </c>
      <c r="BQ181">
        <v>0.100819334387779</v>
      </c>
      <c r="BR181">
        <v>250</v>
      </c>
      <c r="BS181">
        <v>16.899999618530298</v>
      </c>
      <c r="BT181">
        <v>16.899999618530298</v>
      </c>
      <c r="BU181">
        <v>0</v>
      </c>
      <c r="BV181">
        <v>0</v>
      </c>
      <c r="BW181">
        <v>0.5</v>
      </c>
      <c r="BX181">
        <v>0.5</v>
      </c>
      <c r="BY181">
        <v>0</v>
      </c>
      <c r="BZ181">
        <v>0</v>
      </c>
      <c r="CC181">
        <v>27</v>
      </c>
      <c r="CE181">
        <v>26</v>
      </c>
      <c r="CF181">
        <v>1006</v>
      </c>
      <c r="CG181" t="s">
        <v>478</v>
      </c>
      <c r="CH181" t="s">
        <v>359</v>
      </c>
      <c r="CI181">
        <v>44.548600137233699</v>
      </c>
      <c r="CJ181">
        <v>0.64899998228065703</v>
      </c>
      <c r="CK181">
        <v>1.1368000097572799</v>
      </c>
      <c r="CL181">
        <v>0.11267999332631</v>
      </c>
      <c r="CM181">
        <v>24.986659720192598</v>
      </c>
      <c r="CO181" t="s">
        <v>266</v>
      </c>
      <c r="CP181" t="s">
        <v>267</v>
      </c>
      <c r="CQ181" t="s">
        <v>349</v>
      </c>
      <c r="CS181">
        <v>21.9</v>
      </c>
      <c r="CT181">
        <v>21.9</v>
      </c>
      <c r="CU181">
        <v>1.25</v>
      </c>
      <c r="CV181">
        <v>1.25</v>
      </c>
      <c r="CX181" t="s">
        <v>343</v>
      </c>
      <c r="CY181">
        <v>17</v>
      </c>
      <c r="CZ181">
        <v>16.370370370370399</v>
      </c>
      <c r="DA181">
        <v>17.68</v>
      </c>
      <c r="DB181">
        <v>13</v>
      </c>
      <c r="DC181">
        <v>12.5</v>
      </c>
      <c r="DD181">
        <v>13.5</v>
      </c>
      <c r="DE181">
        <v>27.371554691838298</v>
      </c>
      <c r="DF181">
        <v>17</v>
      </c>
      <c r="DG181">
        <v>17</v>
      </c>
      <c r="DH181">
        <v>1</v>
      </c>
      <c r="DI181">
        <v>1</v>
      </c>
      <c r="DJ181">
        <v>0.5</v>
      </c>
      <c r="DK181">
        <v>0.5</v>
      </c>
      <c r="DL181" t="b">
        <v>1</v>
      </c>
      <c r="DN181">
        <v>24</v>
      </c>
      <c r="DO181">
        <v>1</v>
      </c>
      <c r="DP181" t="s">
        <v>344</v>
      </c>
      <c r="DQ181" t="b">
        <v>0</v>
      </c>
      <c r="DR181">
        <v>13</v>
      </c>
      <c r="DS181">
        <v>17</v>
      </c>
      <c r="DT181">
        <v>17</v>
      </c>
      <c r="DV181">
        <v>634.59997558593795</v>
      </c>
      <c r="DW181">
        <v>648.70001220703102</v>
      </c>
      <c r="DY181">
        <v>0</v>
      </c>
      <c r="EN181">
        <v>27.371555328369102</v>
      </c>
      <c r="GA181">
        <v>17</v>
      </c>
      <c r="GB181">
        <v>17</v>
      </c>
      <c r="GC181">
        <v>2.0999999046325701</v>
      </c>
      <c r="GG181">
        <v>0</v>
      </c>
      <c r="GH181">
        <v>6.5394001007080096</v>
      </c>
      <c r="GI181">
        <v>3.1140000820159899</v>
      </c>
      <c r="GJ181">
        <v>9.6599996089935303E-2</v>
      </c>
      <c r="GK181">
        <v>2.3000000044703501E-2</v>
      </c>
      <c r="GL181">
        <v>0.11759999394416799</v>
      </c>
      <c r="GM181">
        <v>56</v>
      </c>
      <c r="GN181">
        <v>7.9799992963671702E-3</v>
      </c>
      <c r="GO181">
        <v>3.7999999523162802</v>
      </c>
      <c r="GP181">
        <v>1.1778593012541101</v>
      </c>
      <c r="GQ181">
        <v>3.6678540871594301</v>
      </c>
      <c r="GR181">
        <v>0.123529406154857</v>
      </c>
      <c r="GS181">
        <v>2.9647057477165699</v>
      </c>
      <c r="GT181">
        <v>105.23809814453099</v>
      </c>
      <c r="GU181">
        <v>9.50226187705994E-3</v>
      </c>
      <c r="GV181">
        <v>27.371555328369102</v>
      </c>
      <c r="GW181">
        <v>5.2081980705261204</v>
      </c>
      <c r="II181">
        <v>17</v>
      </c>
      <c r="IJ181">
        <v>17</v>
      </c>
      <c r="IL181">
        <v>85.599998474121094</v>
      </c>
      <c r="IM181">
        <v>85.800003051757798</v>
      </c>
      <c r="IO181">
        <v>0</v>
      </c>
      <c r="JD181">
        <v>27.371555328369102</v>
      </c>
      <c r="JM181">
        <v>17</v>
      </c>
      <c r="JN181">
        <v>17</v>
      </c>
      <c r="JO181">
        <v>12</v>
      </c>
      <c r="JS181">
        <v>0</v>
      </c>
      <c r="JT181">
        <v>37.368000030517599</v>
      </c>
      <c r="JU181">
        <v>3.1140000820159899</v>
      </c>
      <c r="JV181">
        <v>0.55199998617172197</v>
      </c>
      <c r="JW181">
        <v>2.3000000044703501E-2</v>
      </c>
      <c r="JX181">
        <v>1.00800001621246</v>
      </c>
      <c r="JY181">
        <v>84</v>
      </c>
      <c r="JZ181">
        <v>0.104399994015694</v>
      </c>
      <c r="KA181">
        <v>8.6999998092651403</v>
      </c>
      <c r="KB181">
        <v>6.7306248842532002</v>
      </c>
      <c r="KC181">
        <v>20.959165906681299</v>
      </c>
      <c r="KD181">
        <v>0.70588235294117696</v>
      </c>
      <c r="KE181">
        <v>16.9411764705882</v>
      </c>
      <c r="KF181">
        <v>18.4166660308838</v>
      </c>
      <c r="KG181">
        <v>5.4298643022775699E-2</v>
      </c>
      <c r="KH181">
        <v>27.371555328369102</v>
      </c>
      <c r="KI181">
        <v>11.518862724304199</v>
      </c>
      <c r="PG181">
        <v>17</v>
      </c>
      <c r="PH181">
        <v>17</v>
      </c>
      <c r="PI181">
        <v>0.20000000298023199</v>
      </c>
      <c r="PM181">
        <v>0</v>
      </c>
      <c r="PN181">
        <v>0.64120000600814797</v>
      </c>
      <c r="PO181">
        <v>3.2060000896453902</v>
      </c>
      <c r="PP181">
        <v>4.0000001899898101E-4</v>
      </c>
      <c r="PQ181">
        <v>1.00000004749745E-3</v>
      </c>
      <c r="PR181">
        <v>1.1199999600648901E-2</v>
      </c>
      <c r="PS181">
        <v>56</v>
      </c>
      <c r="PT181">
        <v>3.0000001424923501E-4</v>
      </c>
      <c r="PU181">
        <v>1.5</v>
      </c>
      <c r="PV181">
        <v>0.112177083075789</v>
      </c>
      <c r="PW181">
        <v>0.35963972635181202</v>
      </c>
      <c r="PX181">
        <v>1.1764706057660701E-2</v>
      </c>
      <c r="PY181">
        <v>0.28235294538385702</v>
      </c>
      <c r="PZ181">
        <v>1105</v>
      </c>
      <c r="QA181">
        <v>9.0497737983241699E-4</v>
      </c>
      <c r="QB181">
        <v>27.371555328369102</v>
      </c>
      <c r="QC181">
        <v>0.152064204216003</v>
      </c>
    </row>
    <row r="182" spans="1:595" x14ac:dyDescent="0.25">
      <c r="A182" t="s">
        <v>260</v>
      </c>
      <c r="B182">
        <v>0</v>
      </c>
      <c r="C182">
        <v>2</v>
      </c>
      <c r="D182">
        <v>45274</v>
      </c>
      <c r="E182" t="s">
        <v>443</v>
      </c>
      <c r="F182" t="b">
        <v>1</v>
      </c>
      <c r="G182" t="s">
        <v>262</v>
      </c>
      <c r="H182" t="b">
        <v>0</v>
      </c>
      <c r="I182" t="s">
        <v>353</v>
      </c>
      <c r="J182" s="882">
        <v>43235.270833333299</v>
      </c>
      <c r="K182">
        <v>5.5</v>
      </c>
      <c r="L182">
        <v>9.9666671752929705</v>
      </c>
      <c r="M182">
        <v>76.233329772949205</v>
      </c>
      <c r="N182">
        <v>163</v>
      </c>
      <c r="O182" s="883">
        <v>43234.979166666701</v>
      </c>
      <c r="R182" t="s">
        <v>460</v>
      </c>
      <c r="S182" t="s">
        <v>476</v>
      </c>
      <c r="X182" s="884">
        <v>43233.0625</v>
      </c>
      <c r="Y182" s="885">
        <v>43234.979166666701</v>
      </c>
      <c r="Z182">
        <v>7</v>
      </c>
      <c r="AA182">
        <v>7</v>
      </c>
      <c r="AB182">
        <v>7.3</v>
      </c>
      <c r="AC182">
        <v>7.3</v>
      </c>
      <c r="AD182">
        <v>0</v>
      </c>
      <c r="AG182">
        <v>8067.39990234375</v>
      </c>
      <c r="AH182">
        <v>137145.79833984401</v>
      </c>
      <c r="AI182">
        <v>8067.39990234375</v>
      </c>
      <c r="AK182">
        <v>7</v>
      </c>
      <c r="AL182">
        <v>0</v>
      </c>
      <c r="AM182">
        <v>2.4285714285714302</v>
      </c>
      <c r="AN182">
        <v>5.31</v>
      </c>
      <c r="AP182">
        <v>2.4285714285714302</v>
      </c>
      <c r="AQ182">
        <v>13</v>
      </c>
      <c r="AR182">
        <v>13</v>
      </c>
      <c r="AV182">
        <v>17</v>
      </c>
      <c r="AX182">
        <v>15.3</v>
      </c>
      <c r="AY182">
        <v>-11.11</v>
      </c>
      <c r="AZ182">
        <v>-11.11</v>
      </c>
      <c r="BA182">
        <v>-11.11110496521</v>
      </c>
      <c r="BB182">
        <v>587.5</v>
      </c>
      <c r="BS182">
        <v>10.8999996185303</v>
      </c>
      <c r="BT182">
        <v>10.8999996185303</v>
      </c>
      <c r="BU182">
        <v>0</v>
      </c>
      <c r="BV182">
        <v>0</v>
      </c>
      <c r="BW182">
        <v>0</v>
      </c>
      <c r="BX182">
        <v>0</v>
      </c>
      <c r="CC182">
        <v>33</v>
      </c>
      <c r="CE182">
        <v>35</v>
      </c>
      <c r="CF182">
        <v>1006</v>
      </c>
      <c r="CG182" t="s">
        <v>477</v>
      </c>
      <c r="CH182" t="s">
        <v>359</v>
      </c>
      <c r="CI182">
        <v>5.6051999330520603</v>
      </c>
      <c r="CJ182">
        <v>8.2799997180700302E-2</v>
      </c>
      <c r="CK182">
        <v>0.114799994975328</v>
      </c>
      <c r="CL182">
        <v>9.2899997252970899E-3</v>
      </c>
      <c r="CM182">
        <v>40.8703729964991</v>
      </c>
      <c r="CO182" t="s">
        <v>266</v>
      </c>
      <c r="CP182" t="s">
        <v>267</v>
      </c>
      <c r="CQ182" t="s">
        <v>268</v>
      </c>
      <c r="CS182">
        <v>21.9</v>
      </c>
      <c r="CT182">
        <v>21.9</v>
      </c>
      <c r="CU182">
        <v>1.25</v>
      </c>
      <c r="CV182">
        <v>1.25</v>
      </c>
      <c r="CX182" t="s">
        <v>343</v>
      </c>
      <c r="CY182">
        <v>1.3076923076923099</v>
      </c>
      <c r="CZ182">
        <v>1.25925925925926</v>
      </c>
      <c r="DA182">
        <v>1.36</v>
      </c>
      <c r="DB182">
        <v>13</v>
      </c>
      <c r="DC182">
        <v>12.5</v>
      </c>
      <c r="DD182">
        <v>13.5</v>
      </c>
      <c r="DE182">
        <v>2.10550420706448</v>
      </c>
      <c r="DF182">
        <v>1.3076923076923099</v>
      </c>
      <c r="DG182">
        <v>1.3076923076923099</v>
      </c>
      <c r="DH182">
        <v>1</v>
      </c>
      <c r="DI182">
        <v>1</v>
      </c>
      <c r="DJ182">
        <v>0.5</v>
      </c>
      <c r="DK182">
        <v>0.5</v>
      </c>
      <c r="DL182" t="b">
        <v>1</v>
      </c>
      <c r="DN182">
        <v>24</v>
      </c>
      <c r="DO182">
        <v>1</v>
      </c>
      <c r="DP182" t="s">
        <v>344</v>
      </c>
      <c r="DQ182" t="b">
        <v>0</v>
      </c>
      <c r="DR182">
        <v>13</v>
      </c>
      <c r="DS182">
        <v>1.3076922893524201</v>
      </c>
      <c r="DT182">
        <v>1.3076922893524201</v>
      </c>
      <c r="DV182">
        <v>632.79998779296898</v>
      </c>
      <c r="DW182">
        <v>634.59997558593795</v>
      </c>
      <c r="DY182">
        <v>0</v>
      </c>
      <c r="EN182">
        <v>2.1055042743682901</v>
      </c>
      <c r="EW182">
        <v>1.3076922893524201</v>
      </c>
      <c r="EX182">
        <v>1.3076922893524201</v>
      </c>
      <c r="EY182">
        <v>0.5</v>
      </c>
      <c r="FC182">
        <v>0</v>
      </c>
      <c r="FD182">
        <v>1.557000041008</v>
      </c>
      <c r="FE182">
        <v>3.1140000820159899</v>
      </c>
      <c r="FF182">
        <v>2.3000000044703501E-2</v>
      </c>
      <c r="FG182">
        <v>2.3000000044703501E-2</v>
      </c>
      <c r="FH182">
        <v>4.1999999433755902E-2</v>
      </c>
      <c r="FI182">
        <v>84</v>
      </c>
      <c r="FJ182">
        <v>4.35000006109476E-3</v>
      </c>
      <c r="FK182">
        <v>8.6999998092651403</v>
      </c>
      <c r="FL182">
        <v>3.6457551456371502</v>
      </c>
      <c r="FM182">
        <v>11.352881822524299</v>
      </c>
      <c r="FN182">
        <v>7.1428571428571397E-2</v>
      </c>
      <c r="FO182">
        <v>1.71428571428571</v>
      </c>
      <c r="FP182">
        <v>34</v>
      </c>
      <c r="FQ182">
        <v>2.9411764815449701E-2</v>
      </c>
      <c r="FR182">
        <v>2.1055042743682901</v>
      </c>
      <c r="FS182">
        <v>5.5561918765306501E-2</v>
      </c>
      <c r="GA182">
        <v>1.3076922893524201</v>
      </c>
      <c r="GB182">
        <v>1.3076922893524201</v>
      </c>
      <c r="GC182">
        <v>0.89999997615814198</v>
      </c>
      <c r="GG182">
        <v>0</v>
      </c>
      <c r="GH182">
        <v>2.8025999069213898</v>
      </c>
      <c r="GI182">
        <v>3.1140000820159899</v>
      </c>
      <c r="GJ182">
        <v>4.1399996727705002E-2</v>
      </c>
      <c r="GK182">
        <v>2.3000000044703501E-2</v>
      </c>
      <c r="GL182">
        <v>5.0399996340274797E-2</v>
      </c>
      <c r="GM182">
        <v>56</v>
      </c>
      <c r="GN182">
        <v>3.4199997317045901E-3</v>
      </c>
      <c r="GO182">
        <v>3.7999999523162802</v>
      </c>
      <c r="GP182">
        <v>6.56235908830371</v>
      </c>
      <c r="GQ182">
        <v>20.435186063641702</v>
      </c>
      <c r="GR182">
        <v>0.128571425165449</v>
      </c>
      <c r="GS182">
        <v>3.0857142039707699</v>
      </c>
      <c r="GT182">
        <v>18.888889312744102</v>
      </c>
      <c r="GU182">
        <v>5.2941173315048197E-2</v>
      </c>
      <c r="GV182">
        <v>2.1055042743682901</v>
      </c>
      <c r="GW182">
        <v>0.400630623102188</v>
      </c>
      <c r="HE182">
        <v>1.3076922893524201</v>
      </c>
      <c r="HF182">
        <v>1.3076922893524201</v>
      </c>
      <c r="HG182">
        <v>0.40000000596046398</v>
      </c>
      <c r="HK182">
        <v>0</v>
      </c>
      <c r="HL182">
        <v>1.24559998512268</v>
      </c>
      <c r="HM182">
        <v>3.1140000820159899</v>
      </c>
      <c r="HN182">
        <v>1.8400000408291799E-2</v>
      </c>
      <c r="HO182">
        <v>2.3000000044703501E-2</v>
      </c>
      <c r="HP182">
        <v>2.2399999201297802E-2</v>
      </c>
      <c r="HQ182">
        <v>56</v>
      </c>
      <c r="HR182">
        <v>1.51999993249774E-3</v>
      </c>
      <c r="HS182">
        <v>3.7999999523162802</v>
      </c>
      <c r="HT182">
        <v>2.9166041599705101</v>
      </c>
      <c r="HU182">
        <v>9.0823051103331398</v>
      </c>
      <c r="HV182">
        <v>5.7142857994352099E-2</v>
      </c>
      <c r="HW182">
        <v>1.37142859186445</v>
      </c>
      <c r="HX182">
        <v>42.5</v>
      </c>
      <c r="HY182">
        <v>2.3529412224888802E-2</v>
      </c>
      <c r="HZ182">
        <v>2.1055042743682901</v>
      </c>
      <c r="IA182">
        <v>0.111123837530613</v>
      </c>
      <c r="II182">
        <v>1.3076922893524201</v>
      </c>
      <c r="IJ182">
        <v>1.3076922893524201</v>
      </c>
      <c r="IL182">
        <v>85.599998474121094</v>
      </c>
      <c r="IM182">
        <v>85.599998474121094</v>
      </c>
      <c r="IO182">
        <v>0</v>
      </c>
      <c r="JD182">
        <v>2.1055042743682901</v>
      </c>
    </row>
    <row r="183" spans="1:595" x14ac:dyDescent="0.25">
      <c r="A183" t="s">
        <v>260</v>
      </c>
      <c r="B183">
        <v>0</v>
      </c>
      <c r="C183">
        <v>2</v>
      </c>
      <c r="D183">
        <v>45274</v>
      </c>
      <c r="E183" t="s">
        <v>443</v>
      </c>
      <c r="F183" t="b">
        <v>1</v>
      </c>
      <c r="G183" t="s">
        <v>262</v>
      </c>
      <c r="H183" t="b">
        <v>0</v>
      </c>
      <c r="I183" t="s">
        <v>353</v>
      </c>
      <c r="J183" s="886">
        <v>43236.270833333299</v>
      </c>
      <c r="K183">
        <v>5.5</v>
      </c>
      <c r="L183">
        <v>9.9666671752929705</v>
      </c>
      <c r="M183">
        <v>76.233329772949205</v>
      </c>
      <c r="N183">
        <v>163</v>
      </c>
      <c r="O183" s="887">
        <v>43234.979166666701</v>
      </c>
      <c r="R183" t="s">
        <v>460</v>
      </c>
      <c r="S183" t="s">
        <v>476</v>
      </c>
      <c r="X183" s="888">
        <v>43233.0625</v>
      </c>
      <c r="Y183" s="889">
        <v>43234.979166666701</v>
      </c>
      <c r="Z183">
        <v>24</v>
      </c>
      <c r="AA183">
        <v>24</v>
      </c>
      <c r="AB183">
        <v>7.3</v>
      </c>
      <c r="AC183">
        <v>7.3</v>
      </c>
      <c r="AD183">
        <v>0</v>
      </c>
      <c r="AG183">
        <v>8067.39990234375</v>
      </c>
      <c r="AH183">
        <v>0</v>
      </c>
      <c r="AI183">
        <v>8067.39990234375</v>
      </c>
      <c r="AK183">
        <v>24</v>
      </c>
      <c r="AM183">
        <v>0</v>
      </c>
      <c r="AP183">
        <v>0</v>
      </c>
      <c r="AQ183">
        <v>13</v>
      </c>
      <c r="AR183">
        <v>13</v>
      </c>
      <c r="AV183">
        <v>0</v>
      </c>
      <c r="AX183">
        <v>0</v>
      </c>
      <c r="AY183">
        <v>0</v>
      </c>
      <c r="AZ183">
        <v>0</v>
      </c>
      <c r="BS183">
        <v>6.9000000953674299</v>
      </c>
      <c r="BT183">
        <v>6.9000000953674299</v>
      </c>
      <c r="BU183">
        <v>315</v>
      </c>
      <c r="BV183">
        <v>315</v>
      </c>
      <c r="BW183">
        <v>0</v>
      </c>
      <c r="BX183">
        <v>0</v>
      </c>
      <c r="CC183">
        <v>30</v>
      </c>
      <c r="CE183">
        <v>29</v>
      </c>
      <c r="CF183">
        <v>1006</v>
      </c>
      <c r="CG183" t="s">
        <v>479</v>
      </c>
      <c r="CH183" t="s">
        <v>359</v>
      </c>
      <c r="CI183">
        <v>27.642400741577099</v>
      </c>
      <c r="CJ183">
        <v>0.290400007274002</v>
      </c>
      <c r="CK183">
        <v>0.49279999732971203</v>
      </c>
      <c r="CL183">
        <v>2.7459998149424798E-2</v>
      </c>
      <c r="CO183" t="s">
        <v>266</v>
      </c>
      <c r="CP183" t="s">
        <v>267</v>
      </c>
      <c r="CQ183" t="s">
        <v>349</v>
      </c>
      <c r="CS183">
        <v>21.9</v>
      </c>
      <c r="CT183">
        <v>21.9</v>
      </c>
      <c r="CU183">
        <v>1.25</v>
      </c>
      <c r="CV183">
        <v>1.25</v>
      </c>
      <c r="CX183" t="s">
        <v>356</v>
      </c>
      <c r="CY183">
        <v>0</v>
      </c>
      <c r="CZ183">
        <v>0</v>
      </c>
      <c r="DA183">
        <v>0</v>
      </c>
      <c r="DB183">
        <v>13</v>
      </c>
      <c r="DC183">
        <v>12.5</v>
      </c>
      <c r="DD183">
        <v>13.5</v>
      </c>
      <c r="DF183">
        <v>0</v>
      </c>
      <c r="DG183">
        <v>0</v>
      </c>
      <c r="DH183">
        <v>1</v>
      </c>
      <c r="DI183">
        <v>1</v>
      </c>
      <c r="DJ183">
        <v>0.5</v>
      </c>
      <c r="DK183">
        <v>0.5</v>
      </c>
      <c r="DL183" t="b">
        <v>1</v>
      </c>
      <c r="DN183">
        <v>24</v>
      </c>
      <c r="DO183">
        <v>1</v>
      </c>
      <c r="DP183" t="s">
        <v>344</v>
      </c>
      <c r="DQ183" t="b">
        <v>0</v>
      </c>
      <c r="DR183">
        <v>13</v>
      </c>
      <c r="DS183">
        <v>0</v>
      </c>
      <c r="DT183">
        <v>0</v>
      </c>
      <c r="DV183">
        <v>626.59997558593795</v>
      </c>
      <c r="DW183">
        <v>632.79998779296898</v>
      </c>
      <c r="DY183">
        <v>0</v>
      </c>
      <c r="GA183">
        <v>0</v>
      </c>
      <c r="GB183">
        <v>0</v>
      </c>
      <c r="GC183">
        <v>4.4000000953674299</v>
      </c>
      <c r="GG183">
        <v>0</v>
      </c>
      <c r="GH183">
        <v>13.701601028442401</v>
      </c>
      <c r="GI183">
        <v>3.1140000820159899</v>
      </c>
      <c r="GJ183">
        <v>0.20240001380443601</v>
      </c>
      <c r="GK183">
        <v>2.3000000044703501E-2</v>
      </c>
      <c r="GL183">
        <v>0.24640001356601701</v>
      </c>
      <c r="GM183">
        <v>56</v>
      </c>
      <c r="GN183">
        <v>1.6719998791813899E-2</v>
      </c>
      <c r="GO183">
        <v>3.7999999523162802</v>
      </c>
      <c r="GR183">
        <v>0.18333333730697601</v>
      </c>
      <c r="GS183">
        <v>4.4000000953674299</v>
      </c>
      <c r="HE183">
        <v>0</v>
      </c>
      <c r="HF183">
        <v>0</v>
      </c>
      <c r="HG183">
        <v>1.79999995231628</v>
      </c>
      <c r="HK183">
        <v>0</v>
      </c>
      <c r="HL183">
        <v>5.6051998138427699</v>
      </c>
      <c r="HM183">
        <v>3.1140000820159899</v>
      </c>
      <c r="HN183">
        <v>8.2799993455410004E-2</v>
      </c>
      <c r="HO183">
        <v>2.3000000044703501E-2</v>
      </c>
      <c r="HP183">
        <v>0.10079999268055</v>
      </c>
      <c r="HQ183">
        <v>56</v>
      </c>
      <c r="HR183">
        <v>6.8399994634091897E-3</v>
      </c>
      <c r="HS183">
        <v>3.7999999523162802</v>
      </c>
      <c r="HV183">
        <v>7.4999998013178498E-2</v>
      </c>
      <c r="HW183">
        <v>1.79999995231628</v>
      </c>
      <c r="II183">
        <v>0</v>
      </c>
      <c r="IJ183">
        <v>0</v>
      </c>
      <c r="IL183">
        <v>83</v>
      </c>
      <c r="IM183">
        <v>85.599998474121094</v>
      </c>
      <c r="IO183">
        <v>0</v>
      </c>
      <c r="KQ183">
        <v>0</v>
      </c>
      <c r="KR183">
        <v>0</v>
      </c>
      <c r="KS183">
        <v>2.5999999046325701</v>
      </c>
      <c r="KW183">
        <v>0</v>
      </c>
      <c r="KX183">
        <v>8.3355998992919904</v>
      </c>
      <c r="KY183">
        <v>3.2060000896453902</v>
      </c>
      <c r="KZ183">
        <v>5.2000000141560997E-3</v>
      </c>
      <c r="LA183">
        <v>1.00000004749745E-3</v>
      </c>
      <c r="LB183">
        <v>0.145599991083145</v>
      </c>
      <c r="LC183">
        <v>56</v>
      </c>
      <c r="LD183">
        <v>3.8999998942017599E-3</v>
      </c>
      <c r="LE183">
        <v>1.5</v>
      </c>
      <c r="LH183">
        <v>0.10833332935969001</v>
      </c>
      <c r="LI183">
        <v>2.5999999046325701</v>
      </c>
    </row>
    <row r="184" spans="1:595" x14ac:dyDescent="0.25">
      <c r="A184" t="s">
        <v>260</v>
      </c>
      <c r="B184">
        <v>0</v>
      </c>
      <c r="C184">
        <v>2</v>
      </c>
      <c r="D184">
        <v>45358</v>
      </c>
      <c r="E184" t="s">
        <v>443</v>
      </c>
      <c r="F184" t="b">
        <v>0</v>
      </c>
      <c r="G184" t="s">
        <v>138</v>
      </c>
      <c r="H184" t="b">
        <v>0</v>
      </c>
      <c r="I184" t="s">
        <v>338</v>
      </c>
      <c r="J184" s="890">
        <v>43237.145833333299</v>
      </c>
      <c r="K184">
        <v>5.5</v>
      </c>
      <c r="L184">
        <v>9.9733333587646502</v>
      </c>
      <c r="M184">
        <v>76.037498474121094</v>
      </c>
      <c r="O184" s="891">
        <v>43240.041666666701</v>
      </c>
      <c r="P184" s="892">
        <v>43240.0625</v>
      </c>
      <c r="R184" t="s">
        <v>476</v>
      </c>
      <c r="S184" t="s">
        <v>455</v>
      </c>
      <c r="X184" s="893">
        <v>43237.145833333299</v>
      </c>
      <c r="Y184" s="894">
        <v>43240.041666666701</v>
      </c>
      <c r="Z184">
        <v>0</v>
      </c>
      <c r="AA184">
        <v>21</v>
      </c>
      <c r="AB184">
        <v>6</v>
      </c>
      <c r="AC184">
        <v>8</v>
      </c>
      <c r="AD184">
        <v>2</v>
      </c>
      <c r="AG184">
        <v>0</v>
      </c>
      <c r="AH184">
        <v>0</v>
      </c>
      <c r="AI184">
        <v>0</v>
      </c>
      <c r="AK184">
        <v>0</v>
      </c>
      <c r="AN184">
        <v>6</v>
      </c>
      <c r="AQ184">
        <v>13.5</v>
      </c>
      <c r="AR184">
        <v>13.5</v>
      </c>
      <c r="AV184">
        <v>15</v>
      </c>
      <c r="BS184">
        <v>10.8999996185303</v>
      </c>
      <c r="BT184">
        <v>10.8999996185303</v>
      </c>
      <c r="BU184">
        <v>135</v>
      </c>
      <c r="BV184">
        <v>135</v>
      </c>
      <c r="BW184">
        <v>0.40000000596046398</v>
      </c>
      <c r="BX184">
        <v>0.40000000596046398</v>
      </c>
      <c r="BY184">
        <v>135</v>
      </c>
      <c r="BZ184">
        <v>135</v>
      </c>
      <c r="CC184">
        <v>30</v>
      </c>
      <c r="CE184">
        <v>28</v>
      </c>
      <c r="CF184">
        <v>1006</v>
      </c>
      <c r="CH184" t="s">
        <v>270</v>
      </c>
      <c r="CI184">
        <v>16.238800764083901</v>
      </c>
      <c r="CJ184">
        <v>0.24070001195650501</v>
      </c>
      <c r="CK184">
        <v>0.31920000165700901</v>
      </c>
      <c r="CL184">
        <v>2.1109999623149599E-2</v>
      </c>
      <c r="CO184" t="s">
        <v>266</v>
      </c>
      <c r="CP184" t="s">
        <v>267</v>
      </c>
      <c r="CQ184" t="s">
        <v>268</v>
      </c>
      <c r="CS184">
        <v>21.9</v>
      </c>
      <c r="CT184">
        <v>21.9</v>
      </c>
      <c r="CU184">
        <v>1.25</v>
      </c>
      <c r="CV184">
        <v>1.25</v>
      </c>
      <c r="CX184" t="s">
        <v>343</v>
      </c>
      <c r="CY184">
        <v>1.1111111111111101</v>
      </c>
      <c r="CZ184">
        <v>1.0714285714285701</v>
      </c>
      <c r="DA184">
        <v>1.15384615384615</v>
      </c>
      <c r="DB184">
        <v>13.5</v>
      </c>
      <c r="DC184">
        <v>13</v>
      </c>
      <c r="DD184">
        <v>14</v>
      </c>
      <c r="DE184">
        <v>3.1288711415401398</v>
      </c>
      <c r="DF184">
        <v>1.1111111111111101</v>
      </c>
      <c r="DG184">
        <v>1.1111111111111101</v>
      </c>
      <c r="DH184">
        <v>1</v>
      </c>
      <c r="DI184">
        <v>1</v>
      </c>
      <c r="DJ184">
        <v>0.5</v>
      </c>
      <c r="DK184">
        <v>0.5</v>
      </c>
      <c r="DL184" t="b">
        <v>0</v>
      </c>
      <c r="DN184">
        <v>24</v>
      </c>
      <c r="DO184">
        <v>1</v>
      </c>
      <c r="DP184" t="s">
        <v>344</v>
      </c>
      <c r="DQ184" t="b">
        <v>0</v>
      </c>
      <c r="DR184">
        <v>13.5</v>
      </c>
      <c r="DS184">
        <v>1.11111116409302</v>
      </c>
      <c r="DT184">
        <v>1.11111116409302</v>
      </c>
      <c r="DV184">
        <v>621.90002441406295</v>
      </c>
      <c r="DW184">
        <v>626.59997558593795</v>
      </c>
      <c r="DY184">
        <v>0</v>
      </c>
      <c r="EN184">
        <v>3.1288712024688698</v>
      </c>
      <c r="EW184">
        <v>1.11111116409302</v>
      </c>
      <c r="EX184">
        <v>1.11111116409302</v>
      </c>
      <c r="EY184">
        <v>0.5</v>
      </c>
      <c r="FC184">
        <v>0</v>
      </c>
      <c r="FD184">
        <v>1.557000041008</v>
      </c>
      <c r="FE184">
        <v>3.1140000820159899</v>
      </c>
      <c r="FF184">
        <v>2.54999995231628E-2</v>
      </c>
      <c r="FG184">
        <v>2.54999995231628E-2</v>
      </c>
      <c r="FH184">
        <v>4.1999999433755902E-2</v>
      </c>
      <c r="FI184">
        <v>84</v>
      </c>
      <c r="FJ184">
        <v>4.35000006109476E-3</v>
      </c>
      <c r="FK184">
        <v>8.6999998092651403</v>
      </c>
      <c r="FP184">
        <v>30</v>
      </c>
      <c r="FQ184">
        <v>3.3333335071802098E-2</v>
      </c>
      <c r="FR184">
        <v>3.1288712024688698</v>
      </c>
      <c r="FS184">
        <v>3.2592408359050799E-2</v>
      </c>
      <c r="GA184">
        <v>1.11111116409302</v>
      </c>
      <c r="GB184">
        <v>1.11111116409302</v>
      </c>
      <c r="GC184">
        <v>2.9000000953674299</v>
      </c>
      <c r="GG184">
        <v>0</v>
      </c>
      <c r="GH184">
        <v>9.0306005477905291</v>
      </c>
      <c r="GI184">
        <v>3.1140000820159899</v>
      </c>
      <c r="GJ184">
        <v>0.147900015115738</v>
      </c>
      <c r="GK184">
        <v>2.54999995231628E-2</v>
      </c>
      <c r="GL184">
        <v>0.162400007247925</v>
      </c>
      <c r="GM184">
        <v>56</v>
      </c>
      <c r="GN184">
        <v>1.10200000926852E-2</v>
      </c>
      <c r="GO184">
        <v>3.7999999523162802</v>
      </c>
      <c r="GT184">
        <v>5.1724138259887704</v>
      </c>
      <c r="GU184">
        <v>0.19333334267139399</v>
      </c>
      <c r="GV184">
        <v>3.1288712024688698</v>
      </c>
      <c r="GW184">
        <v>0.43347898125648499</v>
      </c>
      <c r="HE184">
        <v>1.11111116409302</v>
      </c>
      <c r="HF184">
        <v>1.11111116409302</v>
      </c>
      <c r="HG184">
        <v>1.29999995231628</v>
      </c>
      <c r="HK184">
        <v>0</v>
      </c>
      <c r="HL184">
        <v>4.04820013046265</v>
      </c>
      <c r="HM184">
        <v>3.1140000820159899</v>
      </c>
      <c r="HN184">
        <v>6.6299997270107297E-2</v>
      </c>
      <c r="HO184">
        <v>2.54999995231628E-2</v>
      </c>
      <c r="HP184">
        <v>7.2799995541572599E-2</v>
      </c>
      <c r="HQ184">
        <v>56</v>
      </c>
      <c r="HR184">
        <v>4.9399994313716897E-3</v>
      </c>
      <c r="HS184">
        <v>3.7999999523162802</v>
      </c>
      <c r="HX184">
        <v>11.5384616851807</v>
      </c>
      <c r="HY184">
        <v>8.6666665971279103E-2</v>
      </c>
      <c r="HZ184">
        <v>3.1288712024688698</v>
      </c>
      <c r="IA184">
        <v>0.17436937987804399</v>
      </c>
      <c r="II184">
        <v>1.11111116409302</v>
      </c>
      <c r="IJ184">
        <v>1.11111116409302</v>
      </c>
      <c r="IL184">
        <v>82.5</v>
      </c>
      <c r="IM184">
        <v>83</v>
      </c>
      <c r="IO184">
        <v>0</v>
      </c>
      <c r="JD184">
        <v>3.1288712024688698</v>
      </c>
      <c r="VA184">
        <v>1.11111116409302</v>
      </c>
      <c r="VB184">
        <v>1.11111116409302</v>
      </c>
      <c r="VC184">
        <v>0.5</v>
      </c>
      <c r="VG184">
        <v>0</v>
      </c>
      <c r="VH184">
        <v>1.60300004482269</v>
      </c>
      <c r="VI184">
        <v>3.2060000896453902</v>
      </c>
      <c r="VJ184">
        <v>1.00000004749745E-3</v>
      </c>
      <c r="VK184">
        <v>1.00000004749745E-3</v>
      </c>
      <c r="VL184">
        <v>4.1999999433755902E-2</v>
      </c>
      <c r="VM184">
        <v>84</v>
      </c>
      <c r="VN184">
        <v>8.0000003799796104E-4</v>
      </c>
      <c r="VO184">
        <v>1.6000000238418599</v>
      </c>
      <c r="VT184">
        <v>30</v>
      </c>
      <c r="VU184">
        <v>3.3333335071802098E-2</v>
      </c>
      <c r="VV184">
        <v>3.1288712024688698</v>
      </c>
      <c r="VW184">
        <v>8.1481020897626894E-3</v>
      </c>
    </row>
    <row r="185" spans="1:595" x14ac:dyDescent="0.25">
      <c r="A185" t="s">
        <v>260</v>
      </c>
      <c r="B185">
        <v>0</v>
      </c>
      <c r="C185">
        <v>2</v>
      </c>
      <c r="D185">
        <v>45358</v>
      </c>
      <c r="E185" t="s">
        <v>443</v>
      </c>
      <c r="F185" t="b">
        <v>0</v>
      </c>
      <c r="G185" t="s">
        <v>138</v>
      </c>
      <c r="H185" t="b">
        <v>1</v>
      </c>
      <c r="I185" t="s">
        <v>345</v>
      </c>
      <c r="J185" s="895">
        <v>43237.270833333299</v>
      </c>
      <c r="K185">
        <v>5.5</v>
      </c>
      <c r="L185">
        <v>10.2416667938232</v>
      </c>
      <c r="M185">
        <v>75.492500305175795</v>
      </c>
      <c r="N185">
        <v>315</v>
      </c>
      <c r="O185" s="896">
        <v>43240.041666666701</v>
      </c>
      <c r="P185" s="897">
        <v>43240.0625</v>
      </c>
      <c r="R185" t="s">
        <v>476</v>
      </c>
      <c r="S185" t="s">
        <v>455</v>
      </c>
      <c r="X185" s="898">
        <v>43237.145833333299</v>
      </c>
      <c r="Y185" s="899">
        <v>43240.041666666701</v>
      </c>
      <c r="Z185">
        <v>3</v>
      </c>
      <c r="AA185">
        <v>3</v>
      </c>
      <c r="AB185">
        <v>6</v>
      </c>
      <c r="AC185">
        <v>8</v>
      </c>
      <c r="AD185">
        <v>2</v>
      </c>
      <c r="AG185">
        <v>0</v>
      </c>
      <c r="AH185">
        <v>0</v>
      </c>
      <c r="AI185">
        <v>0</v>
      </c>
      <c r="AK185">
        <v>3</v>
      </c>
      <c r="AL185">
        <v>68.5</v>
      </c>
      <c r="AM185">
        <v>13.6666666666667</v>
      </c>
      <c r="AN185">
        <v>13.67</v>
      </c>
      <c r="AO185">
        <v>0.208435247341792</v>
      </c>
      <c r="AP185">
        <v>13.4582314193249</v>
      </c>
      <c r="AQ185">
        <v>13.5</v>
      </c>
      <c r="AR185">
        <v>13.5</v>
      </c>
      <c r="AU185">
        <v>36.015499391992698</v>
      </c>
      <c r="AV185">
        <v>41</v>
      </c>
      <c r="AX185">
        <v>35</v>
      </c>
      <c r="AY185">
        <v>-17.14</v>
      </c>
      <c r="AZ185">
        <v>-17.14</v>
      </c>
      <c r="BA185">
        <v>-17.142856597900401</v>
      </c>
      <c r="BB185">
        <v>3290</v>
      </c>
      <c r="BC185">
        <v>3.00566530227661</v>
      </c>
      <c r="BD185">
        <v>3.00566530227661</v>
      </c>
      <c r="BE185">
        <v>172.39414978027301</v>
      </c>
      <c r="BF185">
        <v>217.39414978027301</v>
      </c>
      <c r="BG185">
        <v>0.93774807453155495</v>
      </c>
      <c r="BH185">
        <v>197.74627685546901</v>
      </c>
      <c r="BI185">
        <v>217.39414978027301</v>
      </c>
      <c r="BJ185">
        <v>0.93774807453155495</v>
      </c>
      <c r="BK185">
        <v>197.74627685546901</v>
      </c>
      <c r="BL185">
        <v>0</v>
      </c>
      <c r="BM185">
        <v>218.02717590332</v>
      </c>
      <c r="BN185">
        <v>0</v>
      </c>
      <c r="BO185">
        <v>218.02392578125</v>
      </c>
      <c r="BP185">
        <v>0.93774807453155495</v>
      </c>
      <c r="BQ185">
        <v>0.20133329927921301</v>
      </c>
      <c r="BR185">
        <v>285</v>
      </c>
      <c r="BS185">
        <v>10.8999996185303</v>
      </c>
      <c r="BT185">
        <v>10.8999996185303</v>
      </c>
      <c r="BU185">
        <v>135</v>
      </c>
      <c r="BV185">
        <v>135</v>
      </c>
      <c r="BW185">
        <v>0.40000000596046398</v>
      </c>
      <c r="BX185">
        <v>0.40000000596046398</v>
      </c>
      <c r="BY185">
        <v>135</v>
      </c>
      <c r="BZ185">
        <v>135</v>
      </c>
      <c r="CC185">
        <v>31</v>
      </c>
      <c r="CE185">
        <v>28</v>
      </c>
      <c r="CF185">
        <v>1006</v>
      </c>
      <c r="CH185" t="s">
        <v>270</v>
      </c>
      <c r="CI185">
        <v>5.9165999293327296</v>
      </c>
      <c r="CJ185">
        <v>9.6899995580315604E-2</v>
      </c>
      <c r="CK185">
        <v>0.151200011372566</v>
      </c>
      <c r="CL185">
        <v>1.5059999772347499E-2</v>
      </c>
      <c r="CO185" t="s">
        <v>266</v>
      </c>
      <c r="CP185" t="s">
        <v>267</v>
      </c>
      <c r="CQ185" t="s">
        <v>347</v>
      </c>
      <c r="CR185" t="s">
        <v>348</v>
      </c>
      <c r="CS185">
        <v>21.9</v>
      </c>
      <c r="CT185">
        <v>21.9</v>
      </c>
      <c r="CU185">
        <v>1.25</v>
      </c>
      <c r="CV185">
        <v>1.25</v>
      </c>
      <c r="CX185" t="s">
        <v>343</v>
      </c>
      <c r="CY185">
        <v>3.0370370370370399</v>
      </c>
      <c r="CZ185">
        <v>2.9285714285714302</v>
      </c>
      <c r="DA185">
        <v>3.1538461538461502</v>
      </c>
      <c r="DB185">
        <v>13.5</v>
      </c>
      <c r="DC185">
        <v>13</v>
      </c>
      <c r="DD185">
        <v>14</v>
      </c>
      <c r="DE185">
        <v>8.5522477868763698</v>
      </c>
      <c r="DF185">
        <v>3.0370370370370399</v>
      </c>
      <c r="DG185">
        <v>3.0370370370370399</v>
      </c>
      <c r="DH185">
        <v>1</v>
      </c>
      <c r="DI185">
        <v>1</v>
      </c>
      <c r="DJ185">
        <v>0.5</v>
      </c>
      <c r="DK185">
        <v>0.5</v>
      </c>
      <c r="DL185" t="b">
        <v>0</v>
      </c>
      <c r="DN185">
        <v>24</v>
      </c>
      <c r="DO185">
        <v>1</v>
      </c>
      <c r="DP185" t="s">
        <v>344</v>
      </c>
      <c r="DQ185" t="b">
        <v>0</v>
      </c>
      <c r="DR185">
        <v>13.5</v>
      </c>
      <c r="DS185">
        <v>3.03703713417053</v>
      </c>
      <c r="DT185">
        <v>3.03703713417053</v>
      </c>
      <c r="DV185">
        <v>620</v>
      </c>
      <c r="DW185">
        <v>621.90002441406295</v>
      </c>
      <c r="DY185">
        <v>0</v>
      </c>
      <c r="EN185">
        <v>8.5522480010986293</v>
      </c>
      <c r="GA185">
        <v>3.03703713417053</v>
      </c>
      <c r="GB185">
        <v>3.03703713417053</v>
      </c>
      <c r="GC185">
        <v>0.30000001192092901</v>
      </c>
      <c r="GG185">
        <v>0</v>
      </c>
      <c r="GH185">
        <v>0.93419998884201105</v>
      </c>
      <c r="GI185">
        <v>3.1140000820159899</v>
      </c>
      <c r="GJ185">
        <v>1.53000000864267E-2</v>
      </c>
      <c r="GK185">
        <v>2.54999995231628E-2</v>
      </c>
      <c r="GL185">
        <v>1.68000012636185E-2</v>
      </c>
      <c r="GM185">
        <v>56</v>
      </c>
      <c r="GN185">
        <v>1.1399999493733001E-3</v>
      </c>
      <c r="GO185">
        <v>3.7999999523162802</v>
      </c>
      <c r="GR185">
        <v>0.100000003973643</v>
      </c>
      <c r="GS185">
        <v>2.4000000953674299</v>
      </c>
      <c r="GT185">
        <v>136.66665649414099</v>
      </c>
      <c r="GU185">
        <v>7.31707364320755E-3</v>
      </c>
      <c r="GV185">
        <v>8.5522480010986293</v>
      </c>
      <c r="GW185">
        <v>1.18484258651733</v>
      </c>
      <c r="II185">
        <v>3.03703713417053</v>
      </c>
      <c r="IJ185">
        <v>3.03703713417053</v>
      </c>
      <c r="IL185">
        <v>82.5</v>
      </c>
      <c r="IM185">
        <v>82.5</v>
      </c>
      <c r="IO185">
        <v>0</v>
      </c>
      <c r="JD185">
        <v>8.5522480010986293</v>
      </c>
      <c r="JM185">
        <v>3.03703713417053</v>
      </c>
      <c r="JN185">
        <v>3.03703713417053</v>
      </c>
      <c r="JO185">
        <v>1.6000000238418599</v>
      </c>
      <c r="JS185">
        <v>0</v>
      </c>
      <c r="JT185">
        <v>4.98239994049072</v>
      </c>
      <c r="JU185">
        <v>3.1140000820159899</v>
      </c>
      <c r="JV185">
        <v>8.1599995493888897E-2</v>
      </c>
      <c r="JW185">
        <v>2.54999995231628E-2</v>
      </c>
      <c r="JX185">
        <v>0.134400010108948</v>
      </c>
      <c r="JY185">
        <v>84</v>
      </c>
      <c r="JZ185">
        <v>1.39199998229742E-2</v>
      </c>
      <c r="KA185">
        <v>8.6999998092651403</v>
      </c>
      <c r="KD185">
        <v>0.53333334128061904</v>
      </c>
      <c r="KE185">
        <v>12.800000190734901</v>
      </c>
      <c r="KF185">
        <v>25.625</v>
      </c>
      <c r="KG185">
        <v>3.90243902802467E-2</v>
      </c>
      <c r="KH185">
        <v>8.5522480010986293</v>
      </c>
      <c r="KI185">
        <v>2.10242772102356</v>
      </c>
    </row>
    <row r="186" spans="1:595" x14ac:dyDescent="0.25">
      <c r="A186" t="s">
        <v>260</v>
      </c>
      <c r="B186">
        <v>0</v>
      </c>
      <c r="C186">
        <v>2</v>
      </c>
      <c r="D186">
        <v>45358</v>
      </c>
      <c r="E186" t="s">
        <v>443</v>
      </c>
      <c r="F186" t="b">
        <v>0</v>
      </c>
      <c r="G186" t="s">
        <v>138</v>
      </c>
      <c r="H186" t="b">
        <v>0</v>
      </c>
      <c r="I186" t="s">
        <v>345</v>
      </c>
      <c r="J186" s="900">
        <v>43238.270833333299</v>
      </c>
      <c r="K186">
        <v>5.5</v>
      </c>
      <c r="L186">
        <v>14.5633335113525</v>
      </c>
      <c r="M186">
        <v>72.276664733886705</v>
      </c>
      <c r="N186">
        <v>324</v>
      </c>
      <c r="O186" s="901">
        <v>43240.041666666701</v>
      </c>
      <c r="P186" s="902">
        <v>43240.0625</v>
      </c>
      <c r="R186" t="s">
        <v>476</v>
      </c>
      <c r="S186" t="s">
        <v>455</v>
      </c>
      <c r="X186" s="903">
        <v>43237.145833333299</v>
      </c>
      <c r="Y186" s="904">
        <v>43240.041666666701</v>
      </c>
      <c r="Z186">
        <v>24</v>
      </c>
      <c r="AA186">
        <v>24</v>
      </c>
      <c r="AB186">
        <v>6</v>
      </c>
      <c r="AC186">
        <v>8</v>
      </c>
      <c r="AD186">
        <v>2</v>
      </c>
      <c r="AG186">
        <v>0</v>
      </c>
      <c r="AH186">
        <v>0</v>
      </c>
      <c r="AI186">
        <v>0</v>
      </c>
      <c r="AK186">
        <v>24</v>
      </c>
      <c r="AL186">
        <v>75.62</v>
      </c>
      <c r="AM186">
        <v>13.5</v>
      </c>
      <c r="AN186">
        <v>13.5</v>
      </c>
      <c r="AO186">
        <v>0.207380249164999</v>
      </c>
      <c r="AP186">
        <v>13.292619750835</v>
      </c>
      <c r="AQ186">
        <v>13.5</v>
      </c>
      <c r="AR186">
        <v>13.5</v>
      </c>
      <c r="AU186">
        <v>319.96185725568</v>
      </c>
      <c r="AV186">
        <v>324</v>
      </c>
      <c r="AX186">
        <v>309.10000000000002</v>
      </c>
      <c r="AY186">
        <v>-4.82</v>
      </c>
      <c r="AZ186">
        <v>-4.82</v>
      </c>
      <c r="BA186">
        <v>-4.8204421997070304</v>
      </c>
      <c r="BB186">
        <v>3290</v>
      </c>
      <c r="BC186">
        <v>5.9802379608154297</v>
      </c>
      <c r="BD186">
        <v>5.9802377919355996</v>
      </c>
      <c r="BE186">
        <v>278.87268066406301</v>
      </c>
      <c r="BF186">
        <v>314.87268066406301</v>
      </c>
      <c r="BG186">
        <v>0.95893526077270497</v>
      </c>
      <c r="BH186">
        <v>187.60461425781301</v>
      </c>
      <c r="BI186">
        <v>314.87268066406301</v>
      </c>
      <c r="BJ186">
        <v>0</v>
      </c>
      <c r="BK186">
        <v>314.36389160156301</v>
      </c>
      <c r="BL186">
        <v>0.94926488399505604</v>
      </c>
      <c r="BM186">
        <v>187.60461425781301</v>
      </c>
      <c r="BN186">
        <v>0.31407970190048201</v>
      </c>
      <c r="BO186">
        <v>324.50674438476602</v>
      </c>
      <c r="BP186">
        <v>0.99987494945526101</v>
      </c>
      <c r="BQ186">
        <v>0.20220690965652499</v>
      </c>
      <c r="BR186">
        <v>185</v>
      </c>
      <c r="BS186">
        <v>16.899999618530298</v>
      </c>
      <c r="BT186">
        <v>16.899999618530298</v>
      </c>
      <c r="BU186">
        <v>90</v>
      </c>
      <c r="BV186">
        <v>90</v>
      </c>
      <c r="BW186">
        <v>0.60000002384185802</v>
      </c>
      <c r="BX186">
        <v>0.60000002384185802</v>
      </c>
      <c r="BY186">
        <v>90</v>
      </c>
      <c r="BZ186">
        <v>90</v>
      </c>
      <c r="CC186">
        <v>31</v>
      </c>
      <c r="CE186">
        <v>29</v>
      </c>
      <c r="CF186">
        <v>1005</v>
      </c>
      <c r="CH186" t="s">
        <v>270</v>
      </c>
      <c r="CI186">
        <v>59.4774007797241</v>
      </c>
      <c r="CJ186">
        <v>0.97410002350807201</v>
      </c>
      <c r="CK186">
        <v>1.52320003509521</v>
      </c>
      <c r="CL186">
        <v>0.151959995739162</v>
      </c>
      <c r="CO186" t="s">
        <v>266</v>
      </c>
      <c r="CP186" t="s">
        <v>267</v>
      </c>
      <c r="CQ186" t="s">
        <v>349</v>
      </c>
      <c r="CS186">
        <v>21.9</v>
      </c>
      <c r="CT186">
        <v>21.9</v>
      </c>
      <c r="CU186">
        <v>1.25</v>
      </c>
      <c r="CV186">
        <v>1.25</v>
      </c>
      <c r="CX186" t="s">
        <v>343</v>
      </c>
      <c r="CY186">
        <v>24</v>
      </c>
      <c r="CZ186">
        <v>23.1428571428571</v>
      </c>
      <c r="DA186">
        <v>24.923076923076898</v>
      </c>
      <c r="DB186">
        <v>13.5</v>
      </c>
      <c r="DC186">
        <v>13</v>
      </c>
      <c r="DD186">
        <v>14</v>
      </c>
      <c r="DE186">
        <v>67.583616657267001</v>
      </c>
      <c r="DF186">
        <v>24</v>
      </c>
      <c r="DG186">
        <v>24</v>
      </c>
      <c r="DH186">
        <v>1</v>
      </c>
      <c r="DI186">
        <v>1</v>
      </c>
      <c r="DJ186">
        <v>0.5</v>
      </c>
      <c r="DK186">
        <v>0.5</v>
      </c>
      <c r="DL186" t="b">
        <v>0</v>
      </c>
      <c r="DN186">
        <v>24</v>
      </c>
      <c r="DO186">
        <v>1</v>
      </c>
      <c r="DP186" t="s">
        <v>344</v>
      </c>
      <c r="DQ186" t="b">
        <v>0</v>
      </c>
      <c r="DR186">
        <v>13.5</v>
      </c>
      <c r="DS186">
        <v>24</v>
      </c>
      <c r="DT186">
        <v>24</v>
      </c>
      <c r="DV186">
        <v>600.90002441406295</v>
      </c>
      <c r="DW186">
        <v>620</v>
      </c>
      <c r="DY186">
        <v>0</v>
      </c>
      <c r="EN186">
        <v>67.5836181640625</v>
      </c>
      <c r="GA186">
        <v>24</v>
      </c>
      <c r="GB186">
        <v>24</v>
      </c>
      <c r="GC186">
        <v>2.9000000953674299</v>
      </c>
      <c r="GG186">
        <v>0</v>
      </c>
      <c r="GH186">
        <v>9.0306005477905291</v>
      </c>
      <c r="GI186">
        <v>3.1140000820159899</v>
      </c>
      <c r="GJ186">
        <v>0.147900015115738</v>
      </c>
      <c r="GK186">
        <v>2.54999995231628E-2</v>
      </c>
      <c r="GL186">
        <v>0.162400007247925</v>
      </c>
      <c r="GM186">
        <v>56</v>
      </c>
      <c r="GN186">
        <v>1.10200000926852E-2</v>
      </c>
      <c r="GO186">
        <v>3.7999999523162802</v>
      </c>
      <c r="GR186">
        <v>0.120833337306976</v>
      </c>
      <c r="GS186">
        <v>2.9000000953674299</v>
      </c>
      <c r="GT186">
        <v>111.72413635253901</v>
      </c>
      <c r="GU186">
        <v>8.9506171643733996E-3</v>
      </c>
      <c r="GV186">
        <v>67.5836181640625</v>
      </c>
      <c r="GW186">
        <v>9.3631458282470703</v>
      </c>
      <c r="II186">
        <v>24</v>
      </c>
      <c r="IJ186">
        <v>24</v>
      </c>
      <c r="IL186">
        <v>82.5</v>
      </c>
      <c r="IM186">
        <v>82.5</v>
      </c>
      <c r="IO186">
        <v>0</v>
      </c>
      <c r="JD186">
        <v>67.5836181640625</v>
      </c>
      <c r="JM186">
        <v>24</v>
      </c>
      <c r="JN186">
        <v>24</v>
      </c>
      <c r="JO186">
        <v>16.200000762939499</v>
      </c>
      <c r="JS186">
        <v>0</v>
      </c>
      <c r="JT186">
        <v>50.446800231933601</v>
      </c>
      <c r="JU186">
        <v>3.1140000820159899</v>
      </c>
      <c r="JV186">
        <v>0.82620000839233398</v>
      </c>
      <c r="JW186">
        <v>2.54999995231628E-2</v>
      </c>
      <c r="JX186">
        <v>1.36080002784729</v>
      </c>
      <c r="JY186">
        <v>84</v>
      </c>
      <c r="JZ186">
        <v>0.140939995646477</v>
      </c>
      <c r="KA186">
        <v>8.6999998092651403</v>
      </c>
      <c r="KD186">
        <v>0.67500003178914403</v>
      </c>
      <c r="KE186">
        <v>16.200000762939499</v>
      </c>
      <c r="KF186">
        <v>20</v>
      </c>
      <c r="KG186">
        <v>5.0000000745058101E-2</v>
      </c>
      <c r="KH186">
        <v>67.5836181640625</v>
      </c>
      <c r="KI186">
        <v>16.614305496215799</v>
      </c>
    </row>
    <row r="187" spans="1:595" x14ac:dyDescent="0.25">
      <c r="A187" t="s">
        <v>260</v>
      </c>
      <c r="B187">
        <v>0</v>
      </c>
      <c r="C187">
        <v>2</v>
      </c>
      <c r="D187">
        <v>45358</v>
      </c>
      <c r="E187" t="s">
        <v>443</v>
      </c>
      <c r="F187" t="b">
        <v>0</v>
      </c>
      <c r="G187" t="s">
        <v>138</v>
      </c>
      <c r="H187" t="b">
        <v>0</v>
      </c>
      <c r="I187" t="s">
        <v>345</v>
      </c>
      <c r="J187" s="905">
        <v>43239.270833333299</v>
      </c>
      <c r="K187">
        <v>5.5</v>
      </c>
      <c r="L187">
        <v>19.3649997711182</v>
      </c>
      <c r="M187">
        <v>69.943336486816406</v>
      </c>
      <c r="N187">
        <v>336</v>
      </c>
      <c r="O187" s="906">
        <v>43240.041666666701</v>
      </c>
      <c r="P187" s="907">
        <v>43240.0625</v>
      </c>
      <c r="R187" t="s">
        <v>476</v>
      </c>
      <c r="S187" t="s">
        <v>455</v>
      </c>
      <c r="X187" s="908">
        <v>43237.145833333299</v>
      </c>
      <c r="Y187" s="909">
        <v>43240.041666666701</v>
      </c>
      <c r="Z187">
        <v>24</v>
      </c>
      <c r="AA187">
        <v>24</v>
      </c>
      <c r="AB187">
        <v>6</v>
      </c>
      <c r="AC187">
        <v>8</v>
      </c>
      <c r="AD187">
        <v>2</v>
      </c>
      <c r="AG187">
        <v>0</v>
      </c>
      <c r="AH187">
        <v>0</v>
      </c>
      <c r="AI187">
        <v>0</v>
      </c>
      <c r="AK187">
        <v>24</v>
      </c>
      <c r="AL187">
        <v>78.2</v>
      </c>
      <c r="AM187">
        <v>13.5</v>
      </c>
      <c r="AN187">
        <v>13.5</v>
      </c>
      <c r="AO187">
        <v>7.0663004570330201E-2</v>
      </c>
      <c r="AP187">
        <v>13.429336995429701</v>
      </c>
      <c r="AQ187">
        <v>13.5</v>
      </c>
      <c r="AR187">
        <v>13.5</v>
      </c>
      <c r="AU187">
        <v>318.30305774988602</v>
      </c>
      <c r="AV187">
        <v>324</v>
      </c>
      <c r="AX187">
        <v>319.7</v>
      </c>
      <c r="AY187">
        <v>-1.35</v>
      </c>
      <c r="AZ187">
        <v>-1.35</v>
      </c>
      <c r="BA187">
        <v>-1.3450026512146001</v>
      </c>
      <c r="BB187">
        <v>3380</v>
      </c>
      <c r="BC187">
        <v>7.7456207275390598</v>
      </c>
      <c r="BD187">
        <v>7.7456207076708496</v>
      </c>
      <c r="BE187">
        <v>268.73211669921898</v>
      </c>
      <c r="BF187">
        <v>292.73211669921898</v>
      </c>
      <c r="BG187">
        <v>1.0636969804763801</v>
      </c>
      <c r="BH187">
        <v>192.67477416992199</v>
      </c>
      <c r="BI187">
        <v>292.73211669921898</v>
      </c>
      <c r="BJ187">
        <v>0.31126716732978799</v>
      </c>
      <c r="BK187">
        <v>278.87142944335898</v>
      </c>
      <c r="BL187">
        <v>0.94217437505722001</v>
      </c>
      <c r="BM187">
        <v>192.67477416992199</v>
      </c>
      <c r="BN187">
        <v>0.31767576932907099</v>
      </c>
      <c r="BO187">
        <v>299.15103149414102</v>
      </c>
      <c r="BP187">
        <v>1.0418722629547099</v>
      </c>
      <c r="BQ187">
        <v>0.40360951423644997</v>
      </c>
      <c r="BR187">
        <v>315</v>
      </c>
      <c r="BS187">
        <v>16.899999618530298</v>
      </c>
      <c r="BT187">
        <v>16.899999618530298</v>
      </c>
      <c r="BU187">
        <v>270</v>
      </c>
      <c r="BV187">
        <v>270</v>
      </c>
      <c r="BW187">
        <v>0.5</v>
      </c>
      <c r="BX187">
        <v>0.5</v>
      </c>
      <c r="BY187">
        <v>270</v>
      </c>
      <c r="BZ187">
        <v>270</v>
      </c>
      <c r="CC187">
        <v>30</v>
      </c>
      <c r="CE187">
        <v>29</v>
      </c>
      <c r="CF187">
        <v>1005</v>
      </c>
      <c r="CH187" t="s">
        <v>270</v>
      </c>
      <c r="CI187">
        <v>64.459799766540499</v>
      </c>
      <c r="CJ187">
        <v>1.0556999742984801</v>
      </c>
      <c r="CK187">
        <v>1.6575999259948699</v>
      </c>
      <c r="CL187">
        <v>0.165879989974201</v>
      </c>
      <c r="CO187" t="s">
        <v>266</v>
      </c>
      <c r="CP187" t="s">
        <v>267</v>
      </c>
      <c r="CQ187" t="s">
        <v>349</v>
      </c>
      <c r="CS187">
        <v>21.9</v>
      </c>
      <c r="CT187">
        <v>21.9</v>
      </c>
      <c r="CU187">
        <v>1.25</v>
      </c>
      <c r="CV187">
        <v>1.25</v>
      </c>
      <c r="CX187" t="s">
        <v>343</v>
      </c>
      <c r="CY187">
        <v>24</v>
      </c>
      <c r="CZ187">
        <v>23.1428571428571</v>
      </c>
      <c r="DA187">
        <v>24.923076923076898</v>
      </c>
      <c r="DB187">
        <v>13.5</v>
      </c>
      <c r="DC187">
        <v>13</v>
      </c>
      <c r="DD187">
        <v>14</v>
      </c>
      <c r="DE187">
        <v>67.583616657267001</v>
      </c>
      <c r="DF187">
        <v>24</v>
      </c>
      <c r="DG187">
        <v>24</v>
      </c>
      <c r="DH187">
        <v>1</v>
      </c>
      <c r="DI187">
        <v>1</v>
      </c>
      <c r="DJ187">
        <v>0.5</v>
      </c>
      <c r="DK187">
        <v>0.5</v>
      </c>
      <c r="DL187" t="b">
        <v>0</v>
      </c>
      <c r="DN187">
        <v>24</v>
      </c>
      <c r="DO187">
        <v>1</v>
      </c>
      <c r="DP187" t="s">
        <v>344</v>
      </c>
      <c r="DQ187" t="b">
        <v>0</v>
      </c>
      <c r="DR187">
        <v>13.5</v>
      </c>
      <c r="DS187">
        <v>24</v>
      </c>
      <c r="DT187">
        <v>24</v>
      </c>
      <c r="DV187">
        <v>580.20001220703102</v>
      </c>
      <c r="DW187">
        <v>600.90002441406295</v>
      </c>
      <c r="DY187">
        <v>0</v>
      </c>
      <c r="EN187">
        <v>67.5836181640625</v>
      </c>
      <c r="GA187">
        <v>24</v>
      </c>
      <c r="GB187">
        <v>24</v>
      </c>
      <c r="GC187">
        <v>2.9000000953674299</v>
      </c>
      <c r="GG187">
        <v>0</v>
      </c>
      <c r="GH187">
        <v>9.0306005477905291</v>
      </c>
      <c r="GI187">
        <v>3.1140000820159899</v>
      </c>
      <c r="GJ187">
        <v>0.147900015115738</v>
      </c>
      <c r="GK187">
        <v>2.54999995231628E-2</v>
      </c>
      <c r="GL187">
        <v>0.162400007247925</v>
      </c>
      <c r="GM187">
        <v>56</v>
      </c>
      <c r="GN187">
        <v>1.10200000926852E-2</v>
      </c>
      <c r="GO187">
        <v>3.7999999523162802</v>
      </c>
      <c r="GR187">
        <v>0.120833337306976</v>
      </c>
      <c r="GS187">
        <v>2.9000000953674299</v>
      </c>
      <c r="GT187">
        <v>111.72413635253901</v>
      </c>
      <c r="GU187">
        <v>8.9506171643733996E-3</v>
      </c>
      <c r="GV187">
        <v>67.5836181640625</v>
      </c>
      <c r="GW187">
        <v>9.3631458282470703</v>
      </c>
      <c r="II187">
        <v>24</v>
      </c>
      <c r="IJ187">
        <v>24</v>
      </c>
      <c r="IL187">
        <v>82.5</v>
      </c>
      <c r="IM187">
        <v>82.5</v>
      </c>
      <c r="IO187">
        <v>0</v>
      </c>
      <c r="JD187">
        <v>67.5836181640625</v>
      </c>
      <c r="JM187">
        <v>24</v>
      </c>
      <c r="JN187">
        <v>24</v>
      </c>
      <c r="JO187">
        <v>17.799999237060501</v>
      </c>
      <c r="JS187">
        <v>0</v>
      </c>
      <c r="JT187">
        <v>55.42919921875</v>
      </c>
      <c r="JU187">
        <v>3.1140000820159899</v>
      </c>
      <c r="JV187">
        <v>0.90779995918273904</v>
      </c>
      <c r="JW187">
        <v>2.54999995231628E-2</v>
      </c>
      <c r="JX187">
        <v>1.49519991874695</v>
      </c>
      <c r="JY187">
        <v>84</v>
      </c>
      <c r="JZ187">
        <v>0.154859989881516</v>
      </c>
      <c r="KA187">
        <v>8.6999998092651403</v>
      </c>
      <c r="KD187">
        <v>0.74166663487752305</v>
      </c>
      <c r="KE187">
        <v>17.799999237060501</v>
      </c>
      <c r="KF187">
        <v>18.202247619628899</v>
      </c>
      <c r="KG187">
        <v>5.4938267916440998E-2</v>
      </c>
      <c r="KH187">
        <v>67.5836181640625</v>
      </c>
      <c r="KI187">
        <v>16.614305496215799</v>
      </c>
    </row>
    <row r="188" spans="1:595" x14ac:dyDescent="0.25">
      <c r="A188" t="s">
        <v>260</v>
      </c>
      <c r="B188">
        <v>0</v>
      </c>
      <c r="C188">
        <v>2</v>
      </c>
      <c r="D188">
        <v>45358</v>
      </c>
      <c r="E188" t="s">
        <v>443</v>
      </c>
      <c r="F188" t="b">
        <v>0</v>
      </c>
      <c r="G188" t="s">
        <v>138</v>
      </c>
      <c r="H188" t="b">
        <v>0</v>
      </c>
      <c r="I188" t="s">
        <v>350</v>
      </c>
      <c r="J188" s="910">
        <v>43240.041666666701</v>
      </c>
      <c r="K188">
        <v>5.5</v>
      </c>
      <c r="L188">
        <v>22.601667404174801</v>
      </c>
      <c r="M188">
        <v>69.631668090820298</v>
      </c>
      <c r="N188">
        <v>86</v>
      </c>
      <c r="O188" s="911">
        <v>43240.041666666701</v>
      </c>
      <c r="R188" t="s">
        <v>476</v>
      </c>
      <c r="S188" t="s">
        <v>455</v>
      </c>
      <c r="X188" s="912">
        <v>43237.145833333299</v>
      </c>
      <c r="Y188" s="913">
        <v>43240.041666666701</v>
      </c>
      <c r="Z188">
        <v>18.5</v>
      </c>
      <c r="AA188">
        <v>18.5</v>
      </c>
      <c r="AB188">
        <v>6</v>
      </c>
      <c r="AC188">
        <v>8</v>
      </c>
      <c r="AD188">
        <v>2</v>
      </c>
      <c r="AG188">
        <v>0</v>
      </c>
      <c r="AH188">
        <v>0</v>
      </c>
      <c r="AI188">
        <v>0</v>
      </c>
      <c r="AK188">
        <v>18.5</v>
      </c>
      <c r="AL188">
        <v>78.05</v>
      </c>
      <c r="AM188">
        <v>13.5135135135135</v>
      </c>
      <c r="AN188">
        <v>13.51</v>
      </c>
      <c r="AO188">
        <v>0.19234299458362</v>
      </c>
      <c r="AP188">
        <v>13.3211705189299</v>
      </c>
      <c r="AQ188">
        <v>13.5</v>
      </c>
      <c r="AR188">
        <v>13.5</v>
      </c>
      <c r="AU188">
        <v>222.56139025766001</v>
      </c>
      <c r="AV188">
        <v>250</v>
      </c>
      <c r="AX188">
        <v>245.9</v>
      </c>
      <c r="AY188">
        <v>-1.67</v>
      </c>
      <c r="AZ188">
        <v>-1.67</v>
      </c>
      <c r="BA188">
        <v>-1.6673445701599101</v>
      </c>
      <c r="BB188">
        <v>3380</v>
      </c>
      <c r="BC188">
        <v>10.963038444519</v>
      </c>
      <c r="BD188">
        <v>10.9630383156441</v>
      </c>
      <c r="BE188">
        <v>258.59033203125</v>
      </c>
      <c r="BF188">
        <v>172.59033203125</v>
      </c>
      <c r="BG188">
        <v>0.75259095430374101</v>
      </c>
      <c r="BH188">
        <v>278.87243652343801</v>
      </c>
      <c r="BI188">
        <v>172.59033203125</v>
      </c>
      <c r="BJ188">
        <v>0.30731213092803999</v>
      </c>
      <c r="BK188">
        <v>278.87243652343801</v>
      </c>
      <c r="BL188">
        <v>0</v>
      </c>
      <c r="BM188">
        <v>344.78829956054699</v>
      </c>
      <c r="BN188">
        <v>0</v>
      </c>
      <c r="BO188">
        <v>268.72879028320301</v>
      </c>
      <c r="BP188">
        <v>0.30731213092803999</v>
      </c>
      <c r="BQ188">
        <v>0.101330921053886</v>
      </c>
      <c r="BR188">
        <v>270</v>
      </c>
      <c r="BS188">
        <v>16.899999618530298</v>
      </c>
      <c r="BT188">
        <v>16.899999618530298</v>
      </c>
      <c r="BU188">
        <v>270</v>
      </c>
      <c r="BV188">
        <v>270</v>
      </c>
      <c r="BW188">
        <v>0.60000002384185802</v>
      </c>
      <c r="BX188">
        <v>0.60000002384185802</v>
      </c>
      <c r="BY188">
        <v>270</v>
      </c>
      <c r="BZ188">
        <v>270</v>
      </c>
      <c r="CC188">
        <v>27</v>
      </c>
      <c r="CE188">
        <v>26</v>
      </c>
      <c r="CF188">
        <v>1007</v>
      </c>
      <c r="CH188" t="s">
        <v>270</v>
      </c>
      <c r="CI188">
        <v>47.9556016921997</v>
      </c>
      <c r="CJ188">
        <v>0.78540001809597004</v>
      </c>
      <c r="CK188">
        <v>1.23199994117022</v>
      </c>
      <c r="CL188">
        <v>0.12319999281317</v>
      </c>
      <c r="CO188" t="s">
        <v>266</v>
      </c>
      <c r="CP188" t="s">
        <v>267</v>
      </c>
      <c r="CQ188" t="s">
        <v>349</v>
      </c>
      <c r="CS188">
        <v>21.9</v>
      </c>
      <c r="CT188">
        <v>21.9</v>
      </c>
      <c r="CU188">
        <v>1.25</v>
      </c>
      <c r="CV188">
        <v>1.25</v>
      </c>
      <c r="CX188" t="s">
        <v>343</v>
      </c>
      <c r="CY188">
        <v>18.518518518518501</v>
      </c>
      <c r="CZ188">
        <v>17.8571428571429</v>
      </c>
      <c r="DA188">
        <v>19.230769230769202</v>
      </c>
      <c r="DB188">
        <v>13.5</v>
      </c>
      <c r="DC188">
        <v>13</v>
      </c>
      <c r="DD188">
        <v>14</v>
      </c>
      <c r="DE188">
        <v>52.1478523590023</v>
      </c>
      <c r="DF188">
        <v>18.518518518518501</v>
      </c>
      <c r="DG188">
        <v>18.518518518518501</v>
      </c>
      <c r="DH188">
        <v>1</v>
      </c>
      <c r="DI188">
        <v>1</v>
      </c>
      <c r="DJ188">
        <v>0.5</v>
      </c>
      <c r="DK188">
        <v>0.5</v>
      </c>
      <c r="DL188" t="b">
        <v>0</v>
      </c>
      <c r="DN188">
        <v>24</v>
      </c>
      <c r="DO188">
        <v>1</v>
      </c>
      <c r="DP188" t="s">
        <v>344</v>
      </c>
      <c r="DQ188" t="b">
        <v>0</v>
      </c>
      <c r="DR188">
        <v>13.5</v>
      </c>
      <c r="DS188">
        <v>18.518518447876001</v>
      </c>
      <c r="DT188">
        <v>18.518518447876001</v>
      </c>
      <c r="DV188">
        <v>564.79998779296898</v>
      </c>
      <c r="DW188">
        <v>580.20001220703102</v>
      </c>
      <c r="DY188">
        <v>0</v>
      </c>
      <c r="EN188">
        <v>52.147853851318402</v>
      </c>
      <c r="GA188">
        <v>18.518518447876001</v>
      </c>
      <c r="GB188">
        <v>18.518518447876001</v>
      </c>
      <c r="GC188">
        <v>2.2000000476837198</v>
      </c>
      <c r="GG188">
        <v>0</v>
      </c>
      <c r="GH188">
        <v>6.8508005142211896</v>
      </c>
      <c r="GI188">
        <v>3.1140000820159899</v>
      </c>
      <c r="GJ188">
        <v>0.112200006842613</v>
      </c>
      <c r="GK188">
        <v>2.54999995231628E-2</v>
      </c>
      <c r="GL188">
        <v>0.12320000678300901</v>
      </c>
      <c r="GM188">
        <v>56</v>
      </c>
      <c r="GN188">
        <v>8.3599993959069304E-3</v>
      </c>
      <c r="GO188">
        <v>3.7999999523162802</v>
      </c>
      <c r="GR188">
        <v>0.118918921496417</v>
      </c>
      <c r="GS188">
        <v>2.85405411591401</v>
      </c>
      <c r="GT188">
        <v>113.636360168457</v>
      </c>
      <c r="GU188">
        <v>8.7999999523162807E-3</v>
      </c>
      <c r="GV188">
        <v>52.147853851318402</v>
      </c>
      <c r="GW188">
        <v>7.2246499061584499</v>
      </c>
      <c r="II188">
        <v>18.518518447876001</v>
      </c>
      <c r="IJ188">
        <v>18.518518447876001</v>
      </c>
      <c r="IL188">
        <v>82.5</v>
      </c>
      <c r="IM188">
        <v>82.5</v>
      </c>
      <c r="IO188">
        <v>0</v>
      </c>
      <c r="JD188">
        <v>52.147853851318402</v>
      </c>
      <c r="JM188">
        <v>18.518518447876001</v>
      </c>
      <c r="JN188">
        <v>18.518518447876001</v>
      </c>
      <c r="JO188">
        <v>13.199999809265099</v>
      </c>
      <c r="JS188">
        <v>0</v>
      </c>
      <c r="JT188">
        <v>41.104801177978501</v>
      </c>
      <c r="JU188">
        <v>3.1140000820159899</v>
      </c>
      <c r="JV188">
        <v>0.67320001125335704</v>
      </c>
      <c r="JW188">
        <v>2.54999995231628E-2</v>
      </c>
      <c r="JX188">
        <v>1.1087999343872099</v>
      </c>
      <c r="JY188">
        <v>84</v>
      </c>
      <c r="JZ188">
        <v>0.114839993417263</v>
      </c>
      <c r="KA188">
        <v>8.6999998092651403</v>
      </c>
      <c r="KD188">
        <v>0.71351350320352103</v>
      </c>
      <c r="KE188">
        <v>17.124324076884498</v>
      </c>
      <c r="KF188">
        <v>18.939393997192401</v>
      </c>
      <c r="KG188">
        <v>5.2799999713897698E-2</v>
      </c>
      <c r="KH188">
        <v>52.147853851318402</v>
      </c>
      <c r="KI188">
        <v>12.8196811676025</v>
      </c>
    </row>
    <row r="189" spans="1:595" x14ac:dyDescent="0.25">
      <c r="A189" t="s">
        <v>260</v>
      </c>
      <c r="B189">
        <v>0</v>
      </c>
      <c r="C189">
        <v>2</v>
      </c>
      <c r="D189">
        <v>45358</v>
      </c>
      <c r="E189" t="s">
        <v>443</v>
      </c>
      <c r="F189" t="b">
        <v>0</v>
      </c>
      <c r="G189" t="s">
        <v>138</v>
      </c>
      <c r="H189" t="b">
        <v>0</v>
      </c>
      <c r="I189" t="s">
        <v>353</v>
      </c>
      <c r="J189" s="914">
        <v>43240.270833333299</v>
      </c>
      <c r="K189">
        <v>5.5</v>
      </c>
      <c r="L189">
        <v>22.516666412353501</v>
      </c>
      <c r="M189">
        <v>69.800003051757798</v>
      </c>
      <c r="N189">
        <v>242</v>
      </c>
      <c r="O189" s="915">
        <v>43240.041666666701</v>
      </c>
      <c r="R189" t="s">
        <v>476</v>
      </c>
      <c r="S189" t="s">
        <v>455</v>
      </c>
      <c r="X189" s="916">
        <v>43237.145833333299</v>
      </c>
      <c r="Y189" s="917">
        <v>43240.041666666701</v>
      </c>
      <c r="Z189">
        <v>5.5</v>
      </c>
      <c r="AA189">
        <v>5.5</v>
      </c>
      <c r="AB189">
        <v>6</v>
      </c>
      <c r="AC189">
        <v>8</v>
      </c>
      <c r="AD189">
        <v>2</v>
      </c>
      <c r="AG189">
        <v>0</v>
      </c>
      <c r="AH189">
        <v>0</v>
      </c>
      <c r="AI189">
        <v>0</v>
      </c>
      <c r="AK189">
        <v>5.5</v>
      </c>
      <c r="AL189">
        <v>0</v>
      </c>
      <c r="AM189">
        <v>2.9090909090909101</v>
      </c>
      <c r="AN189">
        <v>7.27</v>
      </c>
      <c r="AP189">
        <v>2.9090909090909101</v>
      </c>
      <c r="AQ189">
        <v>13.5</v>
      </c>
      <c r="AR189">
        <v>13.5</v>
      </c>
      <c r="AV189">
        <v>16</v>
      </c>
      <c r="AX189">
        <v>16</v>
      </c>
      <c r="AY189">
        <v>0</v>
      </c>
      <c r="AZ189">
        <v>0</v>
      </c>
      <c r="BA189">
        <v>0</v>
      </c>
      <c r="BB189">
        <v>1535.55004882813</v>
      </c>
      <c r="BS189">
        <v>10.8999996185303</v>
      </c>
      <c r="BT189">
        <v>10.8999996185303</v>
      </c>
      <c r="BU189">
        <v>270</v>
      </c>
      <c r="BV189">
        <v>270</v>
      </c>
      <c r="BW189">
        <v>0.5</v>
      </c>
      <c r="BX189">
        <v>0.5</v>
      </c>
      <c r="BY189">
        <v>270</v>
      </c>
      <c r="BZ189">
        <v>270</v>
      </c>
      <c r="CC189">
        <v>31</v>
      </c>
      <c r="CE189">
        <v>29</v>
      </c>
      <c r="CF189">
        <v>1005</v>
      </c>
      <c r="CH189" t="s">
        <v>270</v>
      </c>
      <c r="CI189">
        <v>5.2938000559806797</v>
      </c>
      <c r="CJ189">
        <v>8.6700001731514903E-2</v>
      </c>
      <c r="CK189">
        <v>0.114800002425909</v>
      </c>
      <c r="CL189">
        <v>9.8899995209649205E-3</v>
      </c>
      <c r="CO189" t="s">
        <v>266</v>
      </c>
      <c r="CP189" t="s">
        <v>267</v>
      </c>
      <c r="CQ189" t="s">
        <v>268</v>
      </c>
      <c r="CS189">
        <v>21.9</v>
      </c>
      <c r="CT189">
        <v>21.9</v>
      </c>
      <c r="CU189">
        <v>1.25</v>
      </c>
      <c r="CV189">
        <v>1.25</v>
      </c>
      <c r="CX189" t="s">
        <v>343</v>
      </c>
      <c r="CY189">
        <v>1.18518518518519</v>
      </c>
      <c r="CZ189">
        <v>1.1428571428571399</v>
      </c>
      <c r="DA189">
        <v>1.2307692307692299</v>
      </c>
      <c r="DB189">
        <v>13.5</v>
      </c>
      <c r="DC189">
        <v>13</v>
      </c>
      <c r="DD189">
        <v>14</v>
      </c>
      <c r="DE189">
        <v>3.33746255097615</v>
      </c>
      <c r="DF189">
        <v>1.18518518518519</v>
      </c>
      <c r="DG189">
        <v>1.18518518518519</v>
      </c>
      <c r="DH189">
        <v>1</v>
      </c>
      <c r="DI189">
        <v>1</v>
      </c>
      <c r="DJ189">
        <v>0.5</v>
      </c>
      <c r="DK189">
        <v>0.5</v>
      </c>
      <c r="DL189" t="b">
        <v>0</v>
      </c>
      <c r="DN189">
        <v>24</v>
      </c>
      <c r="DO189">
        <v>1</v>
      </c>
      <c r="DP189" t="s">
        <v>344</v>
      </c>
      <c r="DQ189" t="b">
        <v>0</v>
      </c>
      <c r="DR189">
        <v>13.5</v>
      </c>
      <c r="DS189">
        <v>1.1851851940155</v>
      </c>
      <c r="DT189">
        <v>1.1851851940155</v>
      </c>
      <c r="DV189">
        <v>563.09997558593795</v>
      </c>
      <c r="DW189">
        <v>564.79998779296898</v>
      </c>
      <c r="DY189">
        <v>0</v>
      </c>
      <c r="EN189">
        <v>3.33746266365051</v>
      </c>
      <c r="EW189">
        <v>1.1851851940155</v>
      </c>
      <c r="EX189">
        <v>1.1851851940155</v>
      </c>
      <c r="EY189">
        <v>0.69999998807907104</v>
      </c>
      <c r="FC189">
        <v>0</v>
      </c>
      <c r="FD189">
        <v>2.1798000335693399</v>
      </c>
      <c r="FE189">
        <v>3.1140000820159899</v>
      </c>
      <c r="FF189">
        <v>3.5700000822544098E-2</v>
      </c>
      <c r="FG189">
        <v>2.54999995231628E-2</v>
      </c>
      <c r="FH189">
        <v>5.8800000697374302E-2</v>
      </c>
      <c r="FI189">
        <v>84</v>
      </c>
      <c r="FJ189">
        <v>6.0899998061358903E-3</v>
      </c>
      <c r="FK189">
        <v>8.6999998092651403</v>
      </c>
      <c r="FN189">
        <v>0.12727272510528601</v>
      </c>
      <c r="FO189">
        <v>3.0545454025268599</v>
      </c>
      <c r="FP189">
        <v>22.857143402099599</v>
      </c>
      <c r="FQ189">
        <v>4.3749999254941899E-2</v>
      </c>
      <c r="FR189">
        <v>3.33746266365051</v>
      </c>
      <c r="FS189">
        <v>3.4765236079692799E-2</v>
      </c>
      <c r="GA189">
        <v>1.1851851940155</v>
      </c>
      <c r="GB189">
        <v>1.1851851940155</v>
      </c>
      <c r="GC189">
        <v>0.69999998807907104</v>
      </c>
      <c r="GG189">
        <v>0</v>
      </c>
      <c r="GH189">
        <v>2.1798000335693399</v>
      </c>
      <c r="GI189">
        <v>3.1140000820159899</v>
      </c>
      <c r="GJ189">
        <v>3.5700000822544098E-2</v>
      </c>
      <c r="GK189">
        <v>2.54999995231628E-2</v>
      </c>
      <c r="GL189">
        <v>3.9200000464916201E-2</v>
      </c>
      <c r="GM189">
        <v>56</v>
      </c>
      <c r="GN189">
        <v>2.6599997654557202E-3</v>
      </c>
      <c r="GO189">
        <v>3.7999999523162802</v>
      </c>
      <c r="GR189">
        <v>0.12727272510528601</v>
      </c>
      <c r="GS189">
        <v>3.0545454025268599</v>
      </c>
      <c r="GT189">
        <v>22.857143402099599</v>
      </c>
      <c r="GU189">
        <v>4.3749999254941899E-2</v>
      </c>
      <c r="GV189">
        <v>3.33746266365051</v>
      </c>
      <c r="GW189">
        <v>0.46237760782241799</v>
      </c>
      <c r="HE189">
        <v>1.1851851940155</v>
      </c>
      <c r="HF189">
        <v>1.1851851940155</v>
      </c>
      <c r="HG189">
        <v>0.30000001192092901</v>
      </c>
      <c r="HK189">
        <v>0</v>
      </c>
      <c r="HL189">
        <v>0.93419998884201105</v>
      </c>
      <c r="HM189">
        <v>3.1140000820159899</v>
      </c>
      <c r="HN189">
        <v>1.53000000864267E-2</v>
      </c>
      <c r="HO189">
        <v>2.54999995231628E-2</v>
      </c>
      <c r="HP189">
        <v>1.68000012636185E-2</v>
      </c>
      <c r="HQ189">
        <v>56</v>
      </c>
      <c r="HR189">
        <v>1.1399999493733001E-3</v>
      </c>
      <c r="HS189">
        <v>3.7999999523162802</v>
      </c>
      <c r="HV189">
        <v>5.45454567128962E-2</v>
      </c>
      <c r="HW189">
        <v>1.3090909611095101</v>
      </c>
      <c r="HX189">
        <v>53.333332061767599</v>
      </c>
      <c r="HY189">
        <v>1.8750000745058101E-2</v>
      </c>
      <c r="HZ189">
        <v>3.33746266365051</v>
      </c>
      <c r="IA189">
        <v>0.18599401414394401</v>
      </c>
      <c r="II189">
        <v>1.1851851940155</v>
      </c>
      <c r="IJ189">
        <v>1.1851851940155</v>
      </c>
      <c r="IL189">
        <v>82.5</v>
      </c>
      <c r="IM189">
        <v>82.5</v>
      </c>
      <c r="IO189">
        <v>0</v>
      </c>
      <c r="JD189">
        <v>3.33746266365051</v>
      </c>
    </row>
    <row r="190" spans="1:595" x14ac:dyDescent="0.25">
      <c r="A190" t="s">
        <v>260</v>
      </c>
      <c r="B190">
        <v>0</v>
      </c>
      <c r="C190">
        <v>2</v>
      </c>
      <c r="D190">
        <v>45358</v>
      </c>
      <c r="E190" t="s">
        <v>443</v>
      </c>
      <c r="F190" t="b">
        <v>0</v>
      </c>
      <c r="G190" t="s">
        <v>138</v>
      </c>
      <c r="H190" t="b">
        <v>0</v>
      </c>
      <c r="I190" t="s">
        <v>353</v>
      </c>
      <c r="J190" s="918">
        <v>43241.270833333299</v>
      </c>
      <c r="K190">
        <v>5.5</v>
      </c>
      <c r="L190">
        <v>22.516666412353501</v>
      </c>
      <c r="M190">
        <v>69.800003051757798</v>
      </c>
      <c r="N190">
        <v>198</v>
      </c>
      <c r="O190" s="919">
        <v>43240.041666666701</v>
      </c>
      <c r="R190" t="s">
        <v>476</v>
      </c>
      <c r="S190" t="s">
        <v>455</v>
      </c>
      <c r="X190" s="920">
        <v>43237.145833333299</v>
      </c>
      <c r="Y190" s="921">
        <v>43240.041666666701</v>
      </c>
      <c r="Z190">
        <v>24</v>
      </c>
      <c r="AA190">
        <v>24</v>
      </c>
      <c r="AB190">
        <v>6</v>
      </c>
      <c r="AC190">
        <v>8</v>
      </c>
      <c r="AD190">
        <v>2</v>
      </c>
      <c r="AG190">
        <v>0</v>
      </c>
      <c r="AH190">
        <v>0</v>
      </c>
      <c r="AI190">
        <v>0</v>
      </c>
      <c r="AK190">
        <v>24</v>
      </c>
      <c r="AM190">
        <v>0</v>
      </c>
      <c r="AP190">
        <v>0</v>
      </c>
      <c r="AQ190">
        <v>13.5</v>
      </c>
      <c r="AR190">
        <v>13.5</v>
      </c>
      <c r="AV190">
        <v>0</v>
      </c>
      <c r="AX190">
        <v>0</v>
      </c>
      <c r="AY190">
        <v>0</v>
      </c>
      <c r="AZ190">
        <v>0</v>
      </c>
      <c r="BS190">
        <v>10.8999996185303</v>
      </c>
      <c r="BT190">
        <v>10.8999996185303</v>
      </c>
      <c r="BU190">
        <v>270</v>
      </c>
      <c r="BV190">
        <v>270</v>
      </c>
      <c r="BW190">
        <v>0.5</v>
      </c>
      <c r="BX190">
        <v>0.5</v>
      </c>
      <c r="BY190">
        <v>270</v>
      </c>
      <c r="BZ190">
        <v>270</v>
      </c>
      <c r="CC190">
        <v>32</v>
      </c>
      <c r="CE190">
        <v>34</v>
      </c>
      <c r="CF190">
        <v>1005</v>
      </c>
      <c r="CH190" t="s">
        <v>270</v>
      </c>
      <c r="CI190">
        <v>14.9472007751465</v>
      </c>
      <c r="CJ190">
        <v>0.24480001628398901</v>
      </c>
      <c r="CK190">
        <v>0.26880000531673398</v>
      </c>
      <c r="CL190">
        <v>1.82399996556342E-2</v>
      </c>
      <c r="CO190" t="s">
        <v>266</v>
      </c>
      <c r="CP190" t="s">
        <v>267</v>
      </c>
      <c r="CQ190" t="s">
        <v>349</v>
      </c>
      <c r="CS190">
        <v>21.9</v>
      </c>
      <c r="CT190">
        <v>21.9</v>
      </c>
      <c r="CU190">
        <v>1.25</v>
      </c>
      <c r="CV190">
        <v>1.25</v>
      </c>
      <c r="CX190" t="s">
        <v>356</v>
      </c>
      <c r="CY190">
        <v>0</v>
      </c>
      <c r="CZ190">
        <v>0</v>
      </c>
      <c r="DA190">
        <v>0</v>
      </c>
      <c r="DB190">
        <v>13.5</v>
      </c>
      <c r="DC190">
        <v>13</v>
      </c>
      <c r="DD190">
        <v>14</v>
      </c>
      <c r="DF190">
        <v>0</v>
      </c>
      <c r="DG190">
        <v>0</v>
      </c>
      <c r="DH190">
        <v>1</v>
      </c>
      <c r="DI190">
        <v>1</v>
      </c>
      <c r="DJ190">
        <v>0.5</v>
      </c>
      <c r="DK190">
        <v>0.5</v>
      </c>
      <c r="DL190" t="b">
        <v>0</v>
      </c>
      <c r="DN190">
        <v>24</v>
      </c>
      <c r="DO190">
        <v>1</v>
      </c>
      <c r="DP190" t="s">
        <v>344</v>
      </c>
      <c r="DQ190" t="b">
        <v>0</v>
      </c>
      <c r="DR190">
        <v>13.5</v>
      </c>
      <c r="DS190">
        <v>0</v>
      </c>
      <c r="DT190">
        <v>0</v>
      </c>
      <c r="DV190">
        <v>558.29998779296898</v>
      </c>
      <c r="DW190">
        <v>563.09997558593795</v>
      </c>
      <c r="DY190">
        <v>0</v>
      </c>
      <c r="GA190">
        <v>0</v>
      </c>
      <c r="GB190">
        <v>0</v>
      </c>
      <c r="GC190">
        <v>2.9000000953674299</v>
      </c>
      <c r="GG190">
        <v>0</v>
      </c>
      <c r="GH190">
        <v>9.0306005477905291</v>
      </c>
      <c r="GI190">
        <v>3.1140000820159899</v>
      </c>
      <c r="GJ190">
        <v>0.147900015115738</v>
      </c>
      <c r="GK190">
        <v>2.54999995231628E-2</v>
      </c>
      <c r="GL190">
        <v>0.162400007247925</v>
      </c>
      <c r="GM190">
        <v>56</v>
      </c>
      <c r="GN190">
        <v>1.10200000926852E-2</v>
      </c>
      <c r="GO190">
        <v>3.7999999523162802</v>
      </c>
      <c r="GR190">
        <v>0.120833337306976</v>
      </c>
      <c r="GS190">
        <v>2.9000000953674299</v>
      </c>
      <c r="HE190">
        <v>0</v>
      </c>
      <c r="HF190">
        <v>0</v>
      </c>
      <c r="HG190">
        <v>1.8999999761581401</v>
      </c>
      <c r="HK190">
        <v>0</v>
      </c>
      <c r="HL190">
        <v>5.9166002273559597</v>
      </c>
      <c r="HM190">
        <v>3.1140000820159899</v>
      </c>
      <c r="HN190">
        <v>9.6900001168250996E-2</v>
      </c>
      <c r="HO190">
        <v>2.54999995231628E-2</v>
      </c>
      <c r="HP190">
        <v>0.10639999806880999</v>
      </c>
      <c r="HQ190">
        <v>56</v>
      </c>
      <c r="HR190">
        <v>7.2199995629489396E-3</v>
      </c>
      <c r="HS190">
        <v>3.7999999523162802</v>
      </c>
      <c r="HV190">
        <v>7.9166665673255907E-2</v>
      </c>
      <c r="HW190">
        <v>1.8999999761581401</v>
      </c>
      <c r="II190">
        <v>0</v>
      </c>
      <c r="IJ190">
        <v>0</v>
      </c>
      <c r="IL190">
        <v>82.5</v>
      </c>
      <c r="IM190">
        <v>82.5</v>
      </c>
      <c r="IO190">
        <v>0</v>
      </c>
    </row>
    <row r="191" spans="1:595" x14ac:dyDescent="0.25">
      <c r="A191" t="s">
        <v>260</v>
      </c>
      <c r="B191">
        <v>0</v>
      </c>
      <c r="C191">
        <v>2</v>
      </c>
      <c r="D191">
        <v>45358</v>
      </c>
      <c r="E191" t="s">
        <v>443</v>
      </c>
      <c r="F191" t="b">
        <v>0</v>
      </c>
      <c r="G191" t="s">
        <v>138</v>
      </c>
      <c r="H191" t="b">
        <v>0</v>
      </c>
      <c r="I191" t="s">
        <v>353</v>
      </c>
      <c r="J191" s="922">
        <v>43242.270833333299</v>
      </c>
      <c r="K191">
        <v>5.5</v>
      </c>
      <c r="L191">
        <v>22.516666412353501</v>
      </c>
      <c r="M191">
        <v>69.800003051757798</v>
      </c>
      <c r="N191">
        <v>5</v>
      </c>
      <c r="O191" s="923">
        <v>43240.041666666701</v>
      </c>
      <c r="R191" t="s">
        <v>476</v>
      </c>
      <c r="S191" t="s">
        <v>455</v>
      </c>
      <c r="X191" s="924">
        <v>43237.145833333299</v>
      </c>
      <c r="Y191" s="925">
        <v>43240.041666666701</v>
      </c>
      <c r="Z191">
        <v>24</v>
      </c>
      <c r="AA191">
        <v>24</v>
      </c>
      <c r="AB191">
        <v>6</v>
      </c>
      <c r="AC191">
        <v>8</v>
      </c>
      <c r="AD191">
        <v>2</v>
      </c>
      <c r="AG191">
        <v>0</v>
      </c>
      <c r="AH191">
        <v>0</v>
      </c>
      <c r="AI191">
        <v>0</v>
      </c>
      <c r="AK191">
        <v>24</v>
      </c>
      <c r="AM191">
        <v>0</v>
      </c>
      <c r="AP191">
        <v>0</v>
      </c>
      <c r="AQ191">
        <v>13.5</v>
      </c>
      <c r="AR191">
        <v>13.5</v>
      </c>
      <c r="AV191">
        <v>0</v>
      </c>
      <c r="AX191">
        <v>0</v>
      </c>
      <c r="AY191">
        <v>0</v>
      </c>
      <c r="AZ191">
        <v>0</v>
      </c>
      <c r="BS191">
        <v>16.899999618530298</v>
      </c>
      <c r="BT191">
        <v>16.899999618530298</v>
      </c>
      <c r="BU191">
        <v>270</v>
      </c>
      <c r="BV191">
        <v>270</v>
      </c>
      <c r="BW191">
        <v>0.60000002384185802</v>
      </c>
      <c r="BX191">
        <v>0.60000002384185802</v>
      </c>
      <c r="BY191">
        <v>270</v>
      </c>
      <c r="BZ191">
        <v>270</v>
      </c>
      <c r="CC191">
        <v>31</v>
      </c>
      <c r="CE191">
        <v>29</v>
      </c>
      <c r="CF191">
        <v>1005</v>
      </c>
      <c r="CH191" t="s">
        <v>270</v>
      </c>
      <c r="CI191">
        <v>14.9472007751465</v>
      </c>
      <c r="CJ191">
        <v>0.24480001628398901</v>
      </c>
      <c r="CK191">
        <v>0.26880000531673398</v>
      </c>
      <c r="CL191">
        <v>1.82399996556342E-2</v>
      </c>
      <c r="CO191" t="s">
        <v>266</v>
      </c>
      <c r="CP191" t="s">
        <v>267</v>
      </c>
      <c r="CQ191" t="s">
        <v>349</v>
      </c>
      <c r="CS191">
        <v>21.9</v>
      </c>
      <c r="CT191">
        <v>21.9</v>
      </c>
      <c r="CU191">
        <v>1.25</v>
      </c>
      <c r="CV191">
        <v>1.25</v>
      </c>
      <c r="CX191" t="s">
        <v>356</v>
      </c>
      <c r="CY191">
        <v>0</v>
      </c>
      <c r="CZ191">
        <v>0</v>
      </c>
      <c r="DA191">
        <v>0</v>
      </c>
      <c r="DB191">
        <v>13.5</v>
      </c>
      <c r="DC191">
        <v>13</v>
      </c>
      <c r="DD191">
        <v>14</v>
      </c>
      <c r="DF191">
        <v>0</v>
      </c>
      <c r="DG191">
        <v>0</v>
      </c>
      <c r="DH191">
        <v>1</v>
      </c>
      <c r="DI191">
        <v>1</v>
      </c>
      <c r="DJ191">
        <v>0.5</v>
      </c>
      <c r="DK191">
        <v>0.5</v>
      </c>
      <c r="DL191" t="b">
        <v>0</v>
      </c>
      <c r="DN191">
        <v>24</v>
      </c>
      <c r="DO191">
        <v>1</v>
      </c>
      <c r="DP191" t="s">
        <v>344</v>
      </c>
      <c r="DQ191" t="b">
        <v>0</v>
      </c>
      <c r="DR191">
        <v>13.5</v>
      </c>
      <c r="DS191">
        <v>0</v>
      </c>
      <c r="DT191">
        <v>0</v>
      </c>
      <c r="DV191">
        <v>553.5</v>
      </c>
      <c r="DW191">
        <v>558.29998779296898</v>
      </c>
      <c r="DY191">
        <v>0</v>
      </c>
      <c r="GA191">
        <v>0</v>
      </c>
      <c r="GB191">
        <v>0</v>
      </c>
      <c r="GC191">
        <v>2.9000000953674299</v>
      </c>
      <c r="GG191">
        <v>0</v>
      </c>
      <c r="GH191">
        <v>9.0306005477905291</v>
      </c>
      <c r="GI191">
        <v>3.1140000820159899</v>
      </c>
      <c r="GJ191">
        <v>0.147900015115738</v>
      </c>
      <c r="GK191">
        <v>2.54999995231628E-2</v>
      </c>
      <c r="GL191">
        <v>0.162400007247925</v>
      </c>
      <c r="GM191">
        <v>56</v>
      </c>
      <c r="GN191">
        <v>1.10200000926852E-2</v>
      </c>
      <c r="GO191">
        <v>3.7999999523162802</v>
      </c>
      <c r="GR191">
        <v>0.120833337306976</v>
      </c>
      <c r="GS191">
        <v>2.9000000953674299</v>
      </c>
      <c r="HE191">
        <v>0</v>
      </c>
      <c r="HF191">
        <v>0</v>
      </c>
      <c r="HG191">
        <v>1.8999999761581401</v>
      </c>
      <c r="HK191">
        <v>0</v>
      </c>
      <c r="HL191">
        <v>5.9166002273559597</v>
      </c>
      <c r="HM191">
        <v>3.1140000820159899</v>
      </c>
      <c r="HN191">
        <v>9.6900001168250996E-2</v>
      </c>
      <c r="HO191">
        <v>2.54999995231628E-2</v>
      </c>
      <c r="HP191">
        <v>0.10639999806880999</v>
      </c>
      <c r="HQ191">
        <v>56</v>
      </c>
      <c r="HR191">
        <v>7.2199995629489396E-3</v>
      </c>
      <c r="HS191">
        <v>3.7999999523162802</v>
      </c>
      <c r="HV191">
        <v>7.9166665673255907E-2</v>
      </c>
      <c r="HW191">
        <v>1.8999999761581401</v>
      </c>
      <c r="II191">
        <v>0</v>
      </c>
      <c r="IJ191">
        <v>0</v>
      </c>
      <c r="IL191">
        <v>82.5</v>
      </c>
      <c r="IM191">
        <v>82.5</v>
      </c>
      <c r="IO191">
        <v>0</v>
      </c>
    </row>
    <row r="192" spans="1:595" x14ac:dyDescent="0.25">
      <c r="A192" t="s">
        <v>260</v>
      </c>
      <c r="B192">
        <v>0</v>
      </c>
      <c r="C192">
        <v>2</v>
      </c>
      <c r="D192">
        <v>45358</v>
      </c>
      <c r="E192" t="s">
        <v>443</v>
      </c>
      <c r="F192" t="b">
        <v>0</v>
      </c>
      <c r="G192" t="s">
        <v>138</v>
      </c>
      <c r="H192" t="b">
        <v>0</v>
      </c>
      <c r="I192" t="s">
        <v>353</v>
      </c>
      <c r="J192" s="926">
        <v>43243.270833333299</v>
      </c>
      <c r="K192">
        <v>5.5</v>
      </c>
      <c r="L192">
        <v>22.516666412353501</v>
      </c>
      <c r="M192">
        <v>69.800003051757798</v>
      </c>
      <c r="N192">
        <v>49</v>
      </c>
      <c r="O192" s="927">
        <v>43240.041666666701</v>
      </c>
      <c r="R192" t="s">
        <v>476</v>
      </c>
      <c r="S192" t="s">
        <v>455</v>
      </c>
      <c r="X192" s="928">
        <v>43237.145833333299</v>
      </c>
      <c r="Y192" s="929">
        <v>43240.041666666701</v>
      </c>
      <c r="Z192">
        <v>24</v>
      </c>
      <c r="AA192">
        <v>24</v>
      </c>
      <c r="AB192">
        <v>6</v>
      </c>
      <c r="AC192">
        <v>8</v>
      </c>
      <c r="AD192">
        <v>2</v>
      </c>
      <c r="AG192">
        <v>0</v>
      </c>
      <c r="AH192">
        <v>0</v>
      </c>
      <c r="AI192">
        <v>0</v>
      </c>
      <c r="AK192">
        <v>24</v>
      </c>
      <c r="AM192">
        <v>0</v>
      </c>
      <c r="AP192">
        <v>0</v>
      </c>
      <c r="AQ192">
        <v>13.5</v>
      </c>
      <c r="AR192">
        <v>13.5</v>
      </c>
      <c r="AV192">
        <v>0</v>
      </c>
      <c r="AX192">
        <v>0</v>
      </c>
      <c r="AY192">
        <v>0</v>
      </c>
      <c r="AZ192">
        <v>0</v>
      </c>
      <c r="BS192">
        <v>16.899999618530298</v>
      </c>
      <c r="BT192">
        <v>16.899999618530298</v>
      </c>
      <c r="BU192">
        <v>270</v>
      </c>
      <c r="BV192">
        <v>270</v>
      </c>
      <c r="BW192">
        <v>0.5</v>
      </c>
      <c r="BX192">
        <v>0.5</v>
      </c>
      <c r="BY192">
        <v>270</v>
      </c>
      <c r="BZ192">
        <v>270</v>
      </c>
      <c r="CC192">
        <v>31</v>
      </c>
      <c r="CE192">
        <v>29</v>
      </c>
      <c r="CF192">
        <v>1005</v>
      </c>
      <c r="CH192" t="s">
        <v>270</v>
      </c>
      <c r="CI192">
        <v>14.635800361633301</v>
      </c>
      <c r="CJ192">
        <v>0.23970000445842701</v>
      </c>
      <c r="CK192">
        <v>0.26319999992847398</v>
      </c>
      <c r="CL192">
        <v>1.7859998624771799E-2</v>
      </c>
      <c r="CO192" t="s">
        <v>266</v>
      </c>
      <c r="CP192" t="s">
        <v>267</v>
      </c>
      <c r="CQ192" t="s">
        <v>349</v>
      </c>
      <c r="CS192">
        <v>21.9</v>
      </c>
      <c r="CT192">
        <v>21.9</v>
      </c>
      <c r="CU192">
        <v>1.25</v>
      </c>
      <c r="CV192">
        <v>1.25</v>
      </c>
      <c r="CX192" t="s">
        <v>356</v>
      </c>
      <c r="CY192">
        <v>0</v>
      </c>
      <c r="CZ192">
        <v>0</v>
      </c>
      <c r="DA192">
        <v>0</v>
      </c>
      <c r="DB192">
        <v>13.5</v>
      </c>
      <c r="DC192">
        <v>13</v>
      </c>
      <c r="DD192">
        <v>14</v>
      </c>
      <c r="DF192">
        <v>0</v>
      </c>
      <c r="DG192">
        <v>0</v>
      </c>
      <c r="DH192">
        <v>1</v>
      </c>
      <c r="DI192">
        <v>1</v>
      </c>
      <c r="DJ192">
        <v>0.5</v>
      </c>
      <c r="DK192">
        <v>0.5</v>
      </c>
      <c r="DL192" t="b">
        <v>0</v>
      </c>
      <c r="DN192">
        <v>24</v>
      </c>
      <c r="DO192">
        <v>1</v>
      </c>
      <c r="DP192" t="s">
        <v>344</v>
      </c>
      <c r="DQ192" t="b">
        <v>0</v>
      </c>
      <c r="DR192">
        <v>13.5</v>
      </c>
      <c r="DS192">
        <v>0</v>
      </c>
      <c r="DT192">
        <v>0</v>
      </c>
      <c r="DV192">
        <v>548.79998779296898</v>
      </c>
      <c r="DW192">
        <v>553.5</v>
      </c>
      <c r="DY192">
        <v>0</v>
      </c>
      <c r="GA192">
        <v>0</v>
      </c>
      <c r="GB192">
        <v>0</v>
      </c>
      <c r="GC192">
        <v>2.7999999523162802</v>
      </c>
      <c r="GG192">
        <v>0</v>
      </c>
      <c r="GH192">
        <v>8.7192001342773402</v>
      </c>
      <c r="GI192">
        <v>3.1140000820159899</v>
      </c>
      <c r="GJ192">
        <v>0.142800003290176</v>
      </c>
      <c r="GK192">
        <v>2.54999995231628E-2</v>
      </c>
      <c r="GL192">
        <v>0.156800001859665</v>
      </c>
      <c r="GM192">
        <v>56</v>
      </c>
      <c r="GN192">
        <v>1.06399990618229E-2</v>
      </c>
      <c r="GO192">
        <v>3.7999999523162802</v>
      </c>
      <c r="GR192">
        <v>0.116666664679845</v>
      </c>
      <c r="GS192">
        <v>2.7999999523162802</v>
      </c>
      <c r="HE192">
        <v>0</v>
      </c>
      <c r="HF192">
        <v>0</v>
      </c>
      <c r="HG192">
        <v>1.8999999761581401</v>
      </c>
      <c r="HK192">
        <v>0</v>
      </c>
      <c r="HL192">
        <v>5.9166002273559597</v>
      </c>
      <c r="HM192">
        <v>3.1140000820159899</v>
      </c>
      <c r="HN192">
        <v>9.6900001168250996E-2</v>
      </c>
      <c r="HO192">
        <v>2.54999995231628E-2</v>
      </c>
      <c r="HP192">
        <v>0.10639999806880999</v>
      </c>
      <c r="HQ192">
        <v>56</v>
      </c>
      <c r="HR192">
        <v>7.2199995629489396E-3</v>
      </c>
      <c r="HS192">
        <v>3.7999999523162802</v>
      </c>
      <c r="HV192">
        <v>7.9166665673255907E-2</v>
      </c>
      <c r="HW192">
        <v>1.8999999761581401</v>
      </c>
      <c r="II192">
        <v>0</v>
      </c>
      <c r="IJ192">
        <v>0</v>
      </c>
      <c r="IL192">
        <v>82.5</v>
      </c>
      <c r="IM192">
        <v>82.5</v>
      </c>
      <c r="IO192">
        <v>0</v>
      </c>
    </row>
    <row r="193" spans="1:595" x14ac:dyDescent="0.25">
      <c r="A193" t="s">
        <v>260</v>
      </c>
      <c r="B193">
        <v>0</v>
      </c>
      <c r="C193">
        <v>2</v>
      </c>
      <c r="D193">
        <v>45358</v>
      </c>
      <c r="E193" t="s">
        <v>443</v>
      </c>
      <c r="F193" t="b">
        <v>0</v>
      </c>
      <c r="G193" t="s">
        <v>138</v>
      </c>
      <c r="H193" t="b">
        <v>0</v>
      </c>
      <c r="I193" t="s">
        <v>353</v>
      </c>
      <c r="J193" s="930">
        <v>43244.270833333299</v>
      </c>
      <c r="K193">
        <v>5.5</v>
      </c>
      <c r="L193">
        <v>22.516666412353501</v>
      </c>
      <c r="M193">
        <v>69.800003051757798</v>
      </c>
      <c r="N193">
        <v>309</v>
      </c>
      <c r="O193" s="931">
        <v>43240.041666666701</v>
      </c>
      <c r="R193" t="s">
        <v>476</v>
      </c>
      <c r="S193" t="s">
        <v>455</v>
      </c>
      <c r="X193" s="932">
        <v>43237.145833333299</v>
      </c>
      <c r="Y193" s="933">
        <v>43240.041666666701</v>
      </c>
      <c r="Z193">
        <v>24</v>
      </c>
      <c r="AA193">
        <v>24</v>
      </c>
      <c r="AB193">
        <v>6</v>
      </c>
      <c r="AC193">
        <v>8</v>
      </c>
      <c r="AD193">
        <v>2</v>
      </c>
      <c r="AG193">
        <v>0</v>
      </c>
      <c r="AH193">
        <v>0</v>
      </c>
      <c r="AI193">
        <v>0</v>
      </c>
      <c r="AK193">
        <v>24</v>
      </c>
      <c r="AM193">
        <v>0</v>
      </c>
      <c r="AP193">
        <v>0</v>
      </c>
      <c r="AQ193">
        <v>13.5</v>
      </c>
      <c r="AR193">
        <v>13.5</v>
      </c>
      <c r="AV193">
        <v>0</v>
      </c>
      <c r="AX193">
        <v>0</v>
      </c>
      <c r="AY193">
        <v>0</v>
      </c>
      <c r="AZ193">
        <v>0</v>
      </c>
      <c r="BS193">
        <v>16.899999618530298</v>
      </c>
      <c r="BT193">
        <v>16.899999618530298</v>
      </c>
      <c r="BU193">
        <v>270</v>
      </c>
      <c r="BV193">
        <v>270</v>
      </c>
      <c r="BW193">
        <v>0.5</v>
      </c>
      <c r="BX193">
        <v>0.5</v>
      </c>
      <c r="BY193">
        <v>270</v>
      </c>
      <c r="BZ193">
        <v>270</v>
      </c>
      <c r="CC193">
        <v>31</v>
      </c>
      <c r="CE193">
        <v>29</v>
      </c>
      <c r="CF193">
        <v>1005</v>
      </c>
      <c r="CH193" t="s">
        <v>270</v>
      </c>
      <c r="CI193">
        <v>14.635800361633301</v>
      </c>
      <c r="CJ193">
        <v>0.23970000445842701</v>
      </c>
      <c r="CK193">
        <v>0.26319999992847398</v>
      </c>
      <c r="CL193">
        <v>1.7859998624771799E-2</v>
      </c>
      <c r="CO193" t="s">
        <v>266</v>
      </c>
      <c r="CP193" t="s">
        <v>267</v>
      </c>
      <c r="CQ193" t="s">
        <v>349</v>
      </c>
      <c r="CS193">
        <v>21.9</v>
      </c>
      <c r="CT193">
        <v>21.9</v>
      </c>
      <c r="CU193">
        <v>1.25</v>
      </c>
      <c r="CV193">
        <v>1.25</v>
      </c>
      <c r="CX193" t="s">
        <v>356</v>
      </c>
      <c r="CY193">
        <v>0</v>
      </c>
      <c r="CZ193">
        <v>0</v>
      </c>
      <c r="DA193">
        <v>0</v>
      </c>
      <c r="DB193">
        <v>13.5</v>
      </c>
      <c r="DC193">
        <v>13</v>
      </c>
      <c r="DD193">
        <v>14</v>
      </c>
      <c r="DF193">
        <v>0</v>
      </c>
      <c r="DG193">
        <v>0</v>
      </c>
      <c r="DH193">
        <v>1</v>
      </c>
      <c r="DI193">
        <v>1</v>
      </c>
      <c r="DJ193">
        <v>0.5</v>
      </c>
      <c r="DK193">
        <v>0.5</v>
      </c>
      <c r="DL193" t="b">
        <v>0</v>
      </c>
      <c r="DN193">
        <v>24</v>
      </c>
      <c r="DO193">
        <v>1</v>
      </c>
      <c r="DP193" t="s">
        <v>344</v>
      </c>
      <c r="DQ193" t="b">
        <v>0</v>
      </c>
      <c r="DR193">
        <v>13.5</v>
      </c>
      <c r="DS193">
        <v>0</v>
      </c>
      <c r="DT193">
        <v>0</v>
      </c>
      <c r="DV193">
        <v>544.09997558593795</v>
      </c>
      <c r="DW193">
        <v>548.79998779296898</v>
      </c>
      <c r="DY193">
        <v>0</v>
      </c>
      <c r="GA193">
        <v>0</v>
      </c>
      <c r="GB193">
        <v>0</v>
      </c>
      <c r="GC193">
        <v>2.7999999523162802</v>
      </c>
      <c r="GG193">
        <v>0</v>
      </c>
      <c r="GH193">
        <v>8.7192001342773402</v>
      </c>
      <c r="GI193">
        <v>3.1140000820159899</v>
      </c>
      <c r="GJ193">
        <v>0.142800003290176</v>
      </c>
      <c r="GK193">
        <v>2.54999995231628E-2</v>
      </c>
      <c r="GL193">
        <v>0.156800001859665</v>
      </c>
      <c r="GM193">
        <v>56</v>
      </c>
      <c r="GN193">
        <v>1.06399990618229E-2</v>
      </c>
      <c r="GO193">
        <v>3.7999999523162802</v>
      </c>
      <c r="GR193">
        <v>0.116666664679845</v>
      </c>
      <c r="GS193">
        <v>2.7999999523162802</v>
      </c>
      <c r="HE193">
        <v>0</v>
      </c>
      <c r="HF193">
        <v>0</v>
      </c>
      <c r="HG193">
        <v>1.8999999761581401</v>
      </c>
      <c r="HK193">
        <v>0</v>
      </c>
      <c r="HL193">
        <v>5.9166002273559597</v>
      </c>
      <c r="HM193">
        <v>3.1140000820159899</v>
      </c>
      <c r="HN193">
        <v>9.6900001168250996E-2</v>
      </c>
      <c r="HO193">
        <v>2.54999995231628E-2</v>
      </c>
      <c r="HP193">
        <v>0.10639999806880999</v>
      </c>
      <c r="HQ193">
        <v>56</v>
      </c>
      <c r="HR193">
        <v>7.2199995629489396E-3</v>
      </c>
      <c r="HS193">
        <v>3.7999999523162802</v>
      </c>
      <c r="HV193">
        <v>7.9166665673255907E-2</v>
      </c>
      <c r="HW193">
        <v>1.8999999761581401</v>
      </c>
      <c r="II193">
        <v>0</v>
      </c>
      <c r="IJ193">
        <v>0</v>
      </c>
      <c r="IL193">
        <v>82.5</v>
      </c>
      <c r="IM193">
        <v>82.5</v>
      </c>
      <c r="IO193">
        <v>0</v>
      </c>
    </row>
    <row r="194" spans="1:595" x14ac:dyDescent="0.25">
      <c r="A194" t="s">
        <v>260</v>
      </c>
      <c r="B194">
        <v>0</v>
      </c>
      <c r="C194">
        <v>2</v>
      </c>
      <c r="D194">
        <v>45358</v>
      </c>
      <c r="E194" t="s">
        <v>443</v>
      </c>
      <c r="F194" t="b">
        <v>0</v>
      </c>
      <c r="G194" t="s">
        <v>138</v>
      </c>
      <c r="H194" t="b">
        <v>0</v>
      </c>
      <c r="I194" t="s">
        <v>353</v>
      </c>
      <c r="J194" s="934">
        <v>43245.270833333299</v>
      </c>
      <c r="K194">
        <v>5.5</v>
      </c>
      <c r="L194">
        <v>22.516666412353501</v>
      </c>
      <c r="M194">
        <v>69.800003051757798</v>
      </c>
      <c r="O194" s="935">
        <v>43240.041666666701</v>
      </c>
      <c r="R194" t="s">
        <v>476</v>
      </c>
      <c r="S194" t="s">
        <v>455</v>
      </c>
      <c r="X194" s="936">
        <v>43237.145833333299</v>
      </c>
      <c r="Y194" s="937">
        <v>43240.041666666701</v>
      </c>
      <c r="Z194">
        <v>24</v>
      </c>
      <c r="AA194">
        <v>24</v>
      </c>
      <c r="AB194">
        <v>6</v>
      </c>
      <c r="AC194">
        <v>8</v>
      </c>
      <c r="AD194">
        <v>2</v>
      </c>
      <c r="AG194">
        <v>0</v>
      </c>
      <c r="AH194">
        <v>0</v>
      </c>
      <c r="AI194">
        <v>0</v>
      </c>
      <c r="AK194">
        <v>24</v>
      </c>
      <c r="AL194">
        <v>34.96</v>
      </c>
      <c r="AM194">
        <v>0.875</v>
      </c>
      <c r="AN194">
        <v>5.25</v>
      </c>
      <c r="AP194">
        <v>0.875</v>
      </c>
      <c r="AQ194">
        <v>13.5</v>
      </c>
      <c r="AR194">
        <v>13.5</v>
      </c>
      <c r="AV194">
        <v>21</v>
      </c>
      <c r="AX194">
        <v>23.8</v>
      </c>
      <c r="AY194">
        <v>11.76</v>
      </c>
      <c r="AZ194">
        <v>11.76</v>
      </c>
      <c r="BA194">
        <v>11.764705657959</v>
      </c>
      <c r="BB194">
        <v>0</v>
      </c>
      <c r="BS194">
        <v>16.899999618530298</v>
      </c>
      <c r="BT194">
        <v>16.899999618530298</v>
      </c>
      <c r="BU194">
        <v>270</v>
      </c>
      <c r="BV194">
        <v>270</v>
      </c>
      <c r="BW194">
        <v>0.20000000298023199</v>
      </c>
      <c r="BX194">
        <v>0.20000000298023199</v>
      </c>
      <c r="BY194">
        <v>270</v>
      </c>
      <c r="BZ194">
        <v>270</v>
      </c>
      <c r="CC194">
        <v>30</v>
      </c>
      <c r="CE194">
        <v>29</v>
      </c>
      <c r="CF194">
        <v>1005</v>
      </c>
      <c r="CH194" t="s">
        <v>270</v>
      </c>
      <c r="CI194">
        <v>18.372599601745598</v>
      </c>
      <c r="CJ194">
        <v>0.30089998990297301</v>
      </c>
      <c r="CK194">
        <v>0.35279998928308498</v>
      </c>
      <c r="CL194">
        <v>2.63399984687567E-2</v>
      </c>
      <c r="CO194" t="s">
        <v>266</v>
      </c>
      <c r="CP194" t="s">
        <v>267</v>
      </c>
      <c r="CQ194" t="s">
        <v>349</v>
      </c>
      <c r="CS194">
        <v>21.9</v>
      </c>
      <c r="CT194">
        <v>21.9</v>
      </c>
      <c r="CU194">
        <v>1.25</v>
      </c>
      <c r="CV194">
        <v>1.25</v>
      </c>
      <c r="CX194" t="s">
        <v>356</v>
      </c>
      <c r="CY194">
        <v>1.55555555555556</v>
      </c>
      <c r="CZ194">
        <v>1.5</v>
      </c>
      <c r="DA194">
        <v>1.6153846153846201</v>
      </c>
      <c r="DB194">
        <v>13.5</v>
      </c>
      <c r="DC194">
        <v>13</v>
      </c>
      <c r="DD194">
        <v>14</v>
      </c>
      <c r="DE194">
        <v>4.3804195981561902</v>
      </c>
      <c r="DF194">
        <v>1.55555555555556</v>
      </c>
      <c r="DG194">
        <v>1.55555555555556</v>
      </c>
      <c r="DH194">
        <v>1</v>
      </c>
      <c r="DI194">
        <v>1</v>
      </c>
      <c r="DJ194">
        <v>0.5</v>
      </c>
      <c r="DK194">
        <v>0.5</v>
      </c>
      <c r="DL194" t="b">
        <v>0</v>
      </c>
      <c r="DN194">
        <v>24</v>
      </c>
      <c r="DO194">
        <v>1</v>
      </c>
      <c r="DP194" t="s">
        <v>344</v>
      </c>
      <c r="DQ194" t="b">
        <v>0</v>
      </c>
      <c r="DR194">
        <v>13.5</v>
      </c>
      <c r="DS194">
        <v>1.5555555820465099</v>
      </c>
      <c r="DT194">
        <v>1.5555555820465099</v>
      </c>
      <c r="DV194">
        <v>538.20001220703102</v>
      </c>
      <c r="DW194">
        <v>544.09997558593795</v>
      </c>
      <c r="DY194">
        <v>0</v>
      </c>
      <c r="EN194">
        <v>4.3804197311401403</v>
      </c>
      <c r="EW194">
        <v>1.5555555820465099</v>
      </c>
      <c r="EX194">
        <v>1.5555555820465099</v>
      </c>
      <c r="EY194">
        <v>0.80000001192092896</v>
      </c>
      <c r="FC194">
        <v>0</v>
      </c>
      <c r="FD194">
        <v>2.49119997024536</v>
      </c>
      <c r="FE194">
        <v>3.1140000820159899</v>
      </c>
      <c r="FF194">
        <v>4.07999977469444E-2</v>
      </c>
      <c r="FG194">
        <v>2.54999995231628E-2</v>
      </c>
      <c r="FH194">
        <v>6.7200005054473905E-2</v>
      </c>
      <c r="FI194">
        <v>84</v>
      </c>
      <c r="FJ194">
        <v>6.9599999114870999E-3</v>
      </c>
      <c r="FK194">
        <v>8.6999998092651403</v>
      </c>
      <c r="FN194">
        <v>3.3333333830038697E-2</v>
      </c>
      <c r="FO194">
        <v>0.80000001192092896</v>
      </c>
      <c r="FP194">
        <v>26.25</v>
      </c>
      <c r="FQ194">
        <v>3.8095239549875301E-2</v>
      </c>
      <c r="FR194">
        <v>4.3804197311401403</v>
      </c>
      <c r="FS194">
        <v>4.5629374682903297E-2</v>
      </c>
      <c r="GA194">
        <v>1.5555555820465099</v>
      </c>
      <c r="GB194">
        <v>1.5555555820465099</v>
      </c>
      <c r="GC194">
        <v>3.5999999046325701</v>
      </c>
      <c r="GG194">
        <v>0</v>
      </c>
      <c r="GH194">
        <v>11.210399627685501</v>
      </c>
      <c r="GI194">
        <v>3.1140000820159899</v>
      </c>
      <c r="GJ194">
        <v>0.18359999358654</v>
      </c>
      <c r="GK194">
        <v>2.54999995231628E-2</v>
      </c>
      <c r="GL194">
        <v>0.20159998536109899</v>
      </c>
      <c r="GM194">
        <v>56</v>
      </c>
      <c r="GN194">
        <v>1.36799989268184E-2</v>
      </c>
      <c r="GO194">
        <v>3.7999999523162802</v>
      </c>
      <c r="GR194">
        <v>0.149999996026357</v>
      </c>
      <c r="GS194">
        <v>3.5999999046325701</v>
      </c>
      <c r="GT194">
        <v>5.8333334922790501</v>
      </c>
      <c r="GU194">
        <v>0.17142856121063199</v>
      </c>
      <c r="GV194">
        <v>4.3804197311401403</v>
      </c>
      <c r="GW194">
        <v>0.60687059164047197</v>
      </c>
      <c r="HE194">
        <v>1.5555555820465099</v>
      </c>
      <c r="HF194">
        <v>1.5555555820465099</v>
      </c>
      <c r="HG194">
        <v>1.5</v>
      </c>
      <c r="HK194">
        <v>0</v>
      </c>
      <c r="HL194">
        <v>4.6710000038146999</v>
      </c>
      <c r="HM194">
        <v>3.1140000820159899</v>
      </c>
      <c r="HN194">
        <v>7.6499998569488498E-2</v>
      </c>
      <c r="HO194">
        <v>2.54999995231628E-2</v>
      </c>
      <c r="HP194">
        <v>8.3999998867511694E-2</v>
      </c>
      <c r="HQ194">
        <v>56</v>
      </c>
      <c r="HR194">
        <v>5.6999996304511998E-3</v>
      </c>
      <c r="HS194">
        <v>3.7999999523162802</v>
      </c>
      <c r="HV194">
        <v>6.25E-2</v>
      </c>
      <c r="HW194">
        <v>1.5</v>
      </c>
      <c r="HX194">
        <v>14</v>
      </c>
      <c r="HY194">
        <v>7.1428574621677399E-2</v>
      </c>
      <c r="HZ194">
        <v>4.3804197311401403</v>
      </c>
      <c r="IA194">
        <v>0.244117140769959</v>
      </c>
      <c r="II194">
        <v>1.5555555820465099</v>
      </c>
      <c r="IJ194">
        <v>1.5555555820465099</v>
      </c>
      <c r="IL194">
        <v>82.5</v>
      </c>
      <c r="IM194">
        <v>82.5</v>
      </c>
      <c r="IO194">
        <v>0</v>
      </c>
      <c r="JD194">
        <v>4.3804197311401403</v>
      </c>
    </row>
    <row r="195" spans="1:595" x14ac:dyDescent="0.25">
      <c r="A195" t="s">
        <v>260</v>
      </c>
      <c r="B195">
        <v>0</v>
      </c>
      <c r="C195">
        <v>2</v>
      </c>
      <c r="D195">
        <v>45692</v>
      </c>
      <c r="E195" t="s">
        <v>443</v>
      </c>
      <c r="F195" t="b">
        <v>1</v>
      </c>
      <c r="G195" t="s">
        <v>262</v>
      </c>
      <c r="H195" t="b">
        <v>0</v>
      </c>
      <c r="I195" t="s">
        <v>338</v>
      </c>
      <c r="J195" s="938">
        <v>43246.029166666704</v>
      </c>
      <c r="K195">
        <v>5.5</v>
      </c>
      <c r="L195">
        <v>22.560832977294901</v>
      </c>
      <c r="M195">
        <v>69.731109619140597</v>
      </c>
      <c r="O195" s="939">
        <v>43248.4375</v>
      </c>
      <c r="P195" s="940">
        <v>43248.4375</v>
      </c>
      <c r="R195" t="s">
        <v>455</v>
      </c>
      <c r="S195" t="s">
        <v>471</v>
      </c>
      <c r="X195" s="941">
        <v>43246.029166666704</v>
      </c>
      <c r="Y195" s="942">
        <v>43248.4375</v>
      </c>
      <c r="Z195">
        <v>0</v>
      </c>
      <c r="AA195">
        <v>18.2</v>
      </c>
      <c r="AB195">
        <v>11.4</v>
      </c>
      <c r="AC195">
        <v>11.4</v>
      </c>
      <c r="AD195">
        <v>0</v>
      </c>
      <c r="AG195">
        <v>36336.51171875</v>
      </c>
      <c r="AH195">
        <v>254355.58203125</v>
      </c>
      <c r="AI195">
        <v>36336.51171875</v>
      </c>
      <c r="AK195">
        <v>0</v>
      </c>
      <c r="AN195">
        <v>5</v>
      </c>
      <c r="AQ195">
        <v>13</v>
      </c>
      <c r="AR195">
        <v>13</v>
      </c>
      <c r="AV195">
        <v>7</v>
      </c>
      <c r="BS195">
        <v>10.8999996185303</v>
      </c>
      <c r="BT195">
        <v>10.8999996185303</v>
      </c>
      <c r="BU195">
        <v>135</v>
      </c>
      <c r="BV195">
        <v>135</v>
      </c>
      <c r="BW195">
        <v>0.60000002384185802</v>
      </c>
      <c r="BX195">
        <v>0.60000002384185802</v>
      </c>
      <c r="BY195">
        <v>135</v>
      </c>
      <c r="BZ195">
        <v>135</v>
      </c>
      <c r="CC195">
        <v>30</v>
      </c>
      <c r="CE195">
        <v>28</v>
      </c>
      <c r="CF195">
        <v>1004</v>
      </c>
      <c r="CH195" t="s">
        <v>359</v>
      </c>
      <c r="CI195">
        <v>12.7674005031586</v>
      </c>
      <c r="CJ195">
        <v>0.229599993675947</v>
      </c>
      <c r="CK195">
        <v>0.24079999700188601</v>
      </c>
      <c r="CL195">
        <v>1.7539998516440398E-2</v>
      </c>
      <c r="CM195">
        <v>50.195086741166797</v>
      </c>
      <c r="CO195" t="s">
        <v>266</v>
      </c>
      <c r="CP195" t="s">
        <v>267</v>
      </c>
      <c r="CQ195" t="s">
        <v>268</v>
      </c>
      <c r="CS195">
        <v>21.9</v>
      </c>
      <c r="CT195">
        <v>21.9</v>
      </c>
      <c r="CU195">
        <v>1.25</v>
      </c>
      <c r="CV195">
        <v>1.25</v>
      </c>
      <c r="CX195" t="s">
        <v>343</v>
      </c>
      <c r="CY195">
        <v>0.53846153846153799</v>
      </c>
      <c r="CZ195">
        <v>0.51851851851851805</v>
      </c>
      <c r="DA195">
        <v>0.56000000000000005</v>
      </c>
      <c r="DB195">
        <v>13</v>
      </c>
      <c r="DC195">
        <v>12.5</v>
      </c>
      <c r="DD195">
        <v>13.5</v>
      </c>
      <c r="DE195">
        <v>6.3636363636363598</v>
      </c>
      <c r="DF195">
        <v>0.53846153846153799</v>
      </c>
      <c r="DG195">
        <v>0.53846153846153799</v>
      </c>
      <c r="DH195">
        <v>1</v>
      </c>
      <c r="DI195">
        <v>1</v>
      </c>
      <c r="DJ195">
        <v>0.5</v>
      </c>
      <c r="DK195">
        <v>0.5</v>
      </c>
      <c r="DL195" t="b">
        <v>1</v>
      </c>
      <c r="DN195">
        <v>24</v>
      </c>
      <c r="DO195">
        <v>1</v>
      </c>
      <c r="DP195" t="s">
        <v>344</v>
      </c>
      <c r="DQ195" t="b">
        <v>0</v>
      </c>
      <c r="DR195">
        <v>13</v>
      </c>
      <c r="DS195">
        <v>0.53846156597137496</v>
      </c>
      <c r="DT195">
        <v>0.53846156597137496</v>
      </c>
      <c r="DV195">
        <v>534.09997558593795</v>
      </c>
      <c r="DW195">
        <v>538.20001220703102</v>
      </c>
      <c r="DY195">
        <v>0</v>
      </c>
      <c r="EN195">
        <v>6.3636364936828604</v>
      </c>
      <c r="EW195">
        <v>0.53846156597137496</v>
      </c>
      <c r="EX195">
        <v>0.53846156597137496</v>
      </c>
      <c r="EY195">
        <v>0.40000000596046398</v>
      </c>
      <c r="FC195">
        <v>0</v>
      </c>
      <c r="FD195">
        <v>1.24559998512268</v>
      </c>
      <c r="FE195">
        <v>3.1140000820159899</v>
      </c>
      <c r="FF195">
        <v>2.2399999201297802E-2</v>
      </c>
      <c r="FG195">
        <v>2.8000000864267301E-2</v>
      </c>
      <c r="FH195">
        <v>3.3600002527236897E-2</v>
      </c>
      <c r="FI195">
        <v>84</v>
      </c>
      <c r="FJ195">
        <v>3.47999995574355E-3</v>
      </c>
      <c r="FK195">
        <v>8.6999998092651403</v>
      </c>
      <c r="FL195">
        <v>1.5726016420245901</v>
      </c>
      <c r="FM195">
        <v>4.8970813818021401</v>
      </c>
      <c r="FP195">
        <v>17.5</v>
      </c>
      <c r="FQ195">
        <v>5.7142857462167698E-2</v>
      </c>
      <c r="FR195">
        <v>6.3636364936828604</v>
      </c>
      <c r="FS195">
        <v>0.28636363148689298</v>
      </c>
      <c r="GA195">
        <v>0.53846156597137496</v>
      </c>
      <c r="GB195">
        <v>0.53846156597137496</v>
      </c>
      <c r="GC195">
        <v>2.5999999046325701</v>
      </c>
      <c r="GG195">
        <v>0</v>
      </c>
      <c r="GH195">
        <v>8.0964002609252894</v>
      </c>
      <c r="GI195">
        <v>3.1140000820159899</v>
      </c>
      <c r="GJ195">
        <v>0.145599991083145</v>
      </c>
      <c r="GK195">
        <v>2.8000000864267301E-2</v>
      </c>
      <c r="GL195">
        <v>0.145599991083145</v>
      </c>
      <c r="GM195">
        <v>56</v>
      </c>
      <c r="GN195">
        <v>9.8799988627433794E-3</v>
      </c>
      <c r="GO195">
        <v>3.7999999523162802</v>
      </c>
      <c r="GP195">
        <v>10.221910145904101</v>
      </c>
      <c r="GQ195">
        <v>31.831030387729299</v>
      </c>
      <c r="GT195">
        <v>2.6923077106475799</v>
      </c>
      <c r="GU195">
        <v>0.37142854928970298</v>
      </c>
      <c r="GV195">
        <v>6.3636364936828604</v>
      </c>
      <c r="GW195">
        <v>2.2590909004211399</v>
      </c>
      <c r="HE195">
        <v>0.53846156597137496</v>
      </c>
      <c r="HF195">
        <v>0.53846156597137496</v>
      </c>
      <c r="HG195">
        <v>1.1000000238418599</v>
      </c>
      <c r="HK195">
        <v>0</v>
      </c>
      <c r="HL195">
        <v>3.4254002571106001</v>
      </c>
      <c r="HM195">
        <v>3.1140000820159899</v>
      </c>
      <c r="HN195">
        <v>6.1600003391504302E-2</v>
      </c>
      <c r="HO195">
        <v>2.8000000864267301E-2</v>
      </c>
      <c r="HP195">
        <v>6.1600003391504302E-2</v>
      </c>
      <c r="HQ195">
        <v>56</v>
      </c>
      <c r="HR195">
        <v>4.17999969795346E-3</v>
      </c>
      <c r="HS195">
        <v>3.7999999523162802</v>
      </c>
      <c r="HT195">
        <v>4.3246545448596097</v>
      </c>
      <c r="HU195">
        <v>13.4669749716354</v>
      </c>
      <c r="HX195">
        <v>6.3636360168456996</v>
      </c>
      <c r="HY195">
        <v>0.15714286267757399</v>
      </c>
      <c r="HZ195">
        <v>6.3636364936828604</v>
      </c>
      <c r="IA195">
        <v>0.795454561710358</v>
      </c>
      <c r="II195">
        <v>0.53846156597137496</v>
      </c>
      <c r="IJ195">
        <v>0.53846156597137496</v>
      </c>
      <c r="IL195">
        <v>82.5</v>
      </c>
      <c r="IM195">
        <v>82.5</v>
      </c>
      <c r="IO195">
        <v>0</v>
      </c>
      <c r="JD195">
        <v>6.3636364936828604</v>
      </c>
    </row>
    <row r="196" spans="1:595" x14ac:dyDescent="0.25">
      <c r="A196" t="s">
        <v>260</v>
      </c>
      <c r="B196">
        <v>0</v>
      </c>
      <c r="C196">
        <v>2</v>
      </c>
      <c r="D196">
        <v>45692</v>
      </c>
      <c r="E196" t="s">
        <v>443</v>
      </c>
      <c r="F196" t="b">
        <v>1</v>
      </c>
      <c r="G196" t="s">
        <v>262</v>
      </c>
      <c r="H196" t="b">
        <v>1</v>
      </c>
      <c r="I196" t="s">
        <v>345</v>
      </c>
      <c r="J196" s="943">
        <v>43246.270833333299</v>
      </c>
      <c r="K196">
        <v>5.5</v>
      </c>
      <c r="L196">
        <v>22.414167404174801</v>
      </c>
      <c r="M196">
        <v>68.833335876464801</v>
      </c>
      <c r="N196">
        <v>203</v>
      </c>
      <c r="O196" s="944">
        <v>43248.4375</v>
      </c>
      <c r="P196" s="945">
        <v>43248.4375</v>
      </c>
      <c r="R196" t="s">
        <v>455</v>
      </c>
      <c r="S196" t="s">
        <v>471</v>
      </c>
      <c r="X196" s="946">
        <v>43246.029166666704</v>
      </c>
      <c r="Y196" s="947">
        <v>43248.4375</v>
      </c>
      <c r="Z196">
        <v>5.8</v>
      </c>
      <c r="AA196">
        <v>5.8</v>
      </c>
      <c r="AB196">
        <v>11.4</v>
      </c>
      <c r="AC196">
        <v>11.4</v>
      </c>
      <c r="AD196">
        <v>0</v>
      </c>
      <c r="AG196">
        <v>36336.51171875</v>
      </c>
      <c r="AH196">
        <v>2252863.7265625</v>
      </c>
      <c r="AI196">
        <v>36336.51171875</v>
      </c>
      <c r="AK196">
        <v>5.8</v>
      </c>
      <c r="AL196">
        <v>80.599999999999994</v>
      </c>
      <c r="AM196">
        <v>10.689655172413801</v>
      </c>
      <c r="AN196">
        <v>10.69</v>
      </c>
      <c r="AO196">
        <v>-8.9782575930163595E-6</v>
      </c>
      <c r="AP196">
        <v>10.689664150671399</v>
      </c>
      <c r="AQ196">
        <v>13</v>
      </c>
      <c r="AR196">
        <v>13</v>
      </c>
      <c r="AU196">
        <v>50.649325846291298</v>
      </c>
      <c r="AV196">
        <v>62</v>
      </c>
      <c r="AX196">
        <v>79.599999999999994</v>
      </c>
      <c r="AY196">
        <v>22.11</v>
      </c>
      <c r="AZ196">
        <v>22.11</v>
      </c>
      <c r="BA196">
        <v>22.110551834106399</v>
      </c>
      <c r="BB196">
        <v>4727</v>
      </c>
      <c r="BC196">
        <v>18.2022399902344</v>
      </c>
      <c r="BD196">
        <v>18.202240483514199</v>
      </c>
      <c r="BE196">
        <v>278.87277221679699</v>
      </c>
      <c r="BF196">
        <v>75.872772216796903</v>
      </c>
      <c r="BG196">
        <v>1.5439137220382699</v>
      </c>
      <c r="BH196">
        <v>228.16728210449199</v>
      </c>
      <c r="BI196">
        <v>75.872772216796903</v>
      </c>
      <c r="BJ196">
        <v>1.5687566995620701</v>
      </c>
      <c r="BK196">
        <v>273.802734375</v>
      </c>
      <c r="BL196">
        <v>1.8446130752563501</v>
      </c>
      <c r="BM196">
        <v>228.16728210449199</v>
      </c>
      <c r="BN196">
        <v>0</v>
      </c>
      <c r="BO196">
        <v>218.02803039550801</v>
      </c>
      <c r="BP196">
        <v>2.4214861392974898</v>
      </c>
      <c r="BQ196">
        <v>0.30488696694374101</v>
      </c>
      <c r="BR196">
        <v>165</v>
      </c>
      <c r="BS196">
        <v>27.899999618530298</v>
      </c>
      <c r="BT196">
        <v>27.899999618530298</v>
      </c>
      <c r="BU196">
        <v>270</v>
      </c>
      <c r="BV196">
        <v>270</v>
      </c>
      <c r="BW196">
        <v>1.5</v>
      </c>
      <c r="BX196">
        <v>1.5</v>
      </c>
      <c r="BY196">
        <v>270</v>
      </c>
      <c r="BZ196">
        <v>270</v>
      </c>
      <c r="CC196">
        <v>30</v>
      </c>
      <c r="CE196">
        <v>31</v>
      </c>
      <c r="CF196">
        <v>1005</v>
      </c>
      <c r="CG196" t="s">
        <v>480</v>
      </c>
      <c r="CH196" t="s">
        <v>359</v>
      </c>
      <c r="CI196">
        <v>17.1269998550415</v>
      </c>
      <c r="CJ196">
        <v>0.30800002068281201</v>
      </c>
      <c r="CK196">
        <v>0.44240000098943699</v>
      </c>
      <c r="CL196">
        <v>4.4420001097023501E-2</v>
      </c>
      <c r="CM196">
        <v>7.6023239457872096</v>
      </c>
      <c r="CO196" t="s">
        <v>266</v>
      </c>
      <c r="CP196" t="s">
        <v>267</v>
      </c>
      <c r="CQ196" t="s">
        <v>347</v>
      </c>
      <c r="CR196" t="s">
        <v>348</v>
      </c>
      <c r="CS196">
        <v>21.9</v>
      </c>
      <c r="CT196">
        <v>21.9</v>
      </c>
      <c r="CU196">
        <v>1.25</v>
      </c>
      <c r="CV196">
        <v>1.25</v>
      </c>
      <c r="CX196" t="s">
        <v>343</v>
      </c>
      <c r="CY196">
        <v>4.7692307692307701</v>
      </c>
      <c r="CZ196">
        <v>4.5925925925925899</v>
      </c>
      <c r="DA196">
        <v>4.96</v>
      </c>
      <c r="DB196">
        <v>13</v>
      </c>
      <c r="DC196">
        <v>12.5</v>
      </c>
      <c r="DD196">
        <v>13.5</v>
      </c>
      <c r="DE196">
        <v>56.363636363636402</v>
      </c>
      <c r="DF196">
        <v>4.7692307692307701</v>
      </c>
      <c r="DG196">
        <v>4.7692307692307701</v>
      </c>
      <c r="DH196">
        <v>1</v>
      </c>
      <c r="DI196">
        <v>1</v>
      </c>
      <c r="DJ196">
        <v>0.5</v>
      </c>
      <c r="DK196">
        <v>0.5</v>
      </c>
      <c r="DL196" t="b">
        <v>1</v>
      </c>
      <c r="DN196">
        <v>24</v>
      </c>
      <c r="DO196">
        <v>1</v>
      </c>
      <c r="DP196" t="s">
        <v>344</v>
      </c>
      <c r="DQ196" t="b">
        <v>0</v>
      </c>
      <c r="DR196">
        <v>13</v>
      </c>
      <c r="DS196">
        <v>4.7692308425903303</v>
      </c>
      <c r="DT196">
        <v>4.7692308425903303</v>
      </c>
      <c r="DV196">
        <v>528.59997558593795</v>
      </c>
      <c r="DW196">
        <v>534.09997558593795</v>
      </c>
      <c r="DY196">
        <v>0</v>
      </c>
      <c r="EN196">
        <v>56.363636016845703</v>
      </c>
      <c r="GA196">
        <v>4.7692308425903303</v>
      </c>
      <c r="GB196">
        <v>4.7692308425903303</v>
      </c>
      <c r="GC196">
        <v>0.69999998807907104</v>
      </c>
      <c r="GG196">
        <v>0</v>
      </c>
      <c r="GH196">
        <v>2.1798000335693399</v>
      </c>
      <c r="GI196">
        <v>3.1140000820159899</v>
      </c>
      <c r="GJ196">
        <v>3.9200000464916201E-2</v>
      </c>
      <c r="GK196">
        <v>2.8000000864267301E-2</v>
      </c>
      <c r="GL196">
        <v>3.9200000464916201E-2</v>
      </c>
      <c r="GM196">
        <v>56</v>
      </c>
      <c r="GN196">
        <v>2.6599997654557202E-3</v>
      </c>
      <c r="GO196">
        <v>3.7999999523162802</v>
      </c>
      <c r="GP196">
        <v>0.31071563709144401</v>
      </c>
      <c r="GQ196">
        <v>0.96756852528108905</v>
      </c>
      <c r="GR196">
        <v>0.120689647336926</v>
      </c>
      <c r="GS196">
        <v>2.89655153608622</v>
      </c>
      <c r="GT196">
        <v>88.571426391601605</v>
      </c>
      <c r="GU196">
        <v>1.1290322057902801E-2</v>
      </c>
      <c r="GV196">
        <v>56.363636016845703</v>
      </c>
      <c r="GW196">
        <v>20.009090423583999</v>
      </c>
      <c r="II196">
        <v>4.7692308425903303</v>
      </c>
      <c r="IJ196">
        <v>4.7692308425903303</v>
      </c>
      <c r="IL196">
        <v>82.5</v>
      </c>
      <c r="IM196">
        <v>82.5</v>
      </c>
      <c r="IO196">
        <v>0</v>
      </c>
      <c r="JD196">
        <v>56.363636016845703</v>
      </c>
      <c r="JM196">
        <v>4.7692308425903303</v>
      </c>
      <c r="JN196">
        <v>4.7692308425903303</v>
      </c>
      <c r="JO196">
        <v>4.8000001907348597</v>
      </c>
      <c r="JS196">
        <v>0</v>
      </c>
      <c r="JT196">
        <v>14.9471998214722</v>
      </c>
      <c r="JU196">
        <v>3.1140000820159899</v>
      </c>
      <c r="JV196">
        <v>0.26880002021789601</v>
      </c>
      <c r="JW196">
        <v>2.8000000864267301E-2</v>
      </c>
      <c r="JX196">
        <v>0.40320000052452099</v>
      </c>
      <c r="JY196">
        <v>84</v>
      </c>
      <c r="JZ196">
        <v>4.1760001331567799E-2</v>
      </c>
      <c r="KA196">
        <v>8.6999998092651403</v>
      </c>
      <c r="KB196">
        <v>2.1306216324317502</v>
      </c>
      <c r="KC196">
        <v>6.6347554205061199</v>
      </c>
      <c r="KD196">
        <v>0.82758620014651896</v>
      </c>
      <c r="KE196">
        <v>19.862068803516401</v>
      </c>
      <c r="KF196">
        <v>12.9166660308838</v>
      </c>
      <c r="KG196">
        <v>7.7419355511665303E-2</v>
      </c>
      <c r="KH196">
        <v>56.363636016845703</v>
      </c>
    </row>
    <row r="197" spans="1:595" x14ac:dyDescent="0.25">
      <c r="A197" t="s">
        <v>260</v>
      </c>
      <c r="B197">
        <v>0</v>
      </c>
      <c r="C197">
        <v>2</v>
      </c>
      <c r="D197">
        <v>45692</v>
      </c>
      <c r="E197" t="s">
        <v>443</v>
      </c>
      <c r="F197" t="b">
        <v>1</v>
      </c>
      <c r="G197" t="s">
        <v>262</v>
      </c>
      <c r="H197" t="b">
        <v>1</v>
      </c>
      <c r="I197" t="s">
        <v>345</v>
      </c>
      <c r="J197" s="948">
        <v>43247.270833333299</v>
      </c>
      <c r="K197">
        <v>5.5</v>
      </c>
      <c r="L197">
        <v>17.559999465942401</v>
      </c>
      <c r="M197">
        <v>70.696662902832003</v>
      </c>
      <c r="N197">
        <v>160</v>
      </c>
      <c r="O197" s="949">
        <v>43248.4375</v>
      </c>
      <c r="P197" s="950">
        <v>43248.479166666701</v>
      </c>
      <c r="R197" t="s">
        <v>455</v>
      </c>
      <c r="S197" t="s">
        <v>471</v>
      </c>
      <c r="X197" s="951">
        <v>43246.029166666704</v>
      </c>
      <c r="Y197" s="952">
        <v>43248.4375</v>
      </c>
      <c r="Z197">
        <v>24</v>
      </c>
      <c r="AA197">
        <v>24</v>
      </c>
      <c r="AB197">
        <v>11.4</v>
      </c>
      <c r="AC197">
        <v>11.4</v>
      </c>
      <c r="AD197">
        <v>0</v>
      </c>
      <c r="AG197">
        <v>36336.51171875</v>
      </c>
      <c r="AH197">
        <v>11336991.65625</v>
      </c>
      <c r="AI197">
        <v>36336.51171875</v>
      </c>
      <c r="AK197">
        <v>24</v>
      </c>
      <c r="AL197">
        <v>80.760000000000005</v>
      </c>
      <c r="AM197">
        <v>13</v>
      </c>
      <c r="AN197">
        <v>13</v>
      </c>
      <c r="AO197">
        <v>2.76884569320828E-2</v>
      </c>
      <c r="AP197">
        <v>12.972311543067899</v>
      </c>
      <c r="AQ197">
        <v>13</v>
      </c>
      <c r="AR197">
        <v>13</v>
      </c>
      <c r="AU197">
        <v>309.101342757971</v>
      </c>
      <c r="AV197">
        <v>312</v>
      </c>
      <c r="AX197">
        <v>330.1</v>
      </c>
      <c r="AY197">
        <v>5.48</v>
      </c>
      <c r="AZ197">
        <v>5.48</v>
      </c>
      <c r="BA197">
        <v>5.4831862449645996</v>
      </c>
      <c r="BB197">
        <v>4530</v>
      </c>
      <c r="BC197">
        <v>22.9</v>
      </c>
      <c r="BD197">
        <v>18.749356786410001</v>
      </c>
      <c r="BE197">
        <v>309.29513549804699</v>
      </c>
      <c r="BF197">
        <v>149.29513549804699</v>
      </c>
      <c r="BG197">
        <v>2.6174378395080602</v>
      </c>
      <c r="BH197">
        <v>248.44949340820301</v>
      </c>
      <c r="BI197">
        <v>149.29513549804699</v>
      </c>
      <c r="BJ197">
        <v>1.2443999052047701</v>
      </c>
      <c r="BK197">
        <v>304.22470092773398</v>
      </c>
      <c r="BL197">
        <v>2.1381974220275901</v>
      </c>
      <c r="BM197">
        <v>248.44949340820301</v>
      </c>
      <c r="BN197">
        <v>1.2219668626785301</v>
      </c>
      <c r="BO197">
        <v>329.57638549804699</v>
      </c>
      <c r="BP197">
        <v>2.7592792510986301</v>
      </c>
      <c r="BQ197">
        <v>0.30172756314277599</v>
      </c>
      <c r="BR197">
        <v>230</v>
      </c>
      <c r="BS197">
        <v>21.899999618530298</v>
      </c>
      <c r="BT197">
        <v>21.899999618530298</v>
      </c>
      <c r="BU197">
        <v>270</v>
      </c>
      <c r="BV197">
        <v>270</v>
      </c>
      <c r="BW197">
        <v>1.5</v>
      </c>
      <c r="BX197">
        <v>1.5</v>
      </c>
      <c r="BY197">
        <v>270</v>
      </c>
      <c r="BZ197">
        <v>270</v>
      </c>
      <c r="CC197">
        <v>31</v>
      </c>
      <c r="CE197">
        <v>34</v>
      </c>
      <c r="CF197">
        <v>1005</v>
      </c>
      <c r="CG197" t="s">
        <v>481</v>
      </c>
      <c r="CH197" t="s">
        <v>359</v>
      </c>
      <c r="CI197">
        <v>70.376402854919405</v>
      </c>
      <c r="CJ197">
        <v>1.2656000852584799</v>
      </c>
      <c r="CK197">
        <v>1.81720006465912</v>
      </c>
      <c r="CL197">
        <v>0.18240999709814801</v>
      </c>
      <c r="CM197">
        <v>6.2076788083478398</v>
      </c>
      <c r="CO197" t="s">
        <v>266</v>
      </c>
      <c r="CP197" t="s">
        <v>267</v>
      </c>
      <c r="CQ197" t="s">
        <v>405</v>
      </c>
      <c r="CR197" t="s">
        <v>406</v>
      </c>
      <c r="CS197">
        <v>21.9</v>
      </c>
      <c r="CT197">
        <v>21.9</v>
      </c>
      <c r="CU197">
        <v>1.25</v>
      </c>
      <c r="CV197">
        <v>1.25</v>
      </c>
      <c r="CX197" t="s">
        <v>343</v>
      </c>
      <c r="CY197">
        <v>24</v>
      </c>
      <c r="CZ197">
        <v>23.1111111111111</v>
      </c>
      <c r="DA197">
        <v>24.96</v>
      </c>
      <c r="DB197">
        <v>13</v>
      </c>
      <c r="DC197">
        <v>12.5</v>
      </c>
      <c r="DD197">
        <v>13.5</v>
      </c>
      <c r="DE197">
        <v>283.63636363636402</v>
      </c>
      <c r="DF197">
        <v>24</v>
      </c>
      <c r="DG197">
        <v>24</v>
      </c>
      <c r="DH197">
        <v>1</v>
      </c>
      <c r="DI197">
        <v>1</v>
      </c>
      <c r="DJ197">
        <v>0.5</v>
      </c>
      <c r="DK197">
        <v>0.5</v>
      </c>
      <c r="DL197" t="b">
        <v>1</v>
      </c>
      <c r="DN197">
        <v>24</v>
      </c>
      <c r="DO197">
        <v>1</v>
      </c>
      <c r="DP197" t="s">
        <v>344</v>
      </c>
      <c r="DQ197" t="b">
        <v>0</v>
      </c>
      <c r="DR197">
        <v>13</v>
      </c>
      <c r="DS197">
        <v>24</v>
      </c>
      <c r="DT197">
        <v>24</v>
      </c>
      <c r="DV197">
        <v>506</v>
      </c>
      <c r="DW197">
        <v>528.59997558593795</v>
      </c>
      <c r="DY197">
        <v>0</v>
      </c>
      <c r="EN197">
        <v>283.63635253906301</v>
      </c>
      <c r="GA197">
        <v>24</v>
      </c>
      <c r="GB197">
        <v>24</v>
      </c>
      <c r="GC197">
        <v>2.9000000953674299</v>
      </c>
      <c r="GG197">
        <v>0</v>
      </c>
      <c r="GH197">
        <v>9.0306005477905291</v>
      </c>
      <c r="GI197">
        <v>3.1140000820159899</v>
      </c>
      <c r="GJ197">
        <v>0.162400007247925</v>
      </c>
      <c r="GK197">
        <v>2.8000000864267301E-2</v>
      </c>
      <c r="GL197">
        <v>0.162400007247925</v>
      </c>
      <c r="GM197">
        <v>56</v>
      </c>
      <c r="GN197">
        <v>1.10200000926852E-2</v>
      </c>
      <c r="GO197">
        <v>3.7999999523162802</v>
      </c>
      <c r="GP197">
        <v>0.255799790923255</v>
      </c>
      <c r="GQ197">
        <v>0.79656057105872702</v>
      </c>
      <c r="GR197">
        <v>0.120833337306976</v>
      </c>
      <c r="GS197">
        <v>2.9000000953674299</v>
      </c>
      <c r="GT197">
        <v>107.58620452880901</v>
      </c>
      <c r="GU197">
        <v>9.2948721721768397E-3</v>
      </c>
      <c r="GV197">
        <v>283.63635253906301</v>
      </c>
      <c r="GW197">
        <v>100.69090270996099</v>
      </c>
      <c r="II197">
        <v>24</v>
      </c>
      <c r="IJ197">
        <v>24</v>
      </c>
      <c r="IL197">
        <v>82.5</v>
      </c>
      <c r="IM197">
        <v>82.5</v>
      </c>
      <c r="IO197">
        <v>0</v>
      </c>
      <c r="JD197">
        <v>283.63635253906301</v>
      </c>
      <c r="JM197">
        <v>24</v>
      </c>
      <c r="JN197">
        <v>24</v>
      </c>
      <c r="JO197">
        <v>19.700000762939499</v>
      </c>
      <c r="JS197">
        <v>0</v>
      </c>
      <c r="JT197">
        <v>61.345802307128899</v>
      </c>
      <c r="JU197">
        <v>3.1140000820159899</v>
      </c>
      <c r="JV197">
        <v>1.10320007801056</v>
      </c>
      <c r="JW197">
        <v>2.8000000864267301E-2</v>
      </c>
      <c r="JX197">
        <v>1.6548000574111901</v>
      </c>
      <c r="JY197">
        <v>84</v>
      </c>
      <c r="JZ197">
        <v>0.17138999700546301</v>
      </c>
      <c r="KA197">
        <v>8.6999998092651403</v>
      </c>
      <c r="KB197">
        <v>1.73767445194149</v>
      </c>
      <c r="KC197">
        <v>5.4111182372891102</v>
      </c>
      <c r="KD197">
        <v>0.82083336512247695</v>
      </c>
      <c r="KE197">
        <v>19.700000762939499</v>
      </c>
      <c r="KF197">
        <v>15.837562561035201</v>
      </c>
      <c r="KG197">
        <v>6.3141025602817494E-2</v>
      </c>
      <c r="KH197">
        <v>283.63635253906301</v>
      </c>
    </row>
    <row r="198" spans="1:595" x14ac:dyDescent="0.25">
      <c r="A198" t="s">
        <v>260</v>
      </c>
      <c r="B198">
        <v>0</v>
      </c>
      <c r="C198">
        <v>2</v>
      </c>
      <c r="D198">
        <v>45692</v>
      </c>
      <c r="E198" t="s">
        <v>443</v>
      </c>
      <c r="F198" t="b">
        <v>1</v>
      </c>
      <c r="G198" t="s">
        <v>262</v>
      </c>
      <c r="H198" t="b">
        <v>1</v>
      </c>
      <c r="I198" t="s">
        <v>345</v>
      </c>
      <c r="J198" s="953">
        <v>43248.270833333299</v>
      </c>
      <c r="K198">
        <v>5.5</v>
      </c>
      <c r="L198">
        <v>13.5366668701172</v>
      </c>
      <c r="M198">
        <v>73.906669616699205</v>
      </c>
      <c r="N198">
        <v>132</v>
      </c>
      <c r="O198" s="954">
        <v>43248.4375</v>
      </c>
      <c r="P198" s="955">
        <v>43248.489583333299</v>
      </c>
      <c r="R198" t="s">
        <v>455</v>
      </c>
      <c r="S198" t="s">
        <v>471</v>
      </c>
      <c r="X198" s="956">
        <v>43246.029166666704</v>
      </c>
      <c r="Y198" s="957">
        <v>43248.4375</v>
      </c>
      <c r="Z198">
        <v>24</v>
      </c>
      <c r="AA198">
        <v>24</v>
      </c>
      <c r="AB198">
        <v>11.4</v>
      </c>
      <c r="AC198">
        <v>11.4</v>
      </c>
      <c r="AD198">
        <v>0</v>
      </c>
      <c r="AG198">
        <v>36336.51171875</v>
      </c>
      <c r="AH198">
        <v>11336991.65625</v>
      </c>
      <c r="AI198">
        <v>36336.51171875</v>
      </c>
      <c r="AK198">
        <v>24</v>
      </c>
      <c r="AL198">
        <v>80.09</v>
      </c>
      <c r="AM198">
        <v>13</v>
      </c>
      <c r="AN198">
        <v>13</v>
      </c>
      <c r="AO198">
        <v>0.12664562898377599</v>
      </c>
      <c r="AP198">
        <v>12.8733543710162</v>
      </c>
      <c r="AQ198">
        <v>13</v>
      </c>
      <c r="AR198">
        <v>13</v>
      </c>
      <c r="AU198">
        <v>309.84698312932699</v>
      </c>
      <c r="AV198">
        <v>312</v>
      </c>
      <c r="AX198">
        <v>327.39999999999998</v>
      </c>
      <c r="AY198">
        <v>4.7</v>
      </c>
      <c r="AZ198">
        <v>4.7</v>
      </c>
      <c r="BA198">
        <v>4.7037243843078604</v>
      </c>
      <c r="BB198">
        <v>4360</v>
      </c>
      <c r="BC198">
        <v>22.9</v>
      </c>
      <c r="BD198">
        <v>17.6692681312561</v>
      </c>
      <c r="BE198">
        <v>136.90122985839801</v>
      </c>
      <c r="BF198">
        <v>4.9012298583984402</v>
      </c>
      <c r="BG198">
        <v>2.42214107513428</v>
      </c>
      <c r="BH198">
        <v>278.873046875</v>
      </c>
      <c r="BI198">
        <v>4.9012298583984402</v>
      </c>
      <c r="BJ198">
        <v>0.315517157316208</v>
      </c>
      <c r="BK198">
        <v>106.47869873046901</v>
      </c>
      <c r="BL198">
        <v>2.2428321838378902</v>
      </c>
      <c r="BM198">
        <v>278.873046875</v>
      </c>
      <c r="BN198">
        <v>0</v>
      </c>
      <c r="BO198">
        <v>218.02725219726599</v>
      </c>
      <c r="BP198">
        <v>2.2649166584014901</v>
      </c>
      <c r="BQ198">
        <v>0.201079562306404</v>
      </c>
      <c r="BR198">
        <v>195</v>
      </c>
      <c r="BS198">
        <v>21.899999618530298</v>
      </c>
      <c r="BT198">
        <v>21.899999618530298</v>
      </c>
      <c r="BU198">
        <v>315</v>
      </c>
      <c r="BV198">
        <v>315</v>
      </c>
      <c r="BW198">
        <v>1.3999999761581401</v>
      </c>
      <c r="BX198">
        <v>1.3999999761581401</v>
      </c>
      <c r="BY198">
        <v>315</v>
      </c>
      <c r="BZ198">
        <v>315</v>
      </c>
      <c r="CC198">
        <v>31</v>
      </c>
      <c r="CE198">
        <v>26</v>
      </c>
      <c r="CF198">
        <v>1005</v>
      </c>
      <c r="CG198" t="s">
        <v>481</v>
      </c>
      <c r="CH198" t="s">
        <v>359</v>
      </c>
      <c r="CI198">
        <v>69.753600120544405</v>
      </c>
      <c r="CJ198">
        <v>1.25440001487732</v>
      </c>
      <c r="CK198">
        <v>1.8004000186920199</v>
      </c>
      <c r="CL198">
        <v>0.180669988505542</v>
      </c>
      <c r="CM198">
        <v>6.1527433586924998</v>
      </c>
      <c r="CO198" t="s">
        <v>266</v>
      </c>
      <c r="CP198" t="s">
        <v>267</v>
      </c>
      <c r="CQ198" t="s">
        <v>405</v>
      </c>
      <c r="CR198" t="s">
        <v>406</v>
      </c>
      <c r="CS198">
        <v>21.9</v>
      </c>
      <c r="CT198">
        <v>21.9</v>
      </c>
      <c r="CU198">
        <v>1.25</v>
      </c>
      <c r="CV198">
        <v>1.25</v>
      </c>
      <c r="CX198" t="s">
        <v>343</v>
      </c>
      <c r="CY198">
        <v>24</v>
      </c>
      <c r="CZ198">
        <v>23.1111111111111</v>
      </c>
      <c r="DA198">
        <v>24.96</v>
      </c>
      <c r="DB198">
        <v>13</v>
      </c>
      <c r="DC198">
        <v>12.5</v>
      </c>
      <c r="DD198">
        <v>13.5</v>
      </c>
      <c r="DE198">
        <v>283.63636363636402</v>
      </c>
      <c r="DF198">
        <v>24</v>
      </c>
      <c r="DG198">
        <v>24</v>
      </c>
      <c r="DH198">
        <v>1</v>
      </c>
      <c r="DI198">
        <v>1</v>
      </c>
      <c r="DJ198">
        <v>0.5</v>
      </c>
      <c r="DK198">
        <v>0.5</v>
      </c>
      <c r="DL198" t="b">
        <v>1</v>
      </c>
      <c r="DN198">
        <v>24</v>
      </c>
      <c r="DO198">
        <v>1</v>
      </c>
      <c r="DP198" t="s">
        <v>344</v>
      </c>
      <c r="DQ198" t="b">
        <v>0</v>
      </c>
      <c r="DR198">
        <v>13</v>
      </c>
      <c r="DS198">
        <v>24</v>
      </c>
      <c r="DT198">
        <v>24</v>
      </c>
      <c r="DV198">
        <v>483.60000610351602</v>
      </c>
      <c r="DW198">
        <v>506</v>
      </c>
      <c r="DY198">
        <v>0</v>
      </c>
      <c r="EN198">
        <v>283.63635253906301</v>
      </c>
      <c r="GA198">
        <v>24</v>
      </c>
      <c r="GB198">
        <v>24</v>
      </c>
      <c r="GC198">
        <v>2.9000000953674299</v>
      </c>
      <c r="GG198">
        <v>0</v>
      </c>
      <c r="GH198">
        <v>9.0306005477905291</v>
      </c>
      <c r="GI198">
        <v>3.1140000820159899</v>
      </c>
      <c r="GJ198">
        <v>0.162400007247925</v>
      </c>
      <c r="GK198">
        <v>2.8000000864267301E-2</v>
      </c>
      <c r="GL198">
        <v>0.162400007247925</v>
      </c>
      <c r="GM198">
        <v>56</v>
      </c>
      <c r="GN198">
        <v>1.10200000926852E-2</v>
      </c>
      <c r="GO198">
        <v>3.7999999523162802</v>
      </c>
      <c r="GP198">
        <v>0.255799790923255</v>
      </c>
      <c r="GQ198">
        <v>0.79656057105872702</v>
      </c>
      <c r="GR198">
        <v>0.120833337306976</v>
      </c>
      <c r="GS198">
        <v>2.9000000953674299</v>
      </c>
      <c r="GT198">
        <v>107.58620452880901</v>
      </c>
      <c r="GU198">
        <v>9.2948721721768397E-3</v>
      </c>
      <c r="GV198">
        <v>283.63635253906301</v>
      </c>
      <c r="GW198">
        <v>100.69090270996099</v>
      </c>
      <c r="II198">
        <v>24</v>
      </c>
      <c r="IJ198">
        <v>24</v>
      </c>
      <c r="IL198">
        <v>82.5</v>
      </c>
      <c r="IM198">
        <v>82.5</v>
      </c>
      <c r="IO198">
        <v>0</v>
      </c>
      <c r="JD198">
        <v>283.63635253906301</v>
      </c>
      <c r="JM198">
        <v>24</v>
      </c>
      <c r="JN198">
        <v>24</v>
      </c>
      <c r="JO198">
        <v>19.5</v>
      </c>
      <c r="JS198">
        <v>0</v>
      </c>
      <c r="JT198">
        <v>60.722999572753899</v>
      </c>
      <c r="JU198">
        <v>3.1140000820159899</v>
      </c>
      <c r="JV198">
        <v>1.0920000076293901</v>
      </c>
      <c r="JW198">
        <v>2.8000000864267301E-2</v>
      </c>
      <c r="JX198">
        <v>1.63800001144409</v>
      </c>
      <c r="JY198">
        <v>84</v>
      </c>
      <c r="JZ198">
        <v>0.169649988412857</v>
      </c>
      <c r="KA198">
        <v>8.6999998092651403</v>
      </c>
      <c r="KB198">
        <v>1.72003302033391</v>
      </c>
      <c r="KC198">
        <v>5.3561827876337702</v>
      </c>
      <c r="KD198">
        <v>0.8125</v>
      </c>
      <c r="KE198">
        <v>19.5</v>
      </c>
      <c r="KF198">
        <v>16</v>
      </c>
      <c r="KG198">
        <v>6.25E-2</v>
      </c>
      <c r="KH198">
        <v>283.63635253906301</v>
      </c>
    </row>
    <row r="199" spans="1:595" x14ac:dyDescent="0.25">
      <c r="A199" t="s">
        <v>260</v>
      </c>
      <c r="B199">
        <v>0</v>
      </c>
      <c r="C199">
        <v>2</v>
      </c>
      <c r="D199">
        <v>45692</v>
      </c>
      <c r="E199" t="s">
        <v>443</v>
      </c>
      <c r="F199" t="b">
        <v>1</v>
      </c>
      <c r="G199" t="s">
        <v>262</v>
      </c>
      <c r="H199" t="b">
        <v>1</v>
      </c>
      <c r="I199" t="s">
        <v>350</v>
      </c>
      <c r="J199" s="958">
        <v>43248.4375</v>
      </c>
      <c r="K199">
        <v>5.5</v>
      </c>
      <c r="L199">
        <v>12.9483337402344</v>
      </c>
      <c r="M199">
        <v>74.566665649414105</v>
      </c>
      <c r="N199">
        <v>133</v>
      </c>
      <c r="O199" s="959">
        <v>43248.4375</v>
      </c>
      <c r="R199" t="s">
        <v>455</v>
      </c>
      <c r="S199" t="s">
        <v>471</v>
      </c>
      <c r="X199" s="960">
        <v>43246.029166666704</v>
      </c>
      <c r="Y199" s="961">
        <v>43248.4375</v>
      </c>
      <c r="Z199">
        <v>4</v>
      </c>
      <c r="AA199">
        <v>4</v>
      </c>
      <c r="AB199">
        <v>11.4</v>
      </c>
      <c r="AC199">
        <v>11.4</v>
      </c>
      <c r="AD199">
        <v>0</v>
      </c>
      <c r="AG199">
        <v>36336.51171875</v>
      </c>
      <c r="AH199">
        <v>1889498.609375</v>
      </c>
      <c r="AI199">
        <v>36336.51171875</v>
      </c>
      <c r="AK199">
        <v>4</v>
      </c>
      <c r="AL199">
        <v>87.67</v>
      </c>
      <c r="AM199">
        <v>13</v>
      </c>
      <c r="AN199">
        <v>13</v>
      </c>
      <c r="AO199">
        <v>1.8718903884291599E-3</v>
      </c>
      <c r="AP199">
        <v>12.998128109611599</v>
      </c>
      <c r="AQ199">
        <v>13</v>
      </c>
      <c r="AR199">
        <v>13</v>
      </c>
      <c r="AU199">
        <v>52.219575345050899</v>
      </c>
      <c r="AV199">
        <v>52</v>
      </c>
      <c r="AX199">
        <v>59.7</v>
      </c>
      <c r="AY199">
        <v>12.9</v>
      </c>
      <c r="AZ199">
        <v>12.9</v>
      </c>
      <c r="BA199">
        <v>12.897825241088899</v>
      </c>
      <c r="BB199">
        <v>4360</v>
      </c>
      <c r="BC199">
        <v>5.4386410713195801</v>
      </c>
      <c r="BD199">
        <v>5.4386409521102896</v>
      </c>
      <c r="BE199">
        <v>182.53456115722699</v>
      </c>
      <c r="BF199">
        <v>49.534561157226598</v>
      </c>
      <c r="BG199">
        <v>2.2528982162475599</v>
      </c>
      <c r="BH199">
        <v>268.72894287109398</v>
      </c>
      <c r="BI199">
        <v>49.534561157226598</v>
      </c>
      <c r="BJ199">
        <v>0.30995637178420998</v>
      </c>
      <c r="BK199">
        <v>258.59115600585898</v>
      </c>
      <c r="BL199">
        <v>2.2461097240447998</v>
      </c>
      <c r="BM199">
        <v>268.72894287109398</v>
      </c>
      <c r="BN199">
        <v>0</v>
      </c>
      <c r="BO199">
        <v>218.02796936035199</v>
      </c>
      <c r="BP199">
        <v>2.26739549636841</v>
      </c>
      <c r="BQ199">
        <v>0</v>
      </c>
      <c r="BR199">
        <v>250</v>
      </c>
      <c r="BS199">
        <v>21.899999618530298</v>
      </c>
      <c r="BT199">
        <v>21.899999618530298</v>
      </c>
      <c r="BU199">
        <v>315</v>
      </c>
      <c r="BV199">
        <v>315</v>
      </c>
      <c r="BW199">
        <v>1.5</v>
      </c>
      <c r="BX199">
        <v>1.5</v>
      </c>
      <c r="BY199">
        <v>315</v>
      </c>
      <c r="BZ199">
        <v>315</v>
      </c>
      <c r="CC199">
        <v>26</v>
      </c>
      <c r="CE199">
        <v>27</v>
      </c>
      <c r="CF199">
        <v>1007</v>
      </c>
      <c r="CH199" t="s">
        <v>359</v>
      </c>
      <c r="CI199">
        <v>11.5217999219894</v>
      </c>
      <c r="CJ199">
        <v>0.20719999447464901</v>
      </c>
      <c r="CK199">
        <v>0.29680002108216302</v>
      </c>
      <c r="CL199">
        <v>2.97399996779859E-2</v>
      </c>
      <c r="CM199">
        <v>6.0978080983084597</v>
      </c>
      <c r="CO199" t="s">
        <v>266</v>
      </c>
      <c r="CP199" t="s">
        <v>267</v>
      </c>
      <c r="CQ199" t="s">
        <v>347</v>
      </c>
      <c r="CR199" t="s">
        <v>348</v>
      </c>
      <c r="CS199">
        <v>21.9</v>
      </c>
      <c r="CT199">
        <v>21.9</v>
      </c>
      <c r="CU199">
        <v>1.25</v>
      </c>
      <c r="CV199">
        <v>1.25</v>
      </c>
      <c r="CX199" t="s">
        <v>343</v>
      </c>
      <c r="CY199">
        <v>4</v>
      </c>
      <c r="CZ199">
        <v>3.8518518518518499</v>
      </c>
      <c r="DA199">
        <v>4.16</v>
      </c>
      <c r="DB199">
        <v>13</v>
      </c>
      <c r="DC199">
        <v>12.5</v>
      </c>
      <c r="DD199">
        <v>13.5</v>
      </c>
      <c r="DE199">
        <v>47.272727272727302</v>
      </c>
      <c r="DF199">
        <v>4</v>
      </c>
      <c r="DG199">
        <v>4</v>
      </c>
      <c r="DH199">
        <v>1</v>
      </c>
      <c r="DI199">
        <v>1</v>
      </c>
      <c r="DJ199">
        <v>0.5</v>
      </c>
      <c r="DK199">
        <v>0.5</v>
      </c>
      <c r="DL199" t="b">
        <v>1</v>
      </c>
      <c r="DN199">
        <v>24</v>
      </c>
      <c r="DO199">
        <v>1</v>
      </c>
      <c r="DP199" t="s">
        <v>344</v>
      </c>
      <c r="DQ199" t="b">
        <v>0</v>
      </c>
      <c r="DR199">
        <v>13</v>
      </c>
      <c r="DS199">
        <v>4</v>
      </c>
      <c r="DT199">
        <v>4</v>
      </c>
      <c r="DV199">
        <v>479.89999389648398</v>
      </c>
      <c r="DW199">
        <v>483.60000610351602</v>
      </c>
      <c r="DY199">
        <v>0</v>
      </c>
      <c r="EN199">
        <v>47.272727966308601</v>
      </c>
      <c r="GA199">
        <v>4</v>
      </c>
      <c r="GB199">
        <v>4</v>
      </c>
      <c r="GC199">
        <v>0.5</v>
      </c>
      <c r="GG199">
        <v>0</v>
      </c>
      <c r="GH199">
        <v>1.557000041008</v>
      </c>
      <c r="GI199">
        <v>3.1140000820159899</v>
      </c>
      <c r="GJ199">
        <v>2.8000000864267301E-2</v>
      </c>
      <c r="GK199">
        <v>2.8000000864267301E-2</v>
      </c>
      <c r="GL199">
        <v>2.8000000864267301E-2</v>
      </c>
      <c r="GM199">
        <v>56</v>
      </c>
      <c r="GN199">
        <v>1.9000000320375E-3</v>
      </c>
      <c r="GO199">
        <v>3.7999999523162802</v>
      </c>
      <c r="GP199">
        <v>0.26462046466675498</v>
      </c>
      <c r="GQ199">
        <v>0.82402814867538499</v>
      </c>
      <c r="GR199">
        <v>0.125</v>
      </c>
      <c r="GS199">
        <v>3</v>
      </c>
      <c r="GT199">
        <v>104</v>
      </c>
      <c r="GU199">
        <v>9.6153849735856108E-3</v>
      </c>
      <c r="GV199">
        <v>47.272727966308601</v>
      </c>
      <c r="GW199">
        <v>16.781818389892599</v>
      </c>
      <c r="II199">
        <v>4</v>
      </c>
      <c r="IJ199">
        <v>4</v>
      </c>
      <c r="IL199">
        <v>82.5</v>
      </c>
      <c r="IM199">
        <v>82.5</v>
      </c>
      <c r="IO199">
        <v>0</v>
      </c>
      <c r="JD199">
        <v>47.272727966308601</v>
      </c>
      <c r="JM199">
        <v>4</v>
      </c>
      <c r="JN199">
        <v>4</v>
      </c>
      <c r="JO199">
        <v>3.2000000476837198</v>
      </c>
      <c r="JS199">
        <v>0</v>
      </c>
      <c r="JT199">
        <v>9.9647998809814506</v>
      </c>
      <c r="JU199">
        <v>3.1140000820159899</v>
      </c>
      <c r="JV199">
        <v>0.179199993610382</v>
      </c>
      <c r="JW199">
        <v>2.8000000864267301E-2</v>
      </c>
      <c r="JX199">
        <v>0.26880002021789601</v>
      </c>
      <c r="JY199">
        <v>84</v>
      </c>
      <c r="JZ199">
        <v>2.78399996459484E-2</v>
      </c>
      <c r="KA199">
        <v>8.6999998092651403</v>
      </c>
      <c r="KB199">
        <v>1.69357099910341</v>
      </c>
      <c r="KC199">
        <v>5.2737799496330702</v>
      </c>
      <c r="KD199">
        <v>0.80000001192092896</v>
      </c>
      <c r="KE199">
        <v>19.200000286102298</v>
      </c>
      <c r="KF199">
        <v>16.25</v>
      </c>
      <c r="KG199">
        <v>6.1538461595773697E-2</v>
      </c>
      <c r="KH199">
        <v>47.272727966308601</v>
      </c>
    </row>
    <row r="200" spans="1:595" x14ac:dyDescent="0.25">
      <c r="A200" t="s">
        <v>260</v>
      </c>
      <c r="B200">
        <v>0</v>
      </c>
      <c r="C200">
        <v>2</v>
      </c>
      <c r="D200">
        <v>45692</v>
      </c>
      <c r="E200" t="s">
        <v>443</v>
      </c>
      <c r="F200" t="b">
        <v>1</v>
      </c>
      <c r="G200" t="s">
        <v>262</v>
      </c>
      <c r="H200" t="b">
        <v>0</v>
      </c>
      <c r="I200" t="s">
        <v>353</v>
      </c>
      <c r="J200" s="962">
        <v>43249.270833333299</v>
      </c>
      <c r="K200">
        <v>5.5</v>
      </c>
      <c r="L200">
        <v>12.9166669845581</v>
      </c>
      <c r="M200">
        <v>74.833335876464801</v>
      </c>
      <c r="N200">
        <v>171</v>
      </c>
      <c r="O200" s="963">
        <v>43248.4375</v>
      </c>
      <c r="R200" t="s">
        <v>455</v>
      </c>
      <c r="S200" t="s">
        <v>471</v>
      </c>
      <c r="X200" s="964">
        <v>43246.029166666704</v>
      </c>
      <c r="Y200" s="965">
        <v>43248.4375</v>
      </c>
      <c r="Z200">
        <v>20</v>
      </c>
      <c r="AA200">
        <v>20</v>
      </c>
      <c r="AB200">
        <v>11.4</v>
      </c>
      <c r="AC200">
        <v>11.4</v>
      </c>
      <c r="AD200">
        <v>0</v>
      </c>
      <c r="AG200">
        <v>36336.51171875</v>
      </c>
      <c r="AH200">
        <v>545047.67578125</v>
      </c>
      <c r="AI200">
        <v>36336.51171875</v>
      </c>
      <c r="AK200">
        <v>20</v>
      </c>
      <c r="AL200">
        <v>0</v>
      </c>
      <c r="AM200">
        <v>0.75</v>
      </c>
      <c r="AN200">
        <v>4.29</v>
      </c>
      <c r="AP200">
        <v>0.75</v>
      </c>
      <c r="AQ200">
        <v>13</v>
      </c>
      <c r="AR200">
        <v>13</v>
      </c>
      <c r="AV200">
        <v>15</v>
      </c>
      <c r="AX200">
        <v>19.100000000000001</v>
      </c>
      <c r="AY200">
        <v>21.47</v>
      </c>
      <c r="AZ200">
        <v>21.47</v>
      </c>
      <c r="BA200">
        <v>21.465969085693398</v>
      </c>
      <c r="BB200">
        <v>1244.56994628906</v>
      </c>
      <c r="BS200">
        <v>21.899999618530298</v>
      </c>
      <c r="BT200">
        <v>21.899999618530298</v>
      </c>
      <c r="BU200">
        <v>225</v>
      </c>
      <c r="BV200">
        <v>225</v>
      </c>
      <c r="BW200">
        <v>0</v>
      </c>
      <c r="BX200">
        <v>0</v>
      </c>
      <c r="CC200">
        <v>28</v>
      </c>
      <c r="CE200">
        <v>24</v>
      </c>
      <c r="CF200">
        <v>1004</v>
      </c>
      <c r="CG200" t="s">
        <v>481</v>
      </c>
      <c r="CH200" t="s">
        <v>359</v>
      </c>
      <c r="CI200">
        <v>24.0973997712135</v>
      </c>
      <c r="CJ200">
        <v>0.36100000585429398</v>
      </c>
      <c r="CK200">
        <v>0.44520000740885701</v>
      </c>
      <c r="CL200">
        <v>2.8720000467728799E-2</v>
      </c>
      <c r="CM200">
        <v>44.211544864719002</v>
      </c>
      <c r="CO200" t="s">
        <v>266</v>
      </c>
      <c r="CP200" t="s">
        <v>267</v>
      </c>
      <c r="CQ200" t="s">
        <v>268</v>
      </c>
      <c r="CS200">
        <v>21.9</v>
      </c>
      <c r="CT200">
        <v>21.9</v>
      </c>
      <c r="CU200">
        <v>1.25</v>
      </c>
      <c r="CV200">
        <v>1.25</v>
      </c>
      <c r="CX200" t="s">
        <v>343</v>
      </c>
      <c r="CY200">
        <v>1.15384615384615</v>
      </c>
      <c r="CZ200">
        <v>1.1111111111111101</v>
      </c>
      <c r="DA200">
        <v>1.2</v>
      </c>
      <c r="DB200">
        <v>13</v>
      </c>
      <c r="DC200">
        <v>12.5</v>
      </c>
      <c r="DD200">
        <v>13.5</v>
      </c>
      <c r="DE200">
        <v>13.636363636363599</v>
      </c>
      <c r="DF200">
        <v>1.15384615384615</v>
      </c>
      <c r="DG200">
        <v>1.15384615384615</v>
      </c>
      <c r="DH200">
        <v>1</v>
      </c>
      <c r="DI200">
        <v>1</v>
      </c>
      <c r="DJ200">
        <v>0.5</v>
      </c>
      <c r="DK200">
        <v>0.5</v>
      </c>
      <c r="DL200" t="b">
        <v>1</v>
      </c>
      <c r="DN200">
        <v>24</v>
      </c>
      <c r="DO200">
        <v>1</v>
      </c>
      <c r="DP200" t="s">
        <v>344</v>
      </c>
      <c r="DQ200" t="b">
        <v>0</v>
      </c>
      <c r="DR200">
        <v>13</v>
      </c>
      <c r="DS200">
        <v>1.1538461446762101</v>
      </c>
      <c r="DT200">
        <v>1.1538461446762101</v>
      </c>
      <c r="DV200">
        <v>473.5</v>
      </c>
      <c r="DW200">
        <v>479.89999389648398</v>
      </c>
      <c r="DY200">
        <v>0</v>
      </c>
      <c r="EN200">
        <v>13.6363639831543</v>
      </c>
      <c r="EW200">
        <v>1.1538461446762101</v>
      </c>
      <c r="EX200">
        <v>1.1538461446762101</v>
      </c>
      <c r="EY200">
        <v>0.5</v>
      </c>
      <c r="FC200">
        <v>0</v>
      </c>
      <c r="FD200">
        <v>1.557000041008</v>
      </c>
      <c r="FE200">
        <v>3.1140000820159899</v>
      </c>
      <c r="FF200">
        <v>2.8000000864267301E-2</v>
      </c>
      <c r="FG200">
        <v>2.8000000864267301E-2</v>
      </c>
      <c r="FH200">
        <v>4.1999999433755902E-2</v>
      </c>
      <c r="FI200">
        <v>84</v>
      </c>
      <c r="FJ200">
        <v>4.35000006109476E-3</v>
      </c>
      <c r="FK200">
        <v>8.6999998092651403</v>
      </c>
      <c r="FL200">
        <v>0.91735094417808405</v>
      </c>
      <c r="FM200">
        <v>2.8566309154080001</v>
      </c>
      <c r="FN200">
        <v>2.5000000000000001E-2</v>
      </c>
      <c r="FO200">
        <v>0.6</v>
      </c>
      <c r="FP200">
        <v>30</v>
      </c>
      <c r="FQ200">
        <v>3.3333335071802098E-2</v>
      </c>
      <c r="FR200">
        <v>13.6363639831543</v>
      </c>
      <c r="FS200">
        <v>0.613636374473572</v>
      </c>
      <c r="GA200">
        <v>1.1538461446762101</v>
      </c>
      <c r="GB200">
        <v>1.1538461446762101</v>
      </c>
      <c r="GC200">
        <v>4.5</v>
      </c>
      <c r="GG200">
        <v>0</v>
      </c>
      <c r="GH200">
        <v>14.0129995346069</v>
      </c>
      <c r="GI200">
        <v>3.1140000820159899</v>
      </c>
      <c r="GJ200">
        <v>0.25200000405311601</v>
      </c>
      <c r="GK200">
        <v>2.8000000864267301E-2</v>
      </c>
      <c r="GL200">
        <v>0.25200000405311601</v>
      </c>
      <c r="GM200">
        <v>56</v>
      </c>
      <c r="GN200">
        <v>1.7100000753998802E-2</v>
      </c>
      <c r="GO200">
        <v>3.7999999523162802</v>
      </c>
      <c r="GP200">
        <v>8.25615849760276</v>
      </c>
      <c r="GQ200">
        <v>25.709676707677399</v>
      </c>
      <c r="GR200">
        <v>0.22500000000000001</v>
      </c>
      <c r="GS200">
        <v>5.4</v>
      </c>
      <c r="GT200">
        <v>3.3333332538604701</v>
      </c>
      <c r="GU200">
        <v>0.30000001192092901</v>
      </c>
      <c r="GV200">
        <v>13.6363639831543</v>
      </c>
      <c r="GW200">
        <v>4.8409090042114302</v>
      </c>
      <c r="HE200">
        <v>1.1538461446762101</v>
      </c>
      <c r="HF200">
        <v>1.1538461446762101</v>
      </c>
      <c r="HG200">
        <v>1.3999999761581401</v>
      </c>
      <c r="HK200">
        <v>0</v>
      </c>
      <c r="HL200">
        <v>4.3596000671386701</v>
      </c>
      <c r="HM200">
        <v>3.1140000820159899</v>
      </c>
      <c r="HN200">
        <v>7.84000009298325E-2</v>
      </c>
      <c r="HO200">
        <v>2.8000000864267301E-2</v>
      </c>
      <c r="HP200">
        <v>7.84000009298325E-2</v>
      </c>
      <c r="HQ200">
        <v>56</v>
      </c>
      <c r="HR200">
        <v>5.31999953091145E-3</v>
      </c>
      <c r="HS200">
        <v>3.7999999523162802</v>
      </c>
      <c r="HT200">
        <v>2.56858259995593</v>
      </c>
      <c r="HU200">
        <v>7.9985664756570003</v>
      </c>
      <c r="HV200">
        <v>6.9999998807907096E-2</v>
      </c>
      <c r="HW200">
        <v>1.67999997138977</v>
      </c>
      <c r="HX200">
        <v>10.714285850524901</v>
      </c>
      <c r="HY200">
        <v>9.3333333730697604E-2</v>
      </c>
      <c r="HZ200">
        <v>13.6363639831543</v>
      </c>
      <c r="IA200">
        <v>1.70454549789429</v>
      </c>
      <c r="II200">
        <v>1.1538461446762101</v>
      </c>
      <c r="IJ200">
        <v>1.1538461446762101</v>
      </c>
      <c r="IL200">
        <v>81.199996948242202</v>
      </c>
      <c r="IM200">
        <v>82.5</v>
      </c>
      <c r="IO200">
        <v>0</v>
      </c>
      <c r="JD200">
        <v>13.6363639831543</v>
      </c>
      <c r="KQ200">
        <v>1.1538461446762101</v>
      </c>
      <c r="KR200">
        <v>1.1538461446762101</v>
      </c>
      <c r="KS200">
        <v>1.1000000238418599</v>
      </c>
      <c r="KW200">
        <v>0</v>
      </c>
      <c r="KX200">
        <v>3.52660012245178</v>
      </c>
      <c r="KY200">
        <v>3.2060000896453902</v>
      </c>
      <c r="KZ200">
        <v>2.1999999880790702E-3</v>
      </c>
      <c r="LA200">
        <v>1.00000004749745E-3</v>
      </c>
      <c r="LB200">
        <v>6.1600003391504302E-2</v>
      </c>
      <c r="LC200">
        <v>56</v>
      </c>
      <c r="LD200">
        <v>1.6500001074746301E-3</v>
      </c>
      <c r="LE200">
        <v>1.5</v>
      </c>
      <c r="LF200">
        <v>2.0181721209344898</v>
      </c>
      <c r="LG200">
        <v>6.4702599041393798</v>
      </c>
      <c r="LH200">
        <v>5.5000001192092897E-2</v>
      </c>
      <c r="LI200">
        <v>1.32000002861023</v>
      </c>
      <c r="LJ200">
        <v>13.63636302948</v>
      </c>
      <c r="LK200">
        <v>7.3333337903022794E-2</v>
      </c>
      <c r="LL200">
        <v>13.6363639831543</v>
      </c>
      <c r="LM200">
        <v>0.75</v>
      </c>
      <c r="OC200">
        <v>1.1538461446762101</v>
      </c>
      <c r="OD200">
        <v>1.1538461446762101</v>
      </c>
      <c r="OE200">
        <v>0.20000000298023199</v>
      </c>
      <c r="OI200">
        <v>0</v>
      </c>
      <c r="OJ200">
        <v>0.64120000600814797</v>
      </c>
      <c r="OK200">
        <v>3.2060000896453902</v>
      </c>
      <c r="OL200">
        <v>4.0000001899898101E-4</v>
      </c>
      <c r="OM200">
        <v>1.00000004749745E-3</v>
      </c>
      <c r="ON200">
        <v>1.1199999600648901E-2</v>
      </c>
      <c r="OO200">
        <v>56</v>
      </c>
      <c r="OP200">
        <v>3.0000001424923501E-4</v>
      </c>
      <c r="OQ200">
        <v>1.5</v>
      </c>
      <c r="OR200">
        <v>0.36694038313907101</v>
      </c>
      <c r="OS200">
        <v>1.1764108618371401</v>
      </c>
      <c r="OT200">
        <v>1.00000001490116E-2</v>
      </c>
      <c r="OU200">
        <v>0.24000000357627899</v>
      </c>
      <c r="OV200">
        <v>75</v>
      </c>
      <c r="OW200">
        <v>1.33333336561918E-2</v>
      </c>
      <c r="OX200">
        <v>13.6363639831543</v>
      </c>
      <c r="OY200">
        <v>0.136363640427589</v>
      </c>
    </row>
    <row r="201" spans="1:595" x14ac:dyDescent="0.25">
      <c r="A201" t="s">
        <v>260</v>
      </c>
      <c r="B201">
        <v>0</v>
      </c>
      <c r="C201">
        <v>2</v>
      </c>
      <c r="D201">
        <v>45830</v>
      </c>
      <c r="E201" t="s">
        <v>443</v>
      </c>
      <c r="F201" t="b">
        <v>1</v>
      </c>
      <c r="G201" t="s">
        <v>262</v>
      </c>
      <c r="H201" t="b">
        <v>0</v>
      </c>
      <c r="I201" t="s">
        <v>338</v>
      </c>
      <c r="J201" s="966">
        <v>43249.75</v>
      </c>
      <c r="K201">
        <v>5.5</v>
      </c>
      <c r="L201">
        <v>12.925000190734901</v>
      </c>
      <c r="M201">
        <v>74.662780761718807</v>
      </c>
      <c r="O201" s="967">
        <v>43251.083333333299</v>
      </c>
      <c r="P201" s="968">
        <v>43251.0625</v>
      </c>
      <c r="R201" t="s">
        <v>471</v>
      </c>
      <c r="S201" t="s">
        <v>460</v>
      </c>
      <c r="X201" s="969">
        <v>43249.75</v>
      </c>
      <c r="Y201" s="970">
        <v>43251.083333333299</v>
      </c>
      <c r="Z201">
        <v>0</v>
      </c>
      <c r="AA201">
        <v>11.5</v>
      </c>
      <c r="AB201">
        <v>9.6</v>
      </c>
      <c r="AC201">
        <v>9.6</v>
      </c>
      <c r="AD201">
        <v>0</v>
      </c>
      <c r="AG201">
        <v>26337.849609375</v>
      </c>
      <c r="AH201">
        <v>263378.49609375</v>
      </c>
      <c r="AI201">
        <v>26337.849609375</v>
      </c>
      <c r="AK201">
        <v>0</v>
      </c>
      <c r="AN201">
        <v>4.55</v>
      </c>
      <c r="AQ201">
        <v>13</v>
      </c>
      <c r="AR201">
        <v>13</v>
      </c>
      <c r="AV201">
        <v>10</v>
      </c>
      <c r="BS201">
        <v>33.900001525878899</v>
      </c>
      <c r="BT201">
        <v>33.900001525878899</v>
      </c>
      <c r="BU201">
        <v>315</v>
      </c>
      <c r="BV201">
        <v>315</v>
      </c>
      <c r="BW201">
        <v>2</v>
      </c>
      <c r="BX201">
        <v>2</v>
      </c>
      <c r="BY201">
        <v>315</v>
      </c>
      <c r="BZ201">
        <v>315</v>
      </c>
      <c r="CC201">
        <v>29</v>
      </c>
      <c r="CE201">
        <v>26</v>
      </c>
      <c r="CF201">
        <v>1004</v>
      </c>
      <c r="CH201" t="s">
        <v>359</v>
      </c>
      <c r="CI201">
        <v>12.813400626182601</v>
      </c>
      <c r="CJ201">
        <v>0.20260000776033801</v>
      </c>
      <c r="CK201">
        <v>0.26320000737905502</v>
      </c>
      <c r="CL201">
        <v>1.7909999005496498E-2</v>
      </c>
      <c r="CM201">
        <v>48.650139689542499</v>
      </c>
      <c r="CO201" t="s">
        <v>266</v>
      </c>
      <c r="CP201" t="s">
        <v>267</v>
      </c>
      <c r="CQ201" t="s">
        <v>268</v>
      </c>
      <c r="CS201">
        <v>21.9</v>
      </c>
      <c r="CT201">
        <v>21.9</v>
      </c>
      <c r="CU201">
        <v>1.25</v>
      </c>
      <c r="CV201">
        <v>1.25</v>
      </c>
      <c r="CX201" t="s">
        <v>343</v>
      </c>
      <c r="CY201">
        <v>0.76923076923076905</v>
      </c>
      <c r="CZ201">
        <v>0.74074074074074103</v>
      </c>
      <c r="DA201">
        <v>0.8</v>
      </c>
      <c r="DB201">
        <v>13</v>
      </c>
      <c r="DC201">
        <v>12.5</v>
      </c>
      <c r="DD201">
        <v>13.5</v>
      </c>
      <c r="DE201">
        <v>40.116279069767401</v>
      </c>
      <c r="DF201">
        <v>0.76923076923076905</v>
      </c>
      <c r="DG201">
        <v>0.76923076923076905</v>
      </c>
      <c r="DH201">
        <v>1</v>
      </c>
      <c r="DI201">
        <v>1</v>
      </c>
      <c r="DJ201">
        <v>0.5</v>
      </c>
      <c r="DK201">
        <v>0.5</v>
      </c>
      <c r="DL201" t="b">
        <v>1</v>
      </c>
      <c r="DN201">
        <v>24</v>
      </c>
      <c r="DO201">
        <v>1</v>
      </c>
      <c r="DP201" t="s">
        <v>344</v>
      </c>
      <c r="DQ201" t="b">
        <v>0</v>
      </c>
      <c r="DR201">
        <v>13</v>
      </c>
      <c r="DS201">
        <v>0.76923078298568703</v>
      </c>
      <c r="DT201">
        <v>0.76923078298568703</v>
      </c>
      <c r="DV201">
        <v>469.89999389648398</v>
      </c>
      <c r="DW201">
        <v>473.5</v>
      </c>
      <c r="DY201">
        <v>0</v>
      </c>
      <c r="EN201">
        <v>40.116279602050803</v>
      </c>
      <c r="EW201">
        <v>0.76923078298568703</v>
      </c>
      <c r="EX201">
        <v>0.76923078298568703</v>
      </c>
      <c r="EY201">
        <v>0.69999998807907104</v>
      </c>
      <c r="FC201">
        <v>0</v>
      </c>
      <c r="FD201">
        <v>2.1798000335693399</v>
      </c>
      <c r="FE201">
        <v>3.1140000820159899</v>
      </c>
      <c r="FF201">
        <v>3.9200000464916201E-2</v>
      </c>
      <c r="FG201">
        <v>2.8000000864267301E-2</v>
      </c>
      <c r="FH201">
        <v>5.8800000697374302E-2</v>
      </c>
      <c r="FI201">
        <v>84</v>
      </c>
      <c r="FJ201">
        <v>6.0899998061358903E-3</v>
      </c>
      <c r="FK201">
        <v>8.6999998092651403</v>
      </c>
      <c r="FL201">
        <v>2.6577719838976699</v>
      </c>
      <c r="FM201">
        <v>8.2763022262585704</v>
      </c>
      <c r="FP201">
        <v>14.285714149475099</v>
      </c>
      <c r="FQ201">
        <v>7.0000000298023196E-2</v>
      </c>
      <c r="FR201">
        <v>40.116279602050803</v>
      </c>
      <c r="FS201">
        <v>0.44186049699783297</v>
      </c>
      <c r="GA201">
        <v>0.76923078298568703</v>
      </c>
      <c r="GB201">
        <v>0.76923078298568703</v>
      </c>
      <c r="GC201">
        <v>2.2000000476837198</v>
      </c>
      <c r="GG201">
        <v>0</v>
      </c>
      <c r="GH201">
        <v>6.8508005142211896</v>
      </c>
      <c r="GI201">
        <v>3.1140000820159899</v>
      </c>
      <c r="GJ201">
        <v>0.12320000678300901</v>
      </c>
      <c r="GK201">
        <v>2.8000000864267301E-2</v>
      </c>
      <c r="GL201">
        <v>0.12320000678300901</v>
      </c>
      <c r="GM201">
        <v>56</v>
      </c>
      <c r="GN201">
        <v>8.3599993959069304E-3</v>
      </c>
      <c r="GO201">
        <v>3.7999999523162802</v>
      </c>
      <c r="GP201">
        <v>8.3529979869754492</v>
      </c>
      <c r="GQ201">
        <v>26.011237120067101</v>
      </c>
      <c r="GT201">
        <v>4.5454545021057102</v>
      </c>
      <c r="GU201">
        <v>0.21999999880790699</v>
      </c>
      <c r="GV201">
        <v>40.116279602050803</v>
      </c>
      <c r="GW201">
        <v>5.5348839759826696</v>
      </c>
      <c r="HE201">
        <v>0.76923078298568703</v>
      </c>
      <c r="HF201">
        <v>0.76923078298568703</v>
      </c>
      <c r="HG201">
        <v>0.69999998807907104</v>
      </c>
      <c r="HK201">
        <v>0</v>
      </c>
      <c r="HL201">
        <v>2.1798000335693399</v>
      </c>
      <c r="HM201">
        <v>3.1140000820159899</v>
      </c>
      <c r="HN201">
        <v>3.9200000464916201E-2</v>
      </c>
      <c r="HO201">
        <v>2.8000000864267301E-2</v>
      </c>
      <c r="HP201">
        <v>3.9200000464916201E-2</v>
      </c>
      <c r="HQ201">
        <v>56</v>
      </c>
      <c r="HR201">
        <v>2.6599997654557202E-3</v>
      </c>
      <c r="HS201">
        <v>3.7999999523162802</v>
      </c>
      <c r="HT201">
        <v>2.6577719838976699</v>
      </c>
      <c r="HU201">
        <v>8.2763022262585704</v>
      </c>
      <c r="HX201">
        <v>14.285714149475099</v>
      </c>
      <c r="HY201">
        <v>7.0000000298023196E-2</v>
      </c>
      <c r="HZ201">
        <v>40.116279602050803</v>
      </c>
      <c r="IA201">
        <v>2.6279067993164098</v>
      </c>
      <c r="II201">
        <v>0.76923078298568703</v>
      </c>
      <c r="IJ201">
        <v>0.76923078298568703</v>
      </c>
      <c r="IL201">
        <v>80.699996948242202</v>
      </c>
      <c r="IM201">
        <v>81.199996948242202</v>
      </c>
      <c r="IO201">
        <v>0</v>
      </c>
      <c r="JD201">
        <v>40.116279602050803</v>
      </c>
      <c r="VA201">
        <v>0.76923078298568703</v>
      </c>
      <c r="VB201">
        <v>0.76923078298568703</v>
      </c>
      <c r="VC201">
        <v>0.5</v>
      </c>
      <c r="VG201">
        <v>0</v>
      </c>
      <c r="VH201">
        <v>1.60300004482269</v>
      </c>
      <c r="VI201">
        <v>3.2060000896453902</v>
      </c>
      <c r="VJ201">
        <v>1.00000004749745E-3</v>
      </c>
      <c r="VK201">
        <v>1.00000004749745E-3</v>
      </c>
      <c r="VL201">
        <v>4.1999999433755902E-2</v>
      </c>
      <c r="VM201">
        <v>84</v>
      </c>
      <c r="VN201">
        <v>8.0000003799796104E-4</v>
      </c>
      <c r="VO201">
        <v>1.6000000238418599</v>
      </c>
      <c r="VP201">
        <v>1.8984085922566101</v>
      </c>
      <c r="VQ201">
        <v>6.0862981169582699</v>
      </c>
      <c r="VT201">
        <v>20</v>
      </c>
      <c r="VU201">
        <v>5.0000000745058101E-2</v>
      </c>
      <c r="VV201">
        <v>40.116279602050803</v>
      </c>
      <c r="VW201">
        <v>0.11627907305955899</v>
      </c>
    </row>
    <row r="202" spans="1:595" x14ac:dyDescent="0.25">
      <c r="A202" t="s">
        <v>260</v>
      </c>
      <c r="B202">
        <v>0</v>
      </c>
      <c r="C202">
        <v>2</v>
      </c>
      <c r="D202">
        <v>45830</v>
      </c>
      <c r="E202" t="s">
        <v>443</v>
      </c>
      <c r="F202" t="b">
        <v>1</v>
      </c>
      <c r="G202" t="s">
        <v>262</v>
      </c>
      <c r="H202" t="b">
        <v>1</v>
      </c>
      <c r="I202" t="s">
        <v>345</v>
      </c>
      <c r="J202" s="971">
        <v>43250.270833333299</v>
      </c>
      <c r="K202">
        <v>5.5</v>
      </c>
      <c r="L202">
        <v>14.9466667175293</v>
      </c>
      <c r="M202">
        <v>73.609443664550795</v>
      </c>
      <c r="N202">
        <v>339</v>
      </c>
      <c r="O202" s="972">
        <v>43251.083333333299</v>
      </c>
      <c r="P202" s="973">
        <v>43251.104166666701</v>
      </c>
      <c r="R202" t="s">
        <v>471</v>
      </c>
      <c r="S202" t="s">
        <v>460</v>
      </c>
      <c r="X202" s="974">
        <v>43249.75</v>
      </c>
      <c r="Y202" s="975">
        <v>43251.083333333299</v>
      </c>
      <c r="Z202">
        <v>12.5</v>
      </c>
      <c r="AA202">
        <v>12.5</v>
      </c>
      <c r="AB202">
        <v>9.6</v>
      </c>
      <c r="AC202">
        <v>9.6</v>
      </c>
      <c r="AD202">
        <v>0</v>
      </c>
      <c r="AG202">
        <v>26337.849609375</v>
      </c>
      <c r="AH202">
        <v>3660961.0957031301</v>
      </c>
      <c r="AI202">
        <v>26337.849609375</v>
      </c>
      <c r="AK202">
        <v>12.5</v>
      </c>
      <c r="AL202">
        <v>78.09</v>
      </c>
      <c r="AM202">
        <v>11.12</v>
      </c>
      <c r="AN202">
        <v>11.12</v>
      </c>
      <c r="AO202">
        <v>-0.43746256113052401</v>
      </c>
      <c r="AP202">
        <v>11.5574625611305</v>
      </c>
      <c r="AQ202">
        <v>13</v>
      </c>
      <c r="AR202">
        <v>13</v>
      </c>
      <c r="AU202">
        <v>135.702255647821</v>
      </c>
      <c r="AV202">
        <v>139</v>
      </c>
      <c r="AX202">
        <v>166.3</v>
      </c>
      <c r="AY202">
        <v>16.420000000000002</v>
      </c>
      <c r="AZ202">
        <v>16.420000000000002</v>
      </c>
      <c r="BA202">
        <v>16.416114807128899</v>
      </c>
      <c r="BB202">
        <v>4356</v>
      </c>
      <c r="BC202">
        <v>12.330974578857401</v>
      </c>
      <c r="BD202">
        <v>12.330974121093799</v>
      </c>
      <c r="BE202">
        <v>319.43560791015602</v>
      </c>
      <c r="BF202">
        <v>340.43560791015602</v>
      </c>
      <c r="BG202">
        <v>2.1644632816314702</v>
      </c>
      <c r="BH202">
        <v>253.51913452148401</v>
      </c>
      <c r="BI202">
        <v>340.43560791015602</v>
      </c>
      <c r="BJ202">
        <v>0.94051909446716297</v>
      </c>
      <c r="BK202">
        <v>304.22506713867199</v>
      </c>
      <c r="BL202">
        <v>1.8616807460784901</v>
      </c>
      <c r="BM202">
        <v>253.51913452148401</v>
      </c>
      <c r="BN202">
        <v>0</v>
      </c>
      <c r="BO202">
        <v>218.02763366699199</v>
      </c>
      <c r="BP202">
        <v>2.0857686996460001</v>
      </c>
      <c r="BQ202">
        <v>0.201360642910004</v>
      </c>
      <c r="BR202">
        <v>165</v>
      </c>
      <c r="BS202">
        <v>27.899999618530298</v>
      </c>
      <c r="BT202">
        <v>27.899999618530298</v>
      </c>
      <c r="BU202">
        <v>315</v>
      </c>
      <c r="BV202">
        <v>315</v>
      </c>
      <c r="BW202">
        <v>1.79999995231628</v>
      </c>
      <c r="BX202">
        <v>1.79999995231628</v>
      </c>
      <c r="BY202">
        <v>315</v>
      </c>
      <c r="BZ202">
        <v>315</v>
      </c>
      <c r="CC202">
        <v>30</v>
      </c>
      <c r="CE202">
        <v>30</v>
      </c>
      <c r="CF202">
        <v>1004</v>
      </c>
      <c r="CG202" t="s">
        <v>482</v>
      </c>
      <c r="CH202" t="s">
        <v>359</v>
      </c>
      <c r="CI202">
        <v>35.810999393463099</v>
      </c>
      <c r="CJ202">
        <v>0.64400000125169798</v>
      </c>
      <c r="CK202">
        <v>0.92399997264146805</v>
      </c>
      <c r="CL202">
        <v>9.2699997127056094E-2</v>
      </c>
      <c r="CM202">
        <v>9.7818574022801208</v>
      </c>
      <c r="CO202" t="s">
        <v>266</v>
      </c>
      <c r="CP202" t="s">
        <v>267</v>
      </c>
      <c r="CQ202" t="s">
        <v>402</v>
      </c>
      <c r="CR202" t="s">
        <v>403</v>
      </c>
      <c r="CS202">
        <v>21.9</v>
      </c>
      <c r="CT202">
        <v>21.9</v>
      </c>
      <c r="CU202">
        <v>1.25</v>
      </c>
      <c r="CV202">
        <v>1.25</v>
      </c>
      <c r="CX202" t="s">
        <v>343</v>
      </c>
      <c r="CY202">
        <v>10.692307692307701</v>
      </c>
      <c r="CZ202">
        <v>10.296296296296299</v>
      </c>
      <c r="DA202">
        <v>11.12</v>
      </c>
      <c r="DB202">
        <v>13</v>
      </c>
      <c r="DC202">
        <v>12.5</v>
      </c>
      <c r="DD202">
        <v>13.5</v>
      </c>
      <c r="DE202">
        <v>557.61627906976696</v>
      </c>
      <c r="DF202">
        <v>10.692307692307701</v>
      </c>
      <c r="DG202">
        <v>10.692307692307701</v>
      </c>
      <c r="DH202">
        <v>1</v>
      </c>
      <c r="DI202">
        <v>1</v>
      </c>
      <c r="DJ202">
        <v>0.5</v>
      </c>
      <c r="DK202">
        <v>0.5</v>
      </c>
      <c r="DL202" t="b">
        <v>1</v>
      </c>
      <c r="DN202">
        <v>24</v>
      </c>
      <c r="DO202">
        <v>1</v>
      </c>
      <c r="DP202" t="s">
        <v>344</v>
      </c>
      <c r="DQ202" t="b">
        <v>0</v>
      </c>
      <c r="DR202">
        <v>13</v>
      </c>
      <c r="DS202">
        <v>10.692307472229</v>
      </c>
      <c r="DT202">
        <v>10.692307472229</v>
      </c>
      <c r="DV202">
        <v>458.39999389648398</v>
      </c>
      <c r="DW202">
        <v>469.89999389648398</v>
      </c>
      <c r="DY202">
        <v>0</v>
      </c>
      <c r="EN202">
        <v>557.61627197265602</v>
      </c>
      <c r="GA202">
        <v>10.692307472229</v>
      </c>
      <c r="GB202">
        <v>10.692307472229</v>
      </c>
      <c r="GC202">
        <v>1.5</v>
      </c>
      <c r="GG202">
        <v>0</v>
      </c>
      <c r="GH202">
        <v>4.6710000038146999</v>
      </c>
      <c r="GI202">
        <v>3.1140000820159899</v>
      </c>
      <c r="GJ202">
        <v>8.3999998867511694E-2</v>
      </c>
      <c r="GK202">
        <v>2.8000000864267301E-2</v>
      </c>
      <c r="GL202">
        <v>8.3999998867511694E-2</v>
      </c>
      <c r="GM202">
        <v>56</v>
      </c>
      <c r="GN202">
        <v>5.6999996304511998E-3</v>
      </c>
      <c r="GO202">
        <v>3.7999999523162802</v>
      </c>
      <c r="GP202">
        <v>0.40972847314890898</v>
      </c>
      <c r="GQ202">
        <v>1.2758944664277001</v>
      </c>
      <c r="GR202">
        <v>0.12</v>
      </c>
      <c r="GS202">
        <v>2.88</v>
      </c>
      <c r="GT202">
        <v>92.666664123535199</v>
      </c>
      <c r="GU202">
        <v>1.07913669198751E-2</v>
      </c>
      <c r="GV202">
        <v>557.61627197265602</v>
      </c>
      <c r="GW202">
        <v>76.934883117675795</v>
      </c>
      <c r="II202">
        <v>10.692307472229</v>
      </c>
      <c r="IJ202">
        <v>10.692307472229</v>
      </c>
      <c r="IL202">
        <v>80.699996948242202</v>
      </c>
      <c r="IM202">
        <v>80.699996948242202</v>
      </c>
      <c r="IO202">
        <v>0</v>
      </c>
      <c r="JD202">
        <v>557.61627197265602</v>
      </c>
      <c r="JM202">
        <v>10.692307472229</v>
      </c>
      <c r="JN202">
        <v>10.692307472229</v>
      </c>
      <c r="JO202">
        <v>10</v>
      </c>
      <c r="JS202">
        <v>0</v>
      </c>
      <c r="JT202">
        <v>31.139999389648398</v>
      </c>
      <c r="JU202">
        <v>3.1140000820159899</v>
      </c>
      <c r="JV202">
        <v>0.56000000238418601</v>
      </c>
      <c r="JW202">
        <v>2.8000000864267301E-2</v>
      </c>
      <c r="JX202">
        <v>0.83999997377395597</v>
      </c>
      <c r="JY202">
        <v>84</v>
      </c>
      <c r="JZ202">
        <v>8.6999997496604906E-2</v>
      </c>
      <c r="KA202">
        <v>8.6999998092651403</v>
      </c>
      <c r="KB202">
        <v>2.7315231543260601</v>
      </c>
      <c r="KC202">
        <v>8.5059629358524198</v>
      </c>
      <c r="KD202">
        <v>0.8</v>
      </c>
      <c r="KE202">
        <v>19.2</v>
      </c>
      <c r="KF202">
        <v>13.8999996185303</v>
      </c>
      <c r="KG202">
        <v>7.1942448616027804E-2</v>
      </c>
      <c r="KH202">
        <v>557.61627197265602</v>
      </c>
    </row>
    <row r="203" spans="1:595" x14ac:dyDescent="0.25">
      <c r="A203" t="s">
        <v>260</v>
      </c>
      <c r="B203">
        <v>0</v>
      </c>
      <c r="C203">
        <v>2</v>
      </c>
      <c r="D203">
        <v>45830</v>
      </c>
      <c r="E203" t="s">
        <v>443</v>
      </c>
      <c r="F203" t="b">
        <v>1</v>
      </c>
      <c r="G203" t="s">
        <v>262</v>
      </c>
      <c r="H203" t="b">
        <v>1</v>
      </c>
      <c r="I203" t="s">
        <v>350</v>
      </c>
      <c r="J203" s="976">
        <v>43251.083333333299</v>
      </c>
      <c r="K203">
        <v>5.5</v>
      </c>
      <c r="L203">
        <v>18.6377773284912</v>
      </c>
      <c r="M203">
        <v>72.551940917968807</v>
      </c>
      <c r="N203">
        <v>10</v>
      </c>
      <c r="O203" s="977">
        <v>43251.083333333299</v>
      </c>
      <c r="R203" t="s">
        <v>471</v>
      </c>
      <c r="S203" t="s">
        <v>460</v>
      </c>
      <c r="X203" s="978">
        <v>43249.75</v>
      </c>
      <c r="Y203" s="979">
        <v>43251.083333333299</v>
      </c>
      <c r="Z203">
        <v>19.5</v>
      </c>
      <c r="AA203">
        <v>19.5</v>
      </c>
      <c r="AB203">
        <v>9.6</v>
      </c>
      <c r="AC203">
        <v>9.6</v>
      </c>
      <c r="AD203">
        <v>0</v>
      </c>
      <c r="AG203">
        <v>26337.849609375</v>
      </c>
      <c r="AH203">
        <v>6084043.2597656297</v>
      </c>
      <c r="AI203">
        <v>26337.849609375</v>
      </c>
      <c r="AK203">
        <v>19.5</v>
      </c>
      <c r="AL203">
        <v>81.06</v>
      </c>
      <c r="AM203">
        <v>11.846153846153801</v>
      </c>
      <c r="AN203">
        <v>11.85</v>
      </c>
      <c r="AO203">
        <v>-0.17917367548514601</v>
      </c>
      <c r="AP203">
        <v>12.025327521638999</v>
      </c>
      <c r="AQ203">
        <v>13</v>
      </c>
      <c r="AR203">
        <v>13</v>
      </c>
      <c r="AU203">
        <v>230.00913661060201</v>
      </c>
      <c r="AV203">
        <v>231</v>
      </c>
      <c r="AX203">
        <v>269.2</v>
      </c>
      <c r="AY203">
        <v>14.19</v>
      </c>
      <c r="AZ203">
        <v>14.19</v>
      </c>
      <c r="BA203">
        <v>14.1901969909668</v>
      </c>
      <c r="BB203">
        <v>4355.89990234375</v>
      </c>
      <c r="BC203">
        <v>9.8587150573730504</v>
      </c>
      <c r="BD203">
        <v>9.8587147639348007</v>
      </c>
      <c r="BE203">
        <v>268.73205566406301</v>
      </c>
      <c r="BF203">
        <v>258.73205566406301</v>
      </c>
      <c r="BG203">
        <v>1.81309401988983</v>
      </c>
      <c r="BH203">
        <v>253.52027893066401</v>
      </c>
      <c r="BI203">
        <v>258.73205566406301</v>
      </c>
      <c r="BJ203">
        <v>0.312156081199646</v>
      </c>
      <c r="BK203">
        <v>268.72943115234398</v>
      </c>
      <c r="BL203">
        <v>1.56045150756836</v>
      </c>
      <c r="BM203">
        <v>253.52027893066401</v>
      </c>
      <c r="BN203">
        <v>0</v>
      </c>
      <c r="BO203">
        <v>218.02813720703099</v>
      </c>
      <c r="BP203">
        <v>1.5913674831390401</v>
      </c>
      <c r="BQ203">
        <v>0.100748300552368</v>
      </c>
      <c r="BR203">
        <v>40</v>
      </c>
      <c r="BS203">
        <v>27.899999618530298</v>
      </c>
      <c r="BT203">
        <v>27.899999618530298</v>
      </c>
      <c r="BU203">
        <v>315</v>
      </c>
      <c r="BV203">
        <v>315</v>
      </c>
      <c r="BW203">
        <v>1.5</v>
      </c>
      <c r="BX203">
        <v>1.5</v>
      </c>
      <c r="BY203">
        <v>315</v>
      </c>
      <c r="BZ203">
        <v>315</v>
      </c>
      <c r="CC203">
        <v>30</v>
      </c>
      <c r="CE203">
        <v>28</v>
      </c>
      <c r="CF203">
        <v>1004</v>
      </c>
      <c r="CG203" t="s">
        <v>483</v>
      </c>
      <c r="CH203" t="s">
        <v>359</v>
      </c>
      <c r="CI203">
        <v>56.986196041107199</v>
      </c>
      <c r="CJ203">
        <v>1.02480000257492</v>
      </c>
      <c r="CK203">
        <v>1.4700000286102299</v>
      </c>
      <c r="CL203">
        <v>0.14744998235255499</v>
      </c>
      <c r="CM203">
        <v>9.3665007969227503</v>
      </c>
      <c r="CO203" t="s">
        <v>266</v>
      </c>
      <c r="CP203" t="s">
        <v>267</v>
      </c>
      <c r="CQ203" t="s">
        <v>402</v>
      </c>
      <c r="CR203" t="s">
        <v>403</v>
      </c>
      <c r="CS203">
        <v>21.9</v>
      </c>
      <c r="CT203">
        <v>21.9</v>
      </c>
      <c r="CU203">
        <v>1.25</v>
      </c>
      <c r="CV203">
        <v>1.25</v>
      </c>
      <c r="CX203" t="s">
        <v>343</v>
      </c>
      <c r="CY203">
        <v>17.769230769230798</v>
      </c>
      <c r="CZ203">
        <v>17.1111111111111</v>
      </c>
      <c r="DA203">
        <v>18.48</v>
      </c>
      <c r="DB203">
        <v>13</v>
      </c>
      <c r="DC203">
        <v>12.5</v>
      </c>
      <c r="DD203">
        <v>13.5</v>
      </c>
      <c r="DE203">
        <v>926.68604651162798</v>
      </c>
      <c r="DF203">
        <v>17.769230769230798</v>
      </c>
      <c r="DG203">
        <v>17.769230769230798</v>
      </c>
      <c r="DH203">
        <v>1</v>
      </c>
      <c r="DI203">
        <v>1</v>
      </c>
      <c r="DJ203">
        <v>0.5</v>
      </c>
      <c r="DK203">
        <v>0.5</v>
      </c>
      <c r="DL203" t="b">
        <v>1</v>
      </c>
      <c r="DN203">
        <v>24</v>
      </c>
      <c r="DO203">
        <v>1</v>
      </c>
      <c r="DP203" t="s">
        <v>344</v>
      </c>
      <c r="DQ203" t="b">
        <v>0</v>
      </c>
      <c r="DR203">
        <v>13</v>
      </c>
      <c r="DS203">
        <v>17.769229888916001</v>
      </c>
      <c r="DT203">
        <v>17.769229888916001</v>
      </c>
      <c r="DV203">
        <v>440.10000610351602</v>
      </c>
      <c r="DW203">
        <v>458.39999389648398</v>
      </c>
      <c r="DY203">
        <v>0</v>
      </c>
      <c r="EN203">
        <v>926.68603515625</v>
      </c>
      <c r="GA203">
        <v>17.769229888916001</v>
      </c>
      <c r="GB203">
        <v>17.769229888916001</v>
      </c>
      <c r="GC203">
        <v>2.4000000953674299</v>
      </c>
      <c r="GG203">
        <v>0</v>
      </c>
      <c r="GH203">
        <v>7.4735999107360804</v>
      </c>
      <c r="GI203">
        <v>3.1140000820159899</v>
      </c>
      <c r="GJ203">
        <v>0.134400010108948</v>
      </c>
      <c r="GK203">
        <v>2.8000000864267301E-2</v>
      </c>
      <c r="GL203">
        <v>0.134400010108948</v>
      </c>
      <c r="GM203">
        <v>56</v>
      </c>
      <c r="GN203">
        <v>9.1199995949864405E-3</v>
      </c>
      <c r="GO203">
        <v>3.7999999523162802</v>
      </c>
      <c r="GP203">
        <v>0.39447452835170799</v>
      </c>
      <c r="GQ203">
        <v>1.22839361780343</v>
      </c>
      <c r="GR203">
        <v>0.12307692796756101</v>
      </c>
      <c r="GS203">
        <v>2.9538462712214502</v>
      </c>
      <c r="GT203">
        <v>96.249992370605497</v>
      </c>
      <c r="GU203">
        <v>1.03896111249924E-2</v>
      </c>
      <c r="GV203">
        <v>926.68603515625</v>
      </c>
      <c r="GW203">
        <v>127.85581207275401</v>
      </c>
      <c r="II203">
        <v>17.769229888916001</v>
      </c>
      <c r="IJ203">
        <v>17.769229888916001</v>
      </c>
      <c r="IL203">
        <v>80.699996948242202</v>
      </c>
      <c r="IM203">
        <v>80.699996948242202</v>
      </c>
      <c r="IO203">
        <v>0</v>
      </c>
      <c r="JD203">
        <v>926.68603515625</v>
      </c>
      <c r="JM203">
        <v>17.769229888916001</v>
      </c>
      <c r="JN203">
        <v>17.769229888916001</v>
      </c>
      <c r="JO203">
        <v>15.8999996185303</v>
      </c>
      <c r="JS203">
        <v>0</v>
      </c>
      <c r="JT203">
        <v>49.512596130371101</v>
      </c>
      <c r="JU203">
        <v>3.1140000820159899</v>
      </c>
      <c r="JV203">
        <v>0.89039999246597301</v>
      </c>
      <c r="JW203">
        <v>2.8000000864267301E-2</v>
      </c>
      <c r="JX203">
        <v>1.33560001850128</v>
      </c>
      <c r="JY203">
        <v>84</v>
      </c>
      <c r="JZ203">
        <v>0.138329982757568</v>
      </c>
      <c r="KA203">
        <v>8.6999998092651403</v>
      </c>
      <c r="KB203">
        <v>2.6133935837830999</v>
      </c>
      <c r="KC203">
        <v>8.1381071791193094</v>
      </c>
      <c r="KD203">
        <v>0.81538459582206502</v>
      </c>
      <c r="KE203">
        <v>19.5692302997296</v>
      </c>
      <c r="KF203">
        <v>14.528302192688001</v>
      </c>
      <c r="KG203">
        <v>6.8831168115138994E-2</v>
      </c>
      <c r="KH203">
        <v>926.68603515625</v>
      </c>
    </row>
    <row r="204" spans="1:595" x14ac:dyDescent="0.25">
      <c r="A204" t="s">
        <v>260</v>
      </c>
      <c r="B204">
        <v>0</v>
      </c>
      <c r="C204">
        <v>2</v>
      </c>
      <c r="D204">
        <v>45830</v>
      </c>
      <c r="E204" t="s">
        <v>443</v>
      </c>
      <c r="F204" t="b">
        <v>1</v>
      </c>
      <c r="G204" t="s">
        <v>262</v>
      </c>
      <c r="H204" t="b">
        <v>0</v>
      </c>
      <c r="I204" t="s">
        <v>353</v>
      </c>
      <c r="J204" s="980">
        <v>43251.270833333299</v>
      </c>
      <c r="K204">
        <v>5.5</v>
      </c>
      <c r="L204">
        <v>18.716667175293001</v>
      </c>
      <c r="M204">
        <v>72.583335876464801</v>
      </c>
      <c r="N204">
        <v>237</v>
      </c>
      <c r="O204" s="981">
        <v>43251.083333333299</v>
      </c>
      <c r="R204" t="s">
        <v>471</v>
      </c>
      <c r="S204" t="s">
        <v>460</v>
      </c>
      <c r="X204" s="982">
        <v>43249.75</v>
      </c>
      <c r="Y204" s="983">
        <v>43251.083333333299</v>
      </c>
      <c r="Z204">
        <v>4.5</v>
      </c>
      <c r="AA204">
        <v>4.5</v>
      </c>
      <c r="AB204">
        <v>9.6</v>
      </c>
      <c r="AC204">
        <v>9.6</v>
      </c>
      <c r="AD204">
        <v>0</v>
      </c>
      <c r="AG204">
        <v>26337.849609375</v>
      </c>
      <c r="AH204">
        <v>316054.1953125</v>
      </c>
      <c r="AI204">
        <v>26337.849609375</v>
      </c>
      <c r="AK204">
        <v>4.5</v>
      </c>
      <c r="AL204">
        <v>42.04</v>
      </c>
      <c r="AM204">
        <v>2.6666666666666701</v>
      </c>
      <c r="AN204">
        <v>6.67</v>
      </c>
      <c r="AP204">
        <v>2.6666666666666701</v>
      </c>
      <c r="AQ204">
        <v>13</v>
      </c>
      <c r="AR204">
        <v>13</v>
      </c>
      <c r="AV204">
        <v>12</v>
      </c>
      <c r="AX204">
        <v>12.9</v>
      </c>
      <c r="AY204">
        <v>6.98</v>
      </c>
      <c r="AZ204">
        <v>6.98</v>
      </c>
      <c r="BA204">
        <v>6.9767417907714799</v>
      </c>
      <c r="BB204">
        <v>0</v>
      </c>
      <c r="BS204">
        <v>10.8999996185303</v>
      </c>
      <c r="BT204">
        <v>10.8999996185303</v>
      </c>
      <c r="BU204">
        <v>270</v>
      </c>
      <c r="BV204">
        <v>270</v>
      </c>
      <c r="BW204">
        <v>1</v>
      </c>
      <c r="BX204">
        <v>1</v>
      </c>
      <c r="BY204">
        <v>270</v>
      </c>
      <c r="BZ204">
        <v>270</v>
      </c>
      <c r="CC204">
        <v>31</v>
      </c>
      <c r="CE204">
        <v>31</v>
      </c>
      <c r="CF204">
        <v>1005</v>
      </c>
      <c r="CG204" t="s">
        <v>484</v>
      </c>
      <c r="CH204" t="s">
        <v>359</v>
      </c>
      <c r="CI204">
        <v>3.7367999553680402</v>
      </c>
      <c r="CJ204">
        <v>6.7200001329183606E-2</v>
      </c>
      <c r="CK204">
        <v>7.8400004655122799E-2</v>
      </c>
      <c r="CL204">
        <v>6.51999982073903E-3</v>
      </c>
      <c r="CM204">
        <v>11.823288571358001</v>
      </c>
      <c r="CO204" t="s">
        <v>266</v>
      </c>
      <c r="CP204" t="s">
        <v>267</v>
      </c>
      <c r="CQ204" t="s">
        <v>268</v>
      </c>
      <c r="CS204">
        <v>21.9</v>
      </c>
      <c r="CT204">
        <v>21.9</v>
      </c>
      <c r="CU204">
        <v>1.25</v>
      </c>
      <c r="CV204">
        <v>1.25</v>
      </c>
      <c r="CX204" t="s">
        <v>343</v>
      </c>
      <c r="CY204">
        <v>0.92307692307692302</v>
      </c>
      <c r="CZ204">
        <v>0.88888888888888895</v>
      </c>
      <c r="DA204">
        <v>0.96</v>
      </c>
      <c r="DB204">
        <v>13</v>
      </c>
      <c r="DC204">
        <v>12.5</v>
      </c>
      <c r="DD204">
        <v>13.5</v>
      </c>
      <c r="DE204">
        <v>48.139534883720899</v>
      </c>
      <c r="DF204">
        <v>0.92307692307692302</v>
      </c>
      <c r="DG204">
        <v>0.92307692307692302</v>
      </c>
      <c r="DH204">
        <v>1</v>
      </c>
      <c r="DI204">
        <v>1</v>
      </c>
      <c r="DJ204">
        <v>0.5</v>
      </c>
      <c r="DK204">
        <v>0.5</v>
      </c>
      <c r="DL204" t="b">
        <v>1</v>
      </c>
      <c r="DN204">
        <v>24</v>
      </c>
      <c r="DO204">
        <v>1</v>
      </c>
      <c r="DP204" t="s">
        <v>344</v>
      </c>
      <c r="DQ204" t="b">
        <v>0</v>
      </c>
      <c r="DR204">
        <v>13</v>
      </c>
      <c r="DS204">
        <v>0.92307692766189597</v>
      </c>
      <c r="DT204">
        <v>0.92307692766189597</v>
      </c>
      <c r="DV204">
        <v>438.89999389648398</v>
      </c>
      <c r="DW204">
        <v>440.10000610351602</v>
      </c>
      <c r="DY204">
        <v>0</v>
      </c>
      <c r="EN204">
        <v>48.139533996582003</v>
      </c>
      <c r="EW204">
        <v>0.92307692766189597</v>
      </c>
      <c r="EX204">
        <v>0.92307692766189597</v>
      </c>
      <c r="EY204">
        <v>0.40000000596046398</v>
      </c>
      <c r="FC204">
        <v>0</v>
      </c>
      <c r="FD204">
        <v>1.24559998512268</v>
      </c>
      <c r="FE204">
        <v>3.1140000820159899</v>
      </c>
      <c r="FF204">
        <v>2.2399999201297802E-2</v>
      </c>
      <c r="FG204">
        <v>2.8000000864267301E-2</v>
      </c>
      <c r="FH204">
        <v>3.3600002527236897E-2</v>
      </c>
      <c r="FI204">
        <v>84</v>
      </c>
      <c r="FJ204">
        <v>3.47999995574355E-3</v>
      </c>
      <c r="FK204">
        <v>8.6999998092651403</v>
      </c>
      <c r="FL204">
        <v>1.2656057470300699</v>
      </c>
      <c r="FM204">
        <v>3.9410961904526798</v>
      </c>
      <c r="FN204">
        <v>8.8888890213436503E-2</v>
      </c>
      <c r="FO204">
        <v>2.1333333651224802</v>
      </c>
      <c r="FP204">
        <v>30</v>
      </c>
      <c r="FQ204">
        <v>3.3333335071802098E-2</v>
      </c>
      <c r="FR204">
        <v>48.139533996582003</v>
      </c>
      <c r="FS204">
        <v>0.53023254871368397</v>
      </c>
      <c r="GA204">
        <v>0.92307692766189597</v>
      </c>
      <c r="GB204">
        <v>0.92307692766189597</v>
      </c>
      <c r="GC204">
        <v>0.60000002384185802</v>
      </c>
      <c r="GG204">
        <v>0</v>
      </c>
      <c r="GH204">
        <v>1.8683999776840201</v>
      </c>
      <c r="GI204">
        <v>3.1140000820159899</v>
      </c>
      <c r="GJ204">
        <v>3.3600002527236897E-2</v>
      </c>
      <c r="GK204">
        <v>2.8000000864267301E-2</v>
      </c>
      <c r="GL204">
        <v>3.3600002527236897E-2</v>
      </c>
      <c r="GM204">
        <v>56</v>
      </c>
      <c r="GN204">
        <v>2.2799998987466101E-3</v>
      </c>
      <c r="GO204">
        <v>3.7999999523162802</v>
      </c>
      <c r="GP204">
        <v>1.89840866769259</v>
      </c>
      <c r="GQ204">
        <v>5.9116442856790199</v>
      </c>
      <c r="GR204">
        <v>0.133333338631524</v>
      </c>
      <c r="GS204">
        <v>3.2000001271565801</v>
      </c>
      <c r="GT204">
        <v>20</v>
      </c>
      <c r="GU204">
        <v>5.0000000745058101E-2</v>
      </c>
      <c r="GV204">
        <v>48.139533996582003</v>
      </c>
      <c r="GW204">
        <v>6.6418604850768999</v>
      </c>
      <c r="HE204">
        <v>0.92307692766189597</v>
      </c>
      <c r="HF204">
        <v>0.92307692766189597</v>
      </c>
      <c r="HG204">
        <v>0.20000000298023199</v>
      </c>
      <c r="HK204">
        <v>0</v>
      </c>
      <c r="HL204">
        <v>0.62279999256134</v>
      </c>
      <c r="HM204">
        <v>3.1140000820159899</v>
      </c>
      <c r="HN204">
        <v>1.1199999600648901E-2</v>
      </c>
      <c r="HO204">
        <v>2.8000000864267301E-2</v>
      </c>
      <c r="HP204">
        <v>1.1199999600648901E-2</v>
      </c>
      <c r="HQ204">
        <v>56</v>
      </c>
      <c r="HR204">
        <v>7.5999996624887E-4</v>
      </c>
      <c r="HS204">
        <v>3.7999999523162802</v>
      </c>
      <c r="HT204">
        <v>0.63280287351503595</v>
      </c>
      <c r="HU204">
        <v>1.9705480952263399</v>
      </c>
      <c r="HV204">
        <v>4.44444451067183E-2</v>
      </c>
      <c r="HW204">
        <v>1.0666666825612401</v>
      </c>
      <c r="HX204">
        <v>60</v>
      </c>
      <c r="HY204">
        <v>1.6666667535901101E-2</v>
      </c>
      <c r="HZ204">
        <v>48.139533996582003</v>
      </c>
      <c r="IA204">
        <v>3.1534879207611102</v>
      </c>
      <c r="II204">
        <v>0.92307692766189597</v>
      </c>
      <c r="IJ204">
        <v>0.92307692766189597</v>
      </c>
      <c r="IL204">
        <v>80.699996948242202</v>
      </c>
      <c r="IM204">
        <v>80.699996948242202</v>
      </c>
      <c r="IO204">
        <v>0</v>
      </c>
      <c r="JD204">
        <v>48.139533996582003</v>
      </c>
    </row>
    <row r="205" spans="1:595" x14ac:dyDescent="0.25">
      <c r="A205" t="s">
        <v>260</v>
      </c>
      <c r="B205">
        <v>0</v>
      </c>
      <c r="C205">
        <v>2</v>
      </c>
      <c r="D205">
        <v>45830</v>
      </c>
      <c r="E205" t="s">
        <v>443</v>
      </c>
      <c r="F205" t="b">
        <v>1</v>
      </c>
      <c r="G205" t="s">
        <v>262</v>
      </c>
      <c r="H205" t="b">
        <v>0</v>
      </c>
      <c r="I205" t="s">
        <v>353</v>
      </c>
      <c r="J205" s="984">
        <v>43252.270833333299</v>
      </c>
      <c r="K205">
        <v>5.5</v>
      </c>
      <c r="L205">
        <v>18.716667175293001</v>
      </c>
      <c r="M205">
        <v>72.583335876464801</v>
      </c>
      <c r="N205">
        <v>229</v>
      </c>
      <c r="O205" s="985">
        <v>43251.083333333299</v>
      </c>
      <c r="R205" t="s">
        <v>471</v>
      </c>
      <c r="S205" t="s">
        <v>460</v>
      </c>
      <c r="X205" s="986">
        <v>43249.75</v>
      </c>
      <c r="Y205" s="987">
        <v>43251.083333333299</v>
      </c>
      <c r="Z205">
        <v>24</v>
      </c>
      <c r="AA205">
        <v>24</v>
      </c>
      <c r="AB205">
        <v>9.6</v>
      </c>
      <c r="AC205">
        <v>9.6</v>
      </c>
      <c r="AD205">
        <v>0</v>
      </c>
      <c r="AG205">
        <v>26337.849609375</v>
      </c>
      <c r="AH205">
        <v>0</v>
      </c>
      <c r="AI205">
        <v>26337.849609375</v>
      </c>
      <c r="AK205">
        <v>24</v>
      </c>
      <c r="AM205">
        <v>0</v>
      </c>
      <c r="AP205">
        <v>0</v>
      </c>
      <c r="AQ205">
        <v>13</v>
      </c>
      <c r="AR205">
        <v>13</v>
      </c>
      <c r="AV205">
        <v>0</v>
      </c>
      <c r="AX205">
        <v>0</v>
      </c>
      <c r="AY205">
        <v>0</v>
      </c>
      <c r="AZ205">
        <v>0</v>
      </c>
      <c r="BS205">
        <v>10.8999996185303</v>
      </c>
      <c r="BT205">
        <v>10.8999996185303</v>
      </c>
      <c r="BU205">
        <v>225</v>
      </c>
      <c r="BV205">
        <v>225</v>
      </c>
      <c r="BW205">
        <v>0.5</v>
      </c>
      <c r="BX205">
        <v>0.5</v>
      </c>
      <c r="BY205">
        <v>225</v>
      </c>
      <c r="BZ205">
        <v>225</v>
      </c>
      <c r="CC205">
        <v>31</v>
      </c>
      <c r="CE205">
        <v>30</v>
      </c>
      <c r="CF205">
        <v>1004</v>
      </c>
      <c r="CG205" t="s">
        <v>484</v>
      </c>
      <c r="CH205" t="s">
        <v>359</v>
      </c>
      <c r="CI205">
        <v>12.4559998512268</v>
      </c>
      <c r="CJ205">
        <v>0.223999999463558</v>
      </c>
      <c r="CK205">
        <v>0.223999999463558</v>
      </c>
      <c r="CL205">
        <v>1.51999993249774E-2</v>
      </c>
      <c r="CO205" t="s">
        <v>266</v>
      </c>
      <c r="CP205" t="s">
        <v>267</v>
      </c>
      <c r="CQ205" t="s">
        <v>349</v>
      </c>
      <c r="CS205">
        <v>21.9</v>
      </c>
      <c r="CT205">
        <v>21.9</v>
      </c>
      <c r="CU205">
        <v>1.25</v>
      </c>
      <c r="CV205">
        <v>1.25</v>
      </c>
      <c r="CX205" t="s">
        <v>356</v>
      </c>
      <c r="CY205">
        <v>0</v>
      </c>
      <c r="CZ205">
        <v>0</v>
      </c>
      <c r="DA205">
        <v>0</v>
      </c>
      <c r="DB205">
        <v>13</v>
      </c>
      <c r="DC205">
        <v>12.5</v>
      </c>
      <c r="DD205">
        <v>13.5</v>
      </c>
      <c r="DF205">
        <v>0</v>
      </c>
      <c r="DG205">
        <v>0</v>
      </c>
      <c r="DH205">
        <v>1</v>
      </c>
      <c r="DI205">
        <v>1</v>
      </c>
      <c r="DJ205">
        <v>0.5</v>
      </c>
      <c r="DK205">
        <v>0.5</v>
      </c>
      <c r="DL205" t="b">
        <v>1</v>
      </c>
      <c r="DN205">
        <v>24</v>
      </c>
      <c r="DO205">
        <v>1</v>
      </c>
      <c r="DP205" t="s">
        <v>344</v>
      </c>
      <c r="DQ205" t="b">
        <v>0</v>
      </c>
      <c r="DR205">
        <v>13</v>
      </c>
      <c r="DS205">
        <v>0</v>
      </c>
      <c r="DT205">
        <v>0</v>
      </c>
      <c r="DV205">
        <v>434.89999389648398</v>
      </c>
      <c r="DW205">
        <v>438.89999389648398</v>
      </c>
      <c r="DY205">
        <v>0</v>
      </c>
      <c r="GA205">
        <v>0</v>
      </c>
      <c r="GB205">
        <v>0</v>
      </c>
      <c r="GC205">
        <v>2.5</v>
      </c>
      <c r="GG205">
        <v>0</v>
      </c>
      <c r="GH205">
        <v>7.7849998474121103</v>
      </c>
      <c r="GI205">
        <v>3.1140000820159899</v>
      </c>
      <c r="GJ205">
        <v>0.140000000596046</v>
      </c>
      <c r="GK205">
        <v>2.8000000864267301E-2</v>
      </c>
      <c r="GL205">
        <v>0.140000000596046</v>
      </c>
      <c r="GM205">
        <v>56</v>
      </c>
      <c r="GN205">
        <v>9.4999996945262007E-3</v>
      </c>
      <c r="GO205">
        <v>3.7999999523162802</v>
      </c>
      <c r="GR205">
        <v>0.104166666666667</v>
      </c>
      <c r="GS205">
        <v>2.5</v>
      </c>
      <c r="HE205">
        <v>0</v>
      </c>
      <c r="HF205">
        <v>0</v>
      </c>
      <c r="HG205">
        <v>1.5</v>
      </c>
      <c r="HK205">
        <v>0</v>
      </c>
      <c r="HL205">
        <v>4.6710000038146999</v>
      </c>
      <c r="HM205">
        <v>3.1140000820159899</v>
      </c>
      <c r="HN205">
        <v>8.3999998867511694E-2</v>
      </c>
      <c r="HO205">
        <v>2.8000000864267301E-2</v>
      </c>
      <c r="HP205">
        <v>8.3999998867511694E-2</v>
      </c>
      <c r="HQ205">
        <v>56</v>
      </c>
      <c r="HR205">
        <v>5.6999996304511998E-3</v>
      </c>
      <c r="HS205">
        <v>3.7999999523162802</v>
      </c>
      <c r="HV205">
        <v>6.25E-2</v>
      </c>
      <c r="HW205">
        <v>1.5</v>
      </c>
      <c r="II205">
        <v>0</v>
      </c>
      <c r="IJ205">
        <v>0</v>
      </c>
      <c r="IL205">
        <v>80.699996948242202</v>
      </c>
      <c r="IM205">
        <v>80.699996948242202</v>
      </c>
      <c r="IO205">
        <v>0</v>
      </c>
    </row>
    <row r="206" spans="1:595" x14ac:dyDescent="0.25">
      <c r="A206" t="s">
        <v>260</v>
      </c>
      <c r="B206">
        <v>0</v>
      </c>
      <c r="C206">
        <v>2</v>
      </c>
      <c r="D206">
        <v>45830</v>
      </c>
      <c r="E206" t="s">
        <v>443</v>
      </c>
      <c r="F206" t="b">
        <v>1</v>
      </c>
      <c r="G206" t="s">
        <v>262</v>
      </c>
      <c r="H206" t="b">
        <v>0</v>
      </c>
      <c r="I206" t="s">
        <v>353</v>
      </c>
      <c r="J206" s="988">
        <v>43253.270833333299</v>
      </c>
      <c r="K206">
        <v>5.5</v>
      </c>
      <c r="L206">
        <v>18.716667175293001</v>
      </c>
      <c r="M206">
        <v>72.583335876464801</v>
      </c>
      <c r="N206">
        <v>226</v>
      </c>
      <c r="O206" s="989">
        <v>43251.083333333299</v>
      </c>
      <c r="R206" t="s">
        <v>471</v>
      </c>
      <c r="S206" t="s">
        <v>460</v>
      </c>
      <c r="X206" s="990">
        <v>43249.75</v>
      </c>
      <c r="Y206" s="991">
        <v>43251.083333333299</v>
      </c>
      <c r="Z206">
        <v>24</v>
      </c>
      <c r="AA206">
        <v>24</v>
      </c>
      <c r="AB206">
        <v>9.6</v>
      </c>
      <c r="AC206">
        <v>9.6</v>
      </c>
      <c r="AD206">
        <v>0</v>
      </c>
      <c r="AG206">
        <v>26337.849609375</v>
      </c>
      <c r="AH206">
        <v>0</v>
      </c>
      <c r="AI206">
        <v>26337.849609375</v>
      </c>
      <c r="AK206">
        <v>24</v>
      </c>
      <c r="AM206">
        <v>0</v>
      </c>
      <c r="AP206">
        <v>0</v>
      </c>
      <c r="AQ206">
        <v>13</v>
      </c>
      <c r="AR206">
        <v>13</v>
      </c>
      <c r="AV206">
        <v>0</v>
      </c>
      <c r="AX206">
        <v>0</v>
      </c>
      <c r="AY206">
        <v>0</v>
      </c>
      <c r="AZ206">
        <v>0</v>
      </c>
      <c r="BS206">
        <v>6.9000000953674299</v>
      </c>
      <c r="BT206">
        <v>6.9000000953674299</v>
      </c>
      <c r="BU206">
        <v>225</v>
      </c>
      <c r="BV206">
        <v>225</v>
      </c>
      <c r="BW206">
        <v>0.40000000596046398</v>
      </c>
      <c r="BX206">
        <v>0.40000000596046398</v>
      </c>
      <c r="BY206">
        <v>225</v>
      </c>
      <c r="BZ206">
        <v>225</v>
      </c>
      <c r="CC206">
        <v>31</v>
      </c>
      <c r="CE206">
        <v>33</v>
      </c>
      <c r="CF206">
        <v>1005</v>
      </c>
      <c r="CG206" t="s">
        <v>484</v>
      </c>
      <c r="CH206" t="s">
        <v>359</v>
      </c>
      <c r="CI206">
        <v>12.4559998512268</v>
      </c>
      <c r="CJ206">
        <v>0.223999999463558</v>
      </c>
      <c r="CK206">
        <v>0.223999999463558</v>
      </c>
      <c r="CL206">
        <v>1.51999993249774E-2</v>
      </c>
      <c r="CO206" t="s">
        <v>266</v>
      </c>
      <c r="CP206" t="s">
        <v>267</v>
      </c>
      <c r="CQ206" t="s">
        <v>349</v>
      </c>
      <c r="CS206">
        <v>21.9</v>
      </c>
      <c r="CT206">
        <v>21.9</v>
      </c>
      <c r="CU206">
        <v>1.25</v>
      </c>
      <c r="CV206">
        <v>1.25</v>
      </c>
      <c r="CX206" t="s">
        <v>356</v>
      </c>
      <c r="CY206">
        <v>0</v>
      </c>
      <c r="CZ206">
        <v>0</v>
      </c>
      <c r="DA206">
        <v>0</v>
      </c>
      <c r="DB206">
        <v>13</v>
      </c>
      <c r="DC206">
        <v>12.5</v>
      </c>
      <c r="DD206">
        <v>13.5</v>
      </c>
      <c r="DF206">
        <v>0</v>
      </c>
      <c r="DG206">
        <v>0</v>
      </c>
      <c r="DH206">
        <v>1</v>
      </c>
      <c r="DI206">
        <v>1</v>
      </c>
      <c r="DJ206">
        <v>0.5</v>
      </c>
      <c r="DK206">
        <v>0.5</v>
      </c>
      <c r="DL206" t="b">
        <v>1</v>
      </c>
      <c r="DN206">
        <v>24</v>
      </c>
      <c r="DO206">
        <v>1</v>
      </c>
      <c r="DP206" t="s">
        <v>344</v>
      </c>
      <c r="DQ206" t="b">
        <v>0</v>
      </c>
      <c r="DR206">
        <v>13</v>
      </c>
      <c r="DS206">
        <v>0</v>
      </c>
      <c r="DT206">
        <v>0</v>
      </c>
      <c r="DV206">
        <v>430.89999389648398</v>
      </c>
      <c r="DW206">
        <v>434.89999389648398</v>
      </c>
      <c r="DY206">
        <v>0</v>
      </c>
      <c r="GA206">
        <v>0</v>
      </c>
      <c r="GB206">
        <v>0</v>
      </c>
      <c r="GC206">
        <v>2.5</v>
      </c>
      <c r="GG206">
        <v>0</v>
      </c>
      <c r="GH206">
        <v>7.7849998474121103</v>
      </c>
      <c r="GI206">
        <v>3.1140000820159899</v>
      </c>
      <c r="GJ206">
        <v>0.140000000596046</v>
      </c>
      <c r="GK206">
        <v>2.8000000864267301E-2</v>
      </c>
      <c r="GL206">
        <v>0.140000000596046</v>
      </c>
      <c r="GM206">
        <v>56</v>
      </c>
      <c r="GN206">
        <v>9.4999996945262007E-3</v>
      </c>
      <c r="GO206">
        <v>3.7999999523162802</v>
      </c>
      <c r="GR206">
        <v>0.104166666666667</v>
      </c>
      <c r="GS206">
        <v>2.5</v>
      </c>
      <c r="HE206">
        <v>0</v>
      </c>
      <c r="HF206">
        <v>0</v>
      </c>
      <c r="HG206">
        <v>1.5</v>
      </c>
      <c r="HK206">
        <v>0</v>
      </c>
      <c r="HL206">
        <v>4.6710000038146999</v>
      </c>
      <c r="HM206">
        <v>3.1140000820159899</v>
      </c>
      <c r="HN206">
        <v>8.3999998867511694E-2</v>
      </c>
      <c r="HO206">
        <v>2.8000000864267301E-2</v>
      </c>
      <c r="HP206">
        <v>8.3999998867511694E-2</v>
      </c>
      <c r="HQ206">
        <v>56</v>
      </c>
      <c r="HR206">
        <v>5.6999996304511998E-3</v>
      </c>
      <c r="HS206">
        <v>3.7999999523162802</v>
      </c>
      <c r="HV206">
        <v>6.25E-2</v>
      </c>
      <c r="HW206">
        <v>1.5</v>
      </c>
      <c r="II206">
        <v>0</v>
      </c>
      <c r="IJ206">
        <v>0</v>
      </c>
      <c r="IL206">
        <v>80.699996948242202</v>
      </c>
      <c r="IM206">
        <v>80.699996948242202</v>
      </c>
      <c r="IO206">
        <v>0</v>
      </c>
    </row>
    <row r="207" spans="1:595" x14ac:dyDescent="0.25">
      <c r="A207" t="s">
        <v>260</v>
      </c>
      <c r="B207">
        <v>0</v>
      </c>
      <c r="C207">
        <v>2</v>
      </c>
      <c r="D207">
        <v>45830</v>
      </c>
      <c r="E207" t="s">
        <v>443</v>
      </c>
      <c r="F207" t="b">
        <v>1</v>
      </c>
      <c r="G207" t="s">
        <v>262</v>
      </c>
      <c r="H207" t="b">
        <v>0</v>
      </c>
      <c r="I207" t="s">
        <v>353</v>
      </c>
      <c r="J207" s="992">
        <v>43254.270833333299</v>
      </c>
      <c r="K207">
        <v>5.5</v>
      </c>
      <c r="L207">
        <v>18.716667175293001</v>
      </c>
      <c r="M207">
        <v>72.583335876464801</v>
      </c>
      <c r="N207">
        <v>226</v>
      </c>
      <c r="O207" s="993">
        <v>43251.083333333299</v>
      </c>
      <c r="R207" t="s">
        <v>471</v>
      </c>
      <c r="S207" t="s">
        <v>460</v>
      </c>
      <c r="X207" s="994">
        <v>43249.75</v>
      </c>
      <c r="Y207" s="995">
        <v>43251.083333333299</v>
      </c>
      <c r="Z207">
        <v>24</v>
      </c>
      <c r="AA207">
        <v>24</v>
      </c>
      <c r="AB207">
        <v>9.6</v>
      </c>
      <c r="AC207">
        <v>9.6</v>
      </c>
      <c r="AD207">
        <v>0</v>
      </c>
      <c r="AG207">
        <v>26337.849609375</v>
      </c>
      <c r="AH207">
        <v>0</v>
      </c>
      <c r="AI207">
        <v>26337.849609375</v>
      </c>
      <c r="AK207">
        <v>24</v>
      </c>
      <c r="AM207">
        <v>0</v>
      </c>
      <c r="AP207">
        <v>0</v>
      </c>
      <c r="AQ207">
        <v>13</v>
      </c>
      <c r="AR207">
        <v>13</v>
      </c>
      <c r="AV207">
        <v>0</v>
      </c>
      <c r="AX207">
        <v>0</v>
      </c>
      <c r="AY207">
        <v>0</v>
      </c>
      <c r="AZ207">
        <v>0</v>
      </c>
      <c r="BS207">
        <v>10.8999996185303</v>
      </c>
      <c r="BT207">
        <v>10.8999996185303</v>
      </c>
      <c r="BU207">
        <v>225</v>
      </c>
      <c r="BV207">
        <v>225</v>
      </c>
      <c r="BW207">
        <v>0.30000001192092901</v>
      </c>
      <c r="BX207">
        <v>0.30000001192092901</v>
      </c>
      <c r="BY207">
        <v>225</v>
      </c>
      <c r="BZ207">
        <v>225</v>
      </c>
      <c r="CC207">
        <v>31</v>
      </c>
      <c r="CE207">
        <v>33</v>
      </c>
      <c r="CF207">
        <v>1005</v>
      </c>
      <c r="CG207" t="s">
        <v>484</v>
      </c>
      <c r="CH207" t="s">
        <v>359</v>
      </c>
      <c r="CI207">
        <v>12.4559998512268</v>
      </c>
      <c r="CJ207">
        <v>0.22400000691413899</v>
      </c>
      <c r="CK207">
        <v>0.22400000691413899</v>
      </c>
      <c r="CL207">
        <v>1.51999993249774E-2</v>
      </c>
      <c r="CO207" t="s">
        <v>266</v>
      </c>
      <c r="CP207" t="s">
        <v>267</v>
      </c>
      <c r="CQ207" t="s">
        <v>349</v>
      </c>
      <c r="CS207">
        <v>21.9</v>
      </c>
      <c r="CT207">
        <v>21.9</v>
      </c>
      <c r="CU207">
        <v>1.25</v>
      </c>
      <c r="CV207">
        <v>1.25</v>
      </c>
      <c r="CX207" t="s">
        <v>356</v>
      </c>
      <c r="CY207">
        <v>0</v>
      </c>
      <c r="CZ207">
        <v>0</v>
      </c>
      <c r="DA207">
        <v>0</v>
      </c>
      <c r="DB207">
        <v>13</v>
      </c>
      <c r="DC207">
        <v>12.5</v>
      </c>
      <c r="DD207">
        <v>13.5</v>
      </c>
      <c r="DF207">
        <v>0</v>
      </c>
      <c r="DG207">
        <v>0</v>
      </c>
      <c r="DH207">
        <v>1</v>
      </c>
      <c r="DI207">
        <v>1</v>
      </c>
      <c r="DJ207">
        <v>0.5</v>
      </c>
      <c r="DK207">
        <v>0.5</v>
      </c>
      <c r="DL207" t="b">
        <v>1</v>
      </c>
      <c r="DN207">
        <v>24</v>
      </c>
      <c r="DO207">
        <v>1</v>
      </c>
      <c r="DP207" t="s">
        <v>344</v>
      </c>
      <c r="DQ207" t="b">
        <v>0</v>
      </c>
      <c r="DR207">
        <v>13</v>
      </c>
      <c r="DS207">
        <v>0</v>
      </c>
      <c r="DT207">
        <v>0</v>
      </c>
      <c r="DV207">
        <v>426.89999389648398</v>
      </c>
      <c r="DW207">
        <v>430.89999389648398</v>
      </c>
      <c r="DY207">
        <v>0</v>
      </c>
      <c r="GA207">
        <v>0</v>
      </c>
      <c r="GB207">
        <v>0</v>
      </c>
      <c r="GC207">
        <v>2.4000000953674299</v>
      </c>
      <c r="GG207">
        <v>0</v>
      </c>
      <c r="GH207">
        <v>7.4735999107360804</v>
      </c>
      <c r="GI207">
        <v>3.1140000820159899</v>
      </c>
      <c r="GJ207">
        <v>0.134400010108948</v>
      </c>
      <c r="GK207">
        <v>2.8000000864267301E-2</v>
      </c>
      <c r="GL207">
        <v>0.134400010108948</v>
      </c>
      <c r="GM207">
        <v>56</v>
      </c>
      <c r="GN207">
        <v>9.1199995949864405E-3</v>
      </c>
      <c r="GO207">
        <v>3.7999999523162802</v>
      </c>
      <c r="GR207">
        <v>0.100000003973643</v>
      </c>
      <c r="GS207">
        <v>2.4000000953674299</v>
      </c>
      <c r="HE207">
        <v>0</v>
      </c>
      <c r="HF207">
        <v>0</v>
      </c>
      <c r="HG207">
        <v>1.6000000238418599</v>
      </c>
      <c r="HK207">
        <v>0</v>
      </c>
      <c r="HL207">
        <v>4.98239994049072</v>
      </c>
      <c r="HM207">
        <v>3.1140000820159899</v>
      </c>
      <c r="HN207">
        <v>8.9599996805190998E-2</v>
      </c>
      <c r="HO207">
        <v>2.8000000864267301E-2</v>
      </c>
      <c r="HP207">
        <v>8.9599996805190998E-2</v>
      </c>
      <c r="HQ207">
        <v>56</v>
      </c>
      <c r="HR207">
        <v>6.07999972999096E-3</v>
      </c>
      <c r="HS207">
        <v>3.7999999523162802</v>
      </c>
      <c r="HV207">
        <v>6.6666667660077394E-2</v>
      </c>
      <c r="HW207">
        <v>1.6000000238418599</v>
      </c>
      <c r="II207">
        <v>0</v>
      </c>
      <c r="IJ207">
        <v>0</v>
      </c>
      <c r="IL207">
        <v>80.699996948242202</v>
      </c>
      <c r="IM207">
        <v>80.699996948242202</v>
      </c>
      <c r="IO207">
        <v>0</v>
      </c>
    </row>
    <row r="208" spans="1:595" x14ac:dyDescent="0.25">
      <c r="A208" t="s">
        <v>260</v>
      </c>
      <c r="B208">
        <v>0</v>
      </c>
      <c r="C208">
        <v>2</v>
      </c>
      <c r="D208">
        <v>45830</v>
      </c>
      <c r="E208" t="s">
        <v>443</v>
      </c>
      <c r="F208" t="b">
        <v>1</v>
      </c>
      <c r="G208" t="s">
        <v>262</v>
      </c>
      <c r="H208" t="b">
        <v>0</v>
      </c>
      <c r="I208" t="s">
        <v>353</v>
      </c>
      <c r="J208" s="996">
        <v>43255.270833333299</v>
      </c>
      <c r="K208">
        <v>5.5</v>
      </c>
      <c r="L208">
        <v>18.716667175293001</v>
      </c>
      <c r="M208">
        <v>72.583335876464801</v>
      </c>
      <c r="N208">
        <v>270</v>
      </c>
      <c r="O208" s="997">
        <v>43251.083333333299</v>
      </c>
      <c r="R208" t="s">
        <v>471</v>
      </c>
      <c r="S208" t="s">
        <v>460</v>
      </c>
      <c r="X208" s="998">
        <v>43249.75</v>
      </c>
      <c r="Y208" s="999">
        <v>43251.083333333299</v>
      </c>
      <c r="Z208">
        <v>24</v>
      </c>
      <c r="AA208">
        <v>24</v>
      </c>
      <c r="AB208">
        <v>9.6</v>
      </c>
      <c r="AC208">
        <v>9.6</v>
      </c>
      <c r="AD208">
        <v>0</v>
      </c>
      <c r="AG208">
        <v>26337.849609375</v>
      </c>
      <c r="AH208">
        <v>0</v>
      </c>
      <c r="AI208">
        <v>26337.849609375</v>
      </c>
      <c r="AK208">
        <v>24</v>
      </c>
      <c r="AM208">
        <v>0</v>
      </c>
      <c r="AP208">
        <v>0</v>
      </c>
      <c r="AQ208">
        <v>13</v>
      </c>
      <c r="AR208">
        <v>13</v>
      </c>
      <c r="AV208">
        <v>0</v>
      </c>
      <c r="AX208">
        <v>0</v>
      </c>
      <c r="AY208">
        <v>0</v>
      </c>
      <c r="AZ208">
        <v>0</v>
      </c>
      <c r="BS208">
        <v>10.8999996185303</v>
      </c>
      <c r="BT208">
        <v>10.8999996185303</v>
      </c>
      <c r="BU208">
        <v>270</v>
      </c>
      <c r="BV208">
        <v>270</v>
      </c>
      <c r="BW208">
        <v>0.40000000596046398</v>
      </c>
      <c r="BX208">
        <v>0.40000000596046398</v>
      </c>
      <c r="BY208">
        <v>225</v>
      </c>
      <c r="BZ208">
        <v>225</v>
      </c>
      <c r="CC208">
        <v>31</v>
      </c>
      <c r="CE208">
        <v>30</v>
      </c>
      <c r="CF208">
        <v>1004</v>
      </c>
      <c r="CG208" t="s">
        <v>484</v>
      </c>
      <c r="CH208" t="s">
        <v>359</v>
      </c>
      <c r="CI208">
        <v>12.4559998512268</v>
      </c>
      <c r="CJ208">
        <v>0.223999999463558</v>
      </c>
      <c r="CK208">
        <v>0.223999999463558</v>
      </c>
      <c r="CL208">
        <v>1.51999993249774E-2</v>
      </c>
      <c r="CO208" t="s">
        <v>266</v>
      </c>
      <c r="CP208" t="s">
        <v>267</v>
      </c>
      <c r="CQ208" t="s">
        <v>349</v>
      </c>
      <c r="CS208">
        <v>21.9</v>
      </c>
      <c r="CT208">
        <v>21.9</v>
      </c>
      <c r="CU208">
        <v>1.25</v>
      </c>
      <c r="CV208">
        <v>1.25</v>
      </c>
      <c r="CX208" t="s">
        <v>356</v>
      </c>
      <c r="CY208">
        <v>0</v>
      </c>
      <c r="CZ208">
        <v>0</v>
      </c>
      <c r="DA208">
        <v>0</v>
      </c>
      <c r="DB208">
        <v>13</v>
      </c>
      <c r="DC208">
        <v>12.5</v>
      </c>
      <c r="DD208">
        <v>13.5</v>
      </c>
      <c r="DF208">
        <v>0</v>
      </c>
      <c r="DG208">
        <v>0</v>
      </c>
      <c r="DH208">
        <v>1</v>
      </c>
      <c r="DI208">
        <v>1</v>
      </c>
      <c r="DJ208">
        <v>0.5</v>
      </c>
      <c r="DK208">
        <v>0.5</v>
      </c>
      <c r="DL208" t="b">
        <v>1</v>
      </c>
      <c r="DN208">
        <v>24</v>
      </c>
      <c r="DO208">
        <v>1</v>
      </c>
      <c r="DP208" t="s">
        <v>344</v>
      </c>
      <c r="DQ208" t="b">
        <v>0</v>
      </c>
      <c r="DR208">
        <v>13</v>
      </c>
      <c r="DS208">
        <v>0</v>
      </c>
      <c r="DT208">
        <v>0</v>
      </c>
      <c r="DV208">
        <v>422.89999389648398</v>
      </c>
      <c r="DW208">
        <v>426.89999389648398</v>
      </c>
      <c r="DY208">
        <v>0</v>
      </c>
      <c r="GA208">
        <v>0</v>
      </c>
      <c r="GB208">
        <v>0</v>
      </c>
      <c r="GC208">
        <v>2.5</v>
      </c>
      <c r="GG208">
        <v>0</v>
      </c>
      <c r="GH208">
        <v>7.7849998474121103</v>
      </c>
      <c r="GI208">
        <v>3.1140000820159899</v>
      </c>
      <c r="GJ208">
        <v>0.140000000596046</v>
      </c>
      <c r="GK208">
        <v>2.8000000864267301E-2</v>
      </c>
      <c r="GL208">
        <v>0.140000000596046</v>
      </c>
      <c r="GM208">
        <v>56</v>
      </c>
      <c r="GN208">
        <v>9.4999996945262007E-3</v>
      </c>
      <c r="GO208">
        <v>3.7999999523162802</v>
      </c>
      <c r="GR208">
        <v>0.104166666666667</v>
      </c>
      <c r="GS208">
        <v>2.5</v>
      </c>
      <c r="HE208">
        <v>0</v>
      </c>
      <c r="HF208">
        <v>0</v>
      </c>
      <c r="HG208">
        <v>1.5</v>
      </c>
      <c r="HK208">
        <v>0</v>
      </c>
      <c r="HL208">
        <v>4.6710000038146999</v>
      </c>
      <c r="HM208">
        <v>3.1140000820159899</v>
      </c>
      <c r="HN208">
        <v>8.3999998867511694E-2</v>
      </c>
      <c r="HO208">
        <v>2.8000000864267301E-2</v>
      </c>
      <c r="HP208">
        <v>8.3999998867511694E-2</v>
      </c>
      <c r="HQ208">
        <v>56</v>
      </c>
      <c r="HR208">
        <v>5.6999996304511998E-3</v>
      </c>
      <c r="HS208">
        <v>3.7999999523162802</v>
      </c>
      <c r="HV208">
        <v>6.25E-2</v>
      </c>
      <c r="HW208">
        <v>1.5</v>
      </c>
      <c r="II208">
        <v>0</v>
      </c>
      <c r="IJ208">
        <v>0</v>
      </c>
      <c r="IL208">
        <v>80.699996948242202</v>
      </c>
      <c r="IM208">
        <v>80.699996948242202</v>
      </c>
      <c r="IO208">
        <v>0</v>
      </c>
    </row>
    <row r="209" spans="1:325" x14ac:dyDescent="0.25">
      <c r="A209" t="s">
        <v>260</v>
      </c>
      <c r="B209">
        <v>0</v>
      </c>
      <c r="C209">
        <v>2</v>
      </c>
      <c r="D209">
        <v>45830</v>
      </c>
      <c r="E209" t="s">
        <v>443</v>
      </c>
      <c r="F209" t="b">
        <v>1</v>
      </c>
      <c r="G209" t="s">
        <v>262</v>
      </c>
      <c r="H209" t="b">
        <v>0</v>
      </c>
      <c r="I209" t="s">
        <v>353</v>
      </c>
      <c r="J209" s="1000">
        <v>43256.270833333299</v>
      </c>
      <c r="K209">
        <v>5.5</v>
      </c>
      <c r="L209">
        <v>18.716667175293001</v>
      </c>
      <c r="M209">
        <v>72.583335876464801</v>
      </c>
      <c r="N209">
        <v>252</v>
      </c>
      <c r="O209" s="1001">
        <v>43251.083333333299</v>
      </c>
      <c r="R209" t="s">
        <v>471</v>
      </c>
      <c r="S209" t="s">
        <v>460</v>
      </c>
      <c r="X209" s="1002">
        <v>43249.75</v>
      </c>
      <c r="Y209" s="1003">
        <v>43251.083333333299</v>
      </c>
      <c r="Z209">
        <v>24</v>
      </c>
      <c r="AA209">
        <v>24</v>
      </c>
      <c r="AB209">
        <v>9.6</v>
      </c>
      <c r="AC209">
        <v>9.6</v>
      </c>
      <c r="AD209">
        <v>0</v>
      </c>
      <c r="AG209">
        <v>26337.849609375</v>
      </c>
      <c r="AH209">
        <v>0</v>
      </c>
      <c r="AI209">
        <v>26337.849609375</v>
      </c>
      <c r="AK209">
        <v>24</v>
      </c>
      <c r="AM209">
        <v>0</v>
      </c>
      <c r="AP209">
        <v>0</v>
      </c>
      <c r="AQ209">
        <v>13</v>
      </c>
      <c r="AR209">
        <v>13</v>
      </c>
      <c r="AV209">
        <v>0</v>
      </c>
      <c r="AX209">
        <v>0</v>
      </c>
      <c r="AY209">
        <v>0</v>
      </c>
      <c r="AZ209">
        <v>0</v>
      </c>
      <c r="BS209">
        <v>10.8999996185303</v>
      </c>
      <c r="BT209">
        <v>10.8999996185303</v>
      </c>
      <c r="BU209">
        <v>135</v>
      </c>
      <c r="BV209">
        <v>135</v>
      </c>
      <c r="BW209">
        <v>0.40000000596046398</v>
      </c>
      <c r="BX209">
        <v>0.40000000596046398</v>
      </c>
      <c r="BY209">
        <v>135</v>
      </c>
      <c r="BZ209">
        <v>135</v>
      </c>
      <c r="CC209">
        <v>31</v>
      </c>
      <c r="CE209">
        <v>29</v>
      </c>
      <c r="CF209">
        <v>1003</v>
      </c>
      <c r="CG209" t="s">
        <v>484</v>
      </c>
      <c r="CH209" t="s">
        <v>359</v>
      </c>
      <c r="CI209">
        <v>12.4559998512268</v>
      </c>
      <c r="CJ209">
        <v>0.223999999463558</v>
      </c>
      <c r="CK209">
        <v>0.223999999463558</v>
      </c>
      <c r="CL209">
        <v>1.51999993249774E-2</v>
      </c>
      <c r="CO209" t="s">
        <v>266</v>
      </c>
      <c r="CP209" t="s">
        <v>267</v>
      </c>
      <c r="CQ209" t="s">
        <v>349</v>
      </c>
      <c r="CS209">
        <v>21.9</v>
      </c>
      <c r="CT209">
        <v>21.9</v>
      </c>
      <c r="CU209">
        <v>1.25</v>
      </c>
      <c r="CV209">
        <v>1.25</v>
      </c>
      <c r="CX209" t="s">
        <v>356</v>
      </c>
      <c r="CY209">
        <v>0</v>
      </c>
      <c r="CZ209">
        <v>0</v>
      </c>
      <c r="DA209">
        <v>0</v>
      </c>
      <c r="DB209">
        <v>13</v>
      </c>
      <c r="DC209">
        <v>12.5</v>
      </c>
      <c r="DD209">
        <v>13.5</v>
      </c>
      <c r="DF209">
        <v>0</v>
      </c>
      <c r="DG209">
        <v>0</v>
      </c>
      <c r="DH209">
        <v>1</v>
      </c>
      <c r="DI209">
        <v>1</v>
      </c>
      <c r="DJ209">
        <v>0.5</v>
      </c>
      <c r="DK209">
        <v>0.5</v>
      </c>
      <c r="DL209" t="b">
        <v>1</v>
      </c>
      <c r="DN209">
        <v>24</v>
      </c>
      <c r="DO209">
        <v>1</v>
      </c>
      <c r="DP209" t="s">
        <v>344</v>
      </c>
      <c r="DQ209" t="b">
        <v>0</v>
      </c>
      <c r="DR209">
        <v>13</v>
      </c>
      <c r="DS209">
        <v>0</v>
      </c>
      <c r="DT209">
        <v>0</v>
      </c>
      <c r="DV209">
        <v>418.89999389648398</v>
      </c>
      <c r="DW209">
        <v>422.89999389648398</v>
      </c>
      <c r="DY209">
        <v>0</v>
      </c>
      <c r="GA209">
        <v>0</v>
      </c>
      <c r="GB209">
        <v>0</v>
      </c>
      <c r="GC209">
        <v>2.5</v>
      </c>
      <c r="GG209">
        <v>0</v>
      </c>
      <c r="GH209">
        <v>7.7849998474121103</v>
      </c>
      <c r="GI209">
        <v>3.1140000820159899</v>
      </c>
      <c r="GJ209">
        <v>0.140000000596046</v>
      </c>
      <c r="GK209">
        <v>2.8000000864267301E-2</v>
      </c>
      <c r="GL209">
        <v>0.140000000596046</v>
      </c>
      <c r="GM209">
        <v>56</v>
      </c>
      <c r="GN209">
        <v>9.4999996945262007E-3</v>
      </c>
      <c r="GO209">
        <v>3.7999999523162802</v>
      </c>
      <c r="GR209">
        <v>0.104166666666667</v>
      </c>
      <c r="GS209">
        <v>2.5</v>
      </c>
      <c r="HE209">
        <v>0</v>
      </c>
      <c r="HF209">
        <v>0</v>
      </c>
      <c r="HG209">
        <v>1.5</v>
      </c>
      <c r="HK209">
        <v>0</v>
      </c>
      <c r="HL209">
        <v>4.6710000038146999</v>
      </c>
      <c r="HM209">
        <v>3.1140000820159899</v>
      </c>
      <c r="HN209">
        <v>8.3999998867511694E-2</v>
      </c>
      <c r="HO209">
        <v>2.8000000864267301E-2</v>
      </c>
      <c r="HP209">
        <v>8.3999998867511694E-2</v>
      </c>
      <c r="HQ209">
        <v>56</v>
      </c>
      <c r="HR209">
        <v>5.6999996304511998E-3</v>
      </c>
      <c r="HS209">
        <v>3.7999999523162802</v>
      </c>
      <c r="HV209">
        <v>6.25E-2</v>
      </c>
      <c r="HW209">
        <v>1.5</v>
      </c>
      <c r="II209">
        <v>0</v>
      </c>
      <c r="IJ209">
        <v>0</v>
      </c>
      <c r="IL209">
        <v>80.699996948242202</v>
      </c>
      <c r="IM209">
        <v>80.699996948242202</v>
      </c>
      <c r="IO209">
        <v>0</v>
      </c>
    </row>
    <row r="210" spans="1:325" x14ac:dyDescent="0.25">
      <c r="A210" t="s">
        <v>260</v>
      </c>
      <c r="B210">
        <v>0</v>
      </c>
      <c r="C210">
        <v>2</v>
      </c>
      <c r="D210">
        <v>45830</v>
      </c>
      <c r="E210" t="s">
        <v>443</v>
      </c>
      <c r="F210" t="b">
        <v>1</v>
      </c>
      <c r="G210" t="s">
        <v>262</v>
      </c>
      <c r="H210" t="b">
        <v>0</v>
      </c>
      <c r="I210" t="s">
        <v>353</v>
      </c>
      <c r="J210" s="1004">
        <v>43257.270833333299</v>
      </c>
      <c r="K210">
        <v>5.5</v>
      </c>
      <c r="L210">
        <v>18.716667175293001</v>
      </c>
      <c r="M210">
        <v>72.583335876464801</v>
      </c>
      <c r="N210">
        <v>39</v>
      </c>
      <c r="O210" s="1005">
        <v>43251.083333333299</v>
      </c>
      <c r="R210" t="s">
        <v>471</v>
      </c>
      <c r="S210" t="s">
        <v>460</v>
      </c>
      <c r="X210" s="1006">
        <v>43249.75</v>
      </c>
      <c r="Y210" s="1007">
        <v>43251.083333333299</v>
      </c>
      <c r="Z210">
        <v>24</v>
      </c>
      <c r="AA210">
        <v>24</v>
      </c>
      <c r="AB210">
        <v>9.6</v>
      </c>
      <c r="AC210">
        <v>9.6</v>
      </c>
      <c r="AD210">
        <v>0</v>
      </c>
      <c r="AG210">
        <v>26337.849609375</v>
      </c>
      <c r="AH210">
        <v>553094.841796875</v>
      </c>
      <c r="AI210">
        <v>26337.849609375</v>
      </c>
      <c r="AK210">
        <v>24</v>
      </c>
      <c r="AL210">
        <v>0</v>
      </c>
      <c r="AM210">
        <v>0.875</v>
      </c>
      <c r="AN210">
        <v>5.83</v>
      </c>
      <c r="AP210">
        <v>0.875</v>
      </c>
      <c r="AQ210">
        <v>13</v>
      </c>
      <c r="AR210">
        <v>13</v>
      </c>
      <c r="AV210">
        <v>21</v>
      </c>
      <c r="AX210">
        <v>0</v>
      </c>
      <c r="AY210">
        <v>0</v>
      </c>
      <c r="AZ210">
        <v>0</v>
      </c>
      <c r="BS210">
        <v>10.8999996185303</v>
      </c>
      <c r="BT210">
        <v>10.8999996185303</v>
      </c>
      <c r="BU210">
        <v>45</v>
      </c>
      <c r="BV210">
        <v>45</v>
      </c>
      <c r="BW210">
        <v>0</v>
      </c>
      <c r="BX210">
        <v>0</v>
      </c>
      <c r="CC210">
        <v>31</v>
      </c>
      <c r="CE210">
        <v>30</v>
      </c>
      <c r="CF210">
        <v>1005</v>
      </c>
      <c r="CG210" t="s">
        <v>484</v>
      </c>
      <c r="CH210" t="s">
        <v>359</v>
      </c>
      <c r="CI210">
        <v>15.8814005851746</v>
      </c>
      <c r="CJ210">
        <v>0.28560000658035301</v>
      </c>
      <c r="CK210">
        <v>0.30800001323223097</v>
      </c>
      <c r="CL210">
        <v>2.3299999535083799E-2</v>
      </c>
      <c r="CM210">
        <v>28.713702217109098</v>
      </c>
      <c r="CO210" t="s">
        <v>266</v>
      </c>
      <c r="CP210" t="s">
        <v>267</v>
      </c>
      <c r="CQ210" t="s">
        <v>349</v>
      </c>
      <c r="CS210">
        <v>21.9</v>
      </c>
      <c r="CT210">
        <v>21.9</v>
      </c>
      <c r="CU210">
        <v>1.25</v>
      </c>
      <c r="CV210">
        <v>1.25</v>
      </c>
      <c r="CX210" t="s">
        <v>356</v>
      </c>
      <c r="CY210">
        <v>1.6153846153846201</v>
      </c>
      <c r="CZ210">
        <v>1.55555555555556</v>
      </c>
      <c r="DA210">
        <v>1.68</v>
      </c>
      <c r="DB210">
        <v>13</v>
      </c>
      <c r="DC210">
        <v>12.5</v>
      </c>
      <c r="DD210">
        <v>13.5</v>
      </c>
      <c r="DE210">
        <v>84.244186046511601</v>
      </c>
      <c r="DF210">
        <v>1.6153846153846201</v>
      </c>
      <c r="DG210">
        <v>1.6153846153846201</v>
      </c>
      <c r="DH210">
        <v>1</v>
      </c>
      <c r="DI210">
        <v>1</v>
      </c>
      <c r="DJ210">
        <v>0.5</v>
      </c>
      <c r="DK210">
        <v>0.5</v>
      </c>
      <c r="DL210" t="b">
        <v>1</v>
      </c>
      <c r="DN210">
        <v>24</v>
      </c>
      <c r="DO210">
        <v>1</v>
      </c>
      <c r="DP210" t="s">
        <v>344</v>
      </c>
      <c r="DQ210" t="b">
        <v>0</v>
      </c>
      <c r="DR210">
        <v>13</v>
      </c>
      <c r="DS210">
        <v>1.61538457870483</v>
      </c>
      <c r="DT210">
        <v>1.61538457870483</v>
      </c>
      <c r="DV210">
        <v>413.79998779296898</v>
      </c>
      <c r="DW210">
        <v>418.89999389648398</v>
      </c>
      <c r="DY210">
        <v>0</v>
      </c>
      <c r="EN210">
        <v>84.244186401367202</v>
      </c>
      <c r="EW210">
        <v>1.61538457870483</v>
      </c>
      <c r="EX210">
        <v>1.61538457870483</v>
      </c>
      <c r="EY210">
        <v>0.80000001192092896</v>
      </c>
      <c r="FC210">
        <v>0</v>
      </c>
      <c r="FD210">
        <v>2.49119997024536</v>
      </c>
      <c r="FE210">
        <v>3.1140000820159899</v>
      </c>
      <c r="FF210">
        <v>4.4799998402595499E-2</v>
      </c>
      <c r="FG210">
        <v>2.8000000864267301E-2</v>
      </c>
      <c r="FH210">
        <v>6.7200005054473905E-2</v>
      </c>
      <c r="FI210">
        <v>84</v>
      </c>
      <c r="FJ210">
        <v>6.9599999114870999E-3</v>
      </c>
      <c r="FK210">
        <v>8.6999998092651403</v>
      </c>
      <c r="FL210">
        <v>1.4464065680343701</v>
      </c>
      <c r="FM210">
        <v>4.5041099319459201</v>
      </c>
      <c r="FN210">
        <v>3.3333333830038697E-2</v>
      </c>
      <c r="FO210">
        <v>0.80000001192092896</v>
      </c>
      <c r="FP210">
        <v>26.25</v>
      </c>
      <c r="FQ210">
        <v>3.8095239549875301E-2</v>
      </c>
      <c r="FR210">
        <v>84.244186401367202</v>
      </c>
      <c r="FS210">
        <v>0.92790699005126998</v>
      </c>
      <c r="GA210">
        <v>1.61538457870483</v>
      </c>
      <c r="GB210">
        <v>1.61538457870483</v>
      </c>
      <c r="GC210">
        <v>2.9000000953674299</v>
      </c>
      <c r="GG210">
        <v>0</v>
      </c>
      <c r="GH210">
        <v>9.0306005477905291</v>
      </c>
      <c r="GI210">
        <v>3.1140000820159899</v>
      </c>
      <c r="GJ210">
        <v>0.162400007247925</v>
      </c>
      <c r="GK210">
        <v>2.8000000864267301E-2</v>
      </c>
      <c r="GL210">
        <v>0.162400007247925</v>
      </c>
      <c r="GM210">
        <v>56</v>
      </c>
      <c r="GN210">
        <v>1.10200000926852E-2</v>
      </c>
      <c r="GO210">
        <v>3.7999999523162802</v>
      </c>
      <c r="GP210">
        <v>5.2432239034195502</v>
      </c>
      <c r="GQ210">
        <v>16.327399688726501</v>
      </c>
      <c r="GR210">
        <v>0.120833337306976</v>
      </c>
      <c r="GS210">
        <v>2.9000000953674299</v>
      </c>
      <c r="GT210">
        <v>7.2413792610168501</v>
      </c>
      <c r="GU210">
        <v>0.13809524476528201</v>
      </c>
      <c r="GV210">
        <v>84.244186401367202</v>
      </c>
      <c r="GW210">
        <v>11.6232557296753</v>
      </c>
      <c r="HE210">
        <v>1.61538457870483</v>
      </c>
      <c r="HF210">
        <v>1.61538457870483</v>
      </c>
      <c r="HG210">
        <v>1.3999999761581401</v>
      </c>
      <c r="HK210">
        <v>0</v>
      </c>
      <c r="HL210">
        <v>4.3596000671386701</v>
      </c>
      <c r="HM210">
        <v>3.1140000820159899</v>
      </c>
      <c r="HN210">
        <v>7.84000009298325E-2</v>
      </c>
      <c r="HO210">
        <v>2.8000000864267301E-2</v>
      </c>
      <c r="HP210">
        <v>7.84000009298325E-2</v>
      </c>
      <c r="HQ210">
        <v>56</v>
      </c>
      <c r="HR210">
        <v>5.31999953091145E-3</v>
      </c>
      <c r="HS210">
        <v>3.7999999523162802</v>
      </c>
      <c r="HT210">
        <v>2.5312114132358801</v>
      </c>
      <c r="HU210">
        <v>7.8821925964367301</v>
      </c>
      <c r="HV210">
        <v>5.8333332339922599E-2</v>
      </c>
      <c r="HW210">
        <v>1.3999999761581401</v>
      </c>
      <c r="HX210">
        <v>15</v>
      </c>
      <c r="HY210">
        <v>6.6666662693023696E-2</v>
      </c>
      <c r="HZ210">
        <v>84.244186401367202</v>
      </c>
      <c r="IA210">
        <v>5.5186042785644496</v>
      </c>
      <c r="II210">
        <v>1.61538457870483</v>
      </c>
      <c r="IJ210">
        <v>1.61538457870483</v>
      </c>
      <c r="IL210">
        <v>80.699996948242202</v>
      </c>
      <c r="IM210">
        <v>80.699996948242202</v>
      </c>
      <c r="IO210">
        <v>0</v>
      </c>
      <c r="JD210">
        <v>84.244186401367202</v>
      </c>
    </row>
    <row r="211" spans="1:325" x14ac:dyDescent="0.25">
      <c r="A211" t="s">
        <v>260</v>
      </c>
      <c r="B211">
        <v>0</v>
      </c>
      <c r="C211">
        <v>2</v>
      </c>
      <c r="D211">
        <v>45830</v>
      </c>
      <c r="E211" t="s">
        <v>443</v>
      </c>
      <c r="F211" t="b">
        <v>1</v>
      </c>
      <c r="G211" t="s">
        <v>262</v>
      </c>
      <c r="H211" t="b">
        <v>0</v>
      </c>
      <c r="I211" t="s">
        <v>353</v>
      </c>
      <c r="J211" s="1008">
        <v>43258.270833333299</v>
      </c>
      <c r="K211">
        <v>5.5</v>
      </c>
      <c r="L211">
        <v>18.716667175293001</v>
      </c>
      <c r="M211">
        <v>72.583335876464801</v>
      </c>
      <c r="N211">
        <v>39</v>
      </c>
      <c r="O211" s="1009">
        <v>43251.083333333299</v>
      </c>
      <c r="R211" t="s">
        <v>471</v>
      </c>
      <c r="S211" t="s">
        <v>460</v>
      </c>
      <c r="X211" s="1010">
        <v>43249.75</v>
      </c>
      <c r="Y211" s="1011">
        <v>43251.083333333299</v>
      </c>
      <c r="Z211">
        <v>24</v>
      </c>
      <c r="AA211">
        <v>24</v>
      </c>
      <c r="AB211">
        <v>9.6</v>
      </c>
      <c r="AC211">
        <v>9.6</v>
      </c>
      <c r="AD211">
        <v>0</v>
      </c>
      <c r="AG211">
        <v>26337.849609375</v>
      </c>
      <c r="AH211">
        <v>0</v>
      </c>
      <c r="AI211">
        <v>26337.849609375</v>
      </c>
      <c r="AK211">
        <v>24</v>
      </c>
      <c r="AM211">
        <v>0</v>
      </c>
      <c r="AP211">
        <v>0</v>
      </c>
      <c r="AQ211">
        <v>13</v>
      </c>
      <c r="AR211">
        <v>13</v>
      </c>
      <c r="AV211">
        <v>0</v>
      </c>
      <c r="AX211">
        <v>0</v>
      </c>
      <c r="AY211">
        <v>0</v>
      </c>
      <c r="AZ211">
        <v>0</v>
      </c>
      <c r="BS211">
        <v>10.8999996185303</v>
      </c>
      <c r="BT211">
        <v>10.8999996185303</v>
      </c>
      <c r="BU211">
        <v>45</v>
      </c>
      <c r="BV211">
        <v>45</v>
      </c>
      <c r="BW211">
        <v>0</v>
      </c>
      <c r="BX211">
        <v>0</v>
      </c>
      <c r="CC211">
        <v>30</v>
      </c>
      <c r="CE211">
        <v>28</v>
      </c>
      <c r="CF211">
        <v>1005</v>
      </c>
      <c r="CG211" t="s">
        <v>484</v>
      </c>
      <c r="CH211" t="s">
        <v>359</v>
      </c>
      <c r="CI211">
        <v>26.918399810791001</v>
      </c>
      <c r="CJ211">
        <v>0.40059998026117699</v>
      </c>
      <c r="CK211">
        <v>0.48159997910261199</v>
      </c>
      <c r="CL211">
        <v>2.92299995198846E-2</v>
      </c>
      <c r="CO211" t="s">
        <v>266</v>
      </c>
      <c r="CP211" t="s">
        <v>267</v>
      </c>
      <c r="CQ211" t="s">
        <v>349</v>
      </c>
      <c r="CS211">
        <v>21.9</v>
      </c>
      <c r="CT211">
        <v>21.9</v>
      </c>
      <c r="CU211">
        <v>1.25</v>
      </c>
      <c r="CV211">
        <v>1.25</v>
      </c>
      <c r="CX211" t="s">
        <v>356</v>
      </c>
      <c r="CY211">
        <v>0</v>
      </c>
      <c r="CZ211">
        <v>0</v>
      </c>
      <c r="DA211">
        <v>0</v>
      </c>
      <c r="DB211">
        <v>13</v>
      </c>
      <c r="DC211">
        <v>12.5</v>
      </c>
      <c r="DD211">
        <v>13.5</v>
      </c>
      <c r="DF211">
        <v>0</v>
      </c>
      <c r="DG211">
        <v>0</v>
      </c>
      <c r="DH211">
        <v>1</v>
      </c>
      <c r="DI211">
        <v>1</v>
      </c>
      <c r="DJ211">
        <v>0.5</v>
      </c>
      <c r="DK211">
        <v>0.5</v>
      </c>
      <c r="DL211" t="b">
        <v>1</v>
      </c>
      <c r="DN211">
        <v>24</v>
      </c>
      <c r="DO211">
        <v>1</v>
      </c>
      <c r="DP211" t="s">
        <v>344</v>
      </c>
      <c r="DQ211" t="b">
        <v>0</v>
      </c>
      <c r="DR211">
        <v>13</v>
      </c>
      <c r="DS211">
        <v>0</v>
      </c>
      <c r="DT211">
        <v>0</v>
      </c>
      <c r="DV211">
        <v>406.70001220703102</v>
      </c>
      <c r="DW211">
        <v>413.79998779296898</v>
      </c>
      <c r="DY211">
        <v>0</v>
      </c>
      <c r="GA211">
        <v>0</v>
      </c>
      <c r="GB211">
        <v>0</v>
      </c>
      <c r="GC211">
        <v>5.6999998092651403</v>
      </c>
      <c r="GG211">
        <v>0</v>
      </c>
      <c r="GH211">
        <v>17.749799728393601</v>
      </c>
      <c r="GI211">
        <v>3.1140000820159899</v>
      </c>
      <c r="GJ211">
        <v>0.319199979305267</v>
      </c>
      <c r="GK211">
        <v>2.8000000864267301E-2</v>
      </c>
      <c r="GL211">
        <v>0.319199979305267</v>
      </c>
      <c r="GM211">
        <v>56</v>
      </c>
      <c r="GN211">
        <v>2.1660000085830699E-2</v>
      </c>
      <c r="GO211">
        <v>3.7999999523162802</v>
      </c>
      <c r="GR211">
        <v>0.23749999205271399</v>
      </c>
      <c r="GS211">
        <v>5.6999998092651403</v>
      </c>
      <c r="HE211">
        <v>0</v>
      </c>
      <c r="HF211">
        <v>0</v>
      </c>
      <c r="HG211">
        <v>1.3999999761581401</v>
      </c>
      <c r="HK211">
        <v>0</v>
      </c>
      <c r="HL211">
        <v>4.3596000671386701</v>
      </c>
      <c r="HM211">
        <v>3.1140000820159899</v>
      </c>
      <c r="HN211">
        <v>7.84000009298325E-2</v>
      </c>
      <c r="HO211">
        <v>2.8000000864267301E-2</v>
      </c>
      <c r="HP211">
        <v>7.84000009298325E-2</v>
      </c>
      <c r="HQ211">
        <v>56</v>
      </c>
      <c r="HR211">
        <v>5.31999953091145E-3</v>
      </c>
      <c r="HS211">
        <v>3.7999999523162802</v>
      </c>
      <c r="HV211">
        <v>5.8333332339922599E-2</v>
      </c>
      <c r="HW211">
        <v>1.3999999761581401</v>
      </c>
      <c r="II211">
        <v>0</v>
      </c>
      <c r="IJ211">
        <v>0</v>
      </c>
      <c r="IL211">
        <v>79.199996948242202</v>
      </c>
      <c r="IM211">
        <v>80.699996948242202</v>
      </c>
      <c r="IO211">
        <v>0</v>
      </c>
      <c r="KQ211">
        <v>0</v>
      </c>
      <c r="KR211">
        <v>0</v>
      </c>
      <c r="KS211">
        <v>1.5</v>
      </c>
      <c r="KW211">
        <v>0</v>
      </c>
      <c r="KX211">
        <v>4.80900001525879</v>
      </c>
      <c r="KY211">
        <v>3.2060000896453902</v>
      </c>
      <c r="KZ211">
        <v>3.0000000260770299E-3</v>
      </c>
      <c r="LA211">
        <v>1.00000004749745E-3</v>
      </c>
      <c r="LB211">
        <v>8.3999998867511694E-2</v>
      </c>
      <c r="LC211">
        <v>56</v>
      </c>
      <c r="LD211">
        <v>2.2499999031424501E-3</v>
      </c>
      <c r="LE211">
        <v>1.5</v>
      </c>
      <c r="LH211">
        <v>6.25E-2</v>
      </c>
      <c r="LI211">
        <v>1.5</v>
      </c>
    </row>
    <row r="212" spans="1:325" x14ac:dyDescent="0.25">
      <c r="A212" t="s">
        <v>260</v>
      </c>
      <c r="B212">
        <v>0</v>
      </c>
      <c r="C212">
        <v>2</v>
      </c>
      <c r="D212">
        <v>45995</v>
      </c>
      <c r="E212" t="s">
        <v>443</v>
      </c>
      <c r="F212" t="b">
        <v>1</v>
      </c>
      <c r="G212" t="s">
        <v>262</v>
      </c>
      <c r="H212" t="b">
        <v>1</v>
      </c>
      <c r="I212" t="s">
        <v>338</v>
      </c>
      <c r="J212" s="1012">
        <v>43258.425000000003</v>
      </c>
      <c r="K212">
        <v>5.5</v>
      </c>
      <c r="L212">
        <v>18.836666107177699</v>
      </c>
      <c r="M212">
        <v>72.726669311523395</v>
      </c>
      <c r="O212" s="1013">
        <v>43259.154166666704</v>
      </c>
      <c r="P212" s="1014">
        <v>43259.1875</v>
      </c>
      <c r="R212" t="s">
        <v>460</v>
      </c>
      <c r="S212" t="s">
        <v>467</v>
      </c>
      <c r="X212" s="1015">
        <v>43258.425000000003</v>
      </c>
      <c r="Y212" s="1016">
        <v>43259.154166666704</v>
      </c>
      <c r="Z212">
        <v>0</v>
      </c>
      <c r="AA212">
        <v>3.7</v>
      </c>
      <c r="AB212">
        <v>6.5</v>
      </c>
      <c r="AC212">
        <v>6.5</v>
      </c>
      <c r="AD212">
        <v>0</v>
      </c>
      <c r="AG212">
        <v>5694.75</v>
      </c>
      <c r="AH212">
        <v>85421.25</v>
      </c>
      <c r="AI212">
        <v>5694.75</v>
      </c>
      <c r="AK212">
        <v>0</v>
      </c>
      <c r="AN212">
        <v>7.5</v>
      </c>
      <c r="AQ212">
        <v>15</v>
      </c>
      <c r="AR212">
        <v>15</v>
      </c>
      <c r="AV212">
        <v>15</v>
      </c>
      <c r="BS212">
        <v>21.899999618530298</v>
      </c>
      <c r="BT212">
        <v>21.899999618530298</v>
      </c>
      <c r="BU212">
        <v>270</v>
      </c>
      <c r="BV212">
        <v>270</v>
      </c>
      <c r="BW212">
        <v>1.79999995231628</v>
      </c>
      <c r="BX212">
        <v>1.79999995231628</v>
      </c>
      <c r="BY212">
        <v>270</v>
      </c>
      <c r="BZ212">
        <v>270</v>
      </c>
      <c r="CC212">
        <v>27</v>
      </c>
      <c r="CE212">
        <v>25</v>
      </c>
      <c r="CF212">
        <v>1005</v>
      </c>
      <c r="CG212" t="s">
        <v>485</v>
      </c>
      <c r="CH212" t="s">
        <v>469</v>
      </c>
      <c r="CI212">
        <v>4.98239994049072</v>
      </c>
      <c r="CJ212">
        <v>7.0400001481175395E-2</v>
      </c>
      <c r="CK212">
        <v>0.11200000718236</v>
      </c>
      <c r="CL212">
        <v>9.9999997764825804E-3</v>
      </c>
      <c r="CM212">
        <v>58.327406125416402</v>
      </c>
      <c r="CO212" t="s">
        <v>266</v>
      </c>
      <c r="CP212" t="s">
        <v>267</v>
      </c>
      <c r="CQ212" t="s">
        <v>367</v>
      </c>
      <c r="CR212" t="s">
        <v>368</v>
      </c>
      <c r="CS212">
        <v>21.9</v>
      </c>
      <c r="CT212">
        <v>21.9</v>
      </c>
      <c r="CU212">
        <v>1.25</v>
      </c>
      <c r="CV212">
        <v>1.25</v>
      </c>
      <c r="CX212" t="s">
        <v>343</v>
      </c>
      <c r="CY212">
        <v>1</v>
      </c>
      <c r="CZ212">
        <v>0.967741935483871</v>
      </c>
      <c r="DA212">
        <v>1.0344827586206899</v>
      </c>
      <c r="DB212">
        <v>15</v>
      </c>
      <c r="DC212">
        <v>14.5</v>
      </c>
      <c r="DD212">
        <v>15.5</v>
      </c>
      <c r="DE212">
        <v>11.8235290751738</v>
      </c>
      <c r="DF212">
        <v>1</v>
      </c>
      <c r="DG212">
        <v>1</v>
      </c>
      <c r="DH212">
        <v>1</v>
      </c>
      <c r="DI212">
        <v>1</v>
      </c>
      <c r="DJ212">
        <v>0.5</v>
      </c>
      <c r="DK212">
        <v>0.5</v>
      </c>
      <c r="DL212" t="b">
        <v>1</v>
      </c>
      <c r="DN212">
        <v>24</v>
      </c>
      <c r="DO212">
        <v>1</v>
      </c>
      <c r="DP212" t="s">
        <v>344</v>
      </c>
      <c r="DQ212" t="b">
        <v>0</v>
      </c>
      <c r="DR212">
        <v>15</v>
      </c>
      <c r="DS212">
        <v>1</v>
      </c>
      <c r="DT212">
        <v>1</v>
      </c>
      <c r="DV212">
        <v>405.10000610351602</v>
      </c>
      <c r="DW212">
        <v>406.70001220703102</v>
      </c>
      <c r="DY212">
        <v>0</v>
      </c>
      <c r="EN212">
        <v>11.823529243469199</v>
      </c>
      <c r="EW212">
        <v>1</v>
      </c>
      <c r="EX212">
        <v>1</v>
      </c>
      <c r="EY212">
        <v>0.80000001192092896</v>
      </c>
      <c r="FC212">
        <v>0</v>
      </c>
      <c r="FD212">
        <v>2.49119997024536</v>
      </c>
      <c r="FE212">
        <v>3.1140000820159899</v>
      </c>
      <c r="FF212">
        <v>3.5199999809265102E-2</v>
      </c>
      <c r="FG212">
        <v>2.19999998807907E-2</v>
      </c>
      <c r="FH212">
        <v>6.7200005054473905E-2</v>
      </c>
      <c r="FI212">
        <v>84</v>
      </c>
      <c r="FJ212">
        <v>6.9599999114870999E-3</v>
      </c>
      <c r="FK212">
        <v>8.6999998092651403</v>
      </c>
      <c r="FL212">
        <v>9.3653512670550807</v>
      </c>
      <c r="FM212">
        <v>29.163703062708201</v>
      </c>
      <c r="FP212">
        <v>18.75</v>
      </c>
      <c r="FQ212">
        <v>5.3333334624767303E-2</v>
      </c>
      <c r="FR212">
        <v>11.823529243469199</v>
      </c>
      <c r="FS212">
        <v>0.57352948188781705</v>
      </c>
      <c r="GA212">
        <v>1</v>
      </c>
      <c r="GB212">
        <v>1</v>
      </c>
      <c r="GC212">
        <v>0.60000002384185802</v>
      </c>
      <c r="GG212">
        <v>0</v>
      </c>
      <c r="GH212">
        <v>1.8683999776840201</v>
      </c>
      <c r="GI212">
        <v>3.1140000820159899</v>
      </c>
      <c r="GJ212">
        <v>2.6400001719593998E-2</v>
      </c>
      <c r="GK212">
        <v>2.19999998807907E-2</v>
      </c>
      <c r="GL212">
        <v>3.3600002527236897E-2</v>
      </c>
      <c r="GM212">
        <v>56</v>
      </c>
      <c r="GN212">
        <v>2.2799998987466101E-3</v>
      </c>
      <c r="GO212">
        <v>3.7999999523162802</v>
      </c>
      <c r="GP212">
        <v>7.0240136247345699</v>
      </c>
      <c r="GQ212">
        <v>21.872777297031099</v>
      </c>
      <c r="GT212">
        <v>24.999998092651399</v>
      </c>
      <c r="GU212">
        <v>4.0000002831220599E-2</v>
      </c>
      <c r="GV212">
        <v>11.823529243469199</v>
      </c>
      <c r="GW212">
        <v>2.6470589637756299</v>
      </c>
      <c r="HE212">
        <v>1</v>
      </c>
      <c r="HF212">
        <v>1</v>
      </c>
      <c r="HG212">
        <v>0.20000000298023199</v>
      </c>
      <c r="HK212">
        <v>0</v>
      </c>
      <c r="HL212">
        <v>0.62279999256134</v>
      </c>
      <c r="HM212">
        <v>3.1140000820159899</v>
      </c>
      <c r="HN212">
        <v>8.7999999523162807E-3</v>
      </c>
      <c r="HO212">
        <v>2.19999998807907E-2</v>
      </c>
      <c r="HP212">
        <v>1.1199999600648901E-2</v>
      </c>
      <c r="HQ212">
        <v>56</v>
      </c>
      <c r="HR212">
        <v>7.5999996624887E-4</v>
      </c>
      <c r="HS212">
        <v>3.7999999523162802</v>
      </c>
      <c r="HT212">
        <v>2.3413378167637702</v>
      </c>
      <c r="HU212">
        <v>7.2909257656770503</v>
      </c>
      <c r="HX212">
        <v>75</v>
      </c>
      <c r="HY212">
        <v>1.33333336561918E-2</v>
      </c>
      <c r="HZ212">
        <v>11.823529243469199</v>
      </c>
      <c r="IA212">
        <v>0.88235300779342696</v>
      </c>
      <c r="II212">
        <v>1</v>
      </c>
      <c r="IJ212">
        <v>1</v>
      </c>
      <c r="IL212">
        <v>79.199996948242202</v>
      </c>
      <c r="IM212">
        <v>79.199996948242202</v>
      </c>
      <c r="IO212">
        <v>0</v>
      </c>
      <c r="JD212">
        <v>11.823529243469199</v>
      </c>
    </row>
    <row r="213" spans="1:325" x14ac:dyDescent="0.25">
      <c r="A213" t="s">
        <v>260</v>
      </c>
      <c r="B213">
        <v>0</v>
      </c>
      <c r="C213">
        <v>2</v>
      </c>
      <c r="D213">
        <v>45995</v>
      </c>
      <c r="E213" t="s">
        <v>443</v>
      </c>
      <c r="F213" t="b">
        <v>1</v>
      </c>
      <c r="G213" t="s">
        <v>262</v>
      </c>
      <c r="H213" t="b">
        <v>1</v>
      </c>
      <c r="I213" t="s">
        <v>350</v>
      </c>
      <c r="J213" s="1017">
        <v>43259.154166666704</v>
      </c>
      <c r="K213">
        <v>5.5</v>
      </c>
      <c r="L213">
        <v>14.8583335876465</v>
      </c>
      <c r="M213">
        <v>73.901664733886705</v>
      </c>
      <c r="N213">
        <v>127</v>
      </c>
      <c r="O213" s="1018">
        <v>43259.154166666704</v>
      </c>
      <c r="R213" t="s">
        <v>460</v>
      </c>
      <c r="S213" t="s">
        <v>467</v>
      </c>
      <c r="X213" s="1019">
        <v>43258.425000000003</v>
      </c>
      <c r="Y213" s="1020">
        <v>43259.154166666704</v>
      </c>
      <c r="Z213">
        <v>17.5</v>
      </c>
      <c r="AA213">
        <v>17.5</v>
      </c>
      <c r="AB213">
        <v>6.5</v>
      </c>
      <c r="AC213">
        <v>6.5</v>
      </c>
      <c r="AD213">
        <v>0</v>
      </c>
      <c r="AG213">
        <v>5694.75</v>
      </c>
      <c r="AH213">
        <v>1537582.5</v>
      </c>
      <c r="AI213">
        <v>5694.75</v>
      </c>
      <c r="AK213">
        <v>17.5</v>
      </c>
      <c r="AL213">
        <v>87.86</v>
      </c>
      <c r="AM213">
        <v>15.4285714285714</v>
      </c>
      <c r="AN213">
        <v>15.43</v>
      </c>
      <c r="AO213">
        <v>0.113257369143622</v>
      </c>
      <c r="AP213">
        <v>15.3153140594278</v>
      </c>
      <c r="AQ213">
        <v>15</v>
      </c>
      <c r="AR213">
        <v>15</v>
      </c>
      <c r="AU213">
        <v>260.19501172126701</v>
      </c>
      <c r="AV213">
        <v>270</v>
      </c>
      <c r="AX213">
        <v>261.89999999999998</v>
      </c>
      <c r="AY213">
        <v>-3.09</v>
      </c>
      <c r="AZ213">
        <v>-3.09</v>
      </c>
      <c r="BA213">
        <v>-3.0927896499633798</v>
      </c>
      <c r="BB213">
        <v>5724.97021484375</v>
      </c>
      <c r="BC213">
        <v>8.5256900787353498</v>
      </c>
      <c r="BD213">
        <v>8.5256904384068104</v>
      </c>
      <c r="BE213">
        <v>218.02780151367199</v>
      </c>
      <c r="BF213">
        <v>91.027801513671903</v>
      </c>
      <c r="BG213">
        <v>1.8880481719970701</v>
      </c>
      <c r="BH213">
        <v>243.37911987304699</v>
      </c>
      <c r="BI213">
        <v>91.027801513671903</v>
      </c>
      <c r="BJ213">
        <v>1.8749709129333501</v>
      </c>
      <c r="BK213">
        <v>243.37911987304699</v>
      </c>
      <c r="BL213">
        <v>0.95010554790496804</v>
      </c>
      <c r="BM213">
        <v>248.44949340820301</v>
      </c>
      <c r="BN213">
        <v>0</v>
      </c>
      <c r="BO213">
        <v>218.02735900878901</v>
      </c>
      <c r="BP213">
        <v>2.1019554138183598</v>
      </c>
      <c r="BQ213">
        <v>0.20036150515079501</v>
      </c>
      <c r="BR213">
        <v>330</v>
      </c>
      <c r="BS213">
        <v>21.899999618530298</v>
      </c>
      <c r="BT213">
        <v>21.899999618530298</v>
      </c>
      <c r="BU213">
        <v>270</v>
      </c>
      <c r="BV213">
        <v>270</v>
      </c>
      <c r="BW213">
        <v>1.5</v>
      </c>
      <c r="BX213">
        <v>1.5</v>
      </c>
      <c r="BY213">
        <v>270</v>
      </c>
      <c r="BZ213">
        <v>270</v>
      </c>
      <c r="CC213">
        <v>30</v>
      </c>
      <c r="CE213">
        <v>28</v>
      </c>
      <c r="CF213">
        <v>1004</v>
      </c>
      <c r="CG213" t="s">
        <v>486</v>
      </c>
      <c r="CH213" t="s">
        <v>469</v>
      </c>
      <c r="CI213">
        <v>66.328199386596694</v>
      </c>
      <c r="CJ213">
        <v>0.937200047075748</v>
      </c>
      <c r="CK213">
        <v>1.73039999604225</v>
      </c>
      <c r="CL213">
        <v>0.175020004622638</v>
      </c>
      <c r="CM213">
        <v>43.137977563218001</v>
      </c>
      <c r="CO213" t="s">
        <v>266</v>
      </c>
      <c r="CP213" t="s">
        <v>267</v>
      </c>
      <c r="CQ213" t="s">
        <v>402</v>
      </c>
      <c r="CR213" t="s">
        <v>403</v>
      </c>
      <c r="CS213">
        <v>21.9</v>
      </c>
      <c r="CT213">
        <v>21.9</v>
      </c>
      <c r="CU213">
        <v>1.25</v>
      </c>
      <c r="CV213">
        <v>1.25</v>
      </c>
      <c r="CX213" t="s">
        <v>343</v>
      </c>
      <c r="CY213">
        <v>18</v>
      </c>
      <c r="CZ213">
        <v>17.419354838709701</v>
      </c>
      <c r="DA213">
        <v>18.620689655172399</v>
      </c>
      <c r="DB213">
        <v>15</v>
      </c>
      <c r="DC213">
        <v>14.5</v>
      </c>
      <c r="DD213">
        <v>15.5</v>
      </c>
      <c r="DE213">
        <v>212.823523353128</v>
      </c>
      <c r="DF213">
        <v>18</v>
      </c>
      <c r="DG213">
        <v>18</v>
      </c>
      <c r="DH213">
        <v>1</v>
      </c>
      <c r="DI213">
        <v>1</v>
      </c>
      <c r="DJ213">
        <v>0.5</v>
      </c>
      <c r="DK213">
        <v>0.5</v>
      </c>
      <c r="DL213" t="b">
        <v>1</v>
      </c>
      <c r="DN213">
        <v>24</v>
      </c>
      <c r="DO213">
        <v>1</v>
      </c>
      <c r="DP213" t="s">
        <v>344</v>
      </c>
      <c r="DQ213" t="b">
        <v>0</v>
      </c>
      <c r="DR213">
        <v>15</v>
      </c>
      <c r="DS213">
        <v>18</v>
      </c>
      <c r="DT213">
        <v>18</v>
      </c>
      <c r="DV213">
        <v>383.79998779296898</v>
      </c>
      <c r="DW213">
        <v>405.10000610351602</v>
      </c>
      <c r="DY213">
        <v>0</v>
      </c>
      <c r="EN213">
        <v>212.82351684570301</v>
      </c>
      <c r="GA213">
        <v>18</v>
      </c>
      <c r="GB213">
        <v>18</v>
      </c>
      <c r="GC213">
        <v>2.0999999046325701</v>
      </c>
      <c r="GG213">
        <v>0</v>
      </c>
      <c r="GH213">
        <v>6.5394001007080096</v>
      </c>
      <c r="GI213">
        <v>3.1140000820159899</v>
      </c>
      <c r="GJ213">
        <v>9.2399992048740401E-2</v>
      </c>
      <c r="GK213">
        <v>2.19999998807907E-2</v>
      </c>
      <c r="GL213">
        <v>0.11759999394416799</v>
      </c>
      <c r="GM213">
        <v>56</v>
      </c>
      <c r="GN213">
        <v>7.9799992963671702E-3</v>
      </c>
      <c r="GO213">
        <v>3.7999999523162802</v>
      </c>
      <c r="GP213">
        <v>1.3657803107362201</v>
      </c>
      <c r="GQ213">
        <v>4.2530401462737801</v>
      </c>
      <c r="GR213">
        <v>0.119999994550432</v>
      </c>
      <c r="GS213">
        <v>2.8799998692103799</v>
      </c>
      <c r="GT213">
        <v>128.57144165039099</v>
      </c>
      <c r="GU213">
        <v>7.7777775004506102E-3</v>
      </c>
      <c r="GV213">
        <v>212.82351684570301</v>
      </c>
      <c r="GW213">
        <v>47.647056579589801</v>
      </c>
      <c r="II213">
        <v>18</v>
      </c>
      <c r="IJ213">
        <v>18</v>
      </c>
      <c r="IL213">
        <v>79.199996948242202</v>
      </c>
      <c r="IM213">
        <v>79.199996948242202</v>
      </c>
      <c r="IO213">
        <v>0</v>
      </c>
      <c r="JD213">
        <v>212.82351684570301</v>
      </c>
      <c r="JM213">
        <v>18</v>
      </c>
      <c r="JN213">
        <v>18</v>
      </c>
      <c r="JO213">
        <v>19.200000762939499</v>
      </c>
      <c r="JS213">
        <v>0</v>
      </c>
      <c r="JT213">
        <v>59.7887992858887</v>
      </c>
      <c r="JU213">
        <v>3.1140000820159899</v>
      </c>
      <c r="JV213">
        <v>0.84480005502700795</v>
      </c>
      <c r="JW213">
        <v>2.19999998807907E-2</v>
      </c>
      <c r="JX213">
        <v>1.6128000020980799</v>
      </c>
      <c r="JY213">
        <v>84</v>
      </c>
      <c r="JZ213">
        <v>0.167040005326271</v>
      </c>
      <c r="KA213">
        <v>8.6999998092651403</v>
      </c>
      <c r="KB213">
        <v>12.4871353328615</v>
      </c>
      <c r="KC213">
        <v>38.884937416944197</v>
      </c>
      <c r="KD213">
        <v>1.0971429007394</v>
      </c>
      <c r="KE213">
        <v>26.331429617745499</v>
      </c>
      <c r="KF213">
        <v>14.0624990463257</v>
      </c>
      <c r="KG213">
        <v>7.1111112833023099E-2</v>
      </c>
      <c r="KH213">
        <v>212.82351684570301</v>
      </c>
    </row>
    <row r="214" spans="1:325" x14ac:dyDescent="0.25">
      <c r="A214" t="s">
        <v>260</v>
      </c>
      <c r="B214">
        <v>0</v>
      </c>
      <c r="C214">
        <v>2</v>
      </c>
      <c r="D214">
        <v>45995</v>
      </c>
      <c r="E214" t="s">
        <v>443</v>
      </c>
      <c r="F214" t="b">
        <v>1</v>
      </c>
      <c r="G214" t="s">
        <v>262</v>
      </c>
      <c r="H214" t="b">
        <v>1</v>
      </c>
      <c r="I214" t="s">
        <v>353</v>
      </c>
      <c r="J214" s="1021">
        <v>43259.270833333299</v>
      </c>
      <c r="K214">
        <v>5.5</v>
      </c>
      <c r="L214">
        <v>14.8999996185303</v>
      </c>
      <c r="M214">
        <v>74</v>
      </c>
      <c r="N214">
        <v>216</v>
      </c>
      <c r="O214" s="1022">
        <v>43259.154166666704</v>
      </c>
      <c r="R214" t="s">
        <v>460</v>
      </c>
      <c r="S214" t="s">
        <v>467</v>
      </c>
      <c r="X214" s="1023">
        <v>43258.425000000003</v>
      </c>
      <c r="Y214" s="1024">
        <v>43259.154166666704</v>
      </c>
      <c r="Z214">
        <v>2.8</v>
      </c>
      <c r="AA214">
        <v>2.8</v>
      </c>
      <c r="AB214">
        <v>6.5</v>
      </c>
      <c r="AC214">
        <v>6.5</v>
      </c>
      <c r="AD214">
        <v>0</v>
      </c>
      <c r="AG214">
        <v>5694.75</v>
      </c>
      <c r="AH214">
        <v>102505.5</v>
      </c>
      <c r="AI214">
        <v>5694.75</v>
      </c>
      <c r="AK214">
        <v>2.8</v>
      </c>
      <c r="AL214">
        <v>0</v>
      </c>
      <c r="AM214">
        <v>6.4285714285714297</v>
      </c>
      <c r="AN214">
        <v>6.43</v>
      </c>
      <c r="AP214">
        <v>6.4285714285714297</v>
      </c>
      <c r="AQ214">
        <v>15</v>
      </c>
      <c r="AR214">
        <v>15</v>
      </c>
      <c r="AV214">
        <v>18</v>
      </c>
      <c r="AX214">
        <v>0</v>
      </c>
      <c r="AY214">
        <v>0</v>
      </c>
      <c r="AZ214">
        <v>0</v>
      </c>
      <c r="BB214">
        <v>0</v>
      </c>
      <c r="BS214">
        <v>10.8999996185303</v>
      </c>
      <c r="BT214">
        <v>10.8999996185303</v>
      </c>
      <c r="BU214">
        <v>45</v>
      </c>
      <c r="BV214">
        <v>45</v>
      </c>
      <c r="BW214">
        <v>0</v>
      </c>
      <c r="BX214">
        <v>0</v>
      </c>
      <c r="CC214">
        <v>31</v>
      </c>
      <c r="CE214">
        <v>29</v>
      </c>
      <c r="CF214">
        <v>1005</v>
      </c>
      <c r="CG214" t="s">
        <v>487</v>
      </c>
      <c r="CH214" t="s">
        <v>469</v>
      </c>
      <c r="CI214">
        <v>2.8025999665260302</v>
      </c>
      <c r="CJ214">
        <v>3.9600000716745902E-2</v>
      </c>
      <c r="CK214">
        <v>5.8799998834729202E-2</v>
      </c>
      <c r="CL214">
        <v>4.8899999819696002E-3</v>
      </c>
      <c r="CM214">
        <v>27.340971621288901</v>
      </c>
      <c r="CO214" t="s">
        <v>266</v>
      </c>
      <c r="CP214" t="s">
        <v>267</v>
      </c>
      <c r="CQ214" t="s">
        <v>367</v>
      </c>
      <c r="CR214" t="s">
        <v>368</v>
      </c>
      <c r="CS214">
        <v>21.9</v>
      </c>
      <c r="CT214">
        <v>21.9</v>
      </c>
      <c r="CU214">
        <v>1.25</v>
      </c>
      <c r="CV214">
        <v>1.25</v>
      </c>
      <c r="CX214" t="s">
        <v>343</v>
      </c>
      <c r="CY214">
        <v>1.2</v>
      </c>
      <c r="CZ214">
        <v>1.1612903225806499</v>
      </c>
      <c r="DA214">
        <v>1.2413793103448301</v>
      </c>
      <c r="DB214">
        <v>15</v>
      </c>
      <c r="DC214">
        <v>14.5</v>
      </c>
      <c r="DD214">
        <v>15.5</v>
      </c>
      <c r="DE214">
        <v>14.1882348902085</v>
      </c>
      <c r="DF214">
        <v>1.2</v>
      </c>
      <c r="DG214">
        <v>1.2</v>
      </c>
      <c r="DH214">
        <v>1</v>
      </c>
      <c r="DI214">
        <v>1</v>
      </c>
      <c r="DJ214">
        <v>0.5</v>
      </c>
      <c r="DK214">
        <v>0.5</v>
      </c>
      <c r="DL214" t="b">
        <v>1</v>
      </c>
      <c r="DN214">
        <v>24</v>
      </c>
      <c r="DO214">
        <v>1</v>
      </c>
      <c r="DP214" t="s">
        <v>344</v>
      </c>
      <c r="DQ214" t="b">
        <v>0</v>
      </c>
      <c r="DR214">
        <v>15</v>
      </c>
      <c r="DS214">
        <v>1.20000004768372</v>
      </c>
      <c r="DT214">
        <v>1.20000004768372</v>
      </c>
      <c r="DV214">
        <v>382.89999389648398</v>
      </c>
      <c r="DW214">
        <v>383.79998779296898</v>
      </c>
      <c r="DY214">
        <v>0</v>
      </c>
      <c r="EN214">
        <v>14.188235282897899</v>
      </c>
      <c r="EW214">
        <v>1.20000004768372</v>
      </c>
      <c r="EX214">
        <v>1.20000004768372</v>
      </c>
      <c r="EY214">
        <v>0.30000001192092901</v>
      </c>
      <c r="FC214">
        <v>0</v>
      </c>
      <c r="FD214">
        <v>0.93419998884201105</v>
      </c>
      <c r="FE214">
        <v>3.1140000820159899</v>
      </c>
      <c r="FF214">
        <v>1.3200000859796999E-2</v>
      </c>
      <c r="FG214">
        <v>2.19999998807907E-2</v>
      </c>
      <c r="FH214">
        <v>2.52000000327826E-2</v>
      </c>
      <c r="FI214">
        <v>84</v>
      </c>
      <c r="FJ214">
        <v>2.61000008322299E-3</v>
      </c>
      <c r="FK214">
        <v>8.6999998092651403</v>
      </c>
      <c r="FL214">
        <v>2.9266723436394</v>
      </c>
      <c r="FM214">
        <v>9.1136572070963098</v>
      </c>
      <c r="FN214">
        <v>0.107142861400332</v>
      </c>
      <c r="FO214">
        <v>2.5714286736079601</v>
      </c>
      <c r="FP214">
        <v>59.999996185302699</v>
      </c>
      <c r="FQ214">
        <v>1.6666667535901101E-2</v>
      </c>
      <c r="FR214">
        <v>14.188235282897899</v>
      </c>
      <c r="FS214">
        <v>0.68823534250259399</v>
      </c>
      <c r="GA214">
        <v>1.20000004768372</v>
      </c>
      <c r="GB214">
        <v>1.20000004768372</v>
      </c>
      <c r="GC214">
        <v>0.40000000596046398</v>
      </c>
      <c r="GG214">
        <v>0</v>
      </c>
      <c r="GH214">
        <v>1.24559998512268</v>
      </c>
      <c r="GI214">
        <v>3.1140000820159899</v>
      </c>
      <c r="GJ214">
        <v>1.75999999046326E-2</v>
      </c>
      <c r="GK214">
        <v>2.19999998807907E-2</v>
      </c>
      <c r="GL214">
        <v>2.2399999201297802E-2</v>
      </c>
      <c r="GM214">
        <v>56</v>
      </c>
      <c r="GN214">
        <v>1.51999993249774E-3</v>
      </c>
      <c r="GO214">
        <v>3.7999999523162802</v>
      </c>
      <c r="GP214">
        <v>3.9022296946062802</v>
      </c>
      <c r="GQ214">
        <v>12.1515429427951</v>
      </c>
      <c r="GR214">
        <v>0.14285714498588001</v>
      </c>
      <c r="GS214">
        <v>3.42857147966112</v>
      </c>
      <c r="GT214">
        <v>45</v>
      </c>
      <c r="GU214">
        <v>2.2222222760319699E-2</v>
      </c>
      <c r="GV214">
        <v>14.188235282897899</v>
      </c>
      <c r="GW214">
        <v>3.1764707565307599</v>
      </c>
      <c r="HE214">
        <v>1.20000004768372</v>
      </c>
      <c r="HF214">
        <v>1.20000004768372</v>
      </c>
      <c r="HG214">
        <v>0.20000000298023199</v>
      </c>
      <c r="HK214">
        <v>0</v>
      </c>
      <c r="HL214">
        <v>0.62279999256134</v>
      </c>
      <c r="HM214">
        <v>3.1140000820159899</v>
      </c>
      <c r="HN214">
        <v>8.7999999523162807E-3</v>
      </c>
      <c r="HO214">
        <v>2.19999998807907E-2</v>
      </c>
      <c r="HP214">
        <v>1.1199999600648901E-2</v>
      </c>
      <c r="HQ214">
        <v>56</v>
      </c>
      <c r="HR214">
        <v>7.5999996624887E-4</v>
      </c>
      <c r="HS214">
        <v>3.7999999523162802</v>
      </c>
      <c r="HT214">
        <v>1.9511148473031401</v>
      </c>
      <c r="HU214">
        <v>6.0757714713975401</v>
      </c>
      <c r="HV214">
        <v>7.1428572492940101E-2</v>
      </c>
      <c r="HW214">
        <v>1.71428573983056</v>
      </c>
      <c r="HX214">
        <v>90</v>
      </c>
      <c r="HY214">
        <v>1.11111113801599E-2</v>
      </c>
      <c r="HZ214">
        <v>14.188235282897899</v>
      </c>
      <c r="IA214">
        <v>1.0588235855102499</v>
      </c>
      <c r="II214">
        <v>1.20000004768372</v>
      </c>
      <c r="IJ214">
        <v>1.20000004768372</v>
      </c>
      <c r="IL214">
        <v>79.199996948242202</v>
      </c>
      <c r="IM214">
        <v>79.199996948242202</v>
      </c>
      <c r="IO214">
        <v>0</v>
      </c>
      <c r="JD214">
        <v>14.188235282897899</v>
      </c>
    </row>
    <row r="215" spans="1:325" x14ac:dyDescent="0.25">
      <c r="A215" t="s">
        <v>260</v>
      </c>
      <c r="B215">
        <v>0</v>
      </c>
      <c r="C215">
        <v>2</v>
      </c>
      <c r="D215">
        <v>45995</v>
      </c>
      <c r="E215" t="s">
        <v>443</v>
      </c>
      <c r="F215" t="b">
        <v>1</v>
      </c>
      <c r="G215" t="s">
        <v>262</v>
      </c>
      <c r="H215" t="b">
        <v>1</v>
      </c>
      <c r="I215" t="s">
        <v>353</v>
      </c>
      <c r="J215" s="1025">
        <v>43260.270833333299</v>
      </c>
      <c r="K215">
        <v>5.5</v>
      </c>
      <c r="L215">
        <v>14.8999996185303</v>
      </c>
      <c r="M215">
        <v>74</v>
      </c>
      <c r="N215">
        <v>216</v>
      </c>
      <c r="O215" s="1026">
        <v>43259.154166666704</v>
      </c>
      <c r="R215" t="s">
        <v>460</v>
      </c>
      <c r="S215" t="s">
        <v>467</v>
      </c>
      <c r="X215" s="1027">
        <v>43258.425000000003</v>
      </c>
      <c r="Y215" s="1028">
        <v>43259.154166666704</v>
      </c>
      <c r="Z215">
        <v>24</v>
      </c>
      <c r="AA215">
        <v>24</v>
      </c>
      <c r="AB215">
        <v>6.5</v>
      </c>
      <c r="AC215">
        <v>6.5</v>
      </c>
      <c r="AD215">
        <v>0</v>
      </c>
      <c r="AG215">
        <v>5694.75</v>
      </c>
      <c r="AH215">
        <v>5694.75</v>
      </c>
      <c r="AI215">
        <v>5694.75</v>
      </c>
      <c r="AK215">
        <v>24</v>
      </c>
      <c r="AL215">
        <v>0</v>
      </c>
      <c r="AM215">
        <v>4.1666666666666699E-2</v>
      </c>
      <c r="AN215">
        <v>0.53</v>
      </c>
      <c r="AP215">
        <v>4.1666666666666699E-2</v>
      </c>
      <c r="AQ215">
        <v>15</v>
      </c>
      <c r="AR215">
        <v>15</v>
      </c>
      <c r="AV215">
        <v>1</v>
      </c>
      <c r="AX215">
        <v>0</v>
      </c>
      <c r="AY215">
        <v>0</v>
      </c>
      <c r="AZ215">
        <v>0</v>
      </c>
      <c r="BB215">
        <v>0</v>
      </c>
      <c r="BS215">
        <v>27.899999618530298</v>
      </c>
      <c r="BT215">
        <v>27.899999618530298</v>
      </c>
      <c r="BU215">
        <v>315</v>
      </c>
      <c r="BV215">
        <v>315</v>
      </c>
      <c r="BW215">
        <v>1.5</v>
      </c>
      <c r="BX215">
        <v>1.5</v>
      </c>
      <c r="BY215">
        <v>315</v>
      </c>
      <c r="BZ215">
        <v>315</v>
      </c>
      <c r="CC215">
        <v>29</v>
      </c>
      <c r="CE215">
        <v>24</v>
      </c>
      <c r="CF215">
        <v>1004</v>
      </c>
      <c r="CG215" t="s">
        <v>488</v>
      </c>
      <c r="CH215" t="s">
        <v>469</v>
      </c>
      <c r="CI215">
        <v>25.984199643135099</v>
      </c>
      <c r="CJ215">
        <v>0.30219999840483103</v>
      </c>
      <c r="CK215">
        <v>0.47039999812841399</v>
      </c>
      <c r="CL215">
        <v>2.9069999000057599E-2</v>
      </c>
      <c r="CM215">
        <v>4562.83412671936</v>
      </c>
      <c r="CO215" t="s">
        <v>266</v>
      </c>
      <c r="CP215" t="s">
        <v>267</v>
      </c>
      <c r="CQ215" t="s">
        <v>367</v>
      </c>
      <c r="CR215" t="s">
        <v>368</v>
      </c>
      <c r="CS215">
        <v>21.9</v>
      </c>
      <c r="CT215">
        <v>21.9</v>
      </c>
      <c r="CU215">
        <v>1.25</v>
      </c>
      <c r="CV215">
        <v>1.25</v>
      </c>
      <c r="CX215" t="s">
        <v>356</v>
      </c>
      <c r="CY215">
        <v>6.6666666666666693E-2</v>
      </c>
      <c r="CZ215">
        <v>6.4516129032258104E-2</v>
      </c>
      <c r="DA215">
        <v>6.8965517241379296E-2</v>
      </c>
      <c r="DB215">
        <v>15</v>
      </c>
      <c r="DC215">
        <v>14.5</v>
      </c>
      <c r="DD215">
        <v>15.5</v>
      </c>
      <c r="DE215">
        <v>0.78823527167825103</v>
      </c>
      <c r="DF215">
        <v>6.6666666666666693E-2</v>
      </c>
      <c r="DG215">
        <v>6.6666666666666693E-2</v>
      </c>
      <c r="DH215">
        <v>1</v>
      </c>
      <c r="DI215">
        <v>1</v>
      </c>
      <c r="DJ215">
        <v>0.5</v>
      </c>
      <c r="DK215">
        <v>0.5</v>
      </c>
      <c r="DL215" t="b">
        <v>1</v>
      </c>
      <c r="DN215">
        <v>24</v>
      </c>
      <c r="DO215">
        <v>1</v>
      </c>
      <c r="DP215" t="s">
        <v>344</v>
      </c>
      <c r="DQ215" t="b">
        <v>0</v>
      </c>
      <c r="DR215">
        <v>15</v>
      </c>
      <c r="DS215">
        <v>6.6666670143604306E-2</v>
      </c>
      <c r="DT215">
        <v>6.6666670143604306E-2</v>
      </c>
      <c r="DV215">
        <v>376.10000610351602</v>
      </c>
      <c r="DW215">
        <v>382.89999389648398</v>
      </c>
      <c r="DY215">
        <v>0</v>
      </c>
      <c r="EN215">
        <v>0.78823524713516202</v>
      </c>
      <c r="EW215">
        <v>6.6666670143604306E-2</v>
      </c>
      <c r="EX215">
        <v>6.6666670143604306E-2</v>
      </c>
      <c r="EY215">
        <v>0.20000000298023199</v>
      </c>
      <c r="FC215">
        <v>0</v>
      </c>
      <c r="FD215">
        <v>0.62279999256134</v>
      </c>
      <c r="FE215">
        <v>3.1140000820159899</v>
      </c>
      <c r="FF215">
        <v>8.7999999523162807E-3</v>
      </c>
      <c r="FG215">
        <v>2.19999998807907E-2</v>
      </c>
      <c r="FH215">
        <v>1.68000012636185E-2</v>
      </c>
      <c r="FI215">
        <v>84</v>
      </c>
      <c r="FJ215">
        <v>1.73999997787178E-3</v>
      </c>
      <c r="FK215">
        <v>8.6999998092651403</v>
      </c>
      <c r="FL215">
        <v>35.120067251456597</v>
      </c>
      <c r="FM215">
        <v>109.363886485156</v>
      </c>
      <c r="FN215">
        <v>8.3333334575096795E-3</v>
      </c>
      <c r="FO215">
        <v>0.20000000298023199</v>
      </c>
      <c r="FP215">
        <v>5</v>
      </c>
      <c r="FQ215">
        <v>0.20000000298023199</v>
      </c>
      <c r="FR215">
        <v>0.78823524713516202</v>
      </c>
      <c r="FS215">
        <v>3.8235295563936199E-2</v>
      </c>
      <c r="GA215">
        <v>6.6666670143604306E-2</v>
      </c>
      <c r="GB215">
        <v>6.6666670143604306E-2</v>
      </c>
      <c r="GC215">
        <v>5</v>
      </c>
      <c r="GG215">
        <v>0</v>
      </c>
      <c r="GH215">
        <v>15.569999694824199</v>
      </c>
      <c r="GI215">
        <v>3.1140000820159899</v>
      </c>
      <c r="GJ215">
        <v>0.21999999880790699</v>
      </c>
      <c r="GK215">
        <v>2.19999998807907E-2</v>
      </c>
      <c r="GL215">
        <v>0.28000000119209301</v>
      </c>
      <c r="GM215">
        <v>56</v>
      </c>
      <c r="GN215">
        <v>1.8999999389052401E-2</v>
      </c>
      <c r="GO215">
        <v>3.7999999523162802</v>
      </c>
      <c r="GP215">
        <v>878.00166820316997</v>
      </c>
      <c r="GQ215">
        <v>2734.0971411956998</v>
      </c>
      <c r="GR215">
        <v>0.20833333333333301</v>
      </c>
      <c r="GS215">
        <v>5</v>
      </c>
      <c r="GT215">
        <v>0.20000000298023199</v>
      </c>
      <c r="GU215">
        <v>5</v>
      </c>
      <c r="GV215">
        <v>0.78823524713516202</v>
      </c>
      <c r="GW215">
        <v>0.176470577716827</v>
      </c>
      <c r="HE215">
        <v>6.6666670143604306E-2</v>
      </c>
      <c r="HF215">
        <v>6.6666670143604306E-2</v>
      </c>
      <c r="HG215">
        <v>1.6000000238418599</v>
      </c>
      <c r="HK215">
        <v>0</v>
      </c>
      <c r="HL215">
        <v>4.98239994049072</v>
      </c>
      <c r="HM215">
        <v>3.1140000820159899</v>
      </c>
      <c r="HN215">
        <v>7.0399999618530301E-2</v>
      </c>
      <c r="HO215">
        <v>2.19999998807907E-2</v>
      </c>
      <c r="HP215">
        <v>8.9599996805190998E-2</v>
      </c>
      <c r="HQ215">
        <v>56</v>
      </c>
      <c r="HR215">
        <v>6.07999972999096E-3</v>
      </c>
      <c r="HS215">
        <v>3.7999999523162802</v>
      </c>
      <c r="HT215">
        <v>280.96053801165198</v>
      </c>
      <c r="HU215">
        <v>874.91109188124597</v>
      </c>
      <c r="HV215">
        <v>6.6666667660077394E-2</v>
      </c>
      <c r="HW215">
        <v>1.6000000238418599</v>
      </c>
      <c r="HX215">
        <v>0.625</v>
      </c>
      <c r="HY215">
        <v>1.6000000238418599</v>
      </c>
      <c r="HZ215">
        <v>0.78823524713516202</v>
      </c>
      <c r="IA215">
        <v>5.8823529630899402E-2</v>
      </c>
      <c r="II215">
        <v>6.6666670143604306E-2</v>
      </c>
      <c r="IJ215">
        <v>6.6666670143604306E-2</v>
      </c>
      <c r="IL215">
        <v>77.699996948242202</v>
      </c>
      <c r="IM215">
        <v>79.199996948242202</v>
      </c>
      <c r="IO215">
        <v>0</v>
      </c>
      <c r="JD215">
        <v>0.78823524713516202</v>
      </c>
      <c r="KQ215">
        <v>6.6666670143604306E-2</v>
      </c>
      <c r="KR215">
        <v>6.6666670143604306E-2</v>
      </c>
      <c r="KS215">
        <v>1.5</v>
      </c>
      <c r="KW215">
        <v>0</v>
      </c>
      <c r="KX215">
        <v>4.80900001525879</v>
      </c>
      <c r="KY215">
        <v>3.2060000896453902</v>
      </c>
      <c r="KZ215">
        <v>3.0000000260770299E-3</v>
      </c>
      <c r="LA215">
        <v>1.00000004749745E-3</v>
      </c>
      <c r="LB215">
        <v>8.3999998867511694E-2</v>
      </c>
      <c r="LC215">
        <v>56</v>
      </c>
      <c r="LD215">
        <v>2.2499999031424501E-3</v>
      </c>
      <c r="LE215">
        <v>1.5</v>
      </c>
      <c r="LF215">
        <v>263.40050046095098</v>
      </c>
      <c r="LG215">
        <v>844.46200715725695</v>
      </c>
      <c r="LH215">
        <v>6.25E-2</v>
      </c>
      <c r="LI215">
        <v>1.5</v>
      </c>
      <c r="LJ215">
        <v>0.66666668653488204</v>
      </c>
      <c r="LK215">
        <v>1.5</v>
      </c>
      <c r="LL215">
        <v>0.78823524713516202</v>
      </c>
      <c r="LM215">
        <v>4.41176444292068E-2</v>
      </c>
    </row>
    <row r="216" spans="1:325" x14ac:dyDescent="0.25">
      <c r="A216" t="s">
        <v>260</v>
      </c>
      <c r="B216">
        <v>0</v>
      </c>
      <c r="C216">
        <v>2</v>
      </c>
      <c r="D216">
        <v>46060</v>
      </c>
      <c r="E216" t="s">
        <v>443</v>
      </c>
      <c r="F216" t="b">
        <v>0</v>
      </c>
      <c r="G216" t="s">
        <v>138</v>
      </c>
      <c r="H216" t="b">
        <v>0</v>
      </c>
      <c r="I216" t="s">
        <v>338</v>
      </c>
      <c r="J216" s="1029">
        <v>43260.458333333299</v>
      </c>
      <c r="K216">
        <v>5.5</v>
      </c>
      <c r="L216">
        <v>14.8111114501953</v>
      </c>
      <c r="M216">
        <v>74.112777709960895</v>
      </c>
      <c r="O216" s="1030">
        <v>43262.75</v>
      </c>
      <c r="P216" s="1031">
        <v>43262.520833333299</v>
      </c>
      <c r="R216" t="s">
        <v>467</v>
      </c>
      <c r="S216" t="s">
        <v>455</v>
      </c>
      <c r="X216" s="1032">
        <v>43260.458333333299</v>
      </c>
      <c r="Y216" s="1033">
        <v>43262.75</v>
      </c>
      <c r="Z216">
        <v>0</v>
      </c>
      <c r="AA216">
        <v>4.5</v>
      </c>
      <c r="AB216">
        <v>6.5</v>
      </c>
      <c r="AC216">
        <v>6.5</v>
      </c>
      <c r="AD216">
        <v>0</v>
      </c>
      <c r="AG216">
        <v>0</v>
      </c>
      <c r="AH216">
        <v>0</v>
      </c>
      <c r="AI216">
        <v>0</v>
      </c>
      <c r="AK216">
        <v>0</v>
      </c>
      <c r="AN216">
        <v>4.4400000000000004</v>
      </c>
      <c r="AQ216">
        <v>13.5</v>
      </c>
      <c r="AR216">
        <v>13.5</v>
      </c>
      <c r="AV216">
        <v>8</v>
      </c>
      <c r="BS216">
        <v>27.899999618530298</v>
      </c>
      <c r="BT216">
        <v>27.899999618530298</v>
      </c>
      <c r="BU216">
        <v>0</v>
      </c>
      <c r="BV216">
        <v>0</v>
      </c>
      <c r="BW216">
        <v>2</v>
      </c>
      <c r="BX216">
        <v>2</v>
      </c>
      <c r="BY216">
        <v>0</v>
      </c>
      <c r="BZ216">
        <v>0</v>
      </c>
      <c r="CC216">
        <v>27</v>
      </c>
      <c r="CE216">
        <v>25</v>
      </c>
      <c r="CF216">
        <v>1005</v>
      </c>
      <c r="CH216" t="s">
        <v>270</v>
      </c>
      <c r="CI216">
        <v>4.6709999442100498</v>
      </c>
      <c r="CJ216">
        <v>8.4000006318092305E-2</v>
      </c>
      <c r="CK216">
        <v>0.100800003856421</v>
      </c>
      <c r="CL216">
        <v>8.6400000145658903E-3</v>
      </c>
      <c r="CO216" t="s">
        <v>266</v>
      </c>
      <c r="CP216" t="s">
        <v>267</v>
      </c>
      <c r="CQ216" t="s">
        <v>268</v>
      </c>
      <c r="CS216">
        <v>21.9</v>
      </c>
      <c r="CT216">
        <v>21.9</v>
      </c>
      <c r="CU216">
        <v>1.25</v>
      </c>
      <c r="CV216">
        <v>1.25</v>
      </c>
      <c r="CX216" t="s">
        <v>343</v>
      </c>
      <c r="CY216">
        <v>0.592592592592593</v>
      </c>
      <c r="CZ216">
        <v>0.57142857142857095</v>
      </c>
      <c r="DA216">
        <v>0.61538461538461497</v>
      </c>
      <c r="DB216">
        <v>13.5</v>
      </c>
      <c r="DC216">
        <v>13</v>
      </c>
      <c r="DD216">
        <v>14</v>
      </c>
      <c r="DE216">
        <v>1.89382560588594</v>
      </c>
      <c r="DF216">
        <v>0.592592592592593</v>
      </c>
      <c r="DG216">
        <v>0.592592592592593</v>
      </c>
      <c r="DH216">
        <v>1</v>
      </c>
      <c r="DI216">
        <v>1</v>
      </c>
      <c r="DJ216">
        <v>0.5</v>
      </c>
      <c r="DK216">
        <v>0.5</v>
      </c>
      <c r="DL216" t="b">
        <v>0</v>
      </c>
      <c r="DN216">
        <v>24</v>
      </c>
      <c r="DO216">
        <v>1</v>
      </c>
      <c r="DP216" t="s">
        <v>344</v>
      </c>
      <c r="DQ216" t="b">
        <v>0</v>
      </c>
      <c r="DR216">
        <v>13.5</v>
      </c>
      <c r="DS216">
        <v>0.59259259700775102</v>
      </c>
      <c r="DT216">
        <v>0.59259259700775102</v>
      </c>
      <c r="DV216">
        <v>374.60000610351602</v>
      </c>
      <c r="DW216">
        <v>376.10000610351602</v>
      </c>
      <c r="DY216">
        <v>0</v>
      </c>
      <c r="EN216">
        <v>1.89382565021515</v>
      </c>
      <c r="EW216">
        <v>0.59259259700775102</v>
      </c>
      <c r="EX216">
        <v>0.59259259700775102</v>
      </c>
      <c r="EY216">
        <v>0.60000002384185802</v>
      </c>
      <c r="FC216">
        <v>0</v>
      </c>
      <c r="FD216">
        <v>1.8683999776840201</v>
      </c>
      <c r="FE216">
        <v>3.1140000820159899</v>
      </c>
      <c r="FF216">
        <v>3.3600002527236897E-2</v>
      </c>
      <c r="FG216">
        <v>2.8000000864267301E-2</v>
      </c>
      <c r="FH216">
        <v>5.0400000065565102E-2</v>
      </c>
      <c r="FI216">
        <v>84</v>
      </c>
      <c r="FJ216">
        <v>5.2200001664459697E-3</v>
      </c>
      <c r="FK216">
        <v>8.6999998092651403</v>
      </c>
      <c r="FP216">
        <v>13.3333330154419</v>
      </c>
      <c r="FQ216">
        <v>7.5000002980232197E-2</v>
      </c>
      <c r="FR216">
        <v>1.89382565021515</v>
      </c>
      <c r="FS216">
        <v>7.8909404575824696E-2</v>
      </c>
      <c r="GA216">
        <v>0.59259259700775102</v>
      </c>
      <c r="GB216">
        <v>0.59259259700775102</v>
      </c>
      <c r="GC216">
        <v>0.60000002384185802</v>
      </c>
      <c r="GG216">
        <v>0</v>
      </c>
      <c r="GH216">
        <v>1.8683999776840201</v>
      </c>
      <c r="GI216">
        <v>3.1140000820159899</v>
      </c>
      <c r="GJ216">
        <v>3.3600002527236897E-2</v>
      </c>
      <c r="GK216">
        <v>2.8000000864267301E-2</v>
      </c>
      <c r="GL216">
        <v>3.3600002527236897E-2</v>
      </c>
      <c r="GM216">
        <v>56</v>
      </c>
      <c r="GN216">
        <v>2.2799998987466101E-3</v>
      </c>
      <c r="GO216">
        <v>3.7999999523162802</v>
      </c>
      <c r="GT216">
        <v>13.3333330154419</v>
      </c>
      <c r="GU216">
        <v>7.5000002980232197E-2</v>
      </c>
      <c r="GV216">
        <v>1.89382565021515</v>
      </c>
      <c r="GW216">
        <v>0.30380117893219</v>
      </c>
      <c r="HE216">
        <v>0.59259259700775102</v>
      </c>
      <c r="HF216">
        <v>0.59259259700775102</v>
      </c>
      <c r="HG216">
        <v>0.30000001192092901</v>
      </c>
      <c r="HK216">
        <v>0</v>
      </c>
      <c r="HL216">
        <v>0.93419998884201105</v>
      </c>
      <c r="HM216">
        <v>3.1140000820159899</v>
      </c>
      <c r="HN216">
        <v>1.68000012636185E-2</v>
      </c>
      <c r="HO216">
        <v>2.8000000864267301E-2</v>
      </c>
      <c r="HP216">
        <v>1.68000012636185E-2</v>
      </c>
      <c r="HQ216">
        <v>56</v>
      </c>
      <c r="HR216">
        <v>1.1399999493733001E-3</v>
      </c>
      <c r="HS216">
        <v>3.7999999523162802</v>
      </c>
      <c r="HX216">
        <v>26.6666660308838</v>
      </c>
      <c r="HY216">
        <v>3.7500001490116099E-2</v>
      </c>
      <c r="HZ216">
        <v>1.89382565021515</v>
      </c>
      <c r="IA216">
        <v>9.07458141446114E-2</v>
      </c>
      <c r="II216">
        <v>0.59259259700775102</v>
      </c>
      <c r="IJ216">
        <v>0.59259259700775102</v>
      </c>
      <c r="IL216">
        <v>77.699996948242202</v>
      </c>
      <c r="IM216">
        <v>77.699996948242202</v>
      </c>
      <c r="IO216">
        <v>0</v>
      </c>
      <c r="JD216">
        <v>1.89382565021515</v>
      </c>
    </row>
    <row r="217" spans="1:325" x14ac:dyDescent="0.25">
      <c r="A217" t="s">
        <v>260</v>
      </c>
      <c r="B217">
        <v>0</v>
      </c>
      <c r="C217">
        <v>2</v>
      </c>
      <c r="D217">
        <v>46060</v>
      </c>
      <c r="E217" t="s">
        <v>443</v>
      </c>
      <c r="F217" t="b">
        <v>0</v>
      </c>
      <c r="G217" t="s">
        <v>138</v>
      </c>
      <c r="H217" t="b">
        <v>1</v>
      </c>
      <c r="I217" t="s">
        <v>345</v>
      </c>
      <c r="J217" s="1034">
        <v>43261.270833333299</v>
      </c>
      <c r="K217">
        <v>5.5</v>
      </c>
      <c r="L217">
        <v>17.6133327484131</v>
      </c>
      <c r="M217">
        <v>72.031669616699205</v>
      </c>
      <c r="N217">
        <v>303</v>
      </c>
      <c r="O217" s="1035">
        <v>43262.75</v>
      </c>
      <c r="P217" s="1036">
        <v>43262.645833333299</v>
      </c>
      <c r="R217" t="s">
        <v>467</v>
      </c>
      <c r="S217" t="s">
        <v>455</v>
      </c>
      <c r="X217" s="1037">
        <v>43260.458333333299</v>
      </c>
      <c r="Y217" s="1038">
        <v>43262.75</v>
      </c>
      <c r="Z217">
        <v>19.5</v>
      </c>
      <c r="AA217">
        <v>19.5</v>
      </c>
      <c r="AB217">
        <v>6.5</v>
      </c>
      <c r="AC217">
        <v>6.5</v>
      </c>
      <c r="AD217">
        <v>0</v>
      </c>
      <c r="AG217">
        <v>0</v>
      </c>
      <c r="AH217">
        <v>0</v>
      </c>
      <c r="AI217">
        <v>0</v>
      </c>
      <c r="AK217">
        <v>19.5</v>
      </c>
      <c r="AL217">
        <v>77.52</v>
      </c>
      <c r="AM217">
        <v>10.9230769230769</v>
      </c>
      <c r="AN217">
        <v>10.92</v>
      </c>
      <c r="AO217">
        <v>-0.22926534139193</v>
      </c>
      <c r="AP217">
        <v>11.152342264468899</v>
      </c>
      <c r="AQ217">
        <v>13.5</v>
      </c>
      <c r="AR217">
        <v>13.5</v>
      </c>
      <c r="AU217">
        <v>214.72582207725699</v>
      </c>
      <c r="AV217">
        <v>213</v>
      </c>
      <c r="AX217">
        <v>257.5</v>
      </c>
      <c r="AY217">
        <v>17.28</v>
      </c>
      <c r="AZ217">
        <v>17.28</v>
      </c>
      <c r="BA217">
        <v>17.2815551757813</v>
      </c>
      <c r="BB217">
        <v>5956</v>
      </c>
      <c r="BC217">
        <v>22.9</v>
      </c>
      <c r="BD217">
        <v>17.545260991805598</v>
      </c>
      <c r="BE217">
        <v>268.73208618164102</v>
      </c>
      <c r="BF217">
        <v>325.73208618164102</v>
      </c>
      <c r="BG217">
        <v>3.2061679363250701</v>
      </c>
      <c r="BH217">
        <v>263.66030883789102</v>
      </c>
      <c r="BI217">
        <v>325.73208618164102</v>
      </c>
      <c r="BJ217">
        <v>3.09216237068176</v>
      </c>
      <c r="BK217">
        <v>263.66030883789102</v>
      </c>
      <c r="BL217">
        <v>2.2081003189086901</v>
      </c>
      <c r="BM217">
        <v>243.37948608398401</v>
      </c>
      <c r="BN217">
        <v>0.3150275349617</v>
      </c>
      <c r="BO217">
        <v>172.39268493652301</v>
      </c>
      <c r="BP217">
        <v>3.8126654624939</v>
      </c>
      <c r="BQ217">
        <v>0.302848160266876</v>
      </c>
      <c r="BR217">
        <v>130</v>
      </c>
      <c r="BS217">
        <v>33.900001525878899</v>
      </c>
      <c r="BT217">
        <v>33.900001525878899</v>
      </c>
      <c r="BU217">
        <v>270</v>
      </c>
      <c r="BV217">
        <v>270</v>
      </c>
      <c r="BW217">
        <v>3</v>
      </c>
      <c r="BX217">
        <v>3</v>
      </c>
      <c r="BY217">
        <v>270</v>
      </c>
      <c r="BZ217">
        <v>270</v>
      </c>
      <c r="CC217">
        <v>30</v>
      </c>
      <c r="CE217">
        <v>30</v>
      </c>
      <c r="CF217">
        <v>1004</v>
      </c>
      <c r="CG217" t="s">
        <v>489</v>
      </c>
      <c r="CH217" t="s">
        <v>270</v>
      </c>
      <c r="CI217">
        <v>56.674798488616901</v>
      </c>
      <c r="CJ217">
        <v>1.01920002698898</v>
      </c>
      <c r="CK217">
        <v>1.4616000652313199</v>
      </c>
      <c r="CL217">
        <v>0.146579992957413</v>
      </c>
      <c r="CO217" t="s">
        <v>266</v>
      </c>
      <c r="CP217" t="s">
        <v>267</v>
      </c>
      <c r="CQ217" t="s">
        <v>405</v>
      </c>
      <c r="CR217" t="s">
        <v>406</v>
      </c>
      <c r="CS217">
        <v>21.9</v>
      </c>
      <c r="CT217">
        <v>21.9</v>
      </c>
      <c r="CU217">
        <v>1.25</v>
      </c>
      <c r="CV217">
        <v>1.25</v>
      </c>
      <c r="CX217" t="s">
        <v>343</v>
      </c>
      <c r="CY217">
        <v>15.7777777777778</v>
      </c>
      <c r="CZ217">
        <v>15.214285714285699</v>
      </c>
      <c r="DA217">
        <v>16.384615384615401</v>
      </c>
      <c r="DB217">
        <v>13.5</v>
      </c>
      <c r="DC217">
        <v>13</v>
      </c>
      <c r="DD217">
        <v>14</v>
      </c>
      <c r="DE217">
        <v>50.423106756713302</v>
      </c>
      <c r="DF217">
        <v>15.7777777777778</v>
      </c>
      <c r="DG217">
        <v>15.7777777777778</v>
      </c>
      <c r="DH217">
        <v>1</v>
      </c>
      <c r="DI217">
        <v>1</v>
      </c>
      <c r="DJ217">
        <v>0.5</v>
      </c>
      <c r="DK217">
        <v>0.5</v>
      </c>
      <c r="DL217" t="b">
        <v>0</v>
      </c>
      <c r="DN217">
        <v>24</v>
      </c>
      <c r="DO217">
        <v>1</v>
      </c>
      <c r="DP217" t="s">
        <v>344</v>
      </c>
      <c r="DQ217" t="b">
        <v>0</v>
      </c>
      <c r="DR217">
        <v>13.5</v>
      </c>
      <c r="DS217">
        <v>15.777777671814</v>
      </c>
      <c r="DT217">
        <v>15.777777671814</v>
      </c>
      <c r="DV217">
        <v>356.39999389648398</v>
      </c>
      <c r="DW217">
        <v>374.60000610351602</v>
      </c>
      <c r="DY217">
        <v>0</v>
      </c>
      <c r="EN217">
        <v>50.423107147216797</v>
      </c>
      <c r="GA217">
        <v>15.777777671814</v>
      </c>
      <c r="GB217">
        <v>15.777777671814</v>
      </c>
      <c r="GC217">
        <v>2.4000000953674299</v>
      </c>
      <c r="GG217">
        <v>0</v>
      </c>
      <c r="GH217">
        <v>7.4735999107360804</v>
      </c>
      <c r="GI217">
        <v>3.1140000820159899</v>
      </c>
      <c r="GJ217">
        <v>0.134400010108948</v>
      </c>
      <c r="GK217">
        <v>2.8000000864267301E-2</v>
      </c>
      <c r="GL217">
        <v>0.134400010108948</v>
      </c>
      <c r="GM217">
        <v>56</v>
      </c>
      <c r="GN217">
        <v>9.1199995949864405E-3</v>
      </c>
      <c r="GO217">
        <v>3.7999999523162802</v>
      </c>
      <c r="GR217">
        <v>0.12307692796756101</v>
      </c>
      <c r="GS217">
        <v>2.9538462712214502</v>
      </c>
      <c r="GT217">
        <v>88.75</v>
      </c>
      <c r="GU217">
        <v>1.12676061689854E-2</v>
      </c>
      <c r="GV217">
        <v>50.423107147216797</v>
      </c>
      <c r="GW217">
        <v>8.0887069702148402</v>
      </c>
      <c r="II217">
        <v>15.777777671814</v>
      </c>
      <c r="IJ217">
        <v>15.777777671814</v>
      </c>
      <c r="IL217">
        <v>77.699996948242202</v>
      </c>
      <c r="IM217">
        <v>77.699996948242202</v>
      </c>
      <c r="IO217">
        <v>0</v>
      </c>
      <c r="JD217">
        <v>50.423107147216797</v>
      </c>
      <c r="JM217">
        <v>15.777777671814</v>
      </c>
      <c r="JN217">
        <v>15.777777671814</v>
      </c>
      <c r="JO217">
        <v>15.800000190734901</v>
      </c>
      <c r="JS217">
        <v>0</v>
      </c>
      <c r="JT217">
        <v>49.201198577880902</v>
      </c>
      <c r="JU217">
        <v>3.1140000820159899</v>
      </c>
      <c r="JV217">
        <v>0.88480001688003496</v>
      </c>
      <c r="JW217">
        <v>2.8000000864267301E-2</v>
      </c>
      <c r="JX217">
        <v>1.3272000551223799</v>
      </c>
      <c r="JY217">
        <v>84</v>
      </c>
      <c r="JZ217">
        <v>0.13745999336242701</v>
      </c>
      <c r="KA217">
        <v>8.6999998092651403</v>
      </c>
      <c r="KD217">
        <v>0.81025642003768505</v>
      </c>
      <c r="KE217">
        <v>19.4461540809044</v>
      </c>
      <c r="KF217">
        <v>13.4810123443604</v>
      </c>
      <c r="KG217">
        <v>7.4178405106067699E-2</v>
      </c>
      <c r="KH217">
        <v>50.423107147216797</v>
      </c>
      <c r="KI217">
        <v>9.6644287109375</v>
      </c>
    </row>
    <row r="218" spans="1:325" x14ac:dyDescent="0.25">
      <c r="A218" t="s">
        <v>260</v>
      </c>
      <c r="B218">
        <v>0</v>
      </c>
      <c r="C218">
        <v>2</v>
      </c>
      <c r="D218">
        <v>46060</v>
      </c>
      <c r="E218" t="s">
        <v>443</v>
      </c>
      <c r="F218" t="b">
        <v>0</v>
      </c>
      <c r="G218" t="s">
        <v>138</v>
      </c>
      <c r="H218" t="b">
        <v>1</v>
      </c>
      <c r="I218" t="s">
        <v>345</v>
      </c>
      <c r="J218" s="1039">
        <v>43262.270833333299</v>
      </c>
      <c r="K218">
        <v>5.5</v>
      </c>
      <c r="L218">
        <v>20.9583339691162</v>
      </c>
      <c r="M218">
        <v>69.296669006347699</v>
      </c>
      <c r="N218">
        <v>0</v>
      </c>
      <c r="O218" s="1040">
        <v>43262.75</v>
      </c>
      <c r="P218" s="1041">
        <v>43262.729166666701</v>
      </c>
      <c r="R218" t="s">
        <v>467</v>
      </c>
      <c r="S218" t="s">
        <v>455</v>
      </c>
      <c r="X218" s="1042">
        <v>43260.458333333299</v>
      </c>
      <c r="Y218" s="1043">
        <v>43262.75</v>
      </c>
      <c r="Z218">
        <v>24</v>
      </c>
      <c r="AA218">
        <v>24</v>
      </c>
      <c r="AB218">
        <v>6.5</v>
      </c>
      <c r="AC218">
        <v>6.5</v>
      </c>
      <c r="AD218">
        <v>0</v>
      </c>
      <c r="AG218">
        <v>0</v>
      </c>
      <c r="AH218">
        <v>0</v>
      </c>
      <c r="AI218">
        <v>0</v>
      </c>
      <c r="AK218">
        <v>24</v>
      </c>
      <c r="AL218">
        <v>79.87</v>
      </c>
      <c r="AM218">
        <v>10.9583333333333</v>
      </c>
      <c r="AN218">
        <v>10.96</v>
      </c>
      <c r="AO218">
        <v>-0.16441669439276099</v>
      </c>
      <c r="AP218">
        <v>11.1227500277261</v>
      </c>
      <c r="AQ218">
        <v>13.5</v>
      </c>
      <c r="AR218">
        <v>13.5</v>
      </c>
      <c r="AU218">
        <v>259.09886922936101</v>
      </c>
      <c r="AV218">
        <v>263</v>
      </c>
      <c r="AX218">
        <v>326.5</v>
      </c>
      <c r="AY218">
        <v>19.45</v>
      </c>
      <c r="AZ218">
        <v>19.45</v>
      </c>
      <c r="BA218">
        <v>19.4486980438232</v>
      </c>
      <c r="BB218">
        <v>5867.3798828125</v>
      </c>
      <c r="BC218">
        <v>22.9</v>
      </c>
      <c r="BD218">
        <v>21.319470802942899</v>
      </c>
      <c r="BE218">
        <v>258.59118652343801</v>
      </c>
      <c r="BF218">
        <v>258.59118652343801</v>
      </c>
      <c r="BG218">
        <v>3.89271187782288</v>
      </c>
      <c r="BH218">
        <v>228.16809082031301</v>
      </c>
      <c r="BI218">
        <v>258.59118652343801</v>
      </c>
      <c r="BJ218">
        <v>1.8402239084243801</v>
      </c>
      <c r="BK218">
        <v>248.45046997070301</v>
      </c>
      <c r="BL218">
        <v>2.80205225944519</v>
      </c>
      <c r="BM218">
        <v>228.16809082031301</v>
      </c>
      <c r="BN218">
        <v>0</v>
      </c>
      <c r="BO218">
        <v>218.02761840820301</v>
      </c>
      <c r="BP218">
        <v>3.3523008823394802</v>
      </c>
      <c r="BQ218">
        <v>0.60123687982559204</v>
      </c>
      <c r="BR218">
        <v>120</v>
      </c>
      <c r="BS218">
        <v>33.900001525878899</v>
      </c>
      <c r="BT218">
        <v>33.900001525878899</v>
      </c>
      <c r="BU218">
        <v>270</v>
      </c>
      <c r="BV218">
        <v>270</v>
      </c>
      <c r="BW218">
        <v>2.7999999523162802</v>
      </c>
      <c r="BX218">
        <v>2.7999999523162802</v>
      </c>
      <c r="BY218">
        <v>270</v>
      </c>
      <c r="BZ218">
        <v>270</v>
      </c>
      <c r="CC218">
        <v>30</v>
      </c>
      <c r="CE218">
        <v>30</v>
      </c>
      <c r="CF218">
        <v>1003</v>
      </c>
      <c r="CG218" t="s">
        <v>490</v>
      </c>
      <c r="CH218" t="s">
        <v>270</v>
      </c>
      <c r="CI218">
        <v>70.064999580383301</v>
      </c>
      <c r="CJ218">
        <v>1.26000000536442</v>
      </c>
      <c r="CK218">
        <v>1.80600000917912</v>
      </c>
      <c r="CL218">
        <v>0.18104998767375899</v>
      </c>
      <c r="CO218" t="s">
        <v>266</v>
      </c>
      <c r="CP218" t="s">
        <v>267</v>
      </c>
      <c r="CQ218" t="s">
        <v>405</v>
      </c>
      <c r="CR218" t="s">
        <v>406</v>
      </c>
      <c r="CS218">
        <v>21.9</v>
      </c>
      <c r="CT218">
        <v>21.9</v>
      </c>
      <c r="CU218">
        <v>1.25</v>
      </c>
      <c r="CV218">
        <v>1.25</v>
      </c>
      <c r="CX218" t="s">
        <v>343</v>
      </c>
      <c r="CY218">
        <v>19.481481481481499</v>
      </c>
      <c r="CZ218">
        <v>18.785714285714299</v>
      </c>
      <c r="DA218">
        <v>20.230769230769202</v>
      </c>
      <c r="DB218">
        <v>13.5</v>
      </c>
      <c r="DC218">
        <v>13</v>
      </c>
      <c r="DD218">
        <v>14</v>
      </c>
      <c r="DE218">
        <v>62.259516793500403</v>
      </c>
      <c r="DF218">
        <v>19.481481481481499</v>
      </c>
      <c r="DG218">
        <v>19.481481481481499</v>
      </c>
      <c r="DH218">
        <v>1</v>
      </c>
      <c r="DI218">
        <v>1</v>
      </c>
      <c r="DJ218">
        <v>0.5</v>
      </c>
      <c r="DK218">
        <v>0.5</v>
      </c>
      <c r="DL218" t="b">
        <v>0</v>
      </c>
      <c r="DN218">
        <v>24</v>
      </c>
      <c r="DO218">
        <v>1</v>
      </c>
      <c r="DP218" t="s">
        <v>344</v>
      </c>
      <c r="DQ218" t="b">
        <v>0</v>
      </c>
      <c r="DR218">
        <v>13.5</v>
      </c>
      <c r="DS218">
        <v>19.481481552123999</v>
      </c>
      <c r="DT218">
        <v>19.481481552123999</v>
      </c>
      <c r="DV218">
        <v>333.89999389648398</v>
      </c>
      <c r="DW218">
        <v>356.39999389648398</v>
      </c>
      <c r="DY218">
        <v>0</v>
      </c>
      <c r="EN218">
        <v>62.259517669677699</v>
      </c>
      <c r="GA218">
        <v>19.481481552123999</v>
      </c>
      <c r="GB218">
        <v>19.481481552123999</v>
      </c>
      <c r="GC218">
        <v>3</v>
      </c>
      <c r="GG218">
        <v>0</v>
      </c>
      <c r="GH218">
        <v>9.3420000076293892</v>
      </c>
      <c r="GI218">
        <v>3.1140000820159899</v>
      </c>
      <c r="GJ218">
        <v>0.167999997735024</v>
      </c>
      <c r="GK218">
        <v>2.8000000864267301E-2</v>
      </c>
      <c r="GL218">
        <v>0.167999997735024</v>
      </c>
      <c r="GM218">
        <v>56</v>
      </c>
      <c r="GN218">
        <v>1.13999992609024E-2</v>
      </c>
      <c r="GO218">
        <v>3.7999999523162802</v>
      </c>
      <c r="GR218">
        <v>0.125</v>
      </c>
      <c r="GS218">
        <v>3</v>
      </c>
      <c r="GT218">
        <v>87.666664123535199</v>
      </c>
      <c r="GU218">
        <v>1.1406844481825801E-2</v>
      </c>
      <c r="GV218">
        <v>62.259517669677699</v>
      </c>
      <c r="GW218">
        <v>9.9874639511108398</v>
      </c>
      <c r="II218">
        <v>19.481481552123999</v>
      </c>
      <c r="IJ218">
        <v>19.481481552123999</v>
      </c>
      <c r="IL218">
        <v>77.699996948242202</v>
      </c>
      <c r="IM218">
        <v>77.699996948242202</v>
      </c>
      <c r="IO218">
        <v>0</v>
      </c>
      <c r="JD218">
        <v>62.259517669677699</v>
      </c>
      <c r="JM218">
        <v>19.481481552123999</v>
      </c>
      <c r="JN218">
        <v>19.481481552123999</v>
      </c>
      <c r="JO218">
        <v>19.5</v>
      </c>
      <c r="JS218">
        <v>0</v>
      </c>
      <c r="JT218">
        <v>60.722999572753899</v>
      </c>
      <c r="JU218">
        <v>3.1140000820159899</v>
      </c>
      <c r="JV218">
        <v>1.0920000076293901</v>
      </c>
      <c r="JW218">
        <v>2.8000000864267301E-2</v>
      </c>
      <c r="JX218">
        <v>1.63800001144409</v>
      </c>
      <c r="JY218">
        <v>84</v>
      </c>
      <c r="JZ218">
        <v>0.169649988412857</v>
      </c>
      <c r="KA218">
        <v>8.6999998092651403</v>
      </c>
      <c r="KD218">
        <v>0.8125</v>
      </c>
      <c r="KE218">
        <v>19.5</v>
      </c>
      <c r="KF218">
        <v>13.487179756164601</v>
      </c>
      <c r="KG218">
        <v>7.4144490063190502E-2</v>
      </c>
      <c r="KH218">
        <v>62.259517669677699</v>
      </c>
      <c r="KI218">
        <v>11.933073997497599</v>
      </c>
    </row>
    <row r="219" spans="1:325" x14ac:dyDescent="0.25">
      <c r="A219" t="s">
        <v>260</v>
      </c>
      <c r="B219">
        <v>0</v>
      </c>
      <c r="C219">
        <v>2</v>
      </c>
      <c r="D219">
        <v>46060</v>
      </c>
      <c r="E219" t="s">
        <v>443</v>
      </c>
      <c r="F219" t="b">
        <v>0</v>
      </c>
      <c r="G219" t="s">
        <v>138</v>
      </c>
      <c r="H219" t="b">
        <v>0</v>
      </c>
      <c r="I219" t="s">
        <v>350</v>
      </c>
      <c r="J219" s="1044">
        <v>43262.75</v>
      </c>
      <c r="K219">
        <v>5.5</v>
      </c>
      <c r="L219">
        <v>22.608333587646499</v>
      </c>
      <c r="M219">
        <v>69.716667175292997</v>
      </c>
      <c r="N219">
        <v>68</v>
      </c>
      <c r="O219" s="1045">
        <v>43262.75</v>
      </c>
      <c r="R219" t="s">
        <v>467</v>
      </c>
      <c r="S219" t="s">
        <v>455</v>
      </c>
      <c r="X219" s="1046">
        <v>43260.458333333299</v>
      </c>
      <c r="Y219" s="1047">
        <v>43262.75</v>
      </c>
      <c r="Z219">
        <v>11.5</v>
      </c>
      <c r="AA219">
        <v>11.5</v>
      </c>
      <c r="AB219">
        <v>6</v>
      </c>
      <c r="AC219">
        <v>8</v>
      </c>
      <c r="AD219">
        <v>2</v>
      </c>
      <c r="AG219">
        <v>0</v>
      </c>
      <c r="AH219">
        <v>0</v>
      </c>
      <c r="AI219">
        <v>0</v>
      </c>
      <c r="AK219">
        <v>11.5</v>
      </c>
      <c r="AL219">
        <v>83.94</v>
      </c>
      <c r="AM219">
        <v>13.2173913043478</v>
      </c>
      <c r="AN219">
        <v>13.22</v>
      </c>
      <c r="AO219">
        <v>-0.20342045613443099</v>
      </c>
      <c r="AP219">
        <v>13.4208117604823</v>
      </c>
      <c r="AQ219">
        <v>13.5</v>
      </c>
      <c r="AR219">
        <v>13.5</v>
      </c>
      <c r="AU219">
        <v>120.872309275267</v>
      </c>
      <c r="AV219">
        <v>152</v>
      </c>
      <c r="AX219">
        <v>164.4</v>
      </c>
      <c r="AY219">
        <v>7.54</v>
      </c>
      <c r="AZ219">
        <v>7.54</v>
      </c>
      <c r="BA219">
        <v>7.5425744056701696</v>
      </c>
      <c r="BB219">
        <v>5866.9599609375</v>
      </c>
      <c r="BC219">
        <v>16.4619235992432</v>
      </c>
      <c r="BD219">
        <v>16.461923143138101</v>
      </c>
      <c r="BE219">
        <v>238.30859375</v>
      </c>
      <c r="BF219">
        <v>170.30859375</v>
      </c>
      <c r="BG219">
        <v>1.25</v>
      </c>
      <c r="BH219">
        <v>238.30928039550801</v>
      </c>
      <c r="BI219">
        <v>170.30859375</v>
      </c>
      <c r="BJ219">
        <v>0.30521443486213701</v>
      </c>
      <c r="BK219">
        <v>238.30928039550801</v>
      </c>
      <c r="BL219">
        <v>0</v>
      </c>
      <c r="BM219">
        <v>334.64642333984398</v>
      </c>
      <c r="BN219">
        <v>0</v>
      </c>
      <c r="BO219">
        <v>141.9716796875</v>
      </c>
      <c r="BP219">
        <v>0.30521443486213701</v>
      </c>
      <c r="BQ219">
        <v>0.10182324051857</v>
      </c>
      <c r="BR219">
        <v>90</v>
      </c>
      <c r="BS219">
        <v>27.899999618530298</v>
      </c>
      <c r="BT219">
        <v>27.899999618530298</v>
      </c>
      <c r="BU219">
        <v>270</v>
      </c>
      <c r="BV219">
        <v>270</v>
      </c>
      <c r="BW219">
        <v>2.2000000476837198</v>
      </c>
      <c r="BX219">
        <v>2.2000000476837198</v>
      </c>
      <c r="BY219">
        <v>270</v>
      </c>
      <c r="BZ219">
        <v>270</v>
      </c>
      <c r="CC219">
        <v>30</v>
      </c>
      <c r="CE219">
        <v>30</v>
      </c>
      <c r="CF219">
        <v>1004</v>
      </c>
      <c r="CG219" t="s">
        <v>491</v>
      </c>
      <c r="CH219" t="s">
        <v>270</v>
      </c>
      <c r="CI219">
        <v>33.008398056030302</v>
      </c>
      <c r="CJ219">
        <v>0.59360001981258403</v>
      </c>
      <c r="CK219">
        <v>0.85119996964931499</v>
      </c>
      <c r="CL219">
        <v>8.5359992459416403E-2</v>
      </c>
      <c r="CO219" t="s">
        <v>266</v>
      </c>
      <c r="CP219" t="s">
        <v>267</v>
      </c>
      <c r="CQ219" t="s">
        <v>349</v>
      </c>
      <c r="CS219">
        <v>21.9</v>
      </c>
      <c r="CT219">
        <v>21.9</v>
      </c>
      <c r="CU219">
        <v>1.25</v>
      </c>
      <c r="CV219">
        <v>1.25</v>
      </c>
      <c r="CX219" t="s">
        <v>343</v>
      </c>
      <c r="CY219">
        <v>11.2592592592593</v>
      </c>
      <c r="CZ219">
        <v>10.8571428571429</v>
      </c>
      <c r="DA219">
        <v>11.692307692307701</v>
      </c>
      <c r="DB219">
        <v>13.5</v>
      </c>
      <c r="DC219">
        <v>13</v>
      </c>
      <c r="DD219">
        <v>14</v>
      </c>
      <c r="DE219">
        <v>35.982686511832902</v>
      </c>
      <c r="DF219">
        <v>11.2592592592593</v>
      </c>
      <c r="DG219">
        <v>11.2592592592593</v>
      </c>
      <c r="DH219">
        <v>1</v>
      </c>
      <c r="DI219">
        <v>1</v>
      </c>
      <c r="DJ219">
        <v>0.5</v>
      </c>
      <c r="DK219">
        <v>0.5</v>
      </c>
      <c r="DL219" t="b">
        <v>0</v>
      </c>
      <c r="DN219">
        <v>24</v>
      </c>
      <c r="DO219">
        <v>1</v>
      </c>
      <c r="DP219" t="s">
        <v>344</v>
      </c>
      <c r="DQ219" t="b">
        <v>0</v>
      </c>
      <c r="DR219">
        <v>13.5</v>
      </c>
      <c r="DS219">
        <v>11.259259223938001</v>
      </c>
      <c r="DT219">
        <v>11.259259223938001</v>
      </c>
      <c r="DV219">
        <v>323.29998779296898</v>
      </c>
      <c r="DW219">
        <v>333.89999389648398</v>
      </c>
      <c r="DY219">
        <v>0</v>
      </c>
      <c r="EN219">
        <v>35.9826850891113</v>
      </c>
      <c r="GA219">
        <v>11.259259223938001</v>
      </c>
      <c r="GB219">
        <v>11.259259223938001</v>
      </c>
      <c r="GC219">
        <v>1.3999999761581401</v>
      </c>
      <c r="GG219">
        <v>0</v>
      </c>
      <c r="GH219">
        <v>4.3596000671386701</v>
      </c>
      <c r="GI219">
        <v>3.1140000820159899</v>
      </c>
      <c r="GJ219">
        <v>7.84000009298325E-2</v>
      </c>
      <c r="GK219">
        <v>2.8000000864267301E-2</v>
      </c>
      <c r="GL219">
        <v>7.84000009298325E-2</v>
      </c>
      <c r="GM219">
        <v>56</v>
      </c>
      <c r="GN219">
        <v>5.31999953091145E-3</v>
      </c>
      <c r="GO219">
        <v>3.7999999523162802</v>
      </c>
      <c r="GR219">
        <v>0.12173912836157801</v>
      </c>
      <c r="GS219">
        <v>2.92173908067786</v>
      </c>
      <c r="GT219">
        <v>108.57143402099599</v>
      </c>
      <c r="GU219">
        <v>9.2105260118842108E-3</v>
      </c>
      <c r="GV219">
        <v>35.9826850891113</v>
      </c>
      <c r="GW219">
        <v>5.7722220420837402</v>
      </c>
      <c r="II219">
        <v>11.259259223938001</v>
      </c>
      <c r="IJ219">
        <v>11.259259223938001</v>
      </c>
      <c r="IL219">
        <v>77.699996948242202</v>
      </c>
      <c r="IM219">
        <v>77.699996948242202</v>
      </c>
      <c r="IO219">
        <v>0</v>
      </c>
      <c r="JD219">
        <v>35.9826850891113</v>
      </c>
      <c r="JM219">
        <v>11.259259223938001</v>
      </c>
      <c r="JN219">
        <v>11.259259223938001</v>
      </c>
      <c r="JO219">
        <v>9.1999998092651403</v>
      </c>
      <c r="JS219">
        <v>0</v>
      </c>
      <c r="JT219">
        <v>28.648797988891602</v>
      </c>
      <c r="JU219">
        <v>3.1140000820159899</v>
      </c>
      <c r="JV219">
        <v>0.51520001888275102</v>
      </c>
      <c r="JW219">
        <v>2.8000000864267301E-2</v>
      </c>
      <c r="JX219">
        <v>0.77279996871948198</v>
      </c>
      <c r="JY219">
        <v>84</v>
      </c>
      <c r="JZ219">
        <v>8.0039992928504902E-2</v>
      </c>
      <c r="KA219">
        <v>8.6999998092651403</v>
      </c>
      <c r="KD219">
        <v>0.79999998341435996</v>
      </c>
      <c r="KE219">
        <v>19.199999601944601</v>
      </c>
      <c r="KF219">
        <v>16.5217399597168</v>
      </c>
      <c r="KG219">
        <v>6.0526315122842803E-2</v>
      </c>
      <c r="KH219">
        <v>35.9826850891113</v>
      </c>
      <c r="KI219">
        <v>6.8966813087463397</v>
      </c>
    </row>
    <row r="220" spans="1:325" x14ac:dyDescent="0.25">
      <c r="A220" t="s">
        <v>260</v>
      </c>
      <c r="B220">
        <v>0</v>
      </c>
      <c r="C220">
        <v>2</v>
      </c>
      <c r="D220">
        <v>46060</v>
      </c>
      <c r="E220" t="s">
        <v>443</v>
      </c>
      <c r="F220" t="b">
        <v>0</v>
      </c>
      <c r="G220" t="s">
        <v>138</v>
      </c>
      <c r="H220" t="b">
        <v>0</v>
      </c>
      <c r="I220" t="s">
        <v>353</v>
      </c>
      <c r="J220" s="1048">
        <v>43263.270833333299</v>
      </c>
      <c r="K220">
        <v>5.5</v>
      </c>
      <c r="L220">
        <v>22.516666412353501</v>
      </c>
      <c r="M220">
        <v>69.800003051757798</v>
      </c>
      <c r="N220">
        <v>262</v>
      </c>
      <c r="O220" s="1049">
        <v>43262.75</v>
      </c>
      <c r="R220" t="s">
        <v>467</v>
      </c>
      <c r="S220" t="s">
        <v>455</v>
      </c>
      <c r="X220" s="1050">
        <v>43260.458333333299</v>
      </c>
      <c r="Y220" s="1051">
        <v>43262.75</v>
      </c>
      <c r="Z220">
        <v>12.5</v>
      </c>
      <c r="AA220">
        <v>12.5</v>
      </c>
      <c r="AB220">
        <v>6</v>
      </c>
      <c r="AC220">
        <v>8</v>
      </c>
      <c r="AD220">
        <v>2</v>
      </c>
      <c r="AG220">
        <v>0</v>
      </c>
      <c r="AH220">
        <v>0</v>
      </c>
      <c r="AI220">
        <v>0</v>
      </c>
      <c r="AK220">
        <v>12.5</v>
      </c>
      <c r="AL220">
        <v>0</v>
      </c>
      <c r="AM220">
        <v>0.96</v>
      </c>
      <c r="AN220">
        <v>8</v>
      </c>
      <c r="AP220">
        <v>0.96</v>
      </c>
      <c r="AQ220">
        <v>13.5</v>
      </c>
      <c r="AR220">
        <v>13.5</v>
      </c>
      <c r="AV220">
        <v>12</v>
      </c>
      <c r="AX220">
        <v>12</v>
      </c>
      <c r="AY220">
        <v>0</v>
      </c>
      <c r="AZ220">
        <v>0</v>
      </c>
      <c r="BA220">
        <v>0</v>
      </c>
      <c r="BS220">
        <v>21.899999618530298</v>
      </c>
      <c r="BT220">
        <v>21.899999618530298</v>
      </c>
      <c r="BU220">
        <v>270</v>
      </c>
      <c r="BV220">
        <v>270</v>
      </c>
      <c r="BW220">
        <v>0.5</v>
      </c>
      <c r="BX220">
        <v>0.5</v>
      </c>
      <c r="BY220">
        <v>270</v>
      </c>
      <c r="BZ220">
        <v>270</v>
      </c>
      <c r="CC220">
        <v>31</v>
      </c>
      <c r="CE220">
        <v>30</v>
      </c>
      <c r="CF220">
        <v>1004</v>
      </c>
      <c r="CH220" t="s">
        <v>270</v>
      </c>
      <c r="CI220">
        <v>8.7192000150680506</v>
      </c>
      <c r="CJ220">
        <v>0.15679999813437501</v>
      </c>
      <c r="CK220">
        <v>0.17079999670386301</v>
      </c>
      <c r="CL220">
        <v>1.30899995565414E-2</v>
      </c>
      <c r="CO220" t="s">
        <v>266</v>
      </c>
      <c r="CP220" t="s">
        <v>267</v>
      </c>
      <c r="CQ220" t="s">
        <v>268</v>
      </c>
      <c r="CS220">
        <v>21.9</v>
      </c>
      <c r="CT220">
        <v>21.9</v>
      </c>
      <c r="CU220">
        <v>1.25</v>
      </c>
      <c r="CV220">
        <v>1.25</v>
      </c>
      <c r="CX220" t="s">
        <v>343</v>
      </c>
      <c r="CY220">
        <v>0.88888888888888895</v>
      </c>
      <c r="CZ220">
        <v>0.85714285714285698</v>
      </c>
      <c r="DA220">
        <v>0.92307692307692302</v>
      </c>
      <c r="DB220">
        <v>13.5</v>
      </c>
      <c r="DC220">
        <v>13</v>
      </c>
      <c r="DD220">
        <v>14</v>
      </c>
      <c r="DE220">
        <v>2.84073840882892</v>
      </c>
      <c r="DF220">
        <v>0.88888888888888895</v>
      </c>
      <c r="DG220">
        <v>0.88888888888888895</v>
      </c>
      <c r="DH220">
        <v>1</v>
      </c>
      <c r="DI220">
        <v>1</v>
      </c>
      <c r="DJ220">
        <v>0.5</v>
      </c>
      <c r="DK220">
        <v>0.5</v>
      </c>
      <c r="DL220" t="b">
        <v>0</v>
      </c>
      <c r="DN220">
        <v>24</v>
      </c>
      <c r="DO220">
        <v>1</v>
      </c>
      <c r="DP220" t="s">
        <v>344</v>
      </c>
      <c r="DQ220" t="b">
        <v>0</v>
      </c>
      <c r="DR220">
        <v>13.5</v>
      </c>
      <c r="DS220">
        <v>0.88888889551162698</v>
      </c>
      <c r="DT220">
        <v>0.88888889551162698</v>
      </c>
      <c r="DV220">
        <v>320.5</v>
      </c>
      <c r="DW220">
        <v>323.29998779296898</v>
      </c>
      <c r="DY220">
        <v>0</v>
      </c>
      <c r="EN220">
        <v>2.84073829650879</v>
      </c>
      <c r="EW220">
        <v>0.88888889551162698</v>
      </c>
      <c r="EX220">
        <v>0.88888889551162698</v>
      </c>
      <c r="EY220">
        <v>0.5</v>
      </c>
      <c r="FC220">
        <v>0</v>
      </c>
      <c r="FD220">
        <v>1.557000041008</v>
      </c>
      <c r="FE220">
        <v>3.1140000820159899</v>
      </c>
      <c r="FF220">
        <v>2.8000000864267301E-2</v>
      </c>
      <c r="FG220">
        <v>2.8000000864267301E-2</v>
      </c>
      <c r="FH220">
        <v>4.1999999433755902E-2</v>
      </c>
      <c r="FI220">
        <v>84</v>
      </c>
      <c r="FJ220">
        <v>4.35000006109476E-3</v>
      </c>
      <c r="FK220">
        <v>8.6999998092651403</v>
      </c>
      <c r="FN220">
        <v>0.04</v>
      </c>
      <c r="FO220">
        <v>0.96</v>
      </c>
      <c r="FP220">
        <v>24</v>
      </c>
      <c r="FQ220">
        <v>4.1666667908430099E-2</v>
      </c>
      <c r="FR220">
        <v>2.84073829650879</v>
      </c>
      <c r="FS220">
        <v>0.118364095687866</v>
      </c>
      <c r="GA220">
        <v>0.88888889551162698</v>
      </c>
      <c r="GB220">
        <v>0.88888889551162698</v>
      </c>
      <c r="GC220">
        <v>1.6000000238418599</v>
      </c>
      <c r="GG220">
        <v>0</v>
      </c>
      <c r="GH220">
        <v>4.98239994049072</v>
      </c>
      <c r="GI220">
        <v>3.1140000820159899</v>
      </c>
      <c r="GJ220">
        <v>8.9599996805190998E-2</v>
      </c>
      <c r="GK220">
        <v>2.8000000864267301E-2</v>
      </c>
      <c r="GL220">
        <v>8.9599996805190998E-2</v>
      </c>
      <c r="GM220">
        <v>56</v>
      </c>
      <c r="GN220">
        <v>6.07999972999096E-3</v>
      </c>
      <c r="GO220">
        <v>3.7999999523162802</v>
      </c>
      <c r="GR220">
        <v>0.128000001907349</v>
      </c>
      <c r="GS220">
        <v>3.0720000457763699</v>
      </c>
      <c r="GT220">
        <v>7.5</v>
      </c>
      <c r="GU220">
        <v>0.133333340287209</v>
      </c>
      <c r="GV220">
        <v>2.84073829650879</v>
      </c>
      <c r="GW220">
        <v>0.45570176839828502</v>
      </c>
      <c r="HE220">
        <v>0.88888889551162698</v>
      </c>
      <c r="HF220">
        <v>0.88888889551162698</v>
      </c>
      <c r="HG220">
        <v>0.69999998807907104</v>
      </c>
      <c r="HK220">
        <v>0</v>
      </c>
      <c r="HL220">
        <v>2.1798000335693399</v>
      </c>
      <c r="HM220">
        <v>3.1140000820159899</v>
      </c>
      <c r="HN220">
        <v>3.9200000464916201E-2</v>
      </c>
      <c r="HO220">
        <v>2.8000000864267301E-2</v>
      </c>
      <c r="HP220">
        <v>3.9200000464916201E-2</v>
      </c>
      <c r="HQ220">
        <v>56</v>
      </c>
      <c r="HR220">
        <v>2.6599997654557202E-3</v>
      </c>
      <c r="HS220">
        <v>3.7999999523162802</v>
      </c>
      <c r="HV220">
        <v>5.5999999046325702E-2</v>
      </c>
      <c r="HW220">
        <v>1.3439999771118201</v>
      </c>
      <c r="HX220">
        <v>17.142856597900401</v>
      </c>
      <c r="HY220">
        <v>5.8333333581685999E-2</v>
      </c>
      <c r="HZ220">
        <v>2.84073829650879</v>
      </c>
      <c r="IA220">
        <v>0.136118710041046</v>
      </c>
      <c r="II220">
        <v>0.88888889551162698</v>
      </c>
      <c r="IJ220">
        <v>0.88888889551162698</v>
      </c>
      <c r="IL220">
        <v>77.699996948242202</v>
      </c>
      <c r="IM220">
        <v>77.699996948242202</v>
      </c>
      <c r="IO220">
        <v>0</v>
      </c>
      <c r="JD220">
        <v>2.84073829650879</v>
      </c>
    </row>
    <row r="221" spans="1:325" x14ac:dyDescent="0.25">
      <c r="A221" t="s">
        <v>260</v>
      </c>
      <c r="B221">
        <v>0</v>
      </c>
      <c r="C221">
        <v>2</v>
      </c>
      <c r="D221">
        <v>46060</v>
      </c>
      <c r="E221" t="s">
        <v>443</v>
      </c>
      <c r="F221" t="b">
        <v>0</v>
      </c>
      <c r="G221" t="s">
        <v>138</v>
      </c>
      <c r="H221" t="b">
        <v>0</v>
      </c>
      <c r="I221" t="s">
        <v>353</v>
      </c>
      <c r="J221" s="1052">
        <v>43264.270833333299</v>
      </c>
      <c r="K221">
        <v>5.5</v>
      </c>
      <c r="L221">
        <v>22.516666412353501</v>
      </c>
      <c r="M221">
        <v>69.800003051757798</v>
      </c>
      <c r="N221">
        <v>310</v>
      </c>
      <c r="O221" s="1053">
        <v>43262.75</v>
      </c>
      <c r="R221" t="s">
        <v>467</v>
      </c>
      <c r="S221" t="s">
        <v>455</v>
      </c>
      <c r="X221" s="1054">
        <v>43260.458333333299</v>
      </c>
      <c r="Y221" s="1055">
        <v>43262.75</v>
      </c>
      <c r="Z221">
        <v>24</v>
      </c>
      <c r="AA221">
        <v>24</v>
      </c>
      <c r="AB221">
        <v>6</v>
      </c>
      <c r="AC221">
        <v>8</v>
      </c>
      <c r="AD221">
        <v>2</v>
      </c>
      <c r="AG221">
        <v>0</v>
      </c>
      <c r="AH221">
        <v>0</v>
      </c>
      <c r="AI221">
        <v>0</v>
      </c>
      <c r="AK221">
        <v>24</v>
      </c>
      <c r="AL221">
        <v>0</v>
      </c>
      <c r="AM221">
        <v>0.875</v>
      </c>
      <c r="AN221">
        <v>4.57</v>
      </c>
      <c r="AP221">
        <v>0.875</v>
      </c>
      <c r="AQ221">
        <v>13.5</v>
      </c>
      <c r="AR221">
        <v>13.5</v>
      </c>
      <c r="AV221">
        <v>21</v>
      </c>
      <c r="AX221">
        <v>25</v>
      </c>
      <c r="AY221">
        <v>16</v>
      </c>
      <c r="AZ221">
        <v>16</v>
      </c>
      <c r="BA221">
        <v>16.000001907348601</v>
      </c>
      <c r="BB221">
        <v>0</v>
      </c>
      <c r="BS221">
        <v>16.899999618530298</v>
      </c>
      <c r="BT221">
        <v>16.899999618530298</v>
      </c>
      <c r="BU221">
        <v>225</v>
      </c>
      <c r="BV221">
        <v>225</v>
      </c>
      <c r="BW221">
        <v>0.30000001192092901</v>
      </c>
      <c r="BX221">
        <v>0.30000001192092901</v>
      </c>
      <c r="BY221">
        <v>270</v>
      </c>
      <c r="BZ221">
        <v>270</v>
      </c>
      <c r="CC221">
        <v>31</v>
      </c>
      <c r="CE221">
        <v>30</v>
      </c>
      <c r="CF221">
        <v>1004</v>
      </c>
      <c r="CH221" t="s">
        <v>270</v>
      </c>
      <c r="CI221">
        <v>19.618199825286901</v>
      </c>
      <c r="CJ221">
        <v>0.35279998928308498</v>
      </c>
      <c r="CK221">
        <v>0.37799999117851302</v>
      </c>
      <c r="CL221">
        <v>2.83499984070659E-2</v>
      </c>
      <c r="CO221" t="s">
        <v>266</v>
      </c>
      <c r="CP221" t="s">
        <v>267</v>
      </c>
      <c r="CQ221" t="s">
        <v>349</v>
      </c>
      <c r="CS221">
        <v>21.9</v>
      </c>
      <c r="CT221">
        <v>21.9</v>
      </c>
      <c r="CU221">
        <v>1.25</v>
      </c>
      <c r="CV221">
        <v>1.25</v>
      </c>
      <c r="CX221" t="s">
        <v>356</v>
      </c>
      <c r="CY221">
        <v>1.55555555555556</v>
      </c>
      <c r="CZ221">
        <v>1.5</v>
      </c>
      <c r="DA221">
        <v>1.6153846153846201</v>
      </c>
      <c r="DB221">
        <v>13.5</v>
      </c>
      <c r="DC221">
        <v>13</v>
      </c>
      <c r="DD221">
        <v>14</v>
      </c>
      <c r="DE221">
        <v>4.9712922154505996</v>
      </c>
      <c r="DF221">
        <v>1.55555555555556</v>
      </c>
      <c r="DG221">
        <v>1.55555555555556</v>
      </c>
      <c r="DH221">
        <v>1</v>
      </c>
      <c r="DI221">
        <v>1</v>
      </c>
      <c r="DJ221">
        <v>0.5</v>
      </c>
      <c r="DK221">
        <v>0.5</v>
      </c>
      <c r="DL221" t="b">
        <v>0</v>
      </c>
      <c r="DN221">
        <v>24</v>
      </c>
      <c r="DO221">
        <v>1</v>
      </c>
      <c r="DP221" t="s">
        <v>344</v>
      </c>
      <c r="DQ221" t="b">
        <v>0</v>
      </c>
      <c r="DR221">
        <v>13.5</v>
      </c>
      <c r="DS221">
        <v>1.5555555820465099</v>
      </c>
      <c r="DT221">
        <v>1.5555555820465099</v>
      </c>
      <c r="DV221">
        <v>314.20001220703102</v>
      </c>
      <c r="DW221">
        <v>320.5</v>
      </c>
      <c r="DY221">
        <v>0</v>
      </c>
      <c r="EN221">
        <v>4.97129201889038</v>
      </c>
      <c r="EW221">
        <v>1.5555555820465099</v>
      </c>
      <c r="EX221">
        <v>1.5555555820465099</v>
      </c>
      <c r="EY221">
        <v>0.89999997615814198</v>
      </c>
      <c r="FC221">
        <v>0</v>
      </c>
      <c r="FD221">
        <v>2.8025999069213898</v>
      </c>
      <c r="FE221">
        <v>3.1140000820159899</v>
      </c>
      <c r="FF221">
        <v>5.0399996340274797E-2</v>
      </c>
      <c r="FG221">
        <v>2.8000000864267301E-2</v>
      </c>
      <c r="FH221">
        <v>7.5599998235702501E-2</v>
      </c>
      <c r="FI221">
        <v>84</v>
      </c>
      <c r="FJ221">
        <v>7.8299995511770196E-3</v>
      </c>
      <c r="FK221">
        <v>8.6999998092651403</v>
      </c>
      <c r="FN221">
        <v>3.7499999006589298E-2</v>
      </c>
      <c r="FO221">
        <v>0.89999997615814198</v>
      </c>
      <c r="FP221">
        <v>23.3333339691162</v>
      </c>
      <c r="FQ221">
        <v>4.2857140302658102E-2</v>
      </c>
      <c r="FR221">
        <v>4.97129201889038</v>
      </c>
      <c r="FS221">
        <v>0.20713716745376601</v>
      </c>
      <c r="GA221">
        <v>1.5555555820465099</v>
      </c>
      <c r="GB221">
        <v>1.5555555820465099</v>
      </c>
      <c r="GC221">
        <v>4.0999999046325701</v>
      </c>
      <c r="GG221">
        <v>0</v>
      </c>
      <c r="GH221">
        <v>12.7673997879028</v>
      </c>
      <c r="GI221">
        <v>3.1140000820159899</v>
      </c>
      <c r="GJ221">
        <v>0.22959999740123699</v>
      </c>
      <c r="GK221">
        <v>2.8000000864267301E-2</v>
      </c>
      <c r="GL221">
        <v>0.22959999740123699</v>
      </c>
      <c r="GM221">
        <v>56</v>
      </c>
      <c r="GN221">
        <v>1.55799994245172E-2</v>
      </c>
      <c r="GO221">
        <v>3.7999999523162802</v>
      </c>
      <c r="GR221">
        <v>0.17083332935969001</v>
      </c>
      <c r="GS221">
        <v>4.0999999046325701</v>
      </c>
      <c r="GT221">
        <v>5.1219511032104501</v>
      </c>
      <c r="GU221">
        <v>0.19523808360099801</v>
      </c>
      <c r="GV221">
        <v>4.97129201889038</v>
      </c>
      <c r="GW221">
        <v>0.79747807979583696</v>
      </c>
      <c r="HE221">
        <v>1.5555555820465099</v>
      </c>
      <c r="HF221">
        <v>1.5555555820465099</v>
      </c>
      <c r="HG221">
        <v>1.29999995231628</v>
      </c>
      <c r="HK221">
        <v>0</v>
      </c>
      <c r="HL221">
        <v>4.04820013046265</v>
      </c>
      <c r="HM221">
        <v>3.1140000820159899</v>
      </c>
      <c r="HN221">
        <v>7.2799995541572599E-2</v>
      </c>
      <c r="HO221">
        <v>2.8000000864267301E-2</v>
      </c>
      <c r="HP221">
        <v>7.2799995541572599E-2</v>
      </c>
      <c r="HQ221">
        <v>56</v>
      </c>
      <c r="HR221">
        <v>4.9399994313716897E-3</v>
      </c>
      <c r="HS221">
        <v>3.7999999523162802</v>
      </c>
      <c r="HV221">
        <v>5.4166664679845197E-2</v>
      </c>
      <c r="HW221">
        <v>1.29999995231628</v>
      </c>
      <c r="HX221">
        <v>16.153846740722699</v>
      </c>
      <c r="HY221">
        <v>6.1904758214950603E-2</v>
      </c>
      <c r="HZ221">
        <v>4.97129201889038</v>
      </c>
      <c r="IA221">
        <v>0.238207742571831</v>
      </c>
      <c r="II221">
        <v>1.5555555820465099</v>
      </c>
      <c r="IJ221">
        <v>1.5555555820465099</v>
      </c>
      <c r="IL221">
        <v>77.699996948242202</v>
      </c>
      <c r="IM221">
        <v>77.699996948242202</v>
      </c>
      <c r="IO221">
        <v>0</v>
      </c>
      <c r="JD221">
        <v>4.97129201889038</v>
      </c>
    </row>
    <row r="222" spans="1:325" x14ac:dyDescent="0.25">
      <c r="A222" t="s">
        <v>260</v>
      </c>
      <c r="B222">
        <v>0</v>
      </c>
      <c r="C222">
        <v>2</v>
      </c>
      <c r="D222">
        <v>46060</v>
      </c>
      <c r="E222" t="s">
        <v>443</v>
      </c>
      <c r="F222" t="b">
        <v>0</v>
      </c>
      <c r="G222" t="s">
        <v>138</v>
      </c>
      <c r="H222" t="b">
        <v>0</v>
      </c>
      <c r="I222" t="s">
        <v>353</v>
      </c>
      <c r="J222" s="1056">
        <v>43265.270833333299</v>
      </c>
      <c r="K222">
        <v>5.5</v>
      </c>
      <c r="L222">
        <v>22.516666412353501</v>
      </c>
      <c r="M222">
        <v>69.800003051757798</v>
      </c>
      <c r="N222">
        <v>257</v>
      </c>
      <c r="O222" s="1057">
        <v>43262.75</v>
      </c>
      <c r="R222" t="s">
        <v>467</v>
      </c>
      <c r="S222" t="s">
        <v>455</v>
      </c>
      <c r="X222" s="1058">
        <v>43260.458333333299</v>
      </c>
      <c r="Y222" s="1059">
        <v>43262.75</v>
      </c>
      <c r="Z222">
        <v>24</v>
      </c>
      <c r="AA222">
        <v>24</v>
      </c>
      <c r="AB222">
        <v>11.3</v>
      </c>
      <c r="AC222">
        <v>11.3</v>
      </c>
      <c r="AD222">
        <v>0</v>
      </c>
      <c r="AG222">
        <v>0</v>
      </c>
      <c r="AH222">
        <v>0</v>
      </c>
      <c r="AI222">
        <v>0</v>
      </c>
      <c r="AK222">
        <v>24</v>
      </c>
      <c r="AL222">
        <v>0</v>
      </c>
      <c r="AM222">
        <v>0.91666666666666696</v>
      </c>
      <c r="AN222">
        <v>7.86</v>
      </c>
      <c r="AP222">
        <v>0.91666666666666696</v>
      </c>
      <c r="AQ222">
        <v>13</v>
      </c>
      <c r="AR222">
        <v>13</v>
      </c>
      <c r="AV222">
        <v>22</v>
      </c>
      <c r="AX222">
        <v>25</v>
      </c>
      <c r="AY222">
        <v>12</v>
      </c>
      <c r="AZ222">
        <v>12</v>
      </c>
      <c r="BA222">
        <v>12</v>
      </c>
      <c r="BB222">
        <v>0</v>
      </c>
      <c r="BS222">
        <v>16.899999618530298</v>
      </c>
      <c r="BT222">
        <v>16.899999618530298</v>
      </c>
      <c r="BU222">
        <v>225</v>
      </c>
      <c r="BV222">
        <v>225</v>
      </c>
      <c r="BW222">
        <v>0.5</v>
      </c>
      <c r="BX222">
        <v>0.5</v>
      </c>
      <c r="BY222">
        <v>270</v>
      </c>
      <c r="BZ222">
        <v>270</v>
      </c>
      <c r="CC222">
        <v>31</v>
      </c>
      <c r="CE222">
        <v>30</v>
      </c>
      <c r="CF222">
        <v>1004</v>
      </c>
      <c r="CH222" t="s">
        <v>366</v>
      </c>
      <c r="CI222">
        <v>23.043599128723098</v>
      </c>
      <c r="CJ222">
        <v>0.41440000385046</v>
      </c>
      <c r="CK222">
        <v>0.43680001050233802</v>
      </c>
      <c r="CL222">
        <v>3.2039999030530501E-2</v>
      </c>
      <c r="CO222" t="s">
        <v>266</v>
      </c>
      <c r="CP222" t="s">
        <v>267</v>
      </c>
      <c r="CQ222" t="s">
        <v>349</v>
      </c>
      <c r="CS222">
        <v>21.9</v>
      </c>
      <c r="CT222">
        <v>21.9</v>
      </c>
      <c r="CU222">
        <v>1.25</v>
      </c>
      <c r="CV222">
        <v>1.25</v>
      </c>
      <c r="CX222" t="s">
        <v>356</v>
      </c>
      <c r="CY222">
        <v>1.6923076923076901</v>
      </c>
      <c r="CZ222">
        <v>1.62962962962963</v>
      </c>
      <c r="DA222">
        <v>1.76</v>
      </c>
      <c r="DB222">
        <v>13</v>
      </c>
      <c r="DC222">
        <v>12.5</v>
      </c>
      <c r="DD222">
        <v>13.5</v>
      </c>
      <c r="DE222">
        <v>91.826086956521706</v>
      </c>
      <c r="DF222">
        <v>1.6923076923076901</v>
      </c>
      <c r="DG222">
        <v>1.6923076923076901</v>
      </c>
      <c r="DH222">
        <v>1</v>
      </c>
      <c r="DI222">
        <v>1</v>
      </c>
      <c r="DJ222">
        <v>0.5</v>
      </c>
      <c r="DK222">
        <v>0.5</v>
      </c>
      <c r="DL222" t="b">
        <v>0</v>
      </c>
      <c r="DN222">
        <v>24</v>
      </c>
      <c r="DO222">
        <v>1</v>
      </c>
      <c r="DP222" t="s">
        <v>344</v>
      </c>
      <c r="DQ222" t="b">
        <v>0</v>
      </c>
      <c r="DR222">
        <v>13</v>
      </c>
      <c r="DS222">
        <v>1.6923077106475799</v>
      </c>
      <c r="DT222">
        <v>1.6923077106475799</v>
      </c>
      <c r="DV222">
        <v>306.79998779296898</v>
      </c>
      <c r="DW222">
        <v>314.20001220703102</v>
      </c>
      <c r="DY222">
        <v>0</v>
      </c>
      <c r="EN222">
        <v>91.826087951660199</v>
      </c>
      <c r="EW222">
        <v>1.6923077106475799</v>
      </c>
      <c r="EX222">
        <v>1.6923077106475799</v>
      </c>
      <c r="EY222">
        <v>0.80000001192092896</v>
      </c>
      <c r="FC222">
        <v>0</v>
      </c>
      <c r="FD222">
        <v>2.49119997024536</v>
      </c>
      <c r="FE222">
        <v>3.1140000820159899</v>
      </c>
      <c r="FF222">
        <v>4.4799998402595499E-2</v>
      </c>
      <c r="FG222">
        <v>2.8000000864267301E-2</v>
      </c>
      <c r="FH222">
        <v>6.7200005054473905E-2</v>
      </c>
      <c r="FI222">
        <v>84</v>
      </c>
      <c r="FJ222">
        <v>6.9599999114870999E-3</v>
      </c>
      <c r="FK222">
        <v>8.6999998092651403</v>
      </c>
      <c r="FN222">
        <v>3.3333333830038697E-2</v>
      </c>
      <c r="FO222">
        <v>0.80000001192092896</v>
      </c>
      <c r="FP222">
        <v>27.5</v>
      </c>
      <c r="FQ222">
        <v>3.6363635212182999E-2</v>
      </c>
      <c r="FR222">
        <v>91.826087951660199</v>
      </c>
      <c r="FS222">
        <v>0.86086958646774303</v>
      </c>
      <c r="GA222">
        <v>1.6923077106475799</v>
      </c>
      <c r="GB222">
        <v>1.6923077106475799</v>
      </c>
      <c r="GC222">
        <v>5.0999999046325701</v>
      </c>
      <c r="GG222">
        <v>0</v>
      </c>
      <c r="GH222">
        <v>15.8813991546631</v>
      </c>
      <c r="GI222">
        <v>3.1140000820159899</v>
      </c>
      <c r="GJ222">
        <v>0.28560000658035301</v>
      </c>
      <c r="GK222">
        <v>2.8000000864267301E-2</v>
      </c>
      <c r="GL222">
        <v>0.28560000658035301</v>
      </c>
      <c r="GM222">
        <v>56</v>
      </c>
      <c r="GN222">
        <v>1.9379999488592099E-2</v>
      </c>
      <c r="GO222">
        <v>3.7999999523162802</v>
      </c>
      <c r="GR222">
        <v>0.212499996026357</v>
      </c>
      <c r="GS222">
        <v>5.0999999046325701</v>
      </c>
      <c r="GT222">
        <v>4.3137254714965803</v>
      </c>
      <c r="GU222">
        <v>0.23181818425655401</v>
      </c>
      <c r="GV222">
        <v>91.826087951660199</v>
      </c>
      <c r="GW222">
        <v>13.4869575500488</v>
      </c>
      <c r="HE222">
        <v>1.6923077106475799</v>
      </c>
      <c r="HF222">
        <v>1.6923077106475799</v>
      </c>
      <c r="HG222">
        <v>1.5</v>
      </c>
      <c r="HK222">
        <v>0</v>
      </c>
      <c r="HL222">
        <v>4.6710000038146999</v>
      </c>
      <c r="HM222">
        <v>3.1140000820159899</v>
      </c>
      <c r="HN222">
        <v>8.3999998867511694E-2</v>
      </c>
      <c r="HO222">
        <v>2.8000000864267301E-2</v>
      </c>
      <c r="HP222">
        <v>8.3999998867511694E-2</v>
      </c>
      <c r="HQ222">
        <v>56</v>
      </c>
      <c r="HR222">
        <v>5.6999996304511998E-3</v>
      </c>
      <c r="HS222">
        <v>3.7999999523162802</v>
      </c>
      <c r="HV222">
        <v>6.25E-2</v>
      </c>
      <c r="HW222">
        <v>1.5</v>
      </c>
      <c r="HX222">
        <v>14.6666669845581</v>
      </c>
      <c r="HY222">
        <v>6.8181820213794694E-2</v>
      </c>
      <c r="HZ222">
        <v>91.826087951660199</v>
      </c>
      <c r="IA222">
        <v>5.6434783935546902</v>
      </c>
      <c r="II222">
        <v>1.6923077106475799</v>
      </c>
      <c r="IJ222">
        <v>1.6923077106475799</v>
      </c>
      <c r="IL222">
        <v>77.699996948242202</v>
      </c>
      <c r="IM222">
        <v>77.699996948242202</v>
      </c>
      <c r="IO222">
        <v>0</v>
      </c>
      <c r="JD222">
        <v>91.826087951660199</v>
      </c>
    </row>
    <row r="223" spans="1:325" x14ac:dyDescent="0.25">
      <c r="A223" t="s">
        <v>260</v>
      </c>
      <c r="B223">
        <v>0</v>
      </c>
      <c r="C223">
        <v>2</v>
      </c>
      <c r="D223">
        <v>46060</v>
      </c>
      <c r="E223" t="s">
        <v>443</v>
      </c>
      <c r="F223" t="b">
        <v>0</v>
      </c>
      <c r="G223" t="s">
        <v>138</v>
      </c>
      <c r="H223" t="b">
        <v>0</v>
      </c>
      <c r="I223" t="s">
        <v>353</v>
      </c>
      <c r="J223" s="1060">
        <v>43266.270833333299</v>
      </c>
      <c r="K223">
        <v>5.5</v>
      </c>
      <c r="L223">
        <v>22.516666412353501</v>
      </c>
      <c r="M223">
        <v>69.800003051757798</v>
      </c>
      <c r="N223">
        <v>263</v>
      </c>
      <c r="O223" s="1061">
        <v>43262.75</v>
      </c>
      <c r="R223" t="s">
        <v>467</v>
      </c>
      <c r="S223" t="s">
        <v>455</v>
      </c>
      <c r="X223" s="1062">
        <v>43260.458333333299</v>
      </c>
      <c r="Y223" s="1063">
        <v>43262.75</v>
      </c>
      <c r="Z223">
        <v>24</v>
      </c>
      <c r="AA223">
        <v>24</v>
      </c>
      <c r="AB223">
        <v>11.3</v>
      </c>
      <c r="AC223">
        <v>11.3</v>
      </c>
      <c r="AD223">
        <v>0</v>
      </c>
      <c r="AG223">
        <v>0</v>
      </c>
      <c r="AH223">
        <v>0</v>
      </c>
      <c r="AI223">
        <v>0</v>
      </c>
      <c r="AK223">
        <v>24</v>
      </c>
      <c r="AL223">
        <v>0</v>
      </c>
      <c r="AM223">
        <v>4.1666666666666699E-2</v>
      </c>
      <c r="AN223">
        <v>2</v>
      </c>
      <c r="AP223">
        <v>4.1666666666666699E-2</v>
      </c>
      <c r="AQ223">
        <v>13</v>
      </c>
      <c r="AR223">
        <v>13</v>
      </c>
      <c r="AV223">
        <v>1</v>
      </c>
      <c r="AX223">
        <v>1</v>
      </c>
      <c r="AY223">
        <v>0</v>
      </c>
      <c r="AZ223">
        <v>0</v>
      </c>
      <c r="BA223">
        <v>0</v>
      </c>
      <c r="BB223">
        <v>0</v>
      </c>
      <c r="BS223">
        <v>21.899999618530298</v>
      </c>
      <c r="BT223">
        <v>21.899999618530298</v>
      </c>
      <c r="BU223">
        <v>225</v>
      </c>
      <c r="BV223">
        <v>225</v>
      </c>
      <c r="BW223">
        <v>0.80000001192092896</v>
      </c>
      <c r="BX223">
        <v>0.80000001192092896</v>
      </c>
      <c r="BY223">
        <v>225</v>
      </c>
      <c r="BZ223">
        <v>225</v>
      </c>
      <c r="CC223">
        <v>31</v>
      </c>
      <c r="CE223">
        <v>30</v>
      </c>
      <c r="CF223">
        <v>1003</v>
      </c>
      <c r="CH223" t="s">
        <v>366</v>
      </c>
      <c r="CI223">
        <v>14.013000071048699</v>
      </c>
      <c r="CJ223">
        <v>0.25199999846518001</v>
      </c>
      <c r="CK223">
        <v>0.25479999929666503</v>
      </c>
      <c r="CL223">
        <v>1.75899987807497E-2</v>
      </c>
      <c r="CO223" t="s">
        <v>266</v>
      </c>
      <c r="CP223" t="s">
        <v>267</v>
      </c>
      <c r="CQ223" t="s">
        <v>349</v>
      </c>
      <c r="CS223">
        <v>21.9</v>
      </c>
      <c r="CT223">
        <v>21.9</v>
      </c>
      <c r="CU223">
        <v>1.25</v>
      </c>
      <c r="CV223">
        <v>1.25</v>
      </c>
      <c r="CX223" t="s">
        <v>356</v>
      </c>
      <c r="CY223">
        <v>7.69230769230769E-2</v>
      </c>
      <c r="CZ223">
        <v>7.4074074074074098E-2</v>
      </c>
      <c r="DA223">
        <v>0.08</v>
      </c>
      <c r="DB223">
        <v>13</v>
      </c>
      <c r="DC223">
        <v>12.5</v>
      </c>
      <c r="DD223">
        <v>13.5</v>
      </c>
      <c r="DE223">
        <v>4.1739130434782599</v>
      </c>
      <c r="DF223">
        <v>7.69230769230769E-2</v>
      </c>
      <c r="DG223">
        <v>7.69230769230769E-2</v>
      </c>
      <c r="DH223">
        <v>1</v>
      </c>
      <c r="DI223">
        <v>1</v>
      </c>
      <c r="DJ223">
        <v>0.5</v>
      </c>
      <c r="DK223">
        <v>0.5</v>
      </c>
      <c r="DL223" t="b">
        <v>0</v>
      </c>
      <c r="DN223">
        <v>24</v>
      </c>
      <c r="DO223">
        <v>1</v>
      </c>
      <c r="DP223" t="s">
        <v>344</v>
      </c>
      <c r="DQ223" t="b">
        <v>0</v>
      </c>
      <c r="DR223">
        <v>13</v>
      </c>
      <c r="DS223">
        <v>7.6923079788684803E-2</v>
      </c>
      <c r="DT223">
        <v>7.6923079788684803E-2</v>
      </c>
      <c r="DV223">
        <v>302.29998779296898</v>
      </c>
      <c r="DW223">
        <v>306.79998779296898</v>
      </c>
      <c r="DY223">
        <v>0</v>
      </c>
      <c r="EN223">
        <v>4.1739130020141602</v>
      </c>
      <c r="EW223">
        <v>7.6923079788684803E-2</v>
      </c>
      <c r="EX223">
        <v>7.6923079788684803E-2</v>
      </c>
      <c r="EY223">
        <v>0.10000000149011599</v>
      </c>
      <c r="FC223">
        <v>0</v>
      </c>
      <c r="FD223">
        <v>0.31139999628067</v>
      </c>
      <c r="FE223">
        <v>3.1140000820159899</v>
      </c>
      <c r="FF223">
        <v>5.59999980032444E-3</v>
      </c>
      <c r="FG223">
        <v>2.8000000864267301E-2</v>
      </c>
      <c r="FH223">
        <v>8.4000006318092294E-3</v>
      </c>
      <c r="FI223">
        <v>84</v>
      </c>
      <c r="FJ223">
        <v>8.6999998893588803E-4</v>
      </c>
      <c r="FK223">
        <v>8.6999998092651403</v>
      </c>
      <c r="FN223">
        <v>4.1666667287548398E-3</v>
      </c>
      <c r="FO223">
        <v>0.10000000149011599</v>
      </c>
      <c r="FP223">
        <v>10</v>
      </c>
      <c r="FQ223">
        <v>0.10000000149011599</v>
      </c>
      <c r="FR223">
        <v>4.1739130020141602</v>
      </c>
      <c r="FS223">
        <v>3.91304343938828E-2</v>
      </c>
      <c r="GA223">
        <v>7.6923079788684803E-2</v>
      </c>
      <c r="GB223">
        <v>7.6923079788684803E-2</v>
      </c>
      <c r="GC223">
        <v>3</v>
      </c>
      <c r="GG223">
        <v>0</v>
      </c>
      <c r="GH223">
        <v>9.3420000076293892</v>
      </c>
      <c r="GI223">
        <v>3.1140000820159899</v>
      </c>
      <c r="GJ223">
        <v>0.167999997735024</v>
      </c>
      <c r="GK223">
        <v>2.8000000864267301E-2</v>
      </c>
      <c r="GL223">
        <v>0.167999997735024</v>
      </c>
      <c r="GM223">
        <v>56</v>
      </c>
      <c r="GN223">
        <v>1.13999992609024E-2</v>
      </c>
      <c r="GO223">
        <v>3.7999999523162802</v>
      </c>
      <c r="GR223">
        <v>0.125</v>
      </c>
      <c r="GS223">
        <v>3</v>
      </c>
      <c r="GT223">
        <v>0.33333334326744102</v>
      </c>
      <c r="GU223">
        <v>3</v>
      </c>
      <c r="GV223">
        <v>4.1739130020141602</v>
      </c>
      <c r="GW223">
        <v>0.61304348707199097</v>
      </c>
      <c r="HE223">
        <v>7.6923079788684803E-2</v>
      </c>
      <c r="HF223">
        <v>7.6923079788684803E-2</v>
      </c>
      <c r="HG223">
        <v>1.3999999761581401</v>
      </c>
      <c r="HK223">
        <v>0</v>
      </c>
      <c r="HL223">
        <v>4.3596000671386701</v>
      </c>
      <c r="HM223">
        <v>3.1140000820159899</v>
      </c>
      <c r="HN223">
        <v>7.84000009298325E-2</v>
      </c>
      <c r="HO223">
        <v>2.8000000864267301E-2</v>
      </c>
      <c r="HP223">
        <v>7.84000009298325E-2</v>
      </c>
      <c r="HQ223">
        <v>56</v>
      </c>
      <c r="HR223">
        <v>5.31999953091145E-3</v>
      </c>
      <c r="HS223">
        <v>3.7999999523162802</v>
      </c>
      <c r="HV223">
        <v>5.8333332339922599E-2</v>
      </c>
      <c r="HW223">
        <v>1.3999999761581401</v>
      </c>
      <c r="HX223">
        <v>0.71428573131561302</v>
      </c>
      <c r="HY223">
        <v>1.3999999761581401</v>
      </c>
      <c r="HZ223">
        <v>4.1739130020141602</v>
      </c>
      <c r="IA223">
        <v>0.25652173161506697</v>
      </c>
      <c r="II223">
        <v>7.6923079788684803E-2</v>
      </c>
      <c r="IJ223">
        <v>7.6923079788684803E-2</v>
      </c>
      <c r="IL223">
        <v>77.699996948242202</v>
      </c>
      <c r="IM223">
        <v>77.699996948242202</v>
      </c>
      <c r="IO223">
        <v>0</v>
      </c>
      <c r="JD223">
        <v>4.1739130020141602</v>
      </c>
    </row>
    <row r="224" spans="1:325" x14ac:dyDescent="0.25">
      <c r="A224" t="s">
        <v>260</v>
      </c>
      <c r="B224">
        <v>0</v>
      </c>
      <c r="C224">
        <v>2</v>
      </c>
      <c r="D224">
        <v>46060</v>
      </c>
      <c r="E224" t="s">
        <v>443</v>
      </c>
      <c r="F224" t="b">
        <v>0</v>
      </c>
      <c r="G224" t="s">
        <v>138</v>
      </c>
      <c r="H224" t="b">
        <v>0</v>
      </c>
      <c r="I224" t="s">
        <v>353</v>
      </c>
      <c r="J224" s="1064">
        <v>43267.270833333299</v>
      </c>
      <c r="K224">
        <v>5.5</v>
      </c>
      <c r="L224">
        <v>22.516666412353501</v>
      </c>
      <c r="M224">
        <v>69.800003051757798</v>
      </c>
      <c r="N224">
        <v>249</v>
      </c>
      <c r="O224" s="1065">
        <v>43262.75</v>
      </c>
      <c r="R224" t="s">
        <v>467</v>
      </c>
      <c r="S224" t="s">
        <v>455</v>
      </c>
      <c r="X224" s="1066">
        <v>43260.458333333299</v>
      </c>
      <c r="Y224" s="1067">
        <v>43262.75</v>
      </c>
      <c r="Z224">
        <v>24</v>
      </c>
      <c r="AA224">
        <v>24</v>
      </c>
      <c r="AB224">
        <v>11.3</v>
      </c>
      <c r="AC224">
        <v>11.3</v>
      </c>
      <c r="AD224">
        <v>0</v>
      </c>
      <c r="AG224">
        <v>0</v>
      </c>
      <c r="AH224">
        <v>0</v>
      </c>
      <c r="AI224">
        <v>0</v>
      </c>
      <c r="AK224">
        <v>24</v>
      </c>
      <c r="AM224">
        <v>0</v>
      </c>
      <c r="AP224">
        <v>0</v>
      </c>
      <c r="AQ224">
        <v>13</v>
      </c>
      <c r="AR224">
        <v>13</v>
      </c>
      <c r="AV224">
        <v>0</v>
      </c>
      <c r="AX224">
        <v>0</v>
      </c>
      <c r="AY224">
        <v>0</v>
      </c>
      <c r="AZ224">
        <v>0</v>
      </c>
      <c r="BS224">
        <v>21.899999618530298</v>
      </c>
      <c r="BT224">
        <v>21.899999618530298</v>
      </c>
      <c r="BU224">
        <v>225</v>
      </c>
      <c r="BV224">
        <v>225</v>
      </c>
      <c r="BW224">
        <v>1</v>
      </c>
      <c r="BX224">
        <v>1</v>
      </c>
      <c r="BY224">
        <v>225</v>
      </c>
      <c r="BZ224">
        <v>225</v>
      </c>
      <c r="CC224">
        <v>31</v>
      </c>
      <c r="CE224">
        <v>33</v>
      </c>
      <c r="CF224">
        <v>1003</v>
      </c>
      <c r="CH224" t="s">
        <v>366</v>
      </c>
      <c r="CI224">
        <v>14.013000011444101</v>
      </c>
      <c r="CJ224">
        <v>0.25199999660253503</v>
      </c>
      <c r="CK224">
        <v>0.25199999660253503</v>
      </c>
      <c r="CL224">
        <v>1.70999988913536E-2</v>
      </c>
      <c r="CO224" t="s">
        <v>266</v>
      </c>
      <c r="CP224" t="s">
        <v>267</v>
      </c>
      <c r="CQ224" t="s">
        <v>349</v>
      </c>
      <c r="CS224">
        <v>21.9</v>
      </c>
      <c r="CT224">
        <v>21.9</v>
      </c>
      <c r="CU224">
        <v>1.25</v>
      </c>
      <c r="CV224">
        <v>1.25</v>
      </c>
      <c r="CX224" t="s">
        <v>356</v>
      </c>
      <c r="CY224">
        <v>0</v>
      </c>
      <c r="CZ224">
        <v>0</v>
      </c>
      <c r="DA224">
        <v>0</v>
      </c>
      <c r="DB224">
        <v>13</v>
      </c>
      <c r="DC224">
        <v>12.5</v>
      </c>
      <c r="DD224">
        <v>13.5</v>
      </c>
      <c r="DF224">
        <v>0</v>
      </c>
      <c r="DG224">
        <v>0</v>
      </c>
      <c r="DH224">
        <v>1</v>
      </c>
      <c r="DI224">
        <v>1</v>
      </c>
      <c r="DJ224">
        <v>0.5</v>
      </c>
      <c r="DK224">
        <v>0.5</v>
      </c>
      <c r="DL224" t="b">
        <v>0</v>
      </c>
      <c r="DN224">
        <v>24</v>
      </c>
      <c r="DO224">
        <v>1</v>
      </c>
      <c r="DP224" t="s">
        <v>344</v>
      </c>
      <c r="DQ224" t="b">
        <v>0</v>
      </c>
      <c r="DR224">
        <v>13</v>
      </c>
      <c r="DS224">
        <v>0</v>
      </c>
      <c r="DT224">
        <v>0</v>
      </c>
      <c r="DV224">
        <v>297.79998779296898</v>
      </c>
      <c r="DW224">
        <v>302.29998779296898</v>
      </c>
      <c r="DY224">
        <v>0</v>
      </c>
      <c r="GA224">
        <v>0</v>
      </c>
      <c r="GB224">
        <v>0</v>
      </c>
      <c r="GC224">
        <v>3</v>
      </c>
      <c r="GG224">
        <v>0</v>
      </c>
      <c r="GH224">
        <v>9.3420000076293892</v>
      </c>
      <c r="GI224">
        <v>3.1140000820159899</v>
      </c>
      <c r="GJ224">
        <v>0.167999997735024</v>
      </c>
      <c r="GK224">
        <v>2.8000000864267301E-2</v>
      </c>
      <c r="GL224">
        <v>0.167999997735024</v>
      </c>
      <c r="GM224">
        <v>56</v>
      </c>
      <c r="GN224">
        <v>1.13999992609024E-2</v>
      </c>
      <c r="GO224">
        <v>3.7999999523162802</v>
      </c>
      <c r="GR224">
        <v>0.125</v>
      </c>
      <c r="GS224">
        <v>3</v>
      </c>
      <c r="HE224">
        <v>0</v>
      </c>
      <c r="HF224">
        <v>0</v>
      </c>
      <c r="HG224">
        <v>1.5</v>
      </c>
      <c r="HK224">
        <v>0</v>
      </c>
      <c r="HL224">
        <v>4.6710000038146999</v>
      </c>
      <c r="HM224">
        <v>3.1140000820159899</v>
      </c>
      <c r="HN224">
        <v>8.3999998867511694E-2</v>
      </c>
      <c r="HO224">
        <v>2.8000000864267301E-2</v>
      </c>
      <c r="HP224">
        <v>8.3999998867511694E-2</v>
      </c>
      <c r="HQ224">
        <v>56</v>
      </c>
      <c r="HR224">
        <v>5.6999996304511998E-3</v>
      </c>
      <c r="HS224">
        <v>3.7999999523162802</v>
      </c>
      <c r="HV224">
        <v>6.25E-2</v>
      </c>
      <c r="HW224">
        <v>1.5</v>
      </c>
      <c r="II224">
        <v>0</v>
      </c>
      <c r="IJ224">
        <v>0</v>
      </c>
      <c r="IL224">
        <v>77.699996948242202</v>
      </c>
      <c r="IM224">
        <v>77.699996948242202</v>
      </c>
      <c r="IO224">
        <v>0</v>
      </c>
    </row>
    <row r="225" spans="1:624" x14ac:dyDescent="0.25">
      <c r="A225" t="s">
        <v>260</v>
      </c>
      <c r="B225">
        <v>0</v>
      </c>
      <c r="C225">
        <v>2</v>
      </c>
      <c r="D225">
        <v>46060</v>
      </c>
      <c r="E225" t="s">
        <v>443</v>
      </c>
      <c r="F225" t="b">
        <v>0</v>
      </c>
      <c r="G225" t="s">
        <v>138</v>
      </c>
      <c r="H225" t="b">
        <v>0</v>
      </c>
      <c r="I225" t="s">
        <v>353</v>
      </c>
      <c r="J225" s="1068">
        <v>43268.270833333299</v>
      </c>
      <c r="K225">
        <v>5.5</v>
      </c>
      <c r="L225">
        <v>22.516666412353501</v>
      </c>
      <c r="M225">
        <v>69.800003051757798</v>
      </c>
      <c r="N225">
        <v>244</v>
      </c>
      <c r="O225" s="1069">
        <v>43262.75</v>
      </c>
      <c r="R225" t="s">
        <v>467</v>
      </c>
      <c r="S225" t="s">
        <v>455</v>
      </c>
      <c r="X225" s="1070">
        <v>43260.458333333299</v>
      </c>
      <c r="Y225" s="1071">
        <v>43262.75</v>
      </c>
      <c r="Z225">
        <v>24</v>
      </c>
      <c r="AA225">
        <v>24</v>
      </c>
      <c r="AB225">
        <v>11.3</v>
      </c>
      <c r="AC225">
        <v>11.3</v>
      </c>
      <c r="AD225">
        <v>0</v>
      </c>
      <c r="AG225">
        <v>0</v>
      </c>
      <c r="AH225">
        <v>0</v>
      </c>
      <c r="AI225">
        <v>0</v>
      </c>
      <c r="AK225">
        <v>24</v>
      </c>
      <c r="AM225">
        <v>0</v>
      </c>
      <c r="AP225">
        <v>0</v>
      </c>
      <c r="AQ225">
        <v>13</v>
      </c>
      <c r="AR225">
        <v>13</v>
      </c>
      <c r="AV225">
        <v>0</v>
      </c>
      <c r="AX225">
        <v>0</v>
      </c>
      <c r="AY225">
        <v>0</v>
      </c>
      <c r="AZ225">
        <v>0</v>
      </c>
      <c r="BS225">
        <v>21.899999618530298</v>
      </c>
      <c r="BT225">
        <v>21.899999618530298</v>
      </c>
      <c r="BU225">
        <v>135</v>
      </c>
      <c r="BV225">
        <v>135</v>
      </c>
      <c r="BW225">
        <v>1.20000004768372</v>
      </c>
      <c r="BX225">
        <v>1.20000004768372</v>
      </c>
      <c r="BY225">
        <v>135</v>
      </c>
      <c r="BZ225">
        <v>135</v>
      </c>
      <c r="CC225">
        <v>31</v>
      </c>
      <c r="CE225">
        <v>32</v>
      </c>
      <c r="CF225">
        <v>1003</v>
      </c>
      <c r="CH225" t="s">
        <v>366</v>
      </c>
      <c r="CI225">
        <v>14.013000011444101</v>
      </c>
      <c r="CJ225">
        <v>0.25199999660253503</v>
      </c>
      <c r="CK225">
        <v>0.25199999660253503</v>
      </c>
      <c r="CL225">
        <v>1.70999988913536E-2</v>
      </c>
      <c r="CO225" t="s">
        <v>266</v>
      </c>
      <c r="CP225" t="s">
        <v>267</v>
      </c>
      <c r="CQ225" t="s">
        <v>349</v>
      </c>
      <c r="CS225">
        <v>21.9</v>
      </c>
      <c r="CT225">
        <v>21.9</v>
      </c>
      <c r="CU225">
        <v>1.25</v>
      </c>
      <c r="CV225">
        <v>1.25</v>
      </c>
      <c r="CX225" t="s">
        <v>356</v>
      </c>
      <c r="CY225">
        <v>0</v>
      </c>
      <c r="CZ225">
        <v>0</v>
      </c>
      <c r="DA225">
        <v>0</v>
      </c>
      <c r="DB225">
        <v>13</v>
      </c>
      <c r="DC225">
        <v>12.5</v>
      </c>
      <c r="DD225">
        <v>13.5</v>
      </c>
      <c r="DF225">
        <v>0</v>
      </c>
      <c r="DG225">
        <v>0</v>
      </c>
      <c r="DH225">
        <v>1</v>
      </c>
      <c r="DI225">
        <v>1</v>
      </c>
      <c r="DJ225">
        <v>0.5</v>
      </c>
      <c r="DK225">
        <v>0.5</v>
      </c>
      <c r="DL225" t="b">
        <v>0</v>
      </c>
      <c r="DN225">
        <v>24</v>
      </c>
      <c r="DO225">
        <v>1</v>
      </c>
      <c r="DP225" t="s">
        <v>344</v>
      </c>
      <c r="DQ225" t="b">
        <v>0</v>
      </c>
      <c r="DR225">
        <v>13</v>
      </c>
      <c r="DS225">
        <v>0</v>
      </c>
      <c r="DT225">
        <v>0</v>
      </c>
      <c r="DV225">
        <v>293.29998779296898</v>
      </c>
      <c r="DW225">
        <v>297.79998779296898</v>
      </c>
      <c r="DY225">
        <v>0</v>
      </c>
      <c r="GA225">
        <v>0</v>
      </c>
      <c r="GB225">
        <v>0</v>
      </c>
      <c r="GC225">
        <v>3</v>
      </c>
      <c r="GG225">
        <v>0</v>
      </c>
      <c r="GH225">
        <v>9.3420000076293892</v>
      </c>
      <c r="GI225">
        <v>3.1140000820159899</v>
      </c>
      <c r="GJ225">
        <v>0.167999997735024</v>
      </c>
      <c r="GK225">
        <v>2.8000000864267301E-2</v>
      </c>
      <c r="GL225">
        <v>0.167999997735024</v>
      </c>
      <c r="GM225">
        <v>56</v>
      </c>
      <c r="GN225">
        <v>1.13999992609024E-2</v>
      </c>
      <c r="GO225">
        <v>3.7999999523162802</v>
      </c>
      <c r="GR225">
        <v>0.125</v>
      </c>
      <c r="GS225">
        <v>3</v>
      </c>
      <c r="HE225">
        <v>0</v>
      </c>
      <c r="HF225">
        <v>0</v>
      </c>
      <c r="HG225">
        <v>1.5</v>
      </c>
      <c r="HK225">
        <v>0</v>
      </c>
      <c r="HL225">
        <v>4.6710000038146999</v>
      </c>
      <c r="HM225">
        <v>3.1140000820159899</v>
      </c>
      <c r="HN225">
        <v>8.3999998867511694E-2</v>
      </c>
      <c r="HO225">
        <v>2.8000000864267301E-2</v>
      </c>
      <c r="HP225">
        <v>8.3999998867511694E-2</v>
      </c>
      <c r="HQ225">
        <v>56</v>
      </c>
      <c r="HR225">
        <v>5.6999996304511998E-3</v>
      </c>
      <c r="HS225">
        <v>3.7999999523162802</v>
      </c>
      <c r="HV225">
        <v>6.25E-2</v>
      </c>
      <c r="HW225">
        <v>1.5</v>
      </c>
      <c r="II225">
        <v>0</v>
      </c>
      <c r="IJ225">
        <v>0</v>
      </c>
      <c r="IL225">
        <v>77.699996948242202</v>
      </c>
      <c r="IM225">
        <v>77.699996948242202</v>
      </c>
      <c r="IO225">
        <v>0</v>
      </c>
    </row>
    <row r="226" spans="1:624" x14ac:dyDescent="0.25">
      <c r="A226" t="s">
        <v>260</v>
      </c>
      <c r="B226">
        <v>0</v>
      </c>
      <c r="C226">
        <v>2</v>
      </c>
      <c r="D226">
        <v>46354</v>
      </c>
      <c r="E226" t="s">
        <v>443</v>
      </c>
      <c r="F226" t="b">
        <v>1</v>
      </c>
      <c r="G226" t="s">
        <v>262</v>
      </c>
      <c r="H226" t="b">
        <v>0</v>
      </c>
      <c r="I226" t="s">
        <v>338</v>
      </c>
      <c r="J226" s="1072">
        <v>43268.541666666701</v>
      </c>
      <c r="K226">
        <v>5.5</v>
      </c>
      <c r="L226">
        <v>22.668333053588899</v>
      </c>
      <c r="M226">
        <v>69.871665954589801</v>
      </c>
      <c r="O226" s="1073">
        <v>43271.041666666701</v>
      </c>
      <c r="P226" s="1074">
        <v>43270.895833333299</v>
      </c>
      <c r="R226" t="s">
        <v>455</v>
      </c>
      <c r="S226" t="s">
        <v>471</v>
      </c>
      <c r="X226" s="1075">
        <v>43268.541666666701</v>
      </c>
      <c r="Y226" s="1076">
        <v>43271.041666666701</v>
      </c>
      <c r="Z226">
        <v>0</v>
      </c>
      <c r="AA226">
        <v>6.5</v>
      </c>
      <c r="AB226">
        <v>11.3</v>
      </c>
      <c r="AC226">
        <v>11.3</v>
      </c>
      <c r="AD226">
        <v>0</v>
      </c>
      <c r="AG226">
        <v>38637.44140625</v>
      </c>
      <c r="AH226">
        <v>193187.20703125</v>
      </c>
      <c r="AI226">
        <v>38637.44140625</v>
      </c>
      <c r="AK226">
        <v>0</v>
      </c>
      <c r="AN226">
        <v>5.56</v>
      </c>
      <c r="AQ226">
        <v>14.5</v>
      </c>
      <c r="AR226">
        <v>14.5</v>
      </c>
      <c r="AV226">
        <v>5</v>
      </c>
      <c r="BS226">
        <v>27.899999618530298</v>
      </c>
      <c r="BT226">
        <v>27.899999618530298</v>
      </c>
      <c r="BU226">
        <v>135</v>
      </c>
      <c r="BV226">
        <v>135</v>
      </c>
      <c r="BW226">
        <v>1.20000004768372</v>
      </c>
      <c r="BX226">
        <v>1.20000004768372</v>
      </c>
      <c r="BY226">
        <v>135</v>
      </c>
      <c r="BZ226">
        <v>135</v>
      </c>
      <c r="CC226">
        <v>31</v>
      </c>
      <c r="CE226">
        <v>32</v>
      </c>
      <c r="CF226">
        <v>1003</v>
      </c>
      <c r="CG226" t="s">
        <v>492</v>
      </c>
      <c r="CH226" t="s">
        <v>493</v>
      </c>
      <c r="CI226">
        <v>5.2937998771667498</v>
      </c>
      <c r="CJ226">
        <v>9.5199994742870303E-2</v>
      </c>
      <c r="CK226">
        <v>0.10639999806880999</v>
      </c>
      <c r="CL226">
        <v>8.4199996199458803E-3</v>
      </c>
      <c r="CM226">
        <v>27.402434967189201</v>
      </c>
      <c r="CO226" t="s">
        <v>266</v>
      </c>
      <c r="CP226" t="s">
        <v>267</v>
      </c>
      <c r="CQ226" t="s">
        <v>268</v>
      </c>
      <c r="CS226">
        <v>21.9</v>
      </c>
      <c r="CT226">
        <v>21.9</v>
      </c>
      <c r="CU226">
        <v>1.25</v>
      </c>
      <c r="CV226">
        <v>1.25</v>
      </c>
      <c r="CX226" t="s">
        <v>343</v>
      </c>
      <c r="CY226">
        <v>0.34482758620689702</v>
      </c>
      <c r="CZ226">
        <v>0.33333333333333298</v>
      </c>
      <c r="DA226">
        <v>0.35714285714285698</v>
      </c>
      <c r="DB226">
        <v>14.5</v>
      </c>
      <c r="DC226">
        <v>14</v>
      </c>
      <c r="DD226">
        <v>15</v>
      </c>
      <c r="DE226">
        <v>1.6176470588235301</v>
      </c>
      <c r="DF226">
        <v>0.34482758620689702</v>
      </c>
      <c r="DG226">
        <v>0.34482758620689702</v>
      </c>
      <c r="DH226">
        <v>1</v>
      </c>
      <c r="DI226">
        <v>1</v>
      </c>
      <c r="DJ226">
        <v>0.5</v>
      </c>
      <c r="DK226">
        <v>0.5</v>
      </c>
      <c r="DL226" t="b">
        <v>1</v>
      </c>
      <c r="DN226">
        <v>24</v>
      </c>
      <c r="DO226">
        <v>1</v>
      </c>
      <c r="DP226" t="s">
        <v>344</v>
      </c>
      <c r="DQ226" t="b">
        <v>0</v>
      </c>
      <c r="DR226">
        <v>14.5</v>
      </c>
      <c r="DS226">
        <v>0.34482759237289401</v>
      </c>
      <c r="DT226">
        <v>0.34482759237289401</v>
      </c>
      <c r="DV226">
        <v>606.40002441406295</v>
      </c>
      <c r="DW226">
        <v>293.29998779296898</v>
      </c>
      <c r="DY226">
        <v>0</v>
      </c>
      <c r="EN226">
        <v>1.61764705181122</v>
      </c>
      <c r="EW226">
        <v>0.34482759237289401</v>
      </c>
      <c r="EX226">
        <v>0.34482759237289401</v>
      </c>
      <c r="EY226">
        <v>0.40000000596046398</v>
      </c>
      <c r="FC226">
        <v>0</v>
      </c>
      <c r="FD226">
        <v>1.24559998512268</v>
      </c>
      <c r="FE226">
        <v>3.1140000820159899</v>
      </c>
      <c r="FF226">
        <v>2.2399999201297802E-2</v>
      </c>
      <c r="FG226">
        <v>2.8000000864267301E-2</v>
      </c>
      <c r="FH226">
        <v>3.3600002527236897E-2</v>
      </c>
      <c r="FI226">
        <v>84</v>
      </c>
      <c r="FJ226">
        <v>3.47999995574355E-3</v>
      </c>
      <c r="FK226">
        <v>8.6999998092651403</v>
      </c>
      <c r="FL226">
        <v>2.0705305082430199</v>
      </c>
      <c r="FM226">
        <v>6.4476318295817201</v>
      </c>
      <c r="FP226">
        <v>12.5</v>
      </c>
      <c r="FQ226">
        <v>7.9999998211860698E-2</v>
      </c>
      <c r="FR226">
        <v>1.61764705181122</v>
      </c>
      <c r="FS226">
        <v>0.20588237047195401</v>
      </c>
      <c r="GA226">
        <v>0.34482759237289401</v>
      </c>
      <c r="GB226">
        <v>0.34482759237289401</v>
      </c>
      <c r="GC226">
        <v>0.89999997615814198</v>
      </c>
      <c r="GG226">
        <v>0</v>
      </c>
      <c r="GH226">
        <v>2.8025999069213898</v>
      </c>
      <c r="GI226">
        <v>3.1140000820159899</v>
      </c>
      <c r="GJ226">
        <v>5.0399996340274797E-2</v>
      </c>
      <c r="GK226">
        <v>2.8000000864267301E-2</v>
      </c>
      <c r="GL226">
        <v>5.0399996340274797E-2</v>
      </c>
      <c r="GM226">
        <v>56</v>
      </c>
      <c r="GN226">
        <v>3.4199997317045901E-3</v>
      </c>
      <c r="GO226">
        <v>3.7999999523162802</v>
      </c>
      <c r="GP226">
        <v>4.6586934507136304</v>
      </c>
      <c r="GQ226">
        <v>14.5071713080258</v>
      </c>
      <c r="GT226">
        <v>5.5555558204650897</v>
      </c>
      <c r="GU226">
        <v>0.17999999225139601</v>
      </c>
      <c r="GV226">
        <v>1.61764705181122</v>
      </c>
      <c r="GW226">
        <v>0.52941173315048196</v>
      </c>
      <c r="HE226">
        <v>0.34482759237289401</v>
      </c>
      <c r="HF226">
        <v>0.34482759237289401</v>
      </c>
      <c r="HG226">
        <v>0.40000000596046398</v>
      </c>
      <c r="HK226">
        <v>0</v>
      </c>
      <c r="HL226">
        <v>1.24559998512268</v>
      </c>
      <c r="HM226">
        <v>3.1140000820159899</v>
      </c>
      <c r="HN226">
        <v>2.2399999201297802E-2</v>
      </c>
      <c r="HO226">
        <v>2.8000000864267301E-2</v>
      </c>
      <c r="HP226">
        <v>2.2399999201297802E-2</v>
      </c>
      <c r="HQ226">
        <v>56</v>
      </c>
      <c r="HR226">
        <v>1.51999993249774E-3</v>
      </c>
      <c r="HS226">
        <v>3.7999999523162802</v>
      </c>
      <c r="HT226">
        <v>2.0705305082430199</v>
      </c>
      <c r="HU226">
        <v>6.4476318295817201</v>
      </c>
      <c r="HX226">
        <v>12.5</v>
      </c>
      <c r="HY226">
        <v>7.9999998211860698E-2</v>
      </c>
      <c r="HZ226">
        <v>1.61764705181122</v>
      </c>
      <c r="IA226">
        <v>0.20588237047195401</v>
      </c>
      <c r="II226">
        <v>0.34482759237289401</v>
      </c>
      <c r="IJ226">
        <v>0.34482759237289401</v>
      </c>
      <c r="IL226">
        <v>77.699996948242202</v>
      </c>
      <c r="IM226">
        <v>77.699996948242202</v>
      </c>
      <c r="IO226">
        <v>0</v>
      </c>
      <c r="JD226">
        <v>1.61764705181122</v>
      </c>
      <c r="WE226">
        <v>0.34482759237289401</v>
      </c>
      <c r="WF226">
        <v>0.34482759237289401</v>
      </c>
      <c r="WH226">
        <v>29.5</v>
      </c>
      <c r="WK226">
        <v>0</v>
      </c>
      <c r="WZ226">
        <v>1.61764705181122</v>
      </c>
    </row>
    <row r="227" spans="1:624" x14ac:dyDescent="0.25">
      <c r="A227" t="s">
        <v>260</v>
      </c>
      <c r="B227">
        <v>0</v>
      </c>
      <c r="C227">
        <v>2</v>
      </c>
      <c r="D227">
        <v>46354</v>
      </c>
      <c r="E227" t="s">
        <v>443</v>
      </c>
      <c r="F227" t="b">
        <v>1</v>
      </c>
      <c r="G227" t="s">
        <v>262</v>
      </c>
      <c r="H227" t="b">
        <v>1</v>
      </c>
      <c r="I227" t="s">
        <v>345</v>
      </c>
      <c r="J227" s="1077">
        <v>43269.270833333299</v>
      </c>
      <c r="K227">
        <v>5.5</v>
      </c>
      <c r="L227">
        <v>20.516666412353501</v>
      </c>
      <c r="M227">
        <v>70.464996337890597</v>
      </c>
      <c r="N227">
        <v>108</v>
      </c>
      <c r="O227" s="1078">
        <v>43271.041666666701</v>
      </c>
      <c r="P227" s="1079">
        <v>43270.9375</v>
      </c>
      <c r="R227" t="s">
        <v>455</v>
      </c>
      <c r="S227" t="s">
        <v>471</v>
      </c>
      <c r="X227" s="1080">
        <v>43268.541666666701</v>
      </c>
      <c r="Y227" s="1081">
        <v>43271.041666666701</v>
      </c>
      <c r="Z227">
        <v>17.5</v>
      </c>
      <c r="AA227">
        <v>17.5</v>
      </c>
      <c r="AB227">
        <v>11.3</v>
      </c>
      <c r="AC227">
        <v>11.3</v>
      </c>
      <c r="AD227">
        <v>0</v>
      </c>
      <c r="AG227">
        <v>38637.44140625</v>
      </c>
      <c r="AH227">
        <v>9118436.171875</v>
      </c>
      <c r="AI227">
        <v>38637.44140625</v>
      </c>
      <c r="AK227">
        <v>17.5</v>
      </c>
      <c r="AL227">
        <v>83.5</v>
      </c>
      <c r="AM227">
        <v>13.4857142857143</v>
      </c>
      <c r="AN227">
        <v>13.49</v>
      </c>
      <c r="AO227">
        <v>3.2372381910681702E-2</v>
      </c>
      <c r="AP227">
        <v>13.453341903803601</v>
      </c>
      <c r="AQ227">
        <v>14.5</v>
      </c>
      <c r="AR227">
        <v>14.5</v>
      </c>
      <c r="AU227">
        <v>203.298535740809</v>
      </c>
      <c r="AV227">
        <v>236</v>
      </c>
      <c r="AX227">
        <v>248.9</v>
      </c>
      <c r="AY227">
        <v>5.18</v>
      </c>
      <c r="AZ227">
        <v>5.18</v>
      </c>
      <c r="BA227">
        <v>5.1828026771545401</v>
      </c>
      <c r="BB227">
        <v>5778</v>
      </c>
      <c r="BC227">
        <v>15.4632711410522</v>
      </c>
      <c r="BD227">
        <v>15.463270841326</v>
      </c>
      <c r="BE227">
        <v>248.44935607910199</v>
      </c>
      <c r="BF227">
        <v>140.44935607910199</v>
      </c>
      <c r="BG227">
        <v>2.12748003005981</v>
      </c>
      <c r="BH227">
        <v>233.23899841308599</v>
      </c>
      <c r="BI227">
        <v>140.44935607910199</v>
      </c>
      <c r="BJ227">
        <v>0.621831834316254</v>
      </c>
      <c r="BK227">
        <v>253.52096557617199</v>
      </c>
      <c r="BL227">
        <v>2.78860640525818</v>
      </c>
      <c r="BM227">
        <v>233.23899841308599</v>
      </c>
      <c r="BN227">
        <v>0</v>
      </c>
      <c r="BO227">
        <v>218.02713012695301</v>
      </c>
      <c r="BP227">
        <v>2.8570964336395299</v>
      </c>
      <c r="BQ227">
        <v>0</v>
      </c>
      <c r="BR227">
        <v>105</v>
      </c>
      <c r="BS227">
        <v>27.899999618530298</v>
      </c>
      <c r="BT227">
        <v>27.899999618530298</v>
      </c>
      <c r="BU227">
        <v>270</v>
      </c>
      <c r="BV227">
        <v>270</v>
      </c>
      <c r="BW227">
        <v>2.5</v>
      </c>
      <c r="BX227">
        <v>2.5</v>
      </c>
      <c r="BY227">
        <v>225</v>
      </c>
      <c r="BZ227">
        <v>225</v>
      </c>
      <c r="CC227">
        <v>30</v>
      </c>
      <c r="CE227">
        <v>34</v>
      </c>
      <c r="CF227">
        <v>1002</v>
      </c>
      <c r="CG227" t="s">
        <v>494</v>
      </c>
      <c r="CH227" t="s">
        <v>493</v>
      </c>
      <c r="CI227">
        <v>60.100202560424798</v>
      </c>
      <c r="CJ227">
        <v>1.0808000862598399</v>
      </c>
      <c r="CK227">
        <v>1.5624000132083899</v>
      </c>
      <c r="CL227">
        <v>0.15761999320238801</v>
      </c>
      <c r="CM227">
        <v>6.5910646768355399</v>
      </c>
      <c r="CO227" t="s">
        <v>266</v>
      </c>
      <c r="CP227" t="s">
        <v>267</v>
      </c>
      <c r="CQ227" t="s">
        <v>402</v>
      </c>
      <c r="CR227" t="s">
        <v>403</v>
      </c>
      <c r="CS227">
        <v>21.9</v>
      </c>
      <c r="CT227">
        <v>21.9</v>
      </c>
      <c r="CU227">
        <v>1.25</v>
      </c>
      <c r="CV227">
        <v>1.25</v>
      </c>
      <c r="CX227" t="s">
        <v>343</v>
      </c>
      <c r="CY227">
        <v>16.275862068965498</v>
      </c>
      <c r="CZ227">
        <v>15.733333333333301</v>
      </c>
      <c r="DA227">
        <v>16.8571428571429</v>
      </c>
      <c r="DB227">
        <v>14.5</v>
      </c>
      <c r="DC227">
        <v>14</v>
      </c>
      <c r="DD227">
        <v>15</v>
      </c>
      <c r="DE227">
        <v>76.352941176470594</v>
      </c>
      <c r="DF227">
        <v>16.275862068965498</v>
      </c>
      <c r="DG227">
        <v>16.275862068965498</v>
      </c>
      <c r="DH227">
        <v>1</v>
      </c>
      <c r="DI227">
        <v>1</v>
      </c>
      <c r="DJ227">
        <v>0.5</v>
      </c>
      <c r="DK227">
        <v>0.5</v>
      </c>
      <c r="DL227" t="b">
        <v>1</v>
      </c>
      <c r="DN227">
        <v>24</v>
      </c>
      <c r="DO227">
        <v>1</v>
      </c>
      <c r="DP227" t="s">
        <v>344</v>
      </c>
      <c r="DQ227" t="b">
        <v>0</v>
      </c>
      <c r="DR227">
        <v>14.5</v>
      </c>
      <c r="DS227">
        <v>16.275861740112301</v>
      </c>
      <c r="DT227">
        <v>16.275861740112301</v>
      </c>
      <c r="DV227">
        <v>587.09997558593795</v>
      </c>
      <c r="DW227">
        <v>606.40002441406295</v>
      </c>
      <c r="DY227">
        <v>0</v>
      </c>
      <c r="EN227">
        <v>76.352943420410199</v>
      </c>
      <c r="GA227">
        <v>16.275861740112301</v>
      </c>
      <c r="GB227">
        <v>16.275861740112301</v>
      </c>
      <c r="GC227">
        <v>2.0999999046325701</v>
      </c>
      <c r="GG227">
        <v>0</v>
      </c>
      <c r="GH227">
        <v>6.5394001007080096</v>
      </c>
      <c r="GI227">
        <v>3.1140000820159899</v>
      </c>
      <c r="GJ227">
        <v>0.11759999394416799</v>
      </c>
      <c r="GK227">
        <v>2.8000000864267301E-2</v>
      </c>
      <c r="GL227">
        <v>0.11759999394416799</v>
      </c>
      <c r="GM227">
        <v>56</v>
      </c>
      <c r="GN227">
        <v>7.9799992963671702E-3</v>
      </c>
      <c r="GO227">
        <v>3.7999999523162802</v>
      </c>
      <c r="GP227">
        <v>0.230302637979726</v>
      </c>
      <c r="GQ227">
        <v>0.71716245828184899</v>
      </c>
      <c r="GR227">
        <v>0.119999994550432</v>
      </c>
      <c r="GS227">
        <v>2.8799998692103799</v>
      </c>
      <c r="GT227">
        <v>112.38095855712901</v>
      </c>
      <c r="GU227">
        <v>8.8983047753572499E-3</v>
      </c>
      <c r="GV227">
        <v>76.352943420410199</v>
      </c>
      <c r="GW227">
        <v>24.988235473632798</v>
      </c>
      <c r="II227">
        <v>16.275861740112301</v>
      </c>
      <c r="IJ227">
        <v>16.275861740112301</v>
      </c>
      <c r="IL227">
        <v>77.699996948242202</v>
      </c>
      <c r="IM227">
        <v>77.699996948242202</v>
      </c>
      <c r="IO227">
        <v>0</v>
      </c>
      <c r="JD227">
        <v>76.352943420410199</v>
      </c>
      <c r="JM227">
        <v>16.275861740112301</v>
      </c>
      <c r="JN227">
        <v>16.275861740112301</v>
      </c>
      <c r="JO227">
        <v>17.200000762939499</v>
      </c>
      <c r="JS227">
        <v>0</v>
      </c>
      <c r="JT227">
        <v>53.560802459716797</v>
      </c>
      <c r="JU227">
        <v>3.1140000820159899</v>
      </c>
      <c r="JV227">
        <v>0.96320009231567405</v>
      </c>
      <c r="JW227">
        <v>2.8000000864267301E-2</v>
      </c>
      <c r="JX227">
        <v>1.4448000192642201</v>
      </c>
      <c r="JY227">
        <v>84</v>
      </c>
      <c r="JZ227">
        <v>0.14963999390602101</v>
      </c>
      <c r="KA227">
        <v>8.6999998092651403</v>
      </c>
      <c r="KB227">
        <v>1.8862884423089299</v>
      </c>
      <c r="KC227">
        <v>5.87390221855369</v>
      </c>
      <c r="KD227">
        <v>0.98285718645368303</v>
      </c>
      <c r="KE227">
        <v>23.588572474888402</v>
      </c>
      <c r="KF227">
        <v>13.720930099487299</v>
      </c>
      <c r="KG227">
        <v>7.2881355881691007E-2</v>
      </c>
      <c r="KH227">
        <v>76.352943420410199</v>
      </c>
      <c r="WE227">
        <v>16.275861740112301</v>
      </c>
      <c r="WF227">
        <v>16.275861740112301</v>
      </c>
      <c r="WH227">
        <v>29.5</v>
      </c>
      <c r="WI227">
        <v>29.5</v>
      </c>
      <c r="WK227">
        <v>0</v>
      </c>
      <c r="WZ227">
        <v>76.352943420410199</v>
      </c>
    </row>
    <row r="228" spans="1:624" x14ac:dyDescent="0.25">
      <c r="A228" t="s">
        <v>260</v>
      </c>
      <c r="B228">
        <v>0</v>
      </c>
      <c r="C228">
        <v>2</v>
      </c>
      <c r="D228">
        <v>46354</v>
      </c>
      <c r="E228" t="s">
        <v>443</v>
      </c>
      <c r="F228" t="b">
        <v>1</v>
      </c>
      <c r="G228" t="s">
        <v>262</v>
      </c>
      <c r="H228" t="b">
        <v>1</v>
      </c>
      <c r="I228" t="s">
        <v>345</v>
      </c>
      <c r="J228" s="1082">
        <v>43270.270833333299</v>
      </c>
      <c r="K228">
        <v>5.5</v>
      </c>
      <c r="L228">
        <v>16.516666412353501</v>
      </c>
      <c r="M228">
        <v>73.121665954589801</v>
      </c>
      <c r="N228">
        <v>162</v>
      </c>
      <c r="O228" s="1083">
        <v>43271.041666666701</v>
      </c>
      <c r="P228" s="1084">
        <v>43271.020833333299</v>
      </c>
      <c r="R228" t="s">
        <v>455</v>
      </c>
      <c r="S228" t="s">
        <v>471</v>
      </c>
      <c r="X228" s="1085">
        <v>43268.541666666701</v>
      </c>
      <c r="Y228" s="1086">
        <v>43271.041666666701</v>
      </c>
      <c r="Z228">
        <v>24</v>
      </c>
      <c r="AA228">
        <v>24</v>
      </c>
      <c r="AB228">
        <v>11.3</v>
      </c>
      <c r="AC228">
        <v>11.3</v>
      </c>
      <c r="AD228">
        <v>0</v>
      </c>
      <c r="AG228">
        <v>38637.44140625</v>
      </c>
      <c r="AH228">
        <v>12441256.1328125</v>
      </c>
      <c r="AI228">
        <v>38637.44140625</v>
      </c>
      <c r="AK228">
        <v>24</v>
      </c>
      <c r="AL228">
        <v>86.13</v>
      </c>
      <c r="AM228">
        <v>13.4166666666667</v>
      </c>
      <c r="AN228">
        <v>13.42</v>
      </c>
      <c r="AO228">
        <v>-0.17050954264899101</v>
      </c>
      <c r="AP228">
        <v>13.5871762093157</v>
      </c>
      <c r="AQ228">
        <v>14.5</v>
      </c>
      <c r="AR228">
        <v>14.5</v>
      </c>
      <c r="AU228">
        <v>308.45949527248803</v>
      </c>
      <c r="AV228">
        <v>322</v>
      </c>
      <c r="AX228">
        <v>352.1</v>
      </c>
      <c r="AY228">
        <v>8.5500000000000007</v>
      </c>
      <c r="AZ228">
        <v>8.5500000000000007</v>
      </c>
      <c r="BA228">
        <v>8.54870700836182</v>
      </c>
      <c r="BB228">
        <v>5600</v>
      </c>
      <c r="BC228">
        <v>12.3297729492188</v>
      </c>
      <c r="BD228">
        <v>12.3297731479009</v>
      </c>
      <c r="BE228">
        <v>177.46424865722699</v>
      </c>
      <c r="BF228">
        <v>15.4642486572266</v>
      </c>
      <c r="BG228">
        <v>2.4706757068634002</v>
      </c>
      <c r="BH228">
        <v>253.51696777343801</v>
      </c>
      <c r="BI228">
        <v>15.4642486572266</v>
      </c>
      <c r="BJ228">
        <v>0.94174182415008501</v>
      </c>
      <c r="BK228">
        <v>192.67477416992199</v>
      </c>
      <c r="BL228">
        <v>2.4500751495361301</v>
      </c>
      <c r="BM228">
        <v>253.51696777343801</v>
      </c>
      <c r="BN228">
        <v>0</v>
      </c>
      <c r="BO228">
        <v>218.02813720703099</v>
      </c>
      <c r="BP228">
        <v>2.6248326301574698</v>
      </c>
      <c r="BQ228">
        <v>0.10121987760067</v>
      </c>
      <c r="BR228">
        <v>340</v>
      </c>
      <c r="BS228">
        <v>27.899999618530298</v>
      </c>
      <c r="BT228">
        <v>27.899999618530298</v>
      </c>
      <c r="BU228">
        <v>180</v>
      </c>
      <c r="BV228">
        <v>180</v>
      </c>
      <c r="BW228">
        <v>3</v>
      </c>
      <c r="BX228">
        <v>3</v>
      </c>
      <c r="BY228">
        <v>225</v>
      </c>
      <c r="BZ228">
        <v>225</v>
      </c>
      <c r="CC228">
        <v>30</v>
      </c>
      <c r="CE228">
        <v>26</v>
      </c>
      <c r="CF228">
        <v>1003</v>
      </c>
      <c r="CG228" t="s">
        <v>494</v>
      </c>
      <c r="CH228" t="s">
        <v>493</v>
      </c>
      <c r="CI228">
        <v>85.634999275207505</v>
      </c>
      <c r="CJ228">
        <v>1.5399999767541901</v>
      </c>
      <c r="CK228">
        <v>2.2260000854730602</v>
      </c>
      <c r="CL228">
        <v>0.22454999387264299</v>
      </c>
      <c r="CM228">
        <v>6.8831473575529296</v>
      </c>
      <c r="CO228" t="s">
        <v>266</v>
      </c>
      <c r="CP228" t="s">
        <v>267</v>
      </c>
      <c r="CQ228" t="s">
        <v>402</v>
      </c>
      <c r="CR228" t="s">
        <v>403</v>
      </c>
      <c r="CS228">
        <v>21.9</v>
      </c>
      <c r="CT228">
        <v>21.9</v>
      </c>
      <c r="CU228">
        <v>1.25</v>
      </c>
      <c r="CV228">
        <v>1.25</v>
      </c>
      <c r="CX228" t="s">
        <v>343</v>
      </c>
      <c r="CY228">
        <v>22.2068965517241</v>
      </c>
      <c r="CZ228">
        <v>21.466666666666701</v>
      </c>
      <c r="DA228">
        <v>23</v>
      </c>
      <c r="DB228">
        <v>14.5</v>
      </c>
      <c r="DC228">
        <v>14</v>
      </c>
      <c r="DD228">
        <v>15</v>
      </c>
      <c r="DE228">
        <v>104.17647058823501</v>
      </c>
      <c r="DF228">
        <v>22.2068965517241</v>
      </c>
      <c r="DG228">
        <v>22.2068965517241</v>
      </c>
      <c r="DH228">
        <v>1</v>
      </c>
      <c r="DI228">
        <v>1</v>
      </c>
      <c r="DJ228">
        <v>0.5</v>
      </c>
      <c r="DK228">
        <v>0.5</v>
      </c>
      <c r="DL228" t="b">
        <v>1</v>
      </c>
      <c r="DN228">
        <v>24</v>
      </c>
      <c r="DO228">
        <v>1</v>
      </c>
      <c r="DP228" t="s">
        <v>344</v>
      </c>
      <c r="DQ228" t="b">
        <v>0</v>
      </c>
      <c r="DR228">
        <v>14.5</v>
      </c>
      <c r="DS228">
        <v>22.206895828247099</v>
      </c>
      <c r="DT228">
        <v>22.206895828247099</v>
      </c>
      <c r="DV228">
        <v>559.59997558593795</v>
      </c>
      <c r="DW228">
        <v>587.09997558593795</v>
      </c>
      <c r="DY228">
        <v>0</v>
      </c>
      <c r="EN228">
        <v>104.176467895508</v>
      </c>
      <c r="GA228">
        <v>22.206895828247099</v>
      </c>
      <c r="GB228">
        <v>22.206895828247099</v>
      </c>
      <c r="GC228">
        <v>3</v>
      </c>
      <c r="GG228">
        <v>0</v>
      </c>
      <c r="GH228">
        <v>9.3420000076293892</v>
      </c>
      <c r="GI228">
        <v>3.1140000820159899</v>
      </c>
      <c r="GJ228">
        <v>0.167999997735024</v>
      </c>
      <c r="GK228">
        <v>2.8000000864267301E-2</v>
      </c>
      <c r="GL228">
        <v>0.167999997735024</v>
      </c>
      <c r="GM228">
        <v>56</v>
      </c>
      <c r="GN228">
        <v>1.13999992609024E-2</v>
      </c>
      <c r="GO228">
        <v>3.7999999523162802</v>
      </c>
      <c r="GP228">
        <v>0.24113320777054201</v>
      </c>
      <c r="GQ228">
        <v>0.75088880961070004</v>
      </c>
      <c r="GR228">
        <v>0.125</v>
      </c>
      <c r="GS228">
        <v>3</v>
      </c>
      <c r="GT228">
        <v>107.333335876465</v>
      </c>
      <c r="GU228">
        <v>9.3167703598737699E-3</v>
      </c>
      <c r="GV228">
        <v>104.176467895508</v>
      </c>
      <c r="GW228">
        <v>34.0941162109375</v>
      </c>
      <c r="II228">
        <v>22.206895828247099</v>
      </c>
      <c r="IJ228">
        <v>22.206895828247099</v>
      </c>
      <c r="IL228">
        <v>77.699996948242202</v>
      </c>
      <c r="IM228">
        <v>77.699996948242202</v>
      </c>
      <c r="IO228">
        <v>0</v>
      </c>
      <c r="JD228">
        <v>104.176467895508</v>
      </c>
      <c r="JM228">
        <v>22.206895828247099</v>
      </c>
      <c r="JN228">
        <v>22.206895828247099</v>
      </c>
      <c r="JO228">
        <v>24.5</v>
      </c>
      <c r="JS228">
        <v>0</v>
      </c>
      <c r="JT228">
        <v>76.292999267578097</v>
      </c>
      <c r="JU228">
        <v>3.1140000820159899</v>
      </c>
      <c r="JV228">
        <v>1.3719999790191699</v>
      </c>
      <c r="JW228">
        <v>2.8000000864267301E-2</v>
      </c>
      <c r="JX228">
        <v>2.0580000877380402</v>
      </c>
      <c r="JY228">
        <v>84</v>
      </c>
      <c r="JZ228">
        <v>0.21314999461174</v>
      </c>
      <c r="KA228">
        <v>8.6999998092651403</v>
      </c>
      <c r="KB228">
        <v>1.96925453012609</v>
      </c>
      <c r="KC228">
        <v>6.1322585479422296</v>
      </c>
      <c r="KD228">
        <v>1.0208333333333299</v>
      </c>
      <c r="KE228">
        <v>24.5</v>
      </c>
      <c r="KF228">
        <v>13.1428575515747</v>
      </c>
      <c r="KG228">
        <v>7.6086953282356304E-2</v>
      </c>
      <c r="KH228">
        <v>104.176467895508</v>
      </c>
      <c r="WE228">
        <v>22.206895828247099</v>
      </c>
      <c r="WF228">
        <v>22.206895828247099</v>
      </c>
      <c r="WH228">
        <v>29.5</v>
      </c>
      <c r="WI228">
        <v>29.5</v>
      </c>
      <c r="WK228">
        <v>0</v>
      </c>
      <c r="WZ228">
        <v>104.176467895508</v>
      </c>
    </row>
    <row r="229" spans="1:624" x14ac:dyDescent="0.25">
      <c r="A229" t="s">
        <v>260</v>
      </c>
      <c r="B229">
        <v>0</v>
      </c>
      <c r="C229">
        <v>2</v>
      </c>
      <c r="D229">
        <v>46354</v>
      </c>
      <c r="E229" t="s">
        <v>443</v>
      </c>
      <c r="F229" t="b">
        <v>1</v>
      </c>
      <c r="G229" t="s">
        <v>262</v>
      </c>
      <c r="H229" t="b">
        <v>1</v>
      </c>
      <c r="I229" t="s">
        <v>350</v>
      </c>
      <c r="J229" s="1087">
        <v>43271.041666666701</v>
      </c>
      <c r="K229">
        <v>5.5</v>
      </c>
      <c r="L229">
        <v>12.9291667938232</v>
      </c>
      <c r="M229">
        <v>74.625831604003906</v>
      </c>
      <c r="N229">
        <v>79</v>
      </c>
      <c r="O229" s="1088">
        <v>43271.041666666701</v>
      </c>
      <c r="R229" t="s">
        <v>455</v>
      </c>
      <c r="S229" t="s">
        <v>471</v>
      </c>
      <c r="X229" s="1089">
        <v>43268.541666666701</v>
      </c>
      <c r="Y229" s="1090">
        <v>43271.041666666701</v>
      </c>
      <c r="Z229">
        <v>18.5</v>
      </c>
      <c r="AA229">
        <v>18.5</v>
      </c>
      <c r="AB229">
        <v>11.3</v>
      </c>
      <c r="AC229">
        <v>11.3</v>
      </c>
      <c r="AD229">
        <v>0</v>
      </c>
      <c r="AG229">
        <v>38637.44140625</v>
      </c>
      <c r="AH229">
        <v>9079798.73046875</v>
      </c>
      <c r="AI229">
        <v>38637.44140625</v>
      </c>
      <c r="AK229">
        <v>18.5</v>
      </c>
      <c r="AL229">
        <v>80.61</v>
      </c>
      <c r="AM229">
        <v>12.7027027027027</v>
      </c>
      <c r="AN229">
        <v>12.7</v>
      </c>
      <c r="AO229">
        <v>-0.18619269716578599</v>
      </c>
      <c r="AP229">
        <v>12.888895399868501</v>
      </c>
      <c r="AQ229">
        <v>14.5</v>
      </c>
      <c r="AR229">
        <v>14.5</v>
      </c>
      <c r="AU229">
        <v>231.646537201282</v>
      </c>
      <c r="AV229">
        <v>235</v>
      </c>
      <c r="AX229">
        <v>254</v>
      </c>
      <c r="AY229">
        <v>7.48</v>
      </c>
      <c r="AZ229">
        <v>7.48</v>
      </c>
      <c r="BA229">
        <v>7.4803171157836896</v>
      </c>
      <c r="BB229">
        <v>5400</v>
      </c>
      <c r="BC229">
        <v>13.522641181945801</v>
      </c>
      <c r="BD229">
        <v>13.522641568570499</v>
      </c>
      <c r="BE229">
        <v>212.95742797851599</v>
      </c>
      <c r="BF229">
        <v>133.95742797851599</v>
      </c>
      <c r="BG229">
        <v>2.6252636909484899</v>
      </c>
      <c r="BH229">
        <v>258.59066772460898</v>
      </c>
      <c r="BI229">
        <v>133.95742797851599</v>
      </c>
      <c r="BJ229">
        <v>0.61600661277770996</v>
      </c>
      <c r="BK229">
        <v>228.16743469238301</v>
      </c>
      <c r="BL229">
        <v>1.55218541622162</v>
      </c>
      <c r="BM229">
        <v>258.59066772460898</v>
      </c>
      <c r="BN229">
        <v>0</v>
      </c>
      <c r="BO229">
        <v>218.027908325195</v>
      </c>
      <c r="BP229">
        <v>1.6699532270431501</v>
      </c>
      <c r="BQ229">
        <v>0.30320060253143299</v>
      </c>
      <c r="BR229">
        <v>355</v>
      </c>
      <c r="BS229">
        <v>27.899999618530298</v>
      </c>
      <c r="BT229">
        <v>27.899999618530298</v>
      </c>
      <c r="BU229">
        <v>270</v>
      </c>
      <c r="BV229">
        <v>270</v>
      </c>
      <c r="BW229">
        <v>2.2000000476837198</v>
      </c>
      <c r="BX229">
        <v>2.2000000476837198</v>
      </c>
      <c r="BY229">
        <v>225</v>
      </c>
      <c r="BZ229">
        <v>225</v>
      </c>
      <c r="CC229">
        <v>27</v>
      </c>
      <c r="CE229">
        <v>25</v>
      </c>
      <c r="CF229">
        <v>1002</v>
      </c>
      <c r="CG229" t="s">
        <v>495</v>
      </c>
      <c r="CH229" t="s">
        <v>493</v>
      </c>
      <c r="CI229">
        <v>57.9204006195068</v>
      </c>
      <c r="CJ229">
        <v>1.0416000187397001</v>
      </c>
      <c r="CK229">
        <v>1.50360003113747</v>
      </c>
      <c r="CL229">
        <v>0.15153000783175199</v>
      </c>
      <c r="CM229">
        <v>6.3790401460271902</v>
      </c>
      <c r="CO229" t="s">
        <v>266</v>
      </c>
      <c r="CP229" t="s">
        <v>267</v>
      </c>
      <c r="CQ229" t="s">
        <v>402</v>
      </c>
      <c r="CR229" t="s">
        <v>403</v>
      </c>
      <c r="CS229">
        <v>21.9</v>
      </c>
      <c r="CT229">
        <v>21.9</v>
      </c>
      <c r="CU229">
        <v>1.25</v>
      </c>
      <c r="CV229">
        <v>1.25</v>
      </c>
      <c r="CX229" t="s">
        <v>343</v>
      </c>
      <c r="CY229">
        <v>16.2068965517241</v>
      </c>
      <c r="CZ229">
        <v>15.6666666666667</v>
      </c>
      <c r="DA229">
        <v>16.785714285714299</v>
      </c>
      <c r="DB229">
        <v>14.5</v>
      </c>
      <c r="DC229">
        <v>14</v>
      </c>
      <c r="DD229">
        <v>15</v>
      </c>
      <c r="DE229">
        <v>76.029411764705898</v>
      </c>
      <c r="DF229">
        <v>16.2068965517241</v>
      </c>
      <c r="DG229">
        <v>16.2068965517241</v>
      </c>
      <c r="DH229">
        <v>1</v>
      </c>
      <c r="DI229">
        <v>1</v>
      </c>
      <c r="DJ229">
        <v>0.5</v>
      </c>
      <c r="DK229">
        <v>0.5</v>
      </c>
      <c r="DL229" t="b">
        <v>1</v>
      </c>
      <c r="DN229">
        <v>24</v>
      </c>
      <c r="DO229">
        <v>1</v>
      </c>
      <c r="DP229" t="s">
        <v>344</v>
      </c>
      <c r="DQ229" t="b">
        <v>0</v>
      </c>
      <c r="DR229">
        <v>14.5</v>
      </c>
      <c r="DS229">
        <v>16.206895828247099</v>
      </c>
      <c r="DT229">
        <v>16.206895828247099</v>
      </c>
      <c r="DV229">
        <v>541</v>
      </c>
      <c r="DW229">
        <v>559.59997558593795</v>
      </c>
      <c r="DY229">
        <v>0</v>
      </c>
      <c r="EN229">
        <v>76.029411315917997</v>
      </c>
      <c r="GA229">
        <v>16.206895828247099</v>
      </c>
      <c r="GB229">
        <v>16.206895828247099</v>
      </c>
      <c r="GC229">
        <v>2.0999999046325701</v>
      </c>
      <c r="GG229">
        <v>0</v>
      </c>
      <c r="GH229">
        <v>6.5394001007080096</v>
      </c>
      <c r="GI229">
        <v>3.1140000820159899</v>
      </c>
      <c r="GJ229">
        <v>0.11759999394416799</v>
      </c>
      <c r="GK229">
        <v>2.8000000864267301E-2</v>
      </c>
      <c r="GL229">
        <v>0.11759999394416799</v>
      </c>
      <c r="GM229">
        <v>56</v>
      </c>
      <c r="GN229">
        <v>7.9799992963671702E-3</v>
      </c>
      <c r="GO229">
        <v>3.7999999523162802</v>
      </c>
      <c r="GP229">
        <v>0.231282649205172</v>
      </c>
      <c r="GQ229">
        <v>0.72021421342347403</v>
      </c>
      <c r="GR229">
        <v>0.11351350835851701</v>
      </c>
      <c r="GS229">
        <v>2.7243242006044102</v>
      </c>
      <c r="GT229">
        <v>111.90476989746099</v>
      </c>
      <c r="GU229">
        <v>8.9361695572733896E-3</v>
      </c>
      <c r="GV229">
        <v>76.029411315917997</v>
      </c>
      <c r="GW229">
        <v>24.882350921630898</v>
      </c>
      <c r="II229">
        <v>16.206895828247099</v>
      </c>
      <c r="IJ229">
        <v>16.206895828247099</v>
      </c>
      <c r="IL229">
        <v>77.699996948242202</v>
      </c>
      <c r="IM229">
        <v>77.699996948242202</v>
      </c>
      <c r="IO229">
        <v>0</v>
      </c>
      <c r="JD229">
        <v>76.029411315917997</v>
      </c>
      <c r="JM229">
        <v>16.206895828247099</v>
      </c>
      <c r="JN229">
        <v>16.206895828247099</v>
      </c>
      <c r="JO229">
        <v>16.5</v>
      </c>
      <c r="JS229">
        <v>0</v>
      </c>
      <c r="JT229">
        <v>51.3810005187988</v>
      </c>
      <c r="JU229">
        <v>3.1140000820159899</v>
      </c>
      <c r="JV229">
        <v>0.924000024795532</v>
      </c>
      <c r="JW229">
        <v>2.8000000864267301E-2</v>
      </c>
      <c r="JX229">
        <v>1.3860000371932999</v>
      </c>
      <c r="JY229">
        <v>84</v>
      </c>
      <c r="JZ229">
        <v>0.14355000853538499</v>
      </c>
      <c r="KA229">
        <v>8.6999998092651403</v>
      </c>
      <c r="KB229">
        <v>1.81722089770906</v>
      </c>
      <c r="KC229">
        <v>5.65882593260371</v>
      </c>
      <c r="KD229">
        <v>0.891891891891892</v>
      </c>
      <c r="KE229">
        <v>21.4054054054054</v>
      </c>
      <c r="KF229">
        <v>14.242424011230501</v>
      </c>
      <c r="KG229">
        <v>7.0212766528129605E-2</v>
      </c>
      <c r="KH229">
        <v>76.029411315917997</v>
      </c>
      <c r="WE229">
        <v>16.206895828247099</v>
      </c>
      <c r="WF229">
        <v>16.206895828247099</v>
      </c>
      <c r="WH229">
        <v>29.5</v>
      </c>
      <c r="WI229">
        <v>29.5</v>
      </c>
      <c r="WK229">
        <v>0</v>
      </c>
      <c r="WZ229">
        <v>76.029411315917997</v>
      </c>
    </row>
    <row r="230" spans="1:624" x14ac:dyDescent="0.25">
      <c r="A230" t="s">
        <v>260</v>
      </c>
      <c r="B230">
        <v>0</v>
      </c>
      <c r="C230">
        <v>2</v>
      </c>
      <c r="D230">
        <v>46354</v>
      </c>
      <c r="E230" t="s">
        <v>443</v>
      </c>
      <c r="F230" t="b">
        <v>1</v>
      </c>
      <c r="G230" t="s">
        <v>262</v>
      </c>
      <c r="H230" t="b">
        <v>0</v>
      </c>
      <c r="I230" t="s">
        <v>353</v>
      </c>
      <c r="J230" s="1091">
        <v>43271.270833333299</v>
      </c>
      <c r="K230">
        <v>5.5</v>
      </c>
      <c r="L230">
        <v>12.9166669845581</v>
      </c>
      <c r="M230">
        <v>74.833335876464801</v>
      </c>
      <c r="N230">
        <v>351</v>
      </c>
      <c r="O230" s="1092">
        <v>43271.041666666701</v>
      </c>
      <c r="R230" t="s">
        <v>455</v>
      </c>
      <c r="S230" t="s">
        <v>471</v>
      </c>
      <c r="X230" s="1093">
        <v>43268.541666666701</v>
      </c>
      <c r="Y230" s="1094">
        <v>43271.041666666701</v>
      </c>
      <c r="Z230">
        <v>5.5</v>
      </c>
      <c r="AA230">
        <v>5.5</v>
      </c>
      <c r="AB230">
        <v>11.3</v>
      </c>
      <c r="AC230">
        <v>11.3</v>
      </c>
      <c r="AD230">
        <v>0</v>
      </c>
      <c r="AG230">
        <v>38637.44140625</v>
      </c>
      <c r="AH230">
        <v>463649.296875</v>
      </c>
      <c r="AI230">
        <v>38637.44140625</v>
      </c>
      <c r="AK230">
        <v>5.5</v>
      </c>
      <c r="AL230">
        <v>0</v>
      </c>
      <c r="AM230">
        <v>2.1818181818181799</v>
      </c>
      <c r="AN230">
        <v>3.64</v>
      </c>
      <c r="AP230">
        <v>2.1818181818181799</v>
      </c>
      <c r="AQ230">
        <v>14.5</v>
      </c>
      <c r="AR230">
        <v>14.5</v>
      </c>
      <c r="AV230">
        <v>12</v>
      </c>
      <c r="AX230">
        <v>15</v>
      </c>
      <c r="AY230">
        <v>20</v>
      </c>
      <c r="AZ230">
        <v>20</v>
      </c>
      <c r="BA230">
        <v>19.999998092651399</v>
      </c>
      <c r="BB230">
        <v>0</v>
      </c>
      <c r="BS230">
        <v>16.899999618530298</v>
      </c>
      <c r="BT230">
        <v>16.899999618530298</v>
      </c>
      <c r="BU230">
        <v>270</v>
      </c>
      <c r="BV230">
        <v>270</v>
      </c>
      <c r="BW230">
        <v>0</v>
      </c>
      <c r="BX230">
        <v>0</v>
      </c>
      <c r="CC230">
        <v>26</v>
      </c>
      <c r="CE230">
        <v>24</v>
      </c>
      <c r="CF230">
        <v>1004</v>
      </c>
      <c r="CG230" t="s">
        <v>496</v>
      </c>
      <c r="CH230" t="s">
        <v>493</v>
      </c>
      <c r="CI230">
        <v>4.6709998846054104</v>
      </c>
      <c r="CJ230">
        <v>8.3999998867511694E-2</v>
      </c>
      <c r="CK230">
        <v>9.2399997636675807E-2</v>
      </c>
      <c r="CL230">
        <v>7.1699997643008802E-3</v>
      </c>
      <c r="CM230">
        <v>10.074424605166</v>
      </c>
      <c r="CO230" t="s">
        <v>266</v>
      </c>
      <c r="CP230" t="s">
        <v>267</v>
      </c>
      <c r="CQ230" t="s">
        <v>268</v>
      </c>
      <c r="CS230">
        <v>21.9</v>
      </c>
      <c r="CT230">
        <v>21.9</v>
      </c>
      <c r="CU230">
        <v>1.25</v>
      </c>
      <c r="CV230">
        <v>1.25</v>
      </c>
      <c r="CX230" t="s">
        <v>343</v>
      </c>
      <c r="CY230">
        <v>0.82758620689655205</v>
      </c>
      <c r="CZ230">
        <v>0.8</v>
      </c>
      <c r="DA230">
        <v>0.85714285714285698</v>
      </c>
      <c r="DB230">
        <v>14.5</v>
      </c>
      <c r="DC230">
        <v>14</v>
      </c>
      <c r="DD230">
        <v>15</v>
      </c>
      <c r="DE230">
        <v>3.8823529411764701</v>
      </c>
      <c r="DF230">
        <v>0.82758620689655205</v>
      </c>
      <c r="DG230">
        <v>0.82758620689655205</v>
      </c>
      <c r="DH230">
        <v>1</v>
      </c>
      <c r="DI230">
        <v>1</v>
      </c>
      <c r="DJ230">
        <v>0.5</v>
      </c>
      <c r="DK230">
        <v>0.5</v>
      </c>
      <c r="DL230" t="b">
        <v>1</v>
      </c>
      <c r="DN230">
        <v>24</v>
      </c>
      <c r="DO230">
        <v>1</v>
      </c>
      <c r="DP230" t="s">
        <v>344</v>
      </c>
      <c r="DQ230" t="b">
        <v>0</v>
      </c>
      <c r="DR230">
        <v>14.5</v>
      </c>
      <c r="DS230">
        <v>0.82758623361587502</v>
      </c>
      <c r="DT230">
        <v>0.82758623361587502</v>
      </c>
      <c r="DV230">
        <v>539.5</v>
      </c>
      <c r="DW230">
        <v>541</v>
      </c>
      <c r="DY230">
        <v>0</v>
      </c>
      <c r="EN230">
        <v>3.88235282897949</v>
      </c>
      <c r="EW230">
        <v>0.82758623361587502</v>
      </c>
      <c r="EX230">
        <v>0.82758623361587502</v>
      </c>
      <c r="EY230">
        <v>0.30000001192092901</v>
      </c>
      <c r="FC230">
        <v>0</v>
      </c>
      <c r="FD230">
        <v>0.93419998884201105</v>
      </c>
      <c r="FE230">
        <v>3.1140000820159899</v>
      </c>
      <c r="FF230">
        <v>1.68000012636185E-2</v>
      </c>
      <c r="FG230">
        <v>2.8000000864267301E-2</v>
      </c>
      <c r="FH230">
        <v>2.52000000327826E-2</v>
      </c>
      <c r="FI230">
        <v>84</v>
      </c>
      <c r="FJ230">
        <v>2.61000008322299E-3</v>
      </c>
      <c r="FK230">
        <v>8.6999998092651403</v>
      </c>
      <c r="FL230">
        <v>0.64704079989537699</v>
      </c>
      <c r="FM230">
        <v>2.01488494674429</v>
      </c>
      <c r="FN230">
        <v>5.45454567128962E-2</v>
      </c>
      <c r="FO230">
        <v>1.3090909611095101</v>
      </c>
      <c r="FP230">
        <v>40</v>
      </c>
      <c r="FQ230">
        <v>2.5000000372528999E-2</v>
      </c>
      <c r="FR230">
        <v>3.88235282897949</v>
      </c>
      <c r="FS230">
        <v>0.49411767721176098</v>
      </c>
      <c r="GA230">
        <v>0.82758623361587502</v>
      </c>
      <c r="GB230">
        <v>0.82758623361587502</v>
      </c>
      <c r="GC230">
        <v>0.89999997615814198</v>
      </c>
      <c r="GG230">
        <v>0</v>
      </c>
      <c r="GH230">
        <v>2.8025999069213898</v>
      </c>
      <c r="GI230">
        <v>3.1140000820159899</v>
      </c>
      <c r="GJ230">
        <v>5.0399996340274797E-2</v>
      </c>
      <c r="GK230">
        <v>2.8000000864267301E-2</v>
      </c>
      <c r="GL230">
        <v>5.0399996340274797E-2</v>
      </c>
      <c r="GM230">
        <v>56</v>
      </c>
      <c r="GN230">
        <v>3.4199997317045901E-3</v>
      </c>
      <c r="GO230">
        <v>3.7999999523162802</v>
      </c>
      <c r="GP230">
        <v>1.9411222711306799</v>
      </c>
      <c r="GQ230">
        <v>6.0446547116774099</v>
      </c>
      <c r="GR230">
        <v>0.16363635930147999</v>
      </c>
      <c r="GS230">
        <v>3.9272726232355302</v>
      </c>
      <c r="GT230">
        <v>13.3333339691162</v>
      </c>
      <c r="GU230">
        <v>7.49999955296516E-2</v>
      </c>
      <c r="GV230">
        <v>3.88235282897949</v>
      </c>
      <c r="GW230">
        <v>1.2705881595611599</v>
      </c>
      <c r="HE230">
        <v>0.82758623361587502</v>
      </c>
      <c r="HF230">
        <v>0.82758623361587502</v>
      </c>
      <c r="HG230">
        <v>0.30000001192092901</v>
      </c>
      <c r="HK230">
        <v>0</v>
      </c>
      <c r="HL230">
        <v>0.93419998884201105</v>
      </c>
      <c r="HM230">
        <v>3.1140000820159899</v>
      </c>
      <c r="HN230">
        <v>1.68000012636185E-2</v>
      </c>
      <c r="HO230">
        <v>2.8000000864267301E-2</v>
      </c>
      <c r="HP230">
        <v>1.68000012636185E-2</v>
      </c>
      <c r="HQ230">
        <v>56</v>
      </c>
      <c r="HR230">
        <v>1.1399999493733001E-3</v>
      </c>
      <c r="HS230">
        <v>3.7999999523162802</v>
      </c>
      <c r="HT230">
        <v>0.64704079989537699</v>
      </c>
      <c r="HU230">
        <v>2.01488494674429</v>
      </c>
      <c r="HV230">
        <v>5.45454567128962E-2</v>
      </c>
      <c r="HW230">
        <v>1.3090909611095101</v>
      </c>
      <c r="HX230">
        <v>40</v>
      </c>
      <c r="HY230">
        <v>2.5000000372528999E-2</v>
      </c>
      <c r="HZ230">
        <v>3.88235282897949</v>
      </c>
      <c r="IA230">
        <v>0.49411767721176098</v>
      </c>
      <c r="II230">
        <v>0.82758623361587502</v>
      </c>
      <c r="IJ230">
        <v>0.82758623361587502</v>
      </c>
      <c r="IL230">
        <v>77.699996948242202</v>
      </c>
      <c r="IM230">
        <v>77.699996948242202</v>
      </c>
      <c r="IO230">
        <v>0</v>
      </c>
      <c r="JD230">
        <v>3.88235282897949</v>
      </c>
      <c r="WE230">
        <v>0.82758623361587502</v>
      </c>
      <c r="WF230">
        <v>0.82758623361587502</v>
      </c>
      <c r="WH230">
        <v>29.5</v>
      </c>
      <c r="WI230">
        <v>29.5</v>
      </c>
      <c r="WK230">
        <v>0</v>
      </c>
      <c r="WZ230">
        <v>3.88235282897949</v>
      </c>
    </row>
    <row r="231" spans="1:624" x14ac:dyDescent="0.25">
      <c r="A231" t="s">
        <v>260</v>
      </c>
      <c r="B231">
        <v>0</v>
      </c>
      <c r="C231">
        <v>2</v>
      </c>
      <c r="D231">
        <v>46465</v>
      </c>
      <c r="E231" t="s">
        <v>443</v>
      </c>
      <c r="F231" t="b">
        <v>1</v>
      </c>
      <c r="G231" t="s">
        <v>262</v>
      </c>
      <c r="H231" t="b">
        <v>0</v>
      </c>
      <c r="I231" t="s">
        <v>338</v>
      </c>
      <c r="J231" s="1095">
        <v>43272.033333333296</v>
      </c>
      <c r="K231">
        <v>5.5</v>
      </c>
      <c r="L231">
        <v>12.914999961853001</v>
      </c>
      <c r="M231">
        <v>74.733329772949205</v>
      </c>
      <c r="O231" s="1096">
        <v>43273.366666666698</v>
      </c>
      <c r="P231" s="1097">
        <v>43273.3125</v>
      </c>
      <c r="R231" t="s">
        <v>471</v>
      </c>
      <c r="S231" t="s">
        <v>460</v>
      </c>
      <c r="X231" s="1098">
        <v>43272.033333333296</v>
      </c>
      <c r="Y231" s="1099">
        <v>43273.366666666698</v>
      </c>
      <c r="Z231">
        <v>0</v>
      </c>
      <c r="AA231">
        <v>18.3</v>
      </c>
      <c r="AB231">
        <v>10.1</v>
      </c>
      <c r="AC231">
        <v>10.1</v>
      </c>
      <c r="AD231">
        <v>0</v>
      </c>
      <c r="AG231">
        <v>31806.759765625</v>
      </c>
      <c r="AH231">
        <v>190840.55859375</v>
      </c>
      <c r="AI231">
        <v>31806.759765625</v>
      </c>
      <c r="AK231">
        <v>0</v>
      </c>
      <c r="AN231">
        <v>5</v>
      </c>
      <c r="AQ231">
        <v>13</v>
      </c>
      <c r="AR231">
        <v>13</v>
      </c>
      <c r="AV231">
        <v>6</v>
      </c>
      <c r="BS231">
        <v>27.899999618530298</v>
      </c>
      <c r="BT231">
        <v>27.899999618530298</v>
      </c>
      <c r="BU231">
        <v>135</v>
      </c>
      <c r="BV231">
        <v>135</v>
      </c>
      <c r="BW231">
        <v>1.6000000238418599</v>
      </c>
      <c r="BX231">
        <v>1.6000000238418599</v>
      </c>
      <c r="BY231">
        <v>135</v>
      </c>
      <c r="BZ231">
        <v>135</v>
      </c>
      <c r="CC231">
        <v>26</v>
      </c>
      <c r="CE231">
        <v>25</v>
      </c>
      <c r="CF231">
        <v>1003</v>
      </c>
      <c r="CG231" t="s">
        <v>497</v>
      </c>
      <c r="CH231" t="s">
        <v>359</v>
      </c>
      <c r="CI231">
        <v>26.378399968147299</v>
      </c>
      <c r="CJ231">
        <v>0.338399995467626</v>
      </c>
      <c r="CK231">
        <v>0.48719999566674199</v>
      </c>
      <c r="CL231">
        <v>2.93399990769103E-2</v>
      </c>
      <c r="CM231">
        <v>138.22219009691801</v>
      </c>
      <c r="CO231" t="s">
        <v>266</v>
      </c>
      <c r="CP231" t="s">
        <v>267</v>
      </c>
      <c r="CQ231" t="s">
        <v>268</v>
      </c>
      <c r="CS231">
        <v>21.9</v>
      </c>
      <c r="CT231">
        <v>21.9</v>
      </c>
      <c r="CU231">
        <v>1.25</v>
      </c>
      <c r="CV231">
        <v>1.25</v>
      </c>
      <c r="CX231" t="s">
        <v>343</v>
      </c>
      <c r="CY231">
        <v>0.46153846153846201</v>
      </c>
      <c r="CZ231">
        <v>0.44444444444444398</v>
      </c>
      <c r="DA231">
        <v>0.48</v>
      </c>
      <c r="DB231">
        <v>13</v>
      </c>
      <c r="DC231">
        <v>12.5</v>
      </c>
      <c r="DD231">
        <v>13.5</v>
      </c>
      <c r="DE231">
        <v>5.0076924837552603</v>
      </c>
      <c r="DF231">
        <v>0.46153846153846201</v>
      </c>
      <c r="DG231">
        <v>0.46153846153846201</v>
      </c>
      <c r="DH231">
        <v>1</v>
      </c>
      <c r="DI231">
        <v>1</v>
      </c>
      <c r="DJ231">
        <v>0.5</v>
      </c>
      <c r="DK231">
        <v>0.5</v>
      </c>
      <c r="DL231" t="b">
        <v>1</v>
      </c>
      <c r="DN231">
        <v>24</v>
      </c>
      <c r="DO231">
        <v>1</v>
      </c>
      <c r="DP231" t="s">
        <v>344</v>
      </c>
      <c r="DQ231" t="b">
        <v>0</v>
      </c>
      <c r="DR231">
        <v>13</v>
      </c>
      <c r="DS231">
        <v>0.46153846383094799</v>
      </c>
      <c r="DT231">
        <v>0.46153846383094799</v>
      </c>
      <c r="DV231">
        <v>533.5</v>
      </c>
      <c r="DW231">
        <v>539.5</v>
      </c>
      <c r="DY231">
        <v>0</v>
      </c>
      <c r="EN231">
        <v>5.0076923370361301</v>
      </c>
      <c r="EW231">
        <v>0.46153846383094799</v>
      </c>
      <c r="EX231">
        <v>0.46153846383094799</v>
      </c>
      <c r="EY231">
        <v>0.60000002384185802</v>
      </c>
      <c r="FC231">
        <v>0</v>
      </c>
      <c r="FD231">
        <v>1.8683999776840201</v>
      </c>
      <c r="FE231">
        <v>3.1140000820159899</v>
      </c>
      <c r="FF231">
        <v>3.3600002527236897E-2</v>
      </c>
      <c r="FG231">
        <v>2.8000000864267301E-2</v>
      </c>
      <c r="FH231">
        <v>5.0400000065565102E-2</v>
      </c>
      <c r="FI231">
        <v>84</v>
      </c>
      <c r="FJ231">
        <v>5.2200001664459697E-3</v>
      </c>
      <c r="FK231">
        <v>8.6999998092651403</v>
      </c>
      <c r="FL231">
        <v>3.1439858920089501</v>
      </c>
      <c r="FM231">
        <v>9.7903715617462606</v>
      </c>
      <c r="FP231">
        <v>10</v>
      </c>
      <c r="FQ231">
        <v>0.10000000149011599</v>
      </c>
      <c r="FR231">
        <v>5.0076923370361301</v>
      </c>
      <c r="FS231">
        <v>0.32307696342468301</v>
      </c>
      <c r="GA231">
        <v>0.46153846383094799</v>
      </c>
      <c r="GB231">
        <v>0.46153846383094799</v>
      </c>
      <c r="GC231">
        <v>4.0999999046325701</v>
      </c>
      <c r="GG231">
        <v>0</v>
      </c>
      <c r="GH231">
        <v>12.7673997879028</v>
      </c>
      <c r="GI231">
        <v>3.1140000820159899</v>
      </c>
      <c r="GJ231">
        <v>0.22959999740123699</v>
      </c>
      <c r="GK231">
        <v>2.8000000864267301E-2</v>
      </c>
      <c r="GL231">
        <v>0.22959999740123699</v>
      </c>
      <c r="GM231">
        <v>56</v>
      </c>
      <c r="GN231">
        <v>1.55799994245172E-2</v>
      </c>
      <c r="GO231">
        <v>3.7999999523162802</v>
      </c>
      <c r="GP231">
        <v>21.483902241977798</v>
      </c>
      <c r="GQ231">
        <v>66.900872026272495</v>
      </c>
      <c r="GT231">
        <v>1.4634146690368699</v>
      </c>
      <c r="GU231">
        <v>0.68333333730697599</v>
      </c>
      <c r="GV231">
        <v>5.0076923370361301</v>
      </c>
      <c r="GW231">
        <v>2.1923077106475799</v>
      </c>
      <c r="HE231">
        <v>0.46153846383094799</v>
      </c>
      <c r="HF231">
        <v>0.46153846383094799</v>
      </c>
      <c r="HG231">
        <v>1.29999995231628</v>
      </c>
      <c r="HK231">
        <v>0</v>
      </c>
      <c r="HL231">
        <v>4.04820013046265</v>
      </c>
      <c r="HM231">
        <v>3.1140000820159899</v>
      </c>
      <c r="HN231">
        <v>7.2799995541572599E-2</v>
      </c>
      <c r="HO231">
        <v>2.8000000864267301E-2</v>
      </c>
      <c r="HP231">
        <v>7.2799995541572599E-2</v>
      </c>
      <c r="HQ231">
        <v>56</v>
      </c>
      <c r="HR231">
        <v>4.9399994313716897E-3</v>
      </c>
      <c r="HS231">
        <v>3.7999999523162802</v>
      </c>
      <c r="HT231">
        <v>6.8119689121411904</v>
      </c>
      <c r="HU231">
        <v>21.212472654097699</v>
      </c>
      <c r="HX231">
        <v>4.6153845787048304</v>
      </c>
      <c r="HY231">
        <v>0.21666665375232699</v>
      </c>
      <c r="HZ231">
        <v>5.0076923370361301</v>
      </c>
      <c r="IA231">
        <v>0.59999996423721302</v>
      </c>
      <c r="II231">
        <v>0.46153846383094799</v>
      </c>
      <c r="IJ231">
        <v>0.46153846383094799</v>
      </c>
      <c r="IL231">
        <v>75.300003051757798</v>
      </c>
      <c r="IM231">
        <v>77.699996948242202</v>
      </c>
      <c r="IO231">
        <v>0</v>
      </c>
      <c r="JD231">
        <v>5.0076923370361301</v>
      </c>
      <c r="KQ231">
        <v>0.46153846383094799</v>
      </c>
      <c r="KR231">
        <v>0.46153846383094799</v>
      </c>
      <c r="KS231">
        <v>1.70000004768372</v>
      </c>
      <c r="KW231">
        <v>0</v>
      </c>
      <c r="KX231">
        <v>5.4502000808715803</v>
      </c>
      <c r="KY231">
        <v>3.2060000896453902</v>
      </c>
      <c r="KZ231">
        <v>1.70000002253801E-3</v>
      </c>
      <c r="LA231">
        <v>5.0000002374872598E-4</v>
      </c>
      <c r="LB231">
        <v>9.52000021934509E-2</v>
      </c>
      <c r="LC231">
        <v>56</v>
      </c>
      <c r="LD231">
        <v>2.5500000920146699E-3</v>
      </c>
      <c r="LE231">
        <v>1.5</v>
      </c>
      <c r="LF231">
        <v>8.9079599232497308</v>
      </c>
      <c r="LG231">
        <v>28.558919136647699</v>
      </c>
      <c r="LJ231">
        <v>3.5294115543365501</v>
      </c>
      <c r="LK231">
        <v>0.28333333134651201</v>
      </c>
      <c r="LL231">
        <v>5.0076923370361301</v>
      </c>
      <c r="LM231">
        <v>0.99230772256851196</v>
      </c>
      <c r="OC231">
        <v>0.46153846383094799</v>
      </c>
      <c r="OD231">
        <v>0.46153846383094799</v>
      </c>
      <c r="OE231">
        <v>0.69999998807907104</v>
      </c>
      <c r="OI231">
        <v>0</v>
      </c>
      <c r="OJ231">
        <v>2.2441999912261998</v>
      </c>
      <c r="OK231">
        <v>3.2060000896453902</v>
      </c>
      <c r="OL231">
        <v>6.99999975040555E-4</v>
      </c>
      <c r="OM231">
        <v>5.0000002374872598E-4</v>
      </c>
      <c r="ON231">
        <v>3.9200000464916201E-2</v>
      </c>
      <c r="OO231">
        <v>56</v>
      </c>
      <c r="OP231">
        <v>1.0499999625608299E-3</v>
      </c>
      <c r="OQ231">
        <v>1.5</v>
      </c>
      <c r="OR231">
        <v>3.6679833324591602</v>
      </c>
      <c r="OS231">
        <v>11.7595547181536</v>
      </c>
      <c r="OV231">
        <v>8.5714282989502006</v>
      </c>
      <c r="OW231">
        <v>0.116666667163372</v>
      </c>
      <c r="OX231">
        <v>5.0076923370361301</v>
      </c>
      <c r="OY231">
        <v>0.41538459062576299</v>
      </c>
      <c r="WE231">
        <v>0.46153846383094799</v>
      </c>
      <c r="WF231">
        <v>0.46153846383094799</v>
      </c>
      <c r="WH231">
        <v>29.5</v>
      </c>
      <c r="WI231">
        <v>29.5</v>
      </c>
      <c r="WK231">
        <v>0</v>
      </c>
      <c r="WZ231">
        <v>5.0076923370361301</v>
      </c>
    </row>
    <row r="232" spans="1:624" x14ac:dyDescent="0.25">
      <c r="A232" t="s">
        <v>260</v>
      </c>
      <c r="B232">
        <v>0</v>
      </c>
      <c r="C232">
        <v>2</v>
      </c>
      <c r="D232">
        <v>46465</v>
      </c>
      <c r="E232" t="s">
        <v>443</v>
      </c>
      <c r="F232" t="b">
        <v>1</v>
      </c>
      <c r="G232" t="s">
        <v>262</v>
      </c>
      <c r="H232" t="b">
        <v>1</v>
      </c>
      <c r="I232" t="s">
        <v>345</v>
      </c>
      <c r="J232" s="1100">
        <v>43272.270833333299</v>
      </c>
      <c r="K232">
        <v>5.5</v>
      </c>
      <c r="L232">
        <v>13.819999694824199</v>
      </c>
      <c r="M232">
        <v>74.229164123535199</v>
      </c>
      <c r="N232">
        <v>336</v>
      </c>
      <c r="O232" s="1101">
        <v>43273.366666666698</v>
      </c>
      <c r="P232" s="1102">
        <v>43273.354166666701</v>
      </c>
      <c r="R232" t="s">
        <v>471</v>
      </c>
      <c r="S232" t="s">
        <v>460</v>
      </c>
      <c r="X232" s="1103">
        <v>43272.033333333296</v>
      </c>
      <c r="Y232" s="1104">
        <v>43273.366666666698</v>
      </c>
      <c r="Z232">
        <v>5.7</v>
      </c>
      <c r="AA232">
        <v>5.7</v>
      </c>
      <c r="AB232">
        <v>10.1</v>
      </c>
      <c r="AC232">
        <v>10.1</v>
      </c>
      <c r="AD232">
        <v>0</v>
      </c>
      <c r="AG232">
        <v>31806.759765625</v>
      </c>
      <c r="AH232">
        <v>2035632.625</v>
      </c>
      <c r="AI232">
        <v>31806.759765625</v>
      </c>
      <c r="AK232">
        <v>5.7</v>
      </c>
      <c r="AL232">
        <v>74.739999999999995</v>
      </c>
      <c r="AM232">
        <v>11.228070175438599</v>
      </c>
      <c r="AN232">
        <v>11.23</v>
      </c>
      <c r="AO232">
        <v>0.20904116031893499</v>
      </c>
      <c r="AP232">
        <v>11.019029015119701</v>
      </c>
      <c r="AQ232">
        <v>13</v>
      </c>
      <c r="AR232">
        <v>13</v>
      </c>
      <c r="AU232">
        <v>61.581554515383203</v>
      </c>
      <c r="AV232">
        <v>64</v>
      </c>
      <c r="AX232">
        <v>72.599999999999994</v>
      </c>
      <c r="AY232">
        <v>11.85</v>
      </c>
      <c r="AZ232">
        <v>11.85</v>
      </c>
      <c r="BA232">
        <v>11.845726013183601</v>
      </c>
      <c r="BB232">
        <v>4622.97998046875</v>
      </c>
      <c r="BC232">
        <v>14.464571952819799</v>
      </c>
      <c r="BD232">
        <v>14.4645718022397</v>
      </c>
      <c r="BE232">
        <v>324.5068359375</v>
      </c>
      <c r="BF232">
        <v>348.5068359375</v>
      </c>
      <c r="BG232">
        <v>2.4014515876770002</v>
      </c>
      <c r="BH232">
        <v>258.59136962890602</v>
      </c>
      <c r="BI232">
        <v>348.5068359375</v>
      </c>
      <c r="BJ232">
        <v>1.2429125308990501</v>
      </c>
      <c r="BK232">
        <v>294.08441162109398</v>
      </c>
      <c r="BL232">
        <v>2.16474461555481</v>
      </c>
      <c r="BM232">
        <v>258.59136962890602</v>
      </c>
      <c r="BN232">
        <v>0</v>
      </c>
      <c r="BO232">
        <v>218.02804565429699</v>
      </c>
      <c r="BP232">
        <v>2.49618721008301</v>
      </c>
      <c r="BQ232">
        <v>0.101512610912323</v>
      </c>
      <c r="BR232">
        <v>345</v>
      </c>
      <c r="BS232">
        <v>27.899999618530298</v>
      </c>
      <c r="BT232">
        <v>27.899999618530298</v>
      </c>
      <c r="BU232">
        <v>0</v>
      </c>
      <c r="BV232">
        <v>0</v>
      </c>
      <c r="BW232">
        <v>3.5</v>
      </c>
      <c r="BX232">
        <v>3.5</v>
      </c>
      <c r="BY232">
        <v>315</v>
      </c>
      <c r="BZ232">
        <v>315</v>
      </c>
      <c r="CC232">
        <v>26</v>
      </c>
      <c r="CE232">
        <v>25</v>
      </c>
      <c r="CF232">
        <v>1003</v>
      </c>
      <c r="CG232" t="s">
        <v>498</v>
      </c>
      <c r="CH232" t="s">
        <v>359</v>
      </c>
      <c r="CI232">
        <v>16.815599441528299</v>
      </c>
      <c r="CJ232">
        <v>0.30239998549222902</v>
      </c>
      <c r="CK232">
        <v>0.43399997800588602</v>
      </c>
      <c r="CL232">
        <v>4.3549996800720699E-2</v>
      </c>
      <c r="CM232">
        <v>8.2606258295395101</v>
      </c>
      <c r="CO232" t="s">
        <v>266</v>
      </c>
      <c r="CP232" t="s">
        <v>267</v>
      </c>
      <c r="CQ232" t="s">
        <v>347</v>
      </c>
      <c r="CR232" t="s">
        <v>348</v>
      </c>
      <c r="CS232">
        <v>21.9</v>
      </c>
      <c r="CT232">
        <v>21.9</v>
      </c>
      <c r="CU232">
        <v>1.25</v>
      </c>
      <c r="CV232">
        <v>1.25</v>
      </c>
      <c r="CX232" t="s">
        <v>343</v>
      </c>
      <c r="CY232">
        <v>4.9230769230769198</v>
      </c>
      <c r="CZ232">
        <v>4.7407407407407396</v>
      </c>
      <c r="DA232">
        <v>5.12</v>
      </c>
      <c r="DB232">
        <v>13</v>
      </c>
      <c r="DC232">
        <v>12.5</v>
      </c>
      <c r="DD232">
        <v>13.5</v>
      </c>
      <c r="DE232">
        <v>53.415386493389398</v>
      </c>
      <c r="DF232">
        <v>4.9230769230769198</v>
      </c>
      <c r="DG232">
        <v>4.9230769230769198</v>
      </c>
      <c r="DH232">
        <v>1</v>
      </c>
      <c r="DI232">
        <v>1</v>
      </c>
      <c r="DJ232">
        <v>0.5</v>
      </c>
      <c r="DK232">
        <v>0.5</v>
      </c>
      <c r="DL232" t="b">
        <v>1</v>
      </c>
      <c r="DN232">
        <v>24</v>
      </c>
      <c r="DO232">
        <v>1</v>
      </c>
      <c r="DP232" t="s">
        <v>344</v>
      </c>
      <c r="DQ232" t="b">
        <v>0</v>
      </c>
      <c r="DR232">
        <v>13</v>
      </c>
      <c r="DS232">
        <v>4.9230771064758301</v>
      </c>
      <c r="DT232">
        <v>4.9230771064758301</v>
      </c>
      <c r="DV232">
        <v>528.09997558593795</v>
      </c>
      <c r="DW232">
        <v>533.5</v>
      </c>
      <c r="DY232">
        <v>0</v>
      </c>
      <c r="EN232">
        <v>53.4153861999512</v>
      </c>
      <c r="GA232">
        <v>4.9230771064758301</v>
      </c>
      <c r="GB232">
        <v>4.9230771064758301</v>
      </c>
      <c r="GC232">
        <v>0.69999998807907104</v>
      </c>
      <c r="GG232">
        <v>0</v>
      </c>
      <c r="GH232">
        <v>2.1798000335693399</v>
      </c>
      <c r="GI232">
        <v>3.1140000820159899</v>
      </c>
      <c r="GJ232">
        <v>3.9200000464916201E-2</v>
      </c>
      <c r="GK232">
        <v>2.8000000864267301E-2</v>
      </c>
      <c r="GL232">
        <v>3.9200000464916201E-2</v>
      </c>
      <c r="GM232">
        <v>56</v>
      </c>
      <c r="GN232">
        <v>2.6599997654557202E-3</v>
      </c>
      <c r="GO232">
        <v>3.7999999523162802</v>
      </c>
      <c r="GP232">
        <v>0.34387343741804599</v>
      </c>
      <c r="GQ232">
        <v>1.0708219188466499</v>
      </c>
      <c r="GR232">
        <v>0.122807021437216</v>
      </c>
      <c r="GS232">
        <v>2.9473685144931898</v>
      </c>
      <c r="GT232">
        <v>91.428573608398395</v>
      </c>
      <c r="GU232">
        <v>1.0937499813735501E-2</v>
      </c>
      <c r="GV232">
        <v>53.4153861999512</v>
      </c>
      <c r="GW232">
        <v>23.384614944458001</v>
      </c>
      <c r="II232">
        <v>4.9230771064758301</v>
      </c>
      <c r="IJ232">
        <v>4.9230771064758301</v>
      </c>
      <c r="IL232">
        <v>75.300003051757798</v>
      </c>
      <c r="IM232">
        <v>75.300003051757798</v>
      </c>
      <c r="IO232">
        <v>0</v>
      </c>
      <c r="JD232">
        <v>53.4153861999512</v>
      </c>
      <c r="JM232">
        <v>4.9230771064758301</v>
      </c>
      <c r="JN232">
        <v>4.9230771064758301</v>
      </c>
      <c r="JO232">
        <v>4.6999998092651403</v>
      </c>
      <c r="JS232">
        <v>0</v>
      </c>
      <c r="JT232">
        <v>14.635799407959</v>
      </c>
      <c r="JU232">
        <v>3.1140000820159899</v>
      </c>
      <c r="JV232">
        <v>0.26319998502731301</v>
      </c>
      <c r="JW232">
        <v>2.8000000864267301E-2</v>
      </c>
      <c r="JX232">
        <v>0.39479997754097002</v>
      </c>
      <c r="JY232">
        <v>84</v>
      </c>
      <c r="JZ232">
        <v>4.0889997035264997E-2</v>
      </c>
      <c r="KA232">
        <v>8.6999998092651403</v>
      </c>
      <c r="KB232">
        <v>2.3088644539999601</v>
      </c>
      <c r="KC232">
        <v>7.1898039106928699</v>
      </c>
      <c r="KD232">
        <v>0.82456141022981999</v>
      </c>
      <c r="KE232">
        <v>19.789473845515701</v>
      </c>
      <c r="KF232">
        <v>13.617021560668899</v>
      </c>
      <c r="KG232">
        <v>7.3437497019767803E-2</v>
      </c>
      <c r="KH232">
        <v>53.4153861999512</v>
      </c>
      <c r="WE232">
        <v>4.9230771064758301</v>
      </c>
      <c r="WF232">
        <v>4.9230771064758301</v>
      </c>
      <c r="WH232">
        <v>29.5</v>
      </c>
      <c r="WI232">
        <v>29.5</v>
      </c>
      <c r="WK232">
        <v>0</v>
      </c>
      <c r="WZ232">
        <v>53.4153861999512</v>
      </c>
    </row>
    <row r="233" spans="1:624" x14ac:dyDescent="0.25">
      <c r="A233" t="s">
        <v>260</v>
      </c>
      <c r="B233">
        <v>0</v>
      </c>
      <c r="C233">
        <v>2</v>
      </c>
      <c r="D233">
        <v>46465</v>
      </c>
      <c r="E233" t="s">
        <v>443</v>
      </c>
      <c r="F233" t="b">
        <v>1</v>
      </c>
      <c r="G233" t="s">
        <v>262</v>
      </c>
      <c r="H233" t="b">
        <v>1</v>
      </c>
      <c r="I233" t="s">
        <v>345</v>
      </c>
      <c r="J233" s="1105">
        <v>43273.270833333299</v>
      </c>
      <c r="K233">
        <v>5.5</v>
      </c>
      <c r="L233">
        <v>18.4011116027832</v>
      </c>
      <c r="M233">
        <v>72.537780761718807</v>
      </c>
      <c r="N233">
        <v>352</v>
      </c>
      <c r="O233" s="1106">
        <v>43273.366666666698</v>
      </c>
      <c r="P233" s="1107">
        <v>43273.416666666701</v>
      </c>
      <c r="R233" t="s">
        <v>471</v>
      </c>
      <c r="S233" t="s">
        <v>460</v>
      </c>
      <c r="X233" s="1108">
        <v>43272.033333333296</v>
      </c>
      <c r="Y233" s="1109">
        <v>43273.366666666698</v>
      </c>
      <c r="Z233">
        <v>24</v>
      </c>
      <c r="AA233">
        <v>24</v>
      </c>
      <c r="AB233">
        <v>10.1</v>
      </c>
      <c r="AC233">
        <v>10.1</v>
      </c>
      <c r="AD233">
        <v>0</v>
      </c>
      <c r="AG233">
        <v>31806.759765625</v>
      </c>
      <c r="AH233">
        <v>9255767.0917968806</v>
      </c>
      <c r="AI233">
        <v>31806.759765625</v>
      </c>
      <c r="AK233">
        <v>24</v>
      </c>
      <c r="AL233">
        <v>81.62</v>
      </c>
      <c r="AM233">
        <v>12.125</v>
      </c>
      <c r="AN233">
        <v>12.13</v>
      </c>
      <c r="AO233">
        <v>-0.196829296958943</v>
      </c>
      <c r="AP233">
        <v>12.321829296958899</v>
      </c>
      <c r="AQ233">
        <v>13</v>
      </c>
      <c r="AR233">
        <v>13</v>
      </c>
      <c r="AU233">
        <v>291.06253509892201</v>
      </c>
      <c r="AV233">
        <v>291</v>
      </c>
      <c r="AX233">
        <v>333.7</v>
      </c>
      <c r="AY233">
        <v>12.8</v>
      </c>
      <c r="AZ233">
        <v>12.8</v>
      </c>
      <c r="BA233">
        <v>12.7959251403809</v>
      </c>
      <c r="BB233">
        <v>4622</v>
      </c>
      <c r="BC233">
        <v>10.6714067459106</v>
      </c>
      <c r="BD233">
        <v>10.6714068055153</v>
      </c>
      <c r="BE233">
        <v>289.01354980468801</v>
      </c>
      <c r="BF233">
        <v>297.01354980468801</v>
      </c>
      <c r="BG233">
        <v>2.4273657798767099</v>
      </c>
      <c r="BH233">
        <v>248.45054626464801</v>
      </c>
      <c r="BI233">
        <v>297.01354980468801</v>
      </c>
      <c r="BJ233">
        <v>0.93449318408966098</v>
      </c>
      <c r="BK233">
        <v>283.943603515625</v>
      </c>
      <c r="BL233">
        <v>2.1430742740631099</v>
      </c>
      <c r="BM233">
        <v>248.45054626464801</v>
      </c>
      <c r="BN233">
        <v>0</v>
      </c>
      <c r="BO233">
        <v>218.02754211425801</v>
      </c>
      <c r="BP233">
        <v>2.3379573822021502</v>
      </c>
      <c r="BQ233">
        <v>0.301951944828033</v>
      </c>
      <c r="BR233">
        <v>160</v>
      </c>
      <c r="BS233">
        <v>27.899999618530298</v>
      </c>
      <c r="BT233">
        <v>27.899999618530298</v>
      </c>
      <c r="BU233">
        <v>270</v>
      </c>
      <c r="BV233">
        <v>270</v>
      </c>
      <c r="BW233">
        <v>3.0999999046325701</v>
      </c>
      <c r="BX233">
        <v>3.0999999046325701</v>
      </c>
      <c r="BY233">
        <v>315</v>
      </c>
      <c r="BZ233">
        <v>315</v>
      </c>
      <c r="CC233">
        <v>30</v>
      </c>
      <c r="CE233">
        <v>28</v>
      </c>
      <c r="CF233">
        <v>1003</v>
      </c>
      <c r="CG233" t="s">
        <v>498</v>
      </c>
      <c r="CH233" t="s">
        <v>359</v>
      </c>
      <c r="CI233">
        <v>72.867596626281696</v>
      </c>
      <c r="CJ233">
        <v>1.31040002405643</v>
      </c>
      <c r="CK233">
        <v>1.88159991800785</v>
      </c>
      <c r="CL233">
        <v>0.18887999653816201</v>
      </c>
      <c r="CM233">
        <v>7.8726696451623397</v>
      </c>
      <c r="CO233" t="s">
        <v>266</v>
      </c>
      <c r="CP233" t="s">
        <v>267</v>
      </c>
      <c r="CQ233" t="s">
        <v>402</v>
      </c>
      <c r="CR233" t="s">
        <v>403</v>
      </c>
      <c r="CS233">
        <v>21.9</v>
      </c>
      <c r="CT233">
        <v>21.9</v>
      </c>
      <c r="CU233">
        <v>1.25</v>
      </c>
      <c r="CV233">
        <v>1.25</v>
      </c>
      <c r="CX233" t="s">
        <v>343</v>
      </c>
      <c r="CY233">
        <v>22.384615384615401</v>
      </c>
      <c r="CZ233">
        <v>21.5555555555556</v>
      </c>
      <c r="DA233">
        <v>23.28</v>
      </c>
      <c r="DB233">
        <v>13</v>
      </c>
      <c r="DC233">
        <v>12.5</v>
      </c>
      <c r="DD233">
        <v>13.5</v>
      </c>
      <c r="DE233">
        <v>242.87308546213001</v>
      </c>
      <c r="DF233">
        <v>22.384615384615401</v>
      </c>
      <c r="DG233">
        <v>22.384615384615401</v>
      </c>
      <c r="DH233">
        <v>1</v>
      </c>
      <c r="DI233">
        <v>1</v>
      </c>
      <c r="DJ233">
        <v>0.5</v>
      </c>
      <c r="DK233">
        <v>0.5</v>
      </c>
      <c r="DL233" t="b">
        <v>1</v>
      </c>
      <c r="DN233">
        <v>24</v>
      </c>
      <c r="DO233">
        <v>1</v>
      </c>
      <c r="DP233" t="s">
        <v>344</v>
      </c>
      <c r="DQ233" t="b">
        <v>0</v>
      </c>
      <c r="DR233">
        <v>13</v>
      </c>
      <c r="DS233">
        <v>22.384614944458001</v>
      </c>
      <c r="DT233">
        <v>22.384614944458001</v>
      </c>
      <c r="DV233">
        <v>504.70001220703102</v>
      </c>
      <c r="DW233">
        <v>528.09997558593795</v>
      </c>
      <c r="DY233">
        <v>0</v>
      </c>
      <c r="EN233">
        <v>242.87309265136699</v>
      </c>
      <c r="GA233">
        <v>22.384614944458001</v>
      </c>
      <c r="GB233">
        <v>22.384614944458001</v>
      </c>
      <c r="GC233">
        <v>3</v>
      </c>
      <c r="GG233">
        <v>0</v>
      </c>
      <c r="GH233">
        <v>9.3420000076293892</v>
      </c>
      <c r="GI233">
        <v>3.1140000820159899</v>
      </c>
      <c r="GJ233">
        <v>0.167999997735024</v>
      </c>
      <c r="GK233">
        <v>2.8000000864267301E-2</v>
      </c>
      <c r="GL233">
        <v>0.167999997735024</v>
      </c>
      <c r="GM233">
        <v>56</v>
      </c>
      <c r="GN233">
        <v>1.13999992609024E-2</v>
      </c>
      <c r="GO233">
        <v>3.7999999523162802</v>
      </c>
      <c r="GP233">
        <v>0.32412224402867901</v>
      </c>
      <c r="GQ233">
        <v>1.00931666872959</v>
      </c>
      <c r="GR233">
        <v>0.125</v>
      </c>
      <c r="GS233">
        <v>3</v>
      </c>
      <c r="GT233">
        <v>97</v>
      </c>
      <c r="GU233">
        <v>1.03092780336738E-2</v>
      </c>
      <c r="GV233">
        <v>242.87309265136699</v>
      </c>
      <c r="GW233">
        <v>106.32692718505901</v>
      </c>
      <c r="II233">
        <v>22.384614944458001</v>
      </c>
      <c r="IJ233">
        <v>22.384614944458001</v>
      </c>
      <c r="IL233">
        <v>75.300003051757798</v>
      </c>
      <c r="IM233">
        <v>75.300003051757798</v>
      </c>
      <c r="IO233">
        <v>0</v>
      </c>
      <c r="JD233">
        <v>242.87309265136699</v>
      </c>
      <c r="JM233">
        <v>22.384614944458001</v>
      </c>
      <c r="JN233">
        <v>22.384614944458001</v>
      </c>
      <c r="JO233">
        <v>20.399999618530298</v>
      </c>
      <c r="JS233">
        <v>0</v>
      </c>
      <c r="JT233">
        <v>63.525596618652301</v>
      </c>
      <c r="JU233">
        <v>3.1140000820159899</v>
      </c>
      <c r="JV233">
        <v>1.14240002632141</v>
      </c>
      <c r="JW233">
        <v>2.8000000864267301E-2</v>
      </c>
      <c r="JX233">
        <v>1.71359992027283</v>
      </c>
      <c r="JY233">
        <v>84</v>
      </c>
      <c r="JZ233">
        <v>0.17747999727725999</v>
      </c>
      <c r="KA233">
        <v>8.6999998092651403</v>
      </c>
      <c r="KB233">
        <v>2.2040312181807402</v>
      </c>
      <c r="KC233">
        <v>6.8633529764327497</v>
      </c>
      <c r="KD233">
        <v>0.84999998410542799</v>
      </c>
      <c r="KE233">
        <v>20.399999618530298</v>
      </c>
      <c r="KF233">
        <v>14.264706611633301</v>
      </c>
      <c r="KG233">
        <v>7.0103093981742901E-2</v>
      </c>
      <c r="KH233">
        <v>242.87309265136699</v>
      </c>
      <c r="WE233">
        <v>22.384614944458001</v>
      </c>
      <c r="WF233">
        <v>22.384614944458001</v>
      </c>
      <c r="WH233">
        <v>29.5</v>
      </c>
      <c r="WI233">
        <v>29.5</v>
      </c>
      <c r="WK233">
        <v>0</v>
      </c>
      <c r="WZ233">
        <v>242.87309265136699</v>
      </c>
    </row>
    <row r="234" spans="1:624" x14ac:dyDescent="0.25">
      <c r="A234" t="s">
        <v>260</v>
      </c>
      <c r="B234">
        <v>0</v>
      </c>
      <c r="C234">
        <v>2</v>
      </c>
      <c r="D234">
        <v>46465</v>
      </c>
      <c r="E234" t="s">
        <v>443</v>
      </c>
      <c r="F234" t="b">
        <v>1</v>
      </c>
      <c r="G234" t="s">
        <v>262</v>
      </c>
      <c r="H234" t="b">
        <v>1</v>
      </c>
      <c r="I234" t="s">
        <v>350</v>
      </c>
      <c r="J234" s="1110">
        <v>43273.366666666698</v>
      </c>
      <c r="K234">
        <v>5.5</v>
      </c>
      <c r="L234">
        <v>18.8216667175293</v>
      </c>
      <c r="M234">
        <v>72.641670227050795</v>
      </c>
      <c r="N234">
        <v>84</v>
      </c>
      <c r="O234" s="1111">
        <v>43273.366666666698</v>
      </c>
      <c r="R234" t="s">
        <v>471</v>
      </c>
      <c r="S234" t="s">
        <v>460</v>
      </c>
      <c r="X234" s="1112">
        <v>43272.033333333296</v>
      </c>
      <c r="Y234" s="1113">
        <v>43273.366666666698</v>
      </c>
      <c r="Z234">
        <v>2.2999999999999998</v>
      </c>
      <c r="AA234">
        <v>2.2999999999999998</v>
      </c>
      <c r="AB234">
        <v>10.1</v>
      </c>
      <c r="AC234">
        <v>10.1</v>
      </c>
      <c r="AD234">
        <v>0</v>
      </c>
      <c r="AG234">
        <v>31806.759765625</v>
      </c>
      <c r="AH234">
        <v>922396.033203125</v>
      </c>
      <c r="AI234">
        <v>31806.759765625</v>
      </c>
      <c r="AK234">
        <v>2.2999999999999998</v>
      </c>
      <c r="AL234">
        <v>83.48</v>
      </c>
      <c r="AM234">
        <v>12.6086956521739</v>
      </c>
      <c r="AN234">
        <v>12.61</v>
      </c>
      <c r="AO234">
        <v>-0.25250905752182001</v>
      </c>
      <c r="AP234">
        <v>12.8612047096957</v>
      </c>
      <c r="AQ234">
        <v>13</v>
      </c>
      <c r="AR234">
        <v>13</v>
      </c>
      <c r="AU234">
        <v>25.8228392978755</v>
      </c>
      <c r="AV234">
        <v>29</v>
      </c>
      <c r="AX234">
        <v>32.700000000000003</v>
      </c>
      <c r="AY234">
        <v>11.31</v>
      </c>
      <c r="AZ234">
        <v>11.31</v>
      </c>
      <c r="BA234">
        <v>11.3149881362915</v>
      </c>
      <c r="BB234">
        <v>4621.740234375</v>
      </c>
      <c r="BC234">
        <v>10.092958450317401</v>
      </c>
      <c r="BD234">
        <v>10.092958450317401</v>
      </c>
      <c r="BE234">
        <v>273.80224609375</v>
      </c>
      <c r="BF234">
        <v>189.80224609375</v>
      </c>
      <c r="BG234">
        <v>1.3882902860641499</v>
      </c>
      <c r="BH234">
        <v>248.45007324218801</v>
      </c>
      <c r="BI234">
        <v>189.80224609375</v>
      </c>
      <c r="BJ234">
        <v>0.61788368225097701</v>
      </c>
      <c r="BK234">
        <v>268.73107910156301</v>
      </c>
      <c r="BL234">
        <v>1.24320936203003</v>
      </c>
      <c r="BM234">
        <v>248.45007324218801</v>
      </c>
      <c r="BN234">
        <v>0</v>
      </c>
      <c r="BO234">
        <v>218.02770996093801</v>
      </c>
      <c r="BP234">
        <v>1.3882902860641499</v>
      </c>
      <c r="BQ234">
        <v>0.20130129158496901</v>
      </c>
      <c r="BR234">
        <v>170</v>
      </c>
      <c r="BS234">
        <v>27.899999618530298</v>
      </c>
      <c r="BT234">
        <v>27.899999618530298</v>
      </c>
      <c r="BU234">
        <v>270</v>
      </c>
      <c r="BV234">
        <v>270</v>
      </c>
      <c r="BW234">
        <v>3</v>
      </c>
      <c r="BX234">
        <v>3</v>
      </c>
      <c r="BY234">
        <v>315</v>
      </c>
      <c r="BZ234">
        <v>315</v>
      </c>
      <c r="CC234">
        <v>30</v>
      </c>
      <c r="CE234">
        <v>28</v>
      </c>
      <c r="CF234">
        <v>1002</v>
      </c>
      <c r="CG234" t="s">
        <v>499</v>
      </c>
      <c r="CH234" t="s">
        <v>359</v>
      </c>
      <c r="CI234">
        <v>6.8508002161979702</v>
      </c>
      <c r="CJ234">
        <v>0.12319999933242801</v>
      </c>
      <c r="CK234">
        <v>0.176399990916252</v>
      </c>
      <c r="CL234">
        <v>1.76699996227399E-2</v>
      </c>
      <c r="CM234">
        <v>7.4271787492491503</v>
      </c>
      <c r="CO234" t="s">
        <v>266</v>
      </c>
      <c r="CP234" t="s">
        <v>267</v>
      </c>
      <c r="CQ234" t="s">
        <v>347</v>
      </c>
      <c r="CR234" t="s">
        <v>348</v>
      </c>
      <c r="CS234">
        <v>21.9</v>
      </c>
      <c r="CT234">
        <v>21.9</v>
      </c>
      <c r="CU234">
        <v>1.25</v>
      </c>
      <c r="CV234">
        <v>1.25</v>
      </c>
      <c r="CX234" t="s">
        <v>343</v>
      </c>
      <c r="CY234">
        <v>2.2307692307692299</v>
      </c>
      <c r="CZ234">
        <v>2.1481481481481501</v>
      </c>
      <c r="DA234">
        <v>2.3199999999999998</v>
      </c>
      <c r="DB234">
        <v>13</v>
      </c>
      <c r="DC234">
        <v>12.5</v>
      </c>
      <c r="DD234">
        <v>13.5</v>
      </c>
      <c r="DE234">
        <v>24.203847004817099</v>
      </c>
      <c r="DF234">
        <v>2.2307692307692299</v>
      </c>
      <c r="DG234">
        <v>2.2307692307692299</v>
      </c>
      <c r="DH234">
        <v>1</v>
      </c>
      <c r="DI234">
        <v>1</v>
      </c>
      <c r="DJ234">
        <v>0.5</v>
      </c>
      <c r="DK234">
        <v>0.5</v>
      </c>
      <c r="DL234" t="b">
        <v>1</v>
      </c>
      <c r="DN234">
        <v>24</v>
      </c>
      <c r="DO234">
        <v>1</v>
      </c>
      <c r="DP234" t="s">
        <v>344</v>
      </c>
      <c r="DQ234" t="b">
        <v>0</v>
      </c>
      <c r="DR234">
        <v>13</v>
      </c>
      <c r="DS234">
        <v>2.2307691574096702</v>
      </c>
      <c r="DT234">
        <v>2.2307691574096702</v>
      </c>
      <c r="DV234">
        <v>502.5</v>
      </c>
      <c r="DW234">
        <v>504.70001220703102</v>
      </c>
      <c r="DY234">
        <v>0</v>
      </c>
      <c r="EN234">
        <v>24.2038478851318</v>
      </c>
      <c r="GA234">
        <v>2.2307691574096702</v>
      </c>
      <c r="GB234">
        <v>2.2307691574096702</v>
      </c>
      <c r="GC234">
        <v>0.30000001192092901</v>
      </c>
      <c r="GG234">
        <v>0</v>
      </c>
      <c r="GH234">
        <v>0.93419998884201105</v>
      </c>
      <c r="GI234">
        <v>3.1140000820159899</v>
      </c>
      <c r="GJ234">
        <v>1.68000012636185E-2</v>
      </c>
      <c r="GK234">
        <v>2.8000000864267301E-2</v>
      </c>
      <c r="GL234">
        <v>1.68000012636185E-2</v>
      </c>
      <c r="GM234">
        <v>56</v>
      </c>
      <c r="GN234">
        <v>1.1399999493733001E-3</v>
      </c>
      <c r="GO234">
        <v>3.7999999523162802</v>
      </c>
      <c r="GP234">
        <v>0.325239919862995</v>
      </c>
      <c r="GQ234">
        <v>1.0127970581116801</v>
      </c>
      <c r="GR234">
        <v>0.130434787791708</v>
      </c>
      <c r="GS234">
        <v>3.1304349070009998</v>
      </c>
      <c r="GT234">
        <v>96.666664123535199</v>
      </c>
      <c r="GU234">
        <v>1.03448275476694E-2</v>
      </c>
      <c r="GV234">
        <v>24.2038478851318</v>
      </c>
      <c r="GW234">
        <v>10.596154212951699</v>
      </c>
      <c r="II234">
        <v>2.2307691574096702</v>
      </c>
      <c r="IJ234">
        <v>2.2307691574096702</v>
      </c>
      <c r="IL234">
        <v>75.300003051757798</v>
      </c>
      <c r="IM234">
        <v>75.300003051757798</v>
      </c>
      <c r="IO234">
        <v>0</v>
      </c>
      <c r="JD234">
        <v>24.2038478851318</v>
      </c>
      <c r="JM234">
        <v>2.2307691574096702</v>
      </c>
      <c r="JN234">
        <v>2.2307691574096702</v>
      </c>
      <c r="JO234">
        <v>1.8999999761581401</v>
      </c>
      <c r="JS234">
        <v>0</v>
      </c>
      <c r="JT234">
        <v>5.9166002273559597</v>
      </c>
      <c r="JU234">
        <v>3.1140000820159899</v>
      </c>
      <c r="JV234">
        <v>0.10639999806880999</v>
      </c>
      <c r="JW234">
        <v>2.8000000864267301E-2</v>
      </c>
      <c r="JX234">
        <v>0.159599989652634</v>
      </c>
      <c r="JY234">
        <v>84</v>
      </c>
      <c r="JZ234">
        <v>1.6529999673366502E-2</v>
      </c>
      <c r="KA234">
        <v>8.6999998092651403</v>
      </c>
      <c r="KB234">
        <v>2.0598527181000299</v>
      </c>
      <c r="KC234">
        <v>6.4143816911374696</v>
      </c>
      <c r="KD234">
        <v>0.82608694615571399</v>
      </c>
      <c r="KE234">
        <v>19.826086707737101</v>
      </c>
      <c r="KF234">
        <v>15.2631578445435</v>
      </c>
      <c r="KG234">
        <v>6.5517239272594494E-2</v>
      </c>
      <c r="KH234">
        <v>24.2038478851318</v>
      </c>
      <c r="WE234">
        <v>2.2307691574096702</v>
      </c>
      <c r="WF234">
        <v>2.2307691574096702</v>
      </c>
      <c r="WH234">
        <v>29.5</v>
      </c>
      <c r="WI234">
        <v>29.5</v>
      </c>
      <c r="WK234">
        <v>0</v>
      </c>
      <c r="WZ234">
        <v>24.2038478851318</v>
      </c>
    </row>
    <row r="235" spans="1:624" x14ac:dyDescent="0.25">
      <c r="A235" t="s">
        <v>260</v>
      </c>
      <c r="B235">
        <v>0</v>
      </c>
      <c r="C235">
        <v>2</v>
      </c>
      <c r="D235">
        <v>46465</v>
      </c>
      <c r="E235" t="s">
        <v>443</v>
      </c>
      <c r="F235" t="b">
        <v>1</v>
      </c>
      <c r="G235" t="s">
        <v>262</v>
      </c>
      <c r="H235" t="b">
        <v>0</v>
      </c>
      <c r="I235" t="s">
        <v>353</v>
      </c>
      <c r="J235" s="1114">
        <v>43274.270833333299</v>
      </c>
      <c r="K235">
        <v>5.5</v>
      </c>
      <c r="L235">
        <v>18.716667175293001</v>
      </c>
      <c r="M235">
        <v>72.583335876464801</v>
      </c>
      <c r="N235">
        <v>219</v>
      </c>
      <c r="O235" s="1115">
        <v>43273.366666666698</v>
      </c>
      <c r="R235" t="s">
        <v>471</v>
      </c>
      <c r="S235" t="s">
        <v>460</v>
      </c>
      <c r="X235" s="1116">
        <v>43272.033333333296</v>
      </c>
      <c r="Y235" s="1117">
        <v>43273.366666666698</v>
      </c>
      <c r="Z235">
        <v>21.7</v>
      </c>
      <c r="AA235">
        <v>21.7</v>
      </c>
      <c r="AB235">
        <v>10.1</v>
      </c>
      <c r="AC235">
        <v>10.1</v>
      </c>
      <c r="AD235">
        <v>0</v>
      </c>
      <c r="AG235">
        <v>31806.759765625</v>
      </c>
      <c r="AH235">
        <v>636135.1953125</v>
      </c>
      <c r="AI235">
        <v>31806.759765625</v>
      </c>
      <c r="AK235">
        <v>21.7</v>
      </c>
      <c r="AL235">
        <v>0</v>
      </c>
      <c r="AM235">
        <v>0.92165898617511499</v>
      </c>
      <c r="AN235">
        <v>7.69</v>
      </c>
      <c r="AP235">
        <v>0.92165898617511499</v>
      </c>
      <c r="AQ235">
        <v>13</v>
      </c>
      <c r="AR235">
        <v>13</v>
      </c>
      <c r="AV235">
        <v>20</v>
      </c>
      <c r="AX235">
        <v>25</v>
      </c>
      <c r="AY235">
        <v>20</v>
      </c>
      <c r="AZ235">
        <v>20</v>
      </c>
      <c r="BA235">
        <v>19.999998092651399</v>
      </c>
      <c r="BB235">
        <v>0</v>
      </c>
      <c r="BS235">
        <v>10.8999996185303</v>
      </c>
      <c r="BT235">
        <v>10.8999996185303</v>
      </c>
      <c r="BU235">
        <v>270</v>
      </c>
      <c r="BV235">
        <v>270</v>
      </c>
      <c r="BW235">
        <v>0</v>
      </c>
      <c r="BX235">
        <v>0</v>
      </c>
      <c r="BY235">
        <v>315</v>
      </c>
      <c r="BZ235">
        <v>315</v>
      </c>
      <c r="CC235">
        <v>29</v>
      </c>
      <c r="CE235">
        <v>27</v>
      </c>
      <c r="CF235">
        <v>1003</v>
      </c>
      <c r="CG235" t="s">
        <v>498</v>
      </c>
      <c r="CH235" t="s">
        <v>359</v>
      </c>
      <c r="CI235">
        <v>35.217199563980103</v>
      </c>
      <c r="CJ235">
        <v>0.42369998688809601</v>
      </c>
      <c r="CK235">
        <v>0.64959998801350605</v>
      </c>
      <c r="CL235">
        <v>3.7969999131746597E-2</v>
      </c>
      <c r="CM235">
        <v>55.361187092752701</v>
      </c>
      <c r="CO235" t="s">
        <v>266</v>
      </c>
      <c r="CP235" t="s">
        <v>267</v>
      </c>
      <c r="CQ235" t="s">
        <v>268</v>
      </c>
      <c r="CS235">
        <v>21.9</v>
      </c>
      <c r="CT235">
        <v>21.9</v>
      </c>
      <c r="CU235">
        <v>1.25</v>
      </c>
      <c r="CV235">
        <v>1.25</v>
      </c>
      <c r="CX235" t="s">
        <v>343</v>
      </c>
      <c r="CY235">
        <v>1.5384615384615401</v>
      </c>
      <c r="CZ235">
        <v>1.4814814814814801</v>
      </c>
      <c r="DA235">
        <v>1.6</v>
      </c>
      <c r="DB235">
        <v>13</v>
      </c>
      <c r="DC235">
        <v>12.5</v>
      </c>
      <c r="DD235">
        <v>13.5</v>
      </c>
      <c r="DE235">
        <v>16.6923082791842</v>
      </c>
      <c r="DF235">
        <v>1.5384615384615401</v>
      </c>
      <c r="DG235">
        <v>1.5384615384615401</v>
      </c>
      <c r="DH235">
        <v>1</v>
      </c>
      <c r="DI235">
        <v>1</v>
      </c>
      <c r="DJ235">
        <v>0.5</v>
      </c>
      <c r="DK235">
        <v>0.5</v>
      </c>
      <c r="DL235" t="b">
        <v>1</v>
      </c>
      <c r="DN235">
        <v>24</v>
      </c>
      <c r="DO235">
        <v>1</v>
      </c>
      <c r="DP235" t="s">
        <v>344</v>
      </c>
      <c r="DQ235" t="b">
        <v>0</v>
      </c>
      <c r="DR235">
        <v>13</v>
      </c>
      <c r="DS235">
        <v>1.5384615659713701</v>
      </c>
      <c r="DT235">
        <v>1.5384615659713701</v>
      </c>
      <c r="DV235">
        <v>495</v>
      </c>
      <c r="DW235">
        <v>502.5</v>
      </c>
      <c r="DY235">
        <v>0</v>
      </c>
      <c r="EN235">
        <v>16.692308425903299</v>
      </c>
      <c r="EW235">
        <v>1.5384615659713701</v>
      </c>
      <c r="EX235">
        <v>1.5384615659713701</v>
      </c>
      <c r="EY235">
        <v>0.80000001192092896</v>
      </c>
      <c r="FC235">
        <v>0</v>
      </c>
      <c r="FD235">
        <v>2.49119997024536</v>
      </c>
      <c r="FE235">
        <v>3.1140000820159899</v>
      </c>
      <c r="FF235">
        <v>4.4799998402595499E-2</v>
      </c>
      <c r="FG235">
        <v>2.8000000864267301E-2</v>
      </c>
      <c r="FH235">
        <v>6.7200005054473905E-2</v>
      </c>
      <c r="FI235">
        <v>84</v>
      </c>
      <c r="FJ235">
        <v>6.9599999114870999E-3</v>
      </c>
      <c r="FK235">
        <v>8.6999998092651403</v>
      </c>
      <c r="FL235">
        <v>1.2575943255708899</v>
      </c>
      <c r="FM235">
        <v>3.9161486246984998</v>
      </c>
      <c r="FN235">
        <v>3.6866358580597398E-2</v>
      </c>
      <c r="FO235">
        <v>0.88479260593433695</v>
      </c>
      <c r="FP235">
        <v>25</v>
      </c>
      <c r="FQ235">
        <v>3.9999999105930301E-2</v>
      </c>
      <c r="FR235">
        <v>16.692308425903299</v>
      </c>
      <c r="FS235">
        <v>1.0769232511520399</v>
      </c>
      <c r="GA235">
        <v>1.5384615659713701</v>
      </c>
      <c r="GB235">
        <v>1.5384615659713701</v>
      </c>
      <c r="GC235">
        <v>5.4000000953674299</v>
      </c>
      <c r="GG235">
        <v>0</v>
      </c>
      <c r="GH235">
        <v>16.815599441528299</v>
      </c>
      <c r="GI235">
        <v>3.1140000820159899</v>
      </c>
      <c r="GJ235">
        <v>0.30239999294281</v>
      </c>
      <c r="GK235">
        <v>2.8000000864267301E-2</v>
      </c>
      <c r="GL235">
        <v>0.30239999294281</v>
      </c>
      <c r="GM235">
        <v>56</v>
      </c>
      <c r="GN235">
        <v>2.0519999787211401E-2</v>
      </c>
      <c r="GO235">
        <v>3.7999999523162802</v>
      </c>
      <c r="GP235">
        <v>8.4887617210280197</v>
      </c>
      <c r="GQ235">
        <v>26.434002654526399</v>
      </c>
      <c r="GR235">
        <v>0.24884792110572199</v>
      </c>
      <c r="GS235">
        <v>5.9723501065373199</v>
      </c>
      <c r="GT235">
        <v>3.7037036418914799</v>
      </c>
      <c r="GU235">
        <v>0.270000010728836</v>
      </c>
      <c r="GV235">
        <v>16.692308425903299</v>
      </c>
      <c r="GW235">
        <v>7.3076925277709996</v>
      </c>
      <c r="HE235">
        <v>1.5384615659713701</v>
      </c>
      <c r="HF235">
        <v>1.5384615659713701</v>
      </c>
      <c r="HG235">
        <v>1.29999995231628</v>
      </c>
      <c r="HK235">
        <v>0</v>
      </c>
      <c r="HL235">
        <v>4.04820013046265</v>
      </c>
      <c r="HM235">
        <v>3.1140000820159899</v>
      </c>
      <c r="HN235">
        <v>7.2799995541572599E-2</v>
      </c>
      <c r="HO235">
        <v>2.8000000864267301E-2</v>
      </c>
      <c r="HP235">
        <v>7.2799995541572599E-2</v>
      </c>
      <c r="HQ235">
        <v>56</v>
      </c>
      <c r="HR235">
        <v>4.9399994313716897E-3</v>
      </c>
      <c r="HS235">
        <v>3.7999999523162802</v>
      </c>
      <c r="HT235">
        <v>2.0435906736423601</v>
      </c>
      <c r="HU235">
        <v>6.3637417962293004</v>
      </c>
      <c r="HV235">
        <v>5.9907829603368302E-2</v>
      </c>
      <c r="HW235">
        <v>1.43778791048084</v>
      </c>
      <c r="HX235">
        <v>15.384615898132299</v>
      </c>
      <c r="HY235">
        <v>6.4999997615814195E-2</v>
      </c>
      <c r="HZ235">
        <v>16.692308425903299</v>
      </c>
      <c r="IA235">
        <v>2</v>
      </c>
      <c r="II235">
        <v>1.5384615659713701</v>
      </c>
      <c r="IJ235">
        <v>1.5384615659713701</v>
      </c>
      <c r="IL235">
        <v>71.599998474121094</v>
      </c>
      <c r="IM235">
        <v>75.300003051757798</v>
      </c>
      <c r="IO235">
        <v>0</v>
      </c>
      <c r="JD235">
        <v>16.692308425903299</v>
      </c>
      <c r="KQ235">
        <v>1.5384615659713701</v>
      </c>
      <c r="KR235">
        <v>1.5384615659713701</v>
      </c>
      <c r="KS235">
        <v>2.5999999046325701</v>
      </c>
      <c r="KW235">
        <v>0</v>
      </c>
      <c r="KX235">
        <v>8.3355998992919904</v>
      </c>
      <c r="KY235">
        <v>3.2060000896453902</v>
      </c>
      <c r="KZ235">
        <v>2.6000000070780498E-3</v>
      </c>
      <c r="LA235">
        <v>5.0000002374872598E-4</v>
      </c>
      <c r="LB235">
        <v>0.145599991083145</v>
      </c>
      <c r="LC235">
        <v>56</v>
      </c>
      <c r="LD235">
        <v>3.8999998942017599E-3</v>
      </c>
      <c r="LE235">
        <v>1.5</v>
      </c>
      <c r="LF235">
        <v>4.0871813472847096</v>
      </c>
      <c r="LG235">
        <v>13.1035037217162</v>
      </c>
      <c r="LH235">
        <v>0.11981565920673699</v>
      </c>
      <c r="LI235">
        <v>2.87557582096168</v>
      </c>
      <c r="LJ235">
        <v>7.6923079490661603</v>
      </c>
      <c r="LK235">
        <v>0.129999995231628</v>
      </c>
      <c r="LL235">
        <v>16.692308425903299</v>
      </c>
      <c r="LM235">
        <v>3.3076925277710001</v>
      </c>
      <c r="OC235">
        <v>1.5384615659713701</v>
      </c>
      <c r="OD235">
        <v>1.5384615659713701</v>
      </c>
      <c r="OE235">
        <v>1.1000000238418599</v>
      </c>
      <c r="OI235">
        <v>0</v>
      </c>
      <c r="OJ235">
        <v>3.52660012245178</v>
      </c>
      <c r="OK235">
        <v>3.2060000896453902</v>
      </c>
      <c r="OL235">
        <v>1.0999999940395401E-3</v>
      </c>
      <c r="OM235">
        <v>5.0000002374872598E-4</v>
      </c>
      <c r="ON235">
        <v>6.1600003391504302E-2</v>
      </c>
      <c r="OO235">
        <v>56</v>
      </c>
      <c r="OP235">
        <v>1.6500001074746301E-3</v>
      </c>
      <c r="OQ235">
        <v>1.5</v>
      </c>
      <c r="OR235">
        <v>1.7291922093722301</v>
      </c>
      <c r="OS235">
        <v>5.5437902955822898</v>
      </c>
      <c r="OT235">
        <v>5.0691243391666099E-2</v>
      </c>
      <c r="OU235">
        <v>1.21658984139999</v>
      </c>
      <c r="OV235">
        <v>18.181818008422901</v>
      </c>
      <c r="OW235">
        <v>5.4999999701976797E-2</v>
      </c>
      <c r="OX235">
        <v>16.692308425903299</v>
      </c>
      <c r="OY235">
        <v>1.38461530208588</v>
      </c>
      <c r="WE235">
        <v>1.5384615659713701</v>
      </c>
      <c r="WF235">
        <v>1.5384615659713701</v>
      </c>
      <c r="WH235">
        <v>29.5</v>
      </c>
      <c r="WI235">
        <v>29.5</v>
      </c>
      <c r="WK235">
        <v>0</v>
      </c>
      <c r="WZ235">
        <v>16.692308425903299</v>
      </c>
    </row>
    <row r="236" spans="1:624" x14ac:dyDescent="0.25">
      <c r="A236" t="s">
        <v>260</v>
      </c>
      <c r="B236">
        <v>0</v>
      </c>
      <c r="C236">
        <v>2</v>
      </c>
      <c r="D236">
        <v>46529</v>
      </c>
      <c r="E236" t="s">
        <v>443</v>
      </c>
      <c r="F236" t="b">
        <v>1</v>
      </c>
      <c r="G236" t="s">
        <v>262</v>
      </c>
      <c r="H236" t="b">
        <v>0</v>
      </c>
      <c r="I236" t="s">
        <v>338</v>
      </c>
      <c r="J236" s="1118">
        <v>43274.883333333302</v>
      </c>
      <c r="K236">
        <v>5.5</v>
      </c>
      <c r="L236">
        <v>18.835556030273398</v>
      </c>
      <c r="M236">
        <v>72.692779541015597</v>
      </c>
      <c r="O236" s="1119">
        <v>43276.708333333299</v>
      </c>
      <c r="P236" s="1120">
        <v>43276.791666666701</v>
      </c>
      <c r="R236" t="s">
        <v>460</v>
      </c>
      <c r="S236" t="s">
        <v>476</v>
      </c>
      <c r="X236" s="1121">
        <v>43274.883333333302</v>
      </c>
      <c r="Y236" s="1122">
        <v>43276.708333333299</v>
      </c>
      <c r="Z236">
        <v>0</v>
      </c>
      <c r="AA236">
        <v>14.7</v>
      </c>
      <c r="AB236">
        <v>9</v>
      </c>
      <c r="AC236">
        <v>9</v>
      </c>
      <c r="AD236">
        <v>0</v>
      </c>
      <c r="AG236">
        <v>12865.91015625</v>
      </c>
      <c r="AH236">
        <v>192988.65234375</v>
      </c>
      <c r="AI236">
        <v>12865.91015625</v>
      </c>
      <c r="AK236">
        <v>0</v>
      </c>
      <c r="AN236">
        <v>7.14</v>
      </c>
      <c r="AQ236">
        <v>13</v>
      </c>
      <c r="AR236">
        <v>13</v>
      </c>
      <c r="AV236">
        <v>15</v>
      </c>
      <c r="BS236">
        <v>21.899999618530298</v>
      </c>
      <c r="BT236">
        <v>21.899999618530298</v>
      </c>
      <c r="BU236">
        <v>270</v>
      </c>
      <c r="BV236">
        <v>270</v>
      </c>
      <c r="BW236">
        <v>1.5</v>
      </c>
      <c r="BX236">
        <v>1.5</v>
      </c>
      <c r="BY236">
        <v>135</v>
      </c>
      <c r="BZ236">
        <v>135</v>
      </c>
      <c r="CC236">
        <v>25</v>
      </c>
      <c r="CE236">
        <v>23</v>
      </c>
      <c r="CF236">
        <v>1003</v>
      </c>
      <c r="CG236" t="s">
        <v>500</v>
      </c>
      <c r="CH236" t="s">
        <v>359</v>
      </c>
      <c r="CI236">
        <v>25.5085997581482</v>
      </c>
      <c r="CJ236">
        <v>0.28309998637996597</v>
      </c>
      <c r="CK236">
        <v>0.47879998385906197</v>
      </c>
      <c r="CL236">
        <v>2.8059998759999899E-2</v>
      </c>
      <c r="CM236">
        <v>132.176682143531</v>
      </c>
      <c r="CO236" t="s">
        <v>266</v>
      </c>
      <c r="CP236" t="s">
        <v>267</v>
      </c>
      <c r="CQ236" t="s">
        <v>268</v>
      </c>
      <c r="CS236">
        <v>21.9</v>
      </c>
      <c r="CT236">
        <v>21.9</v>
      </c>
      <c r="CU236">
        <v>1.25</v>
      </c>
      <c r="CV236">
        <v>1.25</v>
      </c>
      <c r="CX236" t="s">
        <v>343</v>
      </c>
      <c r="CY236">
        <v>1.15384615384615</v>
      </c>
      <c r="CZ236">
        <v>1.1111111111111101</v>
      </c>
      <c r="DA236">
        <v>1.2</v>
      </c>
      <c r="DB236">
        <v>13</v>
      </c>
      <c r="DC236">
        <v>12.5</v>
      </c>
      <c r="DD236">
        <v>13.5</v>
      </c>
      <c r="DE236">
        <v>15.2027027027027</v>
      </c>
      <c r="DF236">
        <v>1.15384615384615</v>
      </c>
      <c r="DG236">
        <v>1.15384615384615</v>
      </c>
      <c r="DH236">
        <v>1</v>
      </c>
      <c r="DI236">
        <v>1</v>
      </c>
      <c r="DJ236">
        <v>0.5</v>
      </c>
      <c r="DK236">
        <v>0.5</v>
      </c>
      <c r="DL236" t="b">
        <v>1</v>
      </c>
      <c r="DN236">
        <v>24</v>
      </c>
      <c r="DO236">
        <v>1</v>
      </c>
      <c r="DP236" t="s">
        <v>344</v>
      </c>
      <c r="DQ236" t="b">
        <v>0</v>
      </c>
      <c r="DR236">
        <v>13</v>
      </c>
      <c r="DS236">
        <v>1.1538461446762101</v>
      </c>
      <c r="DT236">
        <v>1.1538461446762101</v>
      </c>
      <c r="DV236">
        <v>490</v>
      </c>
      <c r="DW236">
        <v>495</v>
      </c>
      <c r="DY236">
        <v>0</v>
      </c>
      <c r="EN236">
        <v>15.2027025222778</v>
      </c>
      <c r="EW236">
        <v>1.1538461446762101</v>
      </c>
      <c r="EX236">
        <v>1.1538461446762101</v>
      </c>
      <c r="EY236">
        <v>0.89999997615814198</v>
      </c>
      <c r="FC236">
        <v>0</v>
      </c>
      <c r="FD236">
        <v>2.8025999069213898</v>
      </c>
      <c r="FE236">
        <v>3.1140000820159899</v>
      </c>
      <c r="FF236">
        <v>5.0399996340274797E-2</v>
      </c>
      <c r="FG236">
        <v>2.8000000864267301E-2</v>
      </c>
      <c r="FH236">
        <v>7.5599998235702501E-2</v>
      </c>
      <c r="FI236">
        <v>84</v>
      </c>
      <c r="FJ236">
        <v>7.8299995511770196E-3</v>
      </c>
      <c r="FK236">
        <v>8.6999998092651403</v>
      </c>
      <c r="FL236">
        <v>4.66348650673548</v>
      </c>
      <c r="FM236">
        <v>14.5220968843775</v>
      </c>
      <c r="FP236">
        <v>16.666667938232401</v>
      </c>
      <c r="FQ236">
        <v>5.9999998658895499E-2</v>
      </c>
      <c r="FR236">
        <v>15.2027025222778</v>
      </c>
      <c r="FS236">
        <v>0.89189189672470104</v>
      </c>
      <c r="GA236">
        <v>1.1538461446762101</v>
      </c>
      <c r="GB236">
        <v>1.1538461446762101</v>
      </c>
      <c r="GC236">
        <v>3.2000000476837198</v>
      </c>
      <c r="GG236">
        <v>0</v>
      </c>
      <c r="GH236">
        <v>9.9647998809814506</v>
      </c>
      <c r="GI236">
        <v>3.1140000820159899</v>
      </c>
      <c r="GJ236">
        <v>0.179199993610382</v>
      </c>
      <c r="GK236">
        <v>2.8000000864267301E-2</v>
      </c>
      <c r="GL236">
        <v>0.179199993610382</v>
      </c>
      <c r="GM236">
        <v>56</v>
      </c>
      <c r="GN236">
        <v>1.2159999459981899E-2</v>
      </c>
      <c r="GO236">
        <v>3.7999999523162802</v>
      </c>
      <c r="GP236">
        <v>16.581286043616199</v>
      </c>
      <c r="GQ236">
        <v>51.6341233536997</v>
      </c>
      <c r="GT236">
        <v>4.6875</v>
      </c>
      <c r="GU236">
        <v>0.21333333849906899</v>
      </c>
      <c r="GV236">
        <v>15.2027025222778</v>
      </c>
      <c r="GW236">
        <v>4.1351346969604501</v>
      </c>
      <c r="HE236">
        <v>1.1538461446762101</v>
      </c>
      <c r="HF236">
        <v>1.1538461446762101</v>
      </c>
      <c r="HG236">
        <v>0.89999997615814198</v>
      </c>
      <c r="HK236">
        <v>0</v>
      </c>
      <c r="HL236">
        <v>2.8025999069213898</v>
      </c>
      <c r="HM236">
        <v>3.1140000820159899</v>
      </c>
      <c r="HN236">
        <v>5.0399996340274797E-2</v>
      </c>
      <c r="HO236">
        <v>2.8000000864267301E-2</v>
      </c>
      <c r="HP236">
        <v>5.0399996340274797E-2</v>
      </c>
      <c r="HQ236">
        <v>56</v>
      </c>
      <c r="HR236">
        <v>3.4199997317045901E-3</v>
      </c>
      <c r="HS236">
        <v>3.7999999523162802</v>
      </c>
      <c r="HT236">
        <v>4.66348650673548</v>
      </c>
      <c r="HU236">
        <v>14.5220968843775</v>
      </c>
      <c r="HX236">
        <v>16.666667938232401</v>
      </c>
      <c r="HY236">
        <v>5.9999998658895499E-2</v>
      </c>
      <c r="HZ236">
        <v>15.2027025222778</v>
      </c>
      <c r="IA236">
        <v>1.3378378152847299</v>
      </c>
      <c r="II236">
        <v>1.1538461446762101</v>
      </c>
      <c r="IJ236">
        <v>1.1538461446762101</v>
      </c>
      <c r="IL236">
        <v>68.5</v>
      </c>
      <c r="IM236">
        <v>71.599998474121094</v>
      </c>
      <c r="IO236">
        <v>0</v>
      </c>
      <c r="JD236">
        <v>15.2027025222778</v>
      </c>
      <c r="KQ236">
        <v>1.1538461446762101</v>
      </c>
      <c r="KR236">
        <v>1.1538461446762101</v>
      </c>
      <c r="KS236">
        <v>1.6000000238418599</v>
      </c>
      <c r="KW236">
        <v>0</v>
      </c>
      <c r="KX236">
        <v>5.12960004806519</v>
      </c>
      <c r="KY236">
        <v>3.2060000896453902</v>
      </c>
      <c r="KZ236">
        <v>1.6000000759959199E-3</v>
      </c>
      <c r="LA236">
        <v>5.0000002374872598E-4</v>
      </c>
      <c r="LB236">
        <v>8.9599996805190998E-2</v>
      </c>
      <c r="LC236">
        <v>56</v>
      </c>
      <c r="LD236">
        <v>2.4000001139938801E-3</v>
      </c>
      <c r="LE236">
        <v>1.5</v>
      </c>
      <c r="LF236">
        <v>8.2906430218080907</v>
      </c>
      <c r="LG236">
        <v>26.579801380903898</v>
      </c>
      <c r="LJ236">
        <v>9.375</v>
      </c>
      <c r="LK236">
        <v>0.106666669249535</v>
      </c>
      <c r="LL236">
        <v>15.2027025222778</v>
      </c>
      <c r="LM236">
        <v>0.89189189672470104</v>
      </c>
      <c r="OC236">
        <v>1.1538461446762101</v>
      </c>
      <c r="OD236">
        <v>1.1538461446762101</v>
      </c>
      <c r="OE236">
        <v>1.5</v>
      </c>
      <c r="OI236">
        <v>0</v>
      </c>
      <c r="OJ236">
        <v>4.80900001525879</v>
      </c>
      <c r="OK236">
        <v>3.2060000896453902</v>
      </c>
      <c r="OL236">
        <v>1.5000000130385199E-3</v>
      </c>
      <c r="OM236">
        <v>5.0000002374872598E-4</v>
      </c>
      <c r="ON236">
        <v>8.3999998867511694E-2</v>
      </c>
      <c r="OO236">
        <v>56</v>
      </c>
      <c r="OP236">
        <v>2.2499999031424501E-3</v>
      </c>
      <c r="OQ236">
        <v>1.5</v>
      </c>
      <c r="OR236">
        <v>7.7724777171261401</v>
      </c>
      <c r="OS236">
        <v>24.918563640172099</v>
      </c>
      <c r="OV236">
        <v>10</v>
      </c>
      <c r="OW236">
        <v>0.10000000149011599</v>
      </c>
      <c r="OX236">
        <v>15.2027025222778</v>
      </c>
      <c r="OY236">
        <v>0.60810810327529896</v>
      </c>
      <c r="WE236">
        <v>1.1538461446762101</v>
      </c>
      <c r="WF236">
        <v>1.1538461446762101</v>
      </c>
      <c r="WH236">
        <v>29.5</v>
      </c>
      <c r="WI236">
        <v>29.5</v>
      </c>
      <c r="WK236">
        <v>0</v>
      </c>
      <c r="WZ236">
        <v>15.2027025222778</v>
      </c>
    </row>
    <row r="237" spans="1:624" x14ac:dyDescent="0.25">
      <c r="A237" t="s">
        <v>260</v>
      </c>
      <c r="B237">
        <v>0</v>
      </c>
      <c r="C237">
        <v>2</v>
      </c>
      <c r="D237">
        <v>46529</v>
      </c>
      <c r="E237" t="s">
        <v>443</v>
      </c>
      <c r="F237" t="b">
        <v>1</v>
      </c>
      <c r="G237" t="s">
        <v>262</v>
      </c>
      <c r="H237" t="b">
        <v>1</v>
      </c>
      <c r="I237" t="s">
        <v>345</v>
      </c>
      <c r="J237" s="1123">
        <v>43275.270833333299</v>
      </c>
      <c r="K237">
        <v>5.5</v>
      </c>
      <c r="L237">
        <v>17.040000915527301</v>
      </c>
      <c r="M237">
        <v>72.945831298828097</v>
      </c>
      <c r="N237">
        <v>162</v>
      </c>
      <c r="O237" s="1124">
        <v>43276.708333333299</v>
      </c>
      <c r="P237" s="1125">
        <v>43276.791666666701</v>
      </c>
      <c r="R237" t="s">
        <v>460</v>
      </c>
      <c r="S237" t="s">
        <v>476</v>
      </c>
      <c r="X237" s="1126">
        <v>43274.883333333302</v>
      </c>
      <c r="Y237" s="1127">
        <v>43276.708333333299</v>
      </c>
      <c r="Z237">
        <v>9.3000000000000007</v>
      </c>
      <c r="AA237">
        <v>9.3000000000000007</v>
      </c>
      <c r="AB237">
        <v>9</v>
      </c>
      <c r="AC237">
        <v>9</v>
      </c>
      <c r="AD237">
        <v>0</v>
      </c>
      <c r="AG237">
        <v>12865.91015625</v>
      </c>
      <c r="AH237">
        <v>1543909.21875</v>
      </c>
      <c r="AI237">
        <v>12865.91015625</v>
      </c>
      <c r="AK237">
        <v>9.3000000000000007</v>
      </c>
      <c r="AL237">
        <v>79.19</v>
      </c>
      <c r="AM237">
        <v>12.9032258064516</v>
      </c>
      <c r="AN237">
        <v>12.9</v>
      </c>
      <c r="AO237">
        <v>-0.140797596464875</v>
      </c>
      <c r="AP237">
        <v>13.044023402916499</v>
      </c>
      <c r="AQ237">
        <v>13</v>
      </c>
      <c r="AR237">
        <v>13</v>
      </c>
      <c r="AU237">
        <v>113.160049548777</v>
      </c>
      <c r="AV237">
        <v>120</v>
      </c>
      <c r="AX237">
        <v>125.4</v>
      </c>
      <c r="AY237">
        <v>4.3099999999999996</v>
      </c>
      <c r="AZ237">
        <v>4.3099999999999996</v>
      </c>
      <c r="BA237">
        <v>4.3062210083007804</v>
      </c>
      <c r="BB237">
        <v>4445.0498046875</v>
      </c>
      <c r="BC237">
        <v>13.125240325927701</v>
      </c>
      <c r="BD237">
        <v>13.125240387455101</v>
      </c>
      <c r="BE237">
        <v>258.59146118164102</v>
      </c>
      <c r="BF237">
        <v>96.591461181640597</v>
      </c>
      <c r="BG237">
        <v>2.5215480327606201</v>
      </c>
      <c r="BH237">
        <v>258.58950805664102</v>
      </c>
      <c r="BI237">
        <v>96.591461181640597</v>
      </c>
      <c r="BJ237">
        <v>1.23610699176788</v>
      </c>
      <c r="BK237">
        <v>263.66183471679699</v>
      </c>
      <c r="BL237">
        <v>2.2258706092834499</v>
      </c>
      <c r="BM237">
        <v>258.58950805664102</v>
      </c>
      <c r="BN237">
        <v>0</v>
      </c>
      <c r="BO237">
        <v>218.02703857421901</v>
      </c>
      <c r="BP237">
        <v>2.5460677146911599</v>
      </c>
      <c r="BQ237">
        <v>0</v>
      </c>
      <c r="BR237">
        <v>165</v>
      </c>
      <c r="BS237">
        <v>27.899999618530298</v>
      </c>
      <c r="BT237">
        <v>27.899999618530298</v>
      </c>
      <c r="BU237">
        <v>225</v>
      </c>
      <c r="BV237">
        <v>225</v>
      </c>
      <c r="BW237">
        <v>2.7999999523162802</v>
      </c>
      <c r="BX237">
        <v>2.7999999523162802</v>
      </c>
      <c r="BY237">
        <v>270</v>
      </c>
      <c r="BZ237">
        <v>270</v>
      </c>
      <c r="CC237">
        <v>29</v>
      </c>
      <c r="CE237">
        <v>26</v>
      </c>
      <c r="CF237">
        <v>1003</v>
      </c>
      <c r="CG237" t="s">
        <v>501</v>
      </c>
      <c r="CH237" t="s">
        <v>359</v>
      </c>
      <c r="CI237">
        <v>27.714598417282101</v>
      </c>
      <c r="CJ237">
        <v>0.49839997291564903</v>
      </c>
      <c r="CK237">
        <v>0.71399998664856001</v>
      </c>
      <c r="CL237">
        <v>7.1549995336681604E-2</v>
      </c>
      <c r="CM237">
        <v>17.950924886452</v>
      </c>
      <c r="CO237" t="s">
        <v>266</v>
      </c>
      <c r="CP237" t="s">
        <v>267</v>
      </c>
      <c r="CQ237" t="s">
        <v>402</v>
      </c>
      <c r="CR237" t="s">
        <v>403</v>
      </c>
      <c r="CS237">
        <v>21.9</v>
      </c>
      <c r="CT237">
        <v>21.9</v>
      </c>
      <c r="CU237">
        <v>1.25</v>
      </c>
      <c r="CV237">
        <v>1.25</v>
      </c>
      <c r="CX237" t="s">
        <v>343</v>
      </c>
      <c r="CY237">
        <v>9.2307692307692299</v>
      </c>
      <c r="CZ237">
        <v>8.8888888888888893</v>
      </c>
      <c r="DA237">
        <v>9.6</v>
      </c>
      <c r="DB237">
        <v>13</v>
      </c>
      <c r="DC237">
        <v>12.5</v>
      </c>
      <c r="DD237">
        <v>13.5</v>
      </c>
      <c r="DE237">
        <v>121.621621621622</v>
      </c>
      <c r="DF237">
        <v>9.2307692307692299</v>
      </c>
      <c r="DG237">
        <v>9.2307692307692299</v>
      </c>
      <c r="DH237">
        <v>1</v>
      </c>
      <c r="DI237">
        <v>1</v>
      </c>
      <c r="DJ237">
        <v>0.5</v>
      </c>
      <c r="DK237">
        <v>0.5</v>
      </c>
      <c r="DL237" t="b">
        <v>1</v>
      </c>
      <c r="DN237">
        <v>24</v>
      </c>
      <c r="DO237">
        <v>1</v>
      </c>
      <c r="DP237" t="s">
        <v>344</v>
      </c>
      <c r="DQ237" t="b">
        <v>0</v>
      </c>
      <c r="DR237">
        <v>13</v>
      </c>
      <c r="DS237">
        <v>9.2307691574096697</v>
      </c>
      <c r="DT237">
        <v>9.2307691574096697</v>
      </c>
      <c r="DV237">
        <v>481.10000610351602</v>
      </c>
      <c r="DW237">
        <v>490</v>
      </c>
      <c r="DY237">
        <v>0</v>
      </c>
      <c r="EN237">
        <v>121.621620178223</v>
      </c>
      <c r="GA237">
        <v>9.2307691574096697</v>
      </c>
      <c r="GB237">
        <v>9.2307691574096697</v>
      </c>
      <c r="GC237">
        <v>1.20000004768372</v>
      </c>
      <c r="GG237">
        <v>0</v>
      </c>
      <c r="GH237">
        <v>3.7367999553680402</v>
      </c>
      <c r="GI237">
        <v>3.1140000820159899</v>
      </c>
      <c r="GJ237">
        <v>6.7200005054473905E-2</v>
      </c>
      <c r="GK237">
        <v>2.8000000864267301E-2</v>
      </c>
      <c r="GL237">
        <v>6.7200005054473905E-2</v>
      </c>
      <c r="GM237">
        <v>56</v>
      </c>
      <c r="GN237">
        <v>4.5599997974932202E-3</v>
      </c>
      <c r="GO237">
        <v>3.7999999523162802</v>
      </c>
      <c r="GP237">
        <v>0.77724780259766502</v>
      </c>
      <c r="GQ237">
        <v>2.42034953220467</v>
      </c>
      <c r="GR237">
        <v>0.129032259337787</v>
      </c>
      <c r="GS237">
        <v>3.0967742241068899</v>
      </c>
      <c r="GT237">
        <v>99.999992370605497</v>
      </c>
      <c r="GU237">
        <v>1.00000007078052E-2</v>
      </c>
      <c r="GV237">
        <v>121.621620178223</v>
      </c>
      <c r="GW237">
        <v>33.081077575683601</v>
      </c>
      <c r="II237">
        <v>9.2307691574096697</v>
      </c>
      <c r="IJ237">
        <v>9.2307691574096697</v>
      </c>
      <c r="IL237">
        <v>68.5</v>
      </c>
      <c r="IM237">
        <v>68.5</v>
      </c>
      <c r="IO237">
        <v>0</v>
      </c>
      <c r="JD237">
        <v>121.621620178223</v>
      </c>
      <c r="JM237">
        <v>9.2307691574096697</v>
      </c>
      <c r="JN237">
        <v>9.2307691574096697</v>
      </c>
      <c r="JO237">
        <v>7.6999998092651403</v>
      </c>
      <c r="JS237">
        <v>0</v>
      </c>
      <c r="JT237">
        <v>23.977798461914102</v>
      </c>
      <c r="JU237">
        <v>3.1140000820159899</v>
      </c>
      <c r="JV237">
        <v>0.43119996786117598</v>
      </c>
      <c r="JW237">
        <v>2.8000000864267301E-2</v>
      </c>
      <c r="JX237">
        <v>0.64679998159408603</v>
      </c>
      <c r="JY237">
        <v>84</v>
      </c>
      <c r="JZ237">
        <v>6.6989995539188399E-2</v>
      </c>
      <c r="KA237">
        <v>8.6999998092651403</v>
      </c>
      <c r="KB237">
        <v>4.98733974494907</v>
      </c>
      <c r="KC237">
        <v>15.5305753542474</v>
      </c>
      <c r="KD237">
        <v>0.82795694400829001</v>
      </c>
      <c r="KE237">
        <v>19.870966656198998</v>
      </c>
      <c r="KF237">
        <v>15.5844163894653</v>
      </c>
      <c r="KG237">
        <v>6.41666650772095E-2</v>
      </c>
      <c r="KH237">
        <v>121.621620178223</v>
      </c>
      <c r="WE237">
        <v>9.2307691574096697</v>
      </c>
      <c r="WF237">
        <v>9.2307691574096697</v>
      </c>
      <c r="WH237">
        <v>29.5</v>
      </c>
      <c r="WI237">
        <v>29.5</v>
      </c>
      <c r="WK237">
        <v>0</v>
      </c>
      <c r="WZ237">
        <v>121.621620178223</v>
      </c>
    </row>
    <row r="238" spans="1:624" x14ac:dyDescent="0.25">
      <c r="A238" t="s">
        <v>260</v>
      </c>
      <c r="B238">
        <v>0</v>
      </c>
      <c r="C238">
        <v>2</v>
      </c>
      <c r="D238">
        <v>46529</v>
      </c>
      <c r="E238" t="s">
        <v>443</v>
      </c>
      <c r="F238" t="b">
        <v>1</v>
      </c>
      <c r="G238" t="s">
        <v>262</v>
      </c>
      <c r="H238" t="b">
        <v>1</v>
      </c>
      <c r="I238" t="s">
        <v>345</v>
      </c>
      <c r="J238" s="1128">
        <v>43276.270833333299</v>
      </c>
      <c r="K238">
        <v>5.5</v>
      </c>
      <c r="L238">
        <v>12.149167060852101</v>
      </c>
      <c r="M238">
        <v>74.934997558593807</v>
      </c>
      <c r="N238">
        <v>156</v>
      </c>
      <c r="O238" s="1129">
        <v>43276.708333333299</v>
      </c>
      <c r="P238" s="1130">
        <v>43276.791666666701</v>
      </c>
      <c r="R238" t="s">
        <v>460</v>
      </c>
      <c r="S238" t="s">
        <v>476</v>
      </c>
      <c r="X238" s="1131">
        <v>43274.883333333302</v>
      </c>
      <c r="Y238" s="1132">
        <v>43276.708333333299</v>
      </c>
      <c r="Z238">
        <v>24</v>
      </c>
      <c r="AA238">
        <v>24</v>
      </c>
      <c r="AB238">
        <v>9</v>
      </c>
      <c r="AC238">
        <v>9</v>
      </c>
      <c r="AD238">
        <v>0</v>
      </c>
      <c r="AG238">
        <v>12865.91015625</v>
      </c>
      <c r="AH238">
        <v>4039895.7890625</v>
      </c>
      <c r="AI238">
        <v>12865.91015625</v>
      </c>
      <c r="AK238">
        <v>24</v>
      </c>
      <c r="AL238">
        <v>79.88</v>
      </c>
      <c r="AM238">
        <v>13.0833333333333</v>
      </c>
      <c r="AN238">
        <v>13.08</v>
      </c>
      <c r="AO238">
        <v>0.14868226430068399</v>
      </c>
      <c r="AP238">
        <v>12.9346510690327</v>
      </c>
      <c r="AQ238">
        <v>13</v>
      </c>
      <c r="AR238">
        <v>13</v>
      </c>
      <c r="AU238">
        <v>314.45285402899299</v>
      </c>
      <c r="AV238">
        <v>314</v>
      </c>
      <c r="AX238">
        <v>326.5</v>
      </c>
      <c r="AY238">
        <v>3.83</v>
      </c>
      <c r="AZ238">
        <v>3.83</v>
      </c>
      <c r="BA238">
        <v>3.8284838199615501</v>
      </c>
      <c r="BB238">
        <v>4445</v>
      </c>
      <c r="BC238">
        <v>12.4814052581787</v>
      </c>
      <c r="BD238">
        <v>12.4814049005508</v>
      </c>
      <c r="BE238">
        <v>263.66003417968801</v>
      </c>
      <c r="BF238">
        <v>107.660034179688</v>
      </c>
      <c r="BG238">
        <v>2.2437198162078902</v>
      </c>
      <c r="BH238">
        <v>258.587646484375</v>
      </c>
      <c r="BI238">
        <v>107.660034179688</v>
      </c>
      <c r="BJ238">
        <v>0.61843401193618797</v>
      </c>
      <c r="BK238">
        <v>253.52038574218801</v>
      </c>
      <c r="BL238">
        <v>1.55508589744568</v>
      </c>
      <c r="BM238">
        <v>258.587646484375</v>
      </c>
      <c r="BN238">
        <v>0</v>
      </c>
      <c r="BO238">
        <v>218.02804565429699</v>
      </c>
      <c r="BP238">
        <v>1.67354500293732</v>
      </c>
      <c r="BQ238">
        <v>0.100045919418335</v>
      </c>
      <c r="BR238">
        <v>150</v>
      </c>
      <c r="BS238">
        <v>27.899999618530298</v>
      </c>
      <c r="BT238">
        <v>27.899999618530298</v>
      </c>
      <c r="BU238">
        <v>225</v>
      </c>
      <c r="BV238">
        <v>225</v>
      </c>
      <c r="BW238">
        <v>2.5</v>
      </c>
      <c r="BX238">
        <v>2.5</v>
      </c>
      <c r="BY238">
        <v>270</v>
      </c>
      <c r="BZ238">
        <v>270</v>
      </c>
      <c r="CC238">
        <v>28</v>
      </c>
      <c r="CE238">
        <v>24</v>
      </c>
      <c r="CF238">
        <v>1004</v>
      </c>
      <c r="CG238" t="s">
        <v>501</v>
      </c>
      <c r="CH238" t="s">
        <v>359</v>
      </c>
      <c r="CI238">
        <v>71.621998786926298</v>
      </c>
      <c r="CJ238">
        <v>1.2880000025034</v>
      </c>
      <c r="CK238">
        <v>1.8479999452829401</v>
      </c>
      <c r="CL238">
        <v>0.18539999425411199</v>
      </c>
      <c r="CM238">
        <v>17.728674828898701</v>
      </c>
      <c r="CO238" t="s">
        <v>266</v>
      </c>
      <c r="CP238" t="s">
        <v>267</v>
      </c>
      <c r="CQ238" t="s">
        <v>402</v>
      </c>
      <c r="CR238" t="s">
        <v>403</v>
      </c>
      <c r="CS238">
        <v>21.9</v>
      </c>
      <c r="CT238">
        <v>21.9</v>
      </c>
      <c r="CU238">
        <v>1.25</v>
      </c>
      <c r="CV238">
        <v>1.25</v>
      </c>
      <c r="CX238" t="s">
        <v>343</v>
      </c>
      <c r="CY238">
        <v>24.153846153846199</v>
      </c>
      <c r="CZ238">
        <v>23.259259259259299</v>
      </c>
      <c r="DA238">
        <v>25.12</v>
      </c>
      <c r="DB238">
        <v>13</v>
      </c>
      <c r="DC238">
        <v>12.5</v>
      </c>
      <c r="DD238">
        <v>13.5</v>
      </c>
      <c r="DE238">
        <v>318.243243243243</v>
      </c>
      <c r="DF238">
        <v>24.153846153846199</v>
      </c>
      <c r="DG238">
        <v>24.153846153846199</v>
      </c>
      <c r="DH238">
        <v>1</v>
      </c>
      <c r="DI238">
        <v>1</v>
      </c>
      <c r="DJ238">
        <v>0.5</v>
      </c>
      <c r="DK238">
        <v>0.5</v>
      </c>
      <c r="DL238" t="b">
        <v>1</v>
      </c>
      <c r="DN238">
        <v>24</v>
      </c>
      <c r="DO238">
        <v>1</v>
      </c>
      <c r="DP238" t="s">
        <v>344</v>
      </c>
      <c r="DQ238" t="b">
        <v>0</v>
      </c>
      <c r="DR238">
        <v>13</v>
      </c>
      <c r="DS238">
        <v>24.153846740722699</v>
      </c>
      <c r="DT238">
        <v>24.153846740722699</v>
      </c>
      <c r="DV238">
        <v>458.10000610351602</v>
      </c>
      <c r="DW238">
        <v>481.10000610351602</v>
      </c>
      <c r="DY238">
        <v>0</v>
      </c>
      <c r="EN238">
        <v>318.24325561523398</v>
      </c>
      <c r="GA238">
        <v>24.153846740722699</v>
      </c>
      <c r="GB238">
        <v>24.153846740722699</v>
      </c>
      <c r="GC238">
        <v>3</v>
      </c>
      <c r="GG238">
        <v>0</v>
      </c>
      <c r="GH238">
        <v>9.3420000076293892</v>
      </c>
      <c r="GI238">
        <v>3.1140000820159899</v>
      </c>
      <c r="GJ238">
        <v>0.167999997735024</v>
      </c>
      <c r="GK238">
        <v>2.8000000864267301E-2</v>
      </c>
      <c r="GL238">
        <v>0.167999997735024</v>
      </c>
      <c r="GM238">
        <v>56</v>
      </c>
      <c r="GN238">
        <v>1.13999992609024E-2</v>
      </c>
      <c r="GO238">
        <v>3.7999999523162802</v>
      </c>
      <c r="GP238">
        <v>0.74259341246428101</v>
      </c>
      <c r="GQ238">
        <v>2.31243588830228</v>
      </c>
      <c r="GR238">
        <v>0.125</v>
      </c>
      <c r="GS238">
        <v>3</v>
      </c>
      <c r="GT238">
        <v>104.666664123535</v>
      </c>
      <c r="GU238">
        <v>9.5541402697563206E-3</v>
      </c>
      <c r="GV238">
        <v>318.24325561523398</v>
      </c>
      <c r="GW238">
        <v>86.562164306640597</v>
      </c>
      <c r="II238">
        <v>24.153846740722699</v>
      </c>
      <c r="IJ238">
        <v>24.153846740722699</v>
      </c>
      <c r="IL238">
        <v>68.5</v>
      </c>
      <c r="IM238">
        <v>68.5</v>
      </c>
      <c r="IO238">
        <v>0</v>
      </c>
      <c r="JD238">
        <v>318.24325561523398</v>
      </c>
      <c r="JM238">
        <v>24.153846740722699</v>
      </c>
      <c r="JN238">
        <v>24.153846740722699</v>
      </c>
      <c r="JO238">
        <v>20</v>
      </c>
      <c r="JS238">
        <v>0</v>
      </c>
      <c r="JT238">
        <v>62.279998779296903</v>
      </c>
      <c r="JU238">
        <v>3.1140000820159899</v>
      </c>
      <c r="JV238">
        <v>1.12000000476837</v>
      </c>
      <c r="JW238">
        <v>2.8000000864267301E-2</v>
      </c>
      <c r="JX238">
        <v>1.6799999475479099</v>
      </c>
      <c r="JY238">
        <v>84</v>
      </c>
      <c r="JZ238">
        <v>0.17399999499321001</v>
      </c>
      <c r="KA238">
        <v>8.6999998092651403</v>
      </c>
      <c r="KB238">
        <v>4.9506227497618696</v>
      </c>
      <c r="KC238">
        <v>15.416238940596401</v>
      </c>
      <c r="KD238">
        <v>0.83333333333333304</v>
      </c>
      <c r="KE238">
        <v>20</v>
      </c>
      <c r="KF238">
        <v>15.699999809265099</v>
      </c>
      <c r="KG238">
        <v>6.36942684650421E-2</v>
      </c>
      <c r="KH238">
        <v>318.24325561523398</v>
      </c>
      <c r="WE238">
        <v>24.153846740722699</v>
      </c>
      <c r="WF238">
        <v>24.153846740722699</v>
      </c>
      <c r="WH238">
        <v>29.5</v>
      </c>
      <c r="WI238">
        <v>29.5</v>
      </c>
      <c r="WK238">
        <v>0</v>
      </c>
      <c r="WZ238">
        <v>318.24325561523398</v>
      </c>
    </row>
    <row r="239" spans="1:624" x14ac:dyDescent="0.25">
      <c r="A239" t="s">
        <v>260</v>
      </c>
      <c r="B239">
        <v>0</v>
      </c>
      <c r="C239">
        <v>2</v>
      </c>
      <c r="D239">
        <v>46529</v>
      </c>
      <c r="E239" t="s">
        <v>443</v>
      </c>
      <c r="F239" t="b">
        <v>1</v>
      </c>
      <c r="G239" t="s">
        <v>262</v>
      </c>
      <c r="H239" t="b">
        <v>1</v>
      </c>
      <c r="I239" t="s">
        <v>350</v>
      </c>
      <c r="J239" s="1133">
        <v>43276.708333333299</v>
      </c>
      <c r="K239">
        <v>5.5</v>
      </c>
      <c r="L239">
        <v>9.9833335876464808</v>
      </c>
      <c r="M239">
        <v>75.996109008789105</v>
      </c>
      <c r="N239">
        <v>154</v>
      </c>
      <c r="O239" s="1134">
        <v>43276.708333333299</v>
      </c>
      <c r="R239" t="s">
        <v>460</v>
      </c>
      <c r="S239" t="s">
        <v>476</v>
      </c>
      <c r="X239" s="1135">
        <v>43274.883333333302</v>
      </c>
      <c r="Y239" s="1136">
        <v>43276.708333333299</v>
      </c>
      <c r="Z239">
        <v>10.5</v>
      </c>
      <c r="AA239">
        <v>10.5</v>
      </c>
      <c r="AB239">
        <v>9</v>
      </c>
      <c r="AC239">
        <v>9</v>
      </c>
      <c r="AD239">
        <v>0</v>
      </c>
      <c r="AG239">
        <v>12865.91015625</v>
      </c>
      <c r="AH239">
        <v>1865556.97265625</v>
      </c>
      <c r="AI239">
        <v>12865.91015625</v>
      </c>
      <c r="AK239">
        <v>10.5</v>
      </c>
      <c r="AL239">
        <v>80.67</v>
      </c>
      <c r="AM239">
        <v>13.8095238095238</v>
      </c>
      <c r="AN239">
        <v>13.81</v>
      </c>
      <c r="AO239">
        <v>0.32370346642675901</v>
      </c>
      <c r="AP239">
        <v>13.4858203430971</v>
      </c>
      <c r="AQ239">
        <v>13</v>
      </c>
      <c r="AR239">
        <v>13</v>
      </c>
      <c r="AU239">
        <v>143.71013874978499</v>
      </c>
      <c r="AV239">
        <v>145</v>
      </c>
      <c r="AX239">
        <v>144.30000000000001</v>
      </c>
      <c r="AY239">
        <v>-0.49</v>
      </c>
      <c r="AZ239">
        <v>-0.49</v>
      </c>
      <c r="BA239">
        <v>-0.48509836196899397</v>
      </c>
      <c r="BB239">
        <v>4440</v>
      </c>
      <c r="BC239">
        <v>13.7104187011719</v>
      </c>
      <c r="BD239">
        <v>13.710418610345799</v>
      </c>
      <c r="BE239">
        <v>299.15417480468801</v>
      </c>
      <c r="BF239">
        <v>145.15417480468801</v>
      </c>
      <c r="BG239">
        <v>2.0106999874114999</v>
      </c>
      <c r="BH239">
        <v>263.66162109375</v>
      </c>
      <c r="BI239">
        <v>145.15417480468801</v>
      </c>
      <c r="BJ239">
        <v>0.921392321586609</v>
      </c>
      <c r="BK239">
        <v>283.94274902343801</v>
      </c>
      <c r="BL239">
        <v>1.83593702316284</v>
      </c>
      <c r="BM239">
        <v>263.66162109375</v>
      </c>
      <c r="BN239">
        <v>0</v>
      </c>
      <c r="BO239">
        <v>218.02731323242199</v>
      </c>
      <c r="BP239">
        <v>2.0541734695434601</v>
      </c>
      <c r="BQ239">
        <v>0</v>
      </c>
      <c r="BR239">
        <v>60</v>
      </c>
      <c r="BS239">
        <v>27.899999618530298</v>
      </c>
      <c r="BT239">
        <v>27.899999618530298</v>
      </c>
      <c r="BU239">
        <v>225</v>
      </c>
      <c r="BV239">
        <v>225</v>
      </c>
      <c r="BW239">
        <v>2.5</v>
      </c>
      <c r="BX239">
        <v>2.5</v>
      </c>
      <c r="BY239">
        <v>270</v>
      </c>
      <c r="BZ239">
        <v>270</v>
      </c>
      <c r="CC239">
        <v>26</v>
      </c>
      <c r="CE239">
        <v>24</v>
      </c>
      <c r="CF239">
        <v>1004</v>
      </c>
      <c r="CG239" t="s">
        <v>502</v>
      </c>
      <c r="CH239" t="s">
        <v>359</v>
      </c>
      <c r="CI239">
        <v>31.139998912811301</v>
      </c>
      <c r="CJ239">
        <v>0.55999998748302504</v>
      </c>
      <c r="CK239">
        <v>0.80359996855258897</v>
      </c>
      <c r="CL239">
        <v>8.0629993230104405E-2</v>
      </c>
      <c r="CM239">
        <v>16.692065355941899</v>
      </c>
      <c r="CO239" t="s">
        <v>266</v>
      </c>
      <c r="CP239" t="s">
        <v>267</v>
      </c>
      <c r="CQ239" t="s">
        <v>402</v>
      </c>
      <c r="CR239" t="s">
        <v>403</v>
      </c>
      <c r="CS239">
        <v>21.9</v>
      </c>
      <c r="CT239">
        <v>21.9</v>
      </c>
      <c r="CU239">
        <v>1.25</v>
      </c>
      <c r="CV239">
        <v>1.25</v>
      </c>
      <c r="CX239" t="s">
        <v>343</v>
      </c>
      <c r="CY239">
        <v>11.153846153846199</v>
      </c>
      <c r="CZ239">
        <v>10.7407407407407</v>
      </c>
      <c r="DA239">
        <v>11.6</v>
      </c>
      <c r="DB239">
        <v>13</v>
      </c>
      <c r="DC239">
        <v>12.5</v>
      </c>
      <c r="DD239">
        <v>13.5</v>
      </c>
      <c r="DE239">
        <v>146.959459459459</v>
      </c>
      <c r="DF239">
        <v>11.153846153846199</v>
      </c>
      <c r="DG239">
        <v>11.153846153846199</v>
      </c>
      <c r="DH239">
        <v>1</v>
      </c>
      <c r="DI239">
        <v>1</v>
      </c>
      <c r="DJ239">
        <v>0.5</v>
      </c>
      <c r="DK239">
        <v>0.5</v>
      </c>
      <c r="DL239" t="b">
        <v>1</v>
      </c>
      <c r="DN239">
        <v>24</v>
      </c>
      <c r="DO239">
        <v>1</v>
      </c>
      <c r="DP239" t="s">
        <v>344</v>
      </c>
      <c r="DQ239" t="b">
        <v>0</v>
      </c>
      <c r="DR239">
        <v>13</v>
      </c>
      <c r="DS239">
        <v>11.153845787048301</v>
      </c>
      <c r="DT239">
        <v>11.153845787048301</v>
      </c>
      <c r="DV239">
        <v>448.10000610351602</v>
      </c>
      <c r="DW239">
        <v>458.10000610351602</v>
      </c>
      <c r="DY239">
        <v>0</v>
      </c>
      <c r="EN239">
        <v>146.95945739746099</v>
      </c>
      <c r="GA239">
        <v>11.153845787048301</v>
      </c>
      <c r="GB239">
        <v>11.153845787048301</v>
      </c>
      <c r="GC239">
        <v>1.29999995231628</v>
      </c>
      <c r="GG239">
        <v>0</v>
      </c>
      <c r="GH239">
        <v>4.04820013046265</v>
      </c>
      <c r="GI239">
        <v>3.1140000820159899</v>
      </c>
      <c r="GJ239">
        <v>7.2799995541572599E-2</v>
      </c>
      <c r="GK239">
        <v>2.8000000864267301E-2</v>
      </c>
      <c r="GL239">
        <v>7.2799995541572599E-2</v>
      </c>
      <c r="GM239">
        <v>56</v>
      </c>
      <c r="GN239">
        <v>4.9399994313716897E-3</v>
      </c>
      <c r="GO239">
        <v>3.7999999523162802</v>
      </c>
      <c r="GP239">
        <v>0.69684280425126599</v>
      </c>
      <c r="GQ239">
        <v>2.1699686419646902</v>
      </c>
      <c r="GR239">
        <v>0.123809519268218</v>
      </c>
      <c r="GS239">
        <v>2.97142846243722</v>
      </c>
      <c r="GT239">
        <v>111.538467407227</v>
      </c>
      <c r="GU239">
        <v>8.9655164629220997E-3</v>
      </c>
      <c r="GV239">
        <v>146.95945739746099</v>
      </c>
      <c r="GW239">
        <v>39.972969055175803</v>
      </c>
      <c r="II239">
        <v>11.153845787048301</v>
      </c>
      <c r="IJ239">
        <v>11.153845787048301</v>
      </c>
      <c r="IL239">
        <v>68.5</v>
      </c>
      <c r="IM239">
        <v>68.5</v>
      </c>
      <c r="IO239">
        <v>0</v>
      </c>
      <c r="JD239">
        <v>146.95945739746099</v>
      </c>
      <c r="JM239">
        <v>11.153845787048301</v>
      </c>
      <c r="JN239">
        <v>11.153845787048301</v>
      </c>
      <c r="JO239">
        <v>8.6999998092651403</v>
      </c>
      <c r="JS239">
        <v>0</v>
      </c>
      <c r="JT239">
        <v>27.091798782348601</v>
      </c>
      <c r="JU239">
        <v>3.1140000820159899</v>
      </c>
      <c r="JV239">
        <v>0.48719999194145203</v>
      </c>
      <c r="JW239">
        <v>2.8000000864267301E-2</v>
      </c>
      <c r="JX239">
        <v>0.73079997301101696</v>
      </c>
      <c r="JY239">
        <v>84</v>
      </c>
      <c r="JZ239">
        <v>7.5689993798732799E-2</v>
      </c>
      <c r="KA239">
        <v>8.6999998092651403</v>
      </c>
      <c r="KB239">
        <v>4.6634865280355102</v>
      </c>
      <c r="KC239">
        <v>14.5220967139772</v>
      </c>
      <c r="KD239">
        <v>0.82857141040620397</v>
      </c>
      <c r="KE239">
        <v>19.8857138497489</v>
      </c>
      <c r="KF239">
        <v>16.666667938232401</v>
      </c>
      <c r="KG239">
        <v>5.9999998658895499E-2</v>
      </c>
      <c r="KH239">
        <v>146.95945739746099</v>
      </c>
      <c r="WE239">
        <v>11.153845787048301</v>
      </c>
      <c r="WF239">
        <v>11.153845787048301</v>
      </c>
      <c r="WH239">
        <v>29.5</v>
      </c>
      <c r="WI239">
        <v>29.5</v>
      </c>
      <c r="WK239">
        <v>0</v>
      </c>
      <c r="WZ239">
        <v>146.95945739746099</v>
      </c>
    </row>
    <row r="240" spans="1:624" x14ac:dyDescent="0.25">
      <c r="A240" t="s">
        <v>260</v>
      </c>
      <c r="B240">
        <v>0</v>
      </c>
      <c r="C240">
        <v>2</v>
      </c>
      <c r="D240">
        <v>46529</v>
      </c>
      <c r="E240" t="s">
        <v>443</v>
      </c>
      <c r="F240" t="b">
        <v>1</v>
      </c>
      <c r="G240" t="s">
        <v>262</v>
      </c>
      <c r="H240" t="b">
        <v>0</v>
      </c>
      <c r="I240" t="s">
        <v>353</v>
      </c>
      <c r="J240" s="1137">
        <v>43277.270833333299</v>
      </c>
      <c r="K240">
        <v>5.5</v>
      </c>
      <c r="L240">
        <v>9.9666671752929705</v>
      </c>
      <c r="M240">
        <v>76.233329772949205</v>
      </c>
      <c r="N240">
        <v>344</v>
      </c>
      <c r="O240" s="1138">
        <v>43276.708333333299</v>
      </c>
      <c r="R240" t="s">
        <v>460</v>
      </c>
      <c r="S240" t="s">
        <v>476</v>
      </c>
      <c r="X240" s="1139">
        <v>43274.883333333302</v>
      </c>
      <c r="Y240" s="1140">
        <v>43276.708333333299</v>
      </c>
      <c r="Z240">
        <v>13.5</v>
      </c>
      <c r="AA240">
        <v>13.5</v>
      </c>
      <c r="AB240">
        <v>9</v>
      </c>
      <c r="AC240">
        <v>9</v>
      </c>
      <c r="AD240">
        <v>0</v>
      </c>
      <c r="AG240">
        <v>12865.91015625</v>
      </c>
      <c r="AH240">
        <v>154390.921875</v>
      </c>
      <c r="AI240">
        <v>12865.91015625</v>
      </c>
      <c r="AK240">
        <v>13.5</v>
      </c>
      <c r="AL240">
        <v>0</v>
      </c>
      <c r="AM240">
        <v>0.88888888888888895</v>
      </c>
      <c r="AN240">
        <v>8.57</v>
      </c>
      <c r="AP240">
        <v>0.88888888888888895</v>
      </c>
      <c r="AQ240">
        <v>13</v>
      </c>
      <c r="AR240">
        <v>13</v>
      </c>
      <c r="AV240">
        <v>12</v>
      </c>
      <c r="AX240">
        <v>14</v>
      </c>
      <c r="AY240">
        <v>14.29</v>
      </c>
      <c r="AZ240">
        <v>14.29</v>
      </c>
      <c r="BA240">
        <v>14.285713195800801</v>
      </c>
      <c r="BS240">
        <v>10.8999996185303</v>
      </c>
      <c r="BT240">
        <v>10.8999996185303</v>
      </c>
      <c r="BU240">
        <v>315</v>
      </c>
      <c r="BV240">
        <v>315</v>
      </c>
      <c r="BW240">
        <v>0.40000000596046398</v>
      </c>
      <c r="BX240">
        <v>0.40000000596046398</v>
      </c>
      <c r="BY240">
        <v>270</v>
      </c>
      <c r="BZ240">
        <v>270</v>
      </c>
      <c r="CC240">
        <v>31</v>
      </c>
      <c r="CE240">
        <v>30</v>
      </c>
      <c r="CF240">
        <v>1004</v>
      </c>
      <c r="CG240" t="s">
        <v>501</v>
      </c>
      <c r="CH240" t="s">
        <v>359</v>
      </c>
      <c r="CI240">
        <v>9.9647997617721593</v>
      </c>
      <c r="CJ240">
        <v>0.179199989885092</v>
      </c>
      <c r="CK240">
        <v>0.19319998845458</v>
      </c>
      <c r="CL240">
        <v>1.4609999256208501E-2</v>
      </c>
      <c r="CM240">
        <v>64.542653419998302</v>
      </c>
      <c r="CO240" t="s">
        <v>266</v>
      </c>
      <c r="CP240" t="s">
        <v>267</v>
      </c>
      <c r="CQ240" t="s">
        <v>268</v>
      </c>
      <c r="CS240">
        <v>21.9</v>
      </c>
      <c r="CT240">
        <v>21.9</v>
      </c>
      <c r="CU240">
        <v>1.25</v>
      </c>
      <c r="CV240">
        <v>1.25</v>
      </c>
      <c r="CX240" t="s">
        <v>343</v>
      </c>
      <c r="CY240">
        <v>0.92307692307692302</v>
      </c>
      <c r="CZ240">
        <v>0.88888888888888895</v>
      </c>
      <c r="DA240">
        <v>0.96</v>
      </c>
      <c r="DB240">
        <v>13</v>
      </c>
      <c r="DC240">
        <v>12.5</v>
      </c>
      <c r="DD240">
        <v>13.5</v>
      </c>
      <c r="DE240">
        <v>12.1621621621622</v>
      </c>
      <c r="DF240">
        <v>0.92307692307692302</v>
      </c>
      <c r="DG240">
        <v>0.92307692307692302</v>
      </c>
      <c r="DH240">
        <v>1</v>
      </c>
      <c r="DI240">
        <v>1</v>
      </c>
      <c r="DJ240">
        <v>0.5</v>
      </c>
      <c r="DK240">
        <v>0.5</v>
      </c>
      <c r="DL240" t="b">
        <v>1</v>
      </c>
      <c r="DN240">
        <v>24</v>
      </c>
      <c r="DO240">
        <v>1</v>
      </c>
      <c r="DP240" t="s">
        <v>344</v>
      </c>
      <c r="DQ240" t="b">
        <v>0</v>
      </c>
      <c r="DR240">
        <v>13</v>
      </c>
      <c r="DS240">
        <v>0.92307692766189597</v>
      </c>
      <c r="DT240">
        <v>0.92307692766189597</v>
      </c>
      <c r="DV240">
        <v>444.89999389648398</v>
      </c>
      <c r="DW240">
        <v>448.10000610351602</v>
      </c>
      <c r="DY240">
        <v>0</v>
      </c>
      <c r="EN240">
        <v>12.162161827087401</v>
      </c>
      <c r="EW240">
        <v>0.92307692766189597</v>
      </c>
      <c r="EX240">
        <v>0.92307692766189597</v>
      </c>
      <c r="EY240">
        <v>0.5</v>
      </c>
      <c r="FC240">
        <v>0</v>
      </c>
      <c r="FD240">
        <v>1.557000041008</v>
      </c>
      <c r="FE240">
        <v>3.1140000820159899</v>
      </c>
      <c r="FF240">
        <v>2.8000000864267301E-2</v>
      </c>
      <c r="FG240">
        <v>2.8000000864267301E-2</v>
      </c>
      <c r="FH240">
        <v>4.1999999433755902E-2</v>
      </c>
      <c r="FI240">
        <v>84</v>
      </c>
      <c r="FJ240">
        <v>4.35000006109476E-3</v>
      </c>
      <c r="FK240">
        <v>8.6999998092651403</v>
      </c>
      <c r="FL240">
        <v>3.2385323821358898</v>
      </c>
      <c r="FM240">
        <v>10.0847901035826</v>
      </c>
      <c r="FN240">
        <v>3.7037037037037E-2</v>
      </c>
      <c r="FO240">
        <v>0.88888888888888895</v>
      </c>
      <c r="FP240">
        <v>24</v>
      </c>
      <c r="FQ240">
        <v>4.1666667908430099E-2</v>
      </c>
      <c r="FR240">
        <v>12.162161827087401</v>
      </c>
      <c r="FS240">
        <v>0.71351349353790305</v>
      </c>
      <c r="GA240">
        <v>0.92307692766189597</v>
      </c>
      <c r="GB240">
        <v>0.92307692766189597</v>
      </c>
      <c r="GC240">
        <v>1.79999995231628</v>
      </c>
      <c r="GG240">
        <v>0</v>
      </c>
      <c r="GH240">
        <v>5.6051998138427699</v>
      </c>
      <c r="GI240">
        <v>3.1140000820159899</v>
      </c>
      <c r="GJ240">
        <v>0.10079999268055</v>
      </c>
      <c r="GK240">
        <v>2.8000000864267301E-2</v>
      </c>
      <c r="GL240">
        <v>0.10079999268055</v>
      </c>
      <c r="GM240">
        <v>56</v>
      </c>
      <c r="GN240">
        <v>6.8399994634091897E-3</v>
      </c>
      <c r="GO240">
        <v>3.7999999523162802</v>
      </c>
      <c r="GP240">
        <v>11.658716266838701</v>
      </c>
      <c r="GQ240">
        <v>36.305242210943803</v>
      </c>
      <c r="GR240">
        <v>0.13333332980120599</v>
      </c>
      <c r="GS240">
        <v>3.19999991522895</v>
      </c>
      <c r="GT240">
        <v>6.6666669845581099</v>
      </c>
      <c r="GU240">
        <v>0.14999999105930301</v>
      </c>
      <c r="GV240">
        <v>12.162161827087401</v>
      </c>
      <c r="GW240">
        <v>3.3081078529357901</v>
      </c>
      <c r="HE240">
        <v>0.92307692766189597</v>
      </c>
      <c r="HF240">
        <v>0.92307692766189597</v>
      </c>
      <c r="HG240">
        <v>0.89999997615814198</v>
      </c>
      <c r="HK240">
        <v>0</v>
      </c>
      <c r="HL240">
        <v>2.8025999069213898</v>
      </c>
      <c r="HM240">
        <v>3.1140000820159899</v>
      </c>
      <c r="HN240">
        <v>5.0399996340274797E-2</v>
      </c>
      <c r="HO240">
        <v>2.8000000864267301E-2</v>
      </c>
      <c r="HP240">
        <v>5.0399996340274797E-2</v>
      </c>
      <c r="HQ240">
        <v>56</v>
      </c>
      <c r="HR240">
        <v>3.4199997317045901E-3</v>
      </c>
      <c r="HS240">
        <v>3.7999999523162802</v>
      </c>
      <c r="HT240">
        <v>5.8293581334193503</v>
      </c>
      <c r="HU240">
        <v>18.152621105471901</v>
      </c>
      <c r="HV240">
        <v>6.6666664900603106E-2</v>
      </c>
      <c r="HW240">
        <v>1.5999999576144699</v>
      </c>
      <c r="HX240">
        <v>13.3333339691162</v>
      </c>
      <c r="HY240">
        <v>7.49999955296516E-2</v>
      </c>
      <c r="HZ240">
        <v>12.162161827087401</v>
      </c>
      <c r="IA240">
        <v>1.0702701807022099</v>
      </c>
      <c r="II240">
        <v>0.92307692766189597</v>
      </c>
      <c r="IJ240">
        <v>0.92307692766189597</v>
      </c>
      <c r="IL240">
        <v>68.5</v>
      </c>
      <c r="IM240">
        <v>68.5</v>
      </c>
      <c r="IO240">
        <v>0</v>
      </c>
      <c r="JD240">
        <v>12.162161827087401</v>
      </c>
      <c r="WE240">
        <v>0.92307692766189597</v>
      </c>
      <c r="WF240">
        <v>0.92307692766189597</v>
      </c>
      <c r="WH240">
        <v>29.5</v>
      </c>
      <c r="WI240">
        <v>29.5</v>
      </c>
      <c r="WK240">
        <v>0</v>
      </c>
      <c r="WZ240">
        <v>12.162161827087401</v>
      </c>
    </row>
    <row r="241" spans="1:624" x14ac:dyDescent="0.25">
      <c r="A241" t="s">
        <v>260</v>
      </c>
      <c r="B241">
        <v>0</v>
      </c>
      <c r="C241">
        <v>2</v>
      </c>
      <c r="D241">
        <v>46529</v>
      </c>
      <c r="E241" t="s">
        <v>443</v>
      </c>
      <c r="F241" t="b">
        <v>1</v>
      </c>
      <c r="G241" t="s">
        <v>262</v>
      </c>
      <c r="H241" t="b">
        <v>0</v>
      </c>
      <c r="I241" t="s">
        <v>353</v>
      </c>
      <c r="J241" s="1141">
        <v>43278.270833333299</v>
      </c>
      <c r="K241">
        <v>5.5</v>
      </c>
      <c r="L241">
        <v>9.9666671752929705</v>
      </c>
      <c r="M241">
        <v>76.233329772949205</v>
      </c>
      <c r="O241" s="1142">
        <v>43276.708333333299</v>
      </c>
      <c r="R241" t="s">
        <v>460</v>
      </c>
      <c r="S241" t="s">
        <v>476</v>
      </c>
      <c r="X241" s="1143">
        <v>43274.883333333302</v>
      </c>
      <c r="Y241" s="1144">
        <v>43276.708333333299</v>
      </c>
      <c r="Z241">
        <v>24</v>
      </c>
      <c r="AA241">
        <v>24</v>
      </c>
      <c r="AB241">
        <v>9</v>
      </c>
      <c r="AC241">
        <v>9</v>
      </c>
      <c r="AD241">
        <v>0</v>
      </c>
      <c r="AG241">
        <v>12865.91015625</v>
      </c>
      <c r="AH241">
        <v>128659.1015625</v>
      </c>
      <c r="AI241">
        <v>12865.91015625</v>
      </c>
      <c r="AK241">
        <v>24</v>
      </c>
      <c r="AL241">
        <v>0</v>
      </c>
      <c r="AM241">
        <v>0.41666666666666702</v>
      </c>
      <c r="AN241">
        <v>3.7</v>
      </c>
      <c r="AP241">
        <v>0.41666666666666702</v>
      </c>
      <c r="AQ241">
        <v>13</v>
      </c>
      <c r="AR241">
        <v>13</v>
      </c>
      <c r="AV241">
        <v>10</v>
      </c>
      <c r="AX241">
        <v>12</v>
      </c>
      <c r="AY241">
        <v>16.670000000000002</v>
      </c>
      <c r="AZ241">
        <v>16.670000000000002</v>
      </c>
      <c r="BA241">
        <v>16.666667938232401</v>
      </c>
      <c r="BS241">
        <v>10.8999996185303</v>
      </c>
      <c r="BT241">
        <v>10.8999996185303</v>
      </c>
      <c r="BU241">
        <v>270</v>
      </c>
      <c r="BV241">
        <v>270</v>
      </c>
      <c r="BW241">
        <v>0</v>
      </c>
      <c r="BX241">
        <v>0</v>
      </c>
      <c r="CC241">
        <v>30</v>
      </c>
      <c r="CE241">
        <v>28</v>
      </c>
      <c r="CF241">
        <v>1003</v>
      </c>
      <c r="CG241" t="s">
        <v>501</v>
      </c>
      <c r="CH241" t="s">
        <v>359</v>
      </c>
      <c r="CI241">
        <v>25.278600573539698</v>
      </c>
      <c r="CJ241">
        <v>0.42059997946489602</v>
      </c>
      <c r="CK241">
        <v>0.47599998861551301</v>
      </c>
      <c r="CL241">
        <v>3.3319997310172801E-2</v>
      </c>
      <c r="CM241">
        <v>196.47735967797001</v>
      </c>
      <c r="CO241" t="s">
        <v>266</v>
      </c>
      <c r="CP241" t="s">
        <v>267</v>
      </c>
      <c r="CQ241" t="s">
        <v>349</v>
      </c>
      <c r="CS241">
        <v>21.9</v>
      </c>
      <c r="CT241">
        <v>21.9</v>
      </c>
      <c r="CU241">
        <v>1.25</v>
      </c>
      <c r="CV241">
        <v>1.25</v>
      </c>
      <c r="CX241" t="s">
        <v>356</v>
      </c>
      <c r="CY241">
        <v>0.76923076923076905</v>
      </c>
      <c r="CZ241">
        <v>0.74074074074074103</v>
      </c>
      <c r="DA241">
        <v>0.8</v>
      </c>
      <c r="DB241">
        <v>13</v>
      </c>
      <c r="DC241">
        <v>12.5</v>
      </c>
      <c r="DD241">
        <v>13.5</v>
      </c>
      <c r="DE241">
        <v>10.1351351351351</v>
      </c>
      <c r="DF241">
        <v>0.76923076923076905</v>
      </c>
      <c r="DG241">
        <v>0.76923076923076905</v>
      </c>
      <c r="DH241">
        <v>1</v>
      </c>
      <c r="DI241">
        <v>1</v>
      </c>
      <c r="DJ241">
        <v>0.5</v>
      </c>
      <c r="DK241">
        <v>0.5</v>
      </c>
      <c r="DL241" t="b">
        <v>1</v>
      </c>
      <c r="DN241">
        <v>24</v>
      </c>
      <c r="DO241">
        <v>1</v>
      </c>
      <c r="DP241" t="s">
        <v>344</v>
      </c>
      <c r="DQ241" t="b">
        <v>0</v>
      </c>
      <c r="DR241">
        <v>13</v>
      </c>
      <c r="DS241">
        <v>0.76923078298568703</v>
      </c>
      <c r="DT241">
        <v>0.76923078298568703</v>
      </c>
      <c r="DV241">
        <v>437.39999389648398</v>
      </c>
      <c r="DW241">
        <v>444.89999389648398</v>
      </c>
      <c r="DY241">
        <v>0</v>
      </c>
      <c r="EN241">
        <v>10.135134696960399</v>
      </c>
      <c r="EW241">
        <v>0.76923078298568703</v>
      </c>
      <c r="EX241">
        <v>0.76923078298568703</v>
      </c>
      <c r="EY241">
        <v>0.80000001192092896</v>
      </c>
      <c r="FC241">
        <v>0</v>
      </c>
      <c r="FD241">
        <v>2.49119997024536</v>
      </c>
      <c r="FE241">
        <v>3.1140000820159899</v>
      </c>
      <c r="FF241">
        <v>4.4799998402595499E-2</v>
      </c>
      <c r="FG241">
        <v>2.8000000864267301E-2</v>
      </c>
      <c r="FH241">
        <v>6.7200005054473905E-2</v>
      </c>
      <c r="FI241">
        <v>84</v>
      </c>
      <c r="FJ241">
        <v>6.9599999114870999E-3</v>
      </c>
      <c r="FK241">
        <v>8.6999998092651403</v>
      </c>
      <c r="FL241">
        <v>6.2179822663560698</v>
      </c>
      <c r="FM241">
        <v>19.362796257637399</v>
      </c>
      <c r="FN241">
        <v>3.3333333830038697E-2</v>
      </c>
      <c r="FO241">
        <v>0.80000001192092896</v>
      </c>
      <c r="FP241">
        <v>12.5</v>
      </c>
      <c r="FQ241">
        <v>7.9999998211860698E-2</v>
      </c>
      <c r="FR241">
        <v>10.135134696960399</v>
      </c>
      <c r="FS241">
        <v>0.59459459781646695</v>
      </c>
      <c r="GA241">
        <v>0.76923078298568703</v>
      </c>
      <c r="GB241">
        <v>0.76923078298568703</v>
      </c>
      <c r="GC241">
        <v>5.1999998092651403</v>
      </c>
      <c r="GG241">
        <v>0</v>
      </c>
      <c r="GH241">
        <v>16.1928005218506</v>
      </c>
      <c r="GI241">
        <v>3.1140000820159899</v>
      </c>
      <c r="GJ241">
        <v>0.29119998216629001</v>
      </c>
      <c r="GK241">
        <v>2.8000000864267301E-2</v>
      </c>
      <c r="GL241">
        <v>0.29119998216629001</v>
      </c>
      <c r="GM241">
        <v>56</v>
      </c>
      <c r="GN241">
        <v>1.97599977254868E-2</v>
      </c>
      <c r="GO241">
        <v>3.7999999523162802</v>
      </c>
      <c r="GP241">
        <v>40.416882646573399</v>
      </c>
      <c r="GQ241">
        <v>125.858181233952</v>
      </c>
      <c r="GR241">
        <v>0.21666665871938101</v>
      </c>
      <c r="GS241">
        <v>5.1999998092651403</v>
      </c>
      <c r="GT241">
        <v>1.9230769872665401</v>
      </c>
      <c r="GU241">
        <v>0.519999980926514</v>
      </c>
      <c r="GV241">
        <v>10.135134696960399</v>
      </c>
      <c r="GW241">
        <v>2.7567565441131601</v>
      </c>
      <c r="HE241">
        <v>0.76923078298568703</v>
      </c>
      <c r="HF241">
        <v>0.76923078298568703</v>
      </c>
      <c r="HG241">
        <v>1.5</v>
      </c>
      <c r="HK241">
        <v>0</v>
      </c>
      <c r="HL241">
        <v>4.6710000038146999</v>
      </c>
      <c r="HM241">
        <v>3.1140000820159899</v>
      </c>
      <c r="HN241">
        <v>8.3999998867511694E-2</v>
      </c>
      <c r="HO241">
        <v>2.8000000864267301E-2</v>
      </c>
      <c r="HP241">
        <v>8.3999998867511694E-2</v>
      </c>
      <c r="HQ241">
        <v>56</v>
      </c>
      <c r="HR241">
        <v>5.6999996304511998E-3</v>
      </c>
      <c r="HS241">
        <v>3.7999999523162802</v>
      </c>
      <c r="HT241">
        <v>11.6587165756892</v>
      </c>
      <c r="HU241">
        <v>36.305243446345798</v>
      </c>
      <c r="HV241">
        <v>6.25E-2</v>
      </c>
      <c r="HW241">
        <v>1.5</v>
      </c>
      <c r="HX241">
        <v>6.6666665077209499</v>
      </c>
      <c r="HY241">
        <v>0.15000000596046401</v>
      </c>
      <c r="HZ241">
        <v>10.135134696960399</v>
      </c>
      <c r="IA241">
        <v>0.89189183712005604</v>
      </c>
      <c r="II241">
        <v>0.76923078298568703</v>
      </c>
      <c r="IJ241">
        <v>0.76923078298568703</v>
      </c>
      <c r="IL241">
        <v>67.900001525878906</v>
      </c>
      <c r="IM241">
        <v>68.5</v>
      </c>
      <c r="IO241">
        <v>0</v>
      </c>
      <c r="JD241">
        <v>10.135134696960399</v>
      </c>
      <c r="KQ241">
        <v>0.76923078298568703</v>
      </c>
      <c r="KR241">
        <v>0.76923078298568703</v>
      </c>
      <c r="KS241">
        <v>0.60000002384185802</v>
      </c>
      <c r="KW241">
        <v>0</v>
      </c>
      <c r="KX241">
        <v>1.92360007762909</v>
      </c>
      <c r="KY241">
        <v>3.2060000896453902</v>
      </c>
      <c r="KZ241">
        <v>6.00000028498471E-4</v>
      </c>
      <c r="LA241">
        <v>5.0000002374872598E-4</v>
      </c>
      <c r="LB241">
        <v>3.3600002527236897E-2</v>
      </c>
      <c r="LC241">
        <v>56</v>
      </c>
      <c r="LD241">
        <v>9.0000004274770596E-4</v>
      </c>
      <c r="LE241">
        <v>1.5</v>
      </c>
      <c r="LF241">
        <v>4.6634868155859897</v>
      </c>
      <c r="LG241">
        <v>14.9511387400342</v>
      </c>
      <c r="LH241">
        <v>2.5000000993410699E-2</v>
      </c>
      <c r="LI241">
        <v>0.60000002384185802</v>
      </c>
      <c r="LJ241">
        <v>16.6666660308838</v>
      </c>
      <c r="LK241">
        <v>6.0000002384185798E-2</v>
      </c>
      <c r="LL241">
        <v>10.135134696960399</v>
      </c>
      <c r="LM241">
        <v>0.59459459781646695</v>
      </c>
      <c r="WE241">
        <v>0.76923078298568703</v>
      </c>
      <c r="WF241">
        <v>0.76923078298568703</v>
      </c>
      <c r="WH241">
        <v>29.5</v>
      </c>
      <c r="WI241">
        <v>29.5</v>
      </c>
      <c r="WK241">
        <v>0</v>
      </c>
      <c r="WZ241">
        <v>10.135134696960399</v>
      </c>
    </row>
    <row r="242" spans="1:624" x14ac:dyDescent="0.25">
      <c r="A242" t="s">
        <v>260</v>
      </c>
      <c r="B242">
        <v>0</v>
      </c>
      <c r="C242">
        <v>2</v>
      </c>
      <c r="D242">
        <v>46688</v>
      </c>
      <c r="E242" t="s">
        <v>443</v>
      </c>
      <c r="F242" t="b">
        <v>1</v>
      </c>
      <c r="G242" t="s">
        <v>262</v>
      </c>
      <c r="H242" t="b">
        <v>0</v>
      </c>
      <c r="I242" t="s">
        <v>338</v>
      </c>
      <c r="J242" s="1145">
        <v>43279.166666666701</v>
      </c>
      <c r="K242">
        <v>5.5</v>
      </c>
      <c r="L242">
        <v>9.94555568695068</v>
      </c>
      <c r="M242">
        <v>76.126113891601605</v>
      </c>
      <c r="O242" s="1146">
        <v>43280.2</v>
      </c>
      <c r="P242" s="1147">
        <v>43280.1875</v>
      </c>
      <c r="R242" t="s">
        <v>476</v>
      </c>
      <c r="S242" t="s">
        <v>467</v>
      </c>
      <c r="X242" s="1148">
        <v>43279.166666666701</v>
      </c>
      <c r="Y242" s="1149">
        <v>43280.2</v>
      </c>
      <c r="Z242">
        <v>0</v>
      </c>
      <c r="AA242">
        <v>21.5</v>
      </c>
      <c r="AB242">
        <v>7.5</v>
      </c>
      <c r="AC242">
        <v>7.5</v>
      </c>
      <c r="AD242">
        <v>0</v>
      </c>
      <c r="AG242">
        <v>3238.02001953125</v>
      </c>
      <c r="AH242">
        <v>29142.180175781301</v>
      </c>
      <c r="AI242">
        <v>3238.02001953125</v>
      </c>
      <c r="AK242">
        <v>0</v>
      </c>
      <c r="AN242">
        <v>3.75</v>
      </c>
      <c r="AQ242">
        <v>13</v>
      </c>
      <c r="AR242">
        <v>13</v>
      </c>
      <c r="AV242">
        <v>9</v>
      </c>
      <c r="BS242">
        <v>21.899999618530298</v>
      </c>
      <c r="BT242">
        <v>21.899999618530298</v>
      </c>
      <c r="BU242">
        <v>90</v>
      </c>
      <c r="BV242">
        <v>90</v>
      </c>
      <c r="BW242">
        <v>2.2000000476837198</v>
      </c>
      <c r="BX242">
        <v>2.2000000476837198</v>
      </c>
      <c r="BY242">
        <v>315</v>
      </c>
      <c r="BZ242">
        <v>315</v>
      </c>
      <c r="CC242">
        <v>28</v>
      </c>
      <c r="CE242">
        <v>26</v>
      </c>
      <c r="CF242">
        <v>1003</v>
      </c>
      <c r="CG242" t="s">
        <v>503</v>
      </c>
      <c r="CH242" t="s">
        <v>359</v>
      </c>
      <c r="CI242">
        <v>24.390399217605601</v>
      </c>
      <c r="CJ242">
        <v>0.37630001083016401</v>
      </c>
      <c r="CK242">
        <v>0.45640001446008699</v>
      </c>
      <c r="CL242">
        <v>3.05399984354153E-2</v>
      </c>
      <c r="CM242">
        <v>836.94490496203002</v>
      </c>
      <c r="CO242" t="s">
        <v>266</v>
      </c>
      <c r="CP242" t="s">
        <v>267</v>
      </c>
      <c r="CQ242" t="s">
        <v>268</v>
      </c>
      <c r="CS242">
        <v>21.9</v>
      </c>
      <c r="CT242">
        <v>21.9</v>
      </c>
      <c r="CU242">
        <v>1.25</v>
      </c>
      <c r="CV242">
        <v>1.25</v>
      </c>
      <c r="CX242" t="s">
        <v>343</v>
      </c>
      <c r="CY242">
        <v>0.69230769230769196</v>
      </c>
      <c r="CZ242">
        <v>0.66666666666666696</v>
      </c>
      <c r="DA242">
        <v>0.72</v>
      </c>
      <c r="DB242">
        <v>13</v>
      </c>
      <c r="DC242">
        <v>12.5</v>
      </c>
      <c r="DD242">
        <v>13.5</v>
      </c>
      <c r="DE242">
        <v>8.8961541102482702</v>
      </c>
      <c r="DF242">
        <v>0.69230769230769196</v>
      </c>
      <c r="DG242">
        <v>0.69230769230769196</v>
      </c>
      <c r="DH242">
        <v>1</v>
      </c>
      <c r="DI242">
        <v>1</v>
      </c>
      <c r="DJ242">
        <v>0.5</v>
      </c>
      <c r="DK242">
        <v>0.5</v>
      </c>
      <c r="DL242" t="b">
        <v>1</v>
      </c>
      <c r="DN242">
        <v>24</v>
      </c>
      <c r="DO242">
        <v>1</v>
      </c>
      <c r="DP242" t="s">
        <v>344</v>
      </c>
      <c r="DQ242" t="b">
        <v>0</v>
      </c>
      <c r="DR242">
        <v>13</v>
      </c>
      <c r="DS242">
        <v>0.69230771064758301</v>
      </c>
      <c r="DT242">
        <v>0.69230771064758301</v>
      </c>
      <c r="DV242">
        <v>430.70001220703102</v>
      </c>
      <c r="DW242">
        <v>437.39999389648398</v>
      </c>
      <c r="DY242">
        <v>0</v>
      </c>
      <c r="EN242">
        <v>8.8961544036865199</v>
      </c>
      <c r="EW242">
        <v>0.69230771064758301</v>
      </c>
      <c r="EX242">
        <v>0.69230771064758301</v>
      </c>
      <c r="EY242">
        <v>0.69999998807907104</v>
      </c>
      <c r="FC242">
        <v>0</v>
      </c>
      <c r="FD242">
        <v>2.1798000335693399</v>
      </c>
      <c r="FE242">
        <v>3.1140000820159899</v>
      </c>
      <c r="FF242">
        <v>3.9200000464916201E-2</v>
      </c>
      <c r="FG242">
        <v>2.8000000864267301E-2</v>
      </c>
      <c r="FH242">
        <v>5.8800000697374302E-2</v>
      </c>
      <c r="FI242">
        <v>84</v>
      </c>
      <c r="FJ242">
        <v>6.0899998061358903E-3</v>
      </c>
      <c r="FK242">
        <v>8.6999998092651403</v>
      </c>
      <c r="FL242">
        <v>24.020165404810999</v>
      </c>
      <c r="FM242">
        <v>74.798797496313199</v>
      </c>
      <c r="FP242">
        <v>12.8571434020996</v>
      </c>
      <c r="FQ242">
        <v>7.7777773141861004E-2</v>
      </c>
      <c r="FR242">
        <v>8.8961544036865199</v>
      </c>
      <c r="FS242">
        <v>0.55384618043899503</v>
      </c>
      <c r="GA242">
        <v>0.69230771064758301</v>
      </c>
      <c r="GB242">
        <v>0.69230771064758301</v>
      </c>
      <c r="GC242">
        <v>4.5999999046325701</v>
      </c>
      <c r="GG242">
        <v>0</v>
      </c>
      <c r="GH242">
        <v>14.324398994445801</v>
      </c>
      <c r="GI242">
        <v>3.1140000820159899</v>
      </c>
      <c r="GJ242">
        <v>0.25760000944137601</v>
      </c>
      <c r="GK242">
        <v>2.8000000864267301E-2</v>
      </c>
      <c r="GL242">
        <v>0.25760000944137601</v>
      </c>
      <c r="GM242">
        <v>56</v>
      </c>
      <c r="GN242">
        <v>1.7479998990893399E-2</v>
      </c>
      <c r="GO242">
        <v>3.7999999523162802</v>
      </c>
      <c r="GP242">
        <v>157.84680064724299</v>
      </c>
      <c r="GQ242">
        <v>491.53491290092802</v>
      </c>
      <c r="GT242">
        <v>1.95652174949646</v>
      </c>
      <c r="GU242">
        <v>0.511111080646515</v>
      </c>
      <c r="GV242">
        <v>8.8961544036865199</v>
      </c>
      <c r="GW242">
        <v>3.5999999046325701</v>
      </c>
      <c r="HE242">
        <v>0.69230771064758301</v>
      </c>
      <c r="HF242">
        <v>0.69230771064758301</v>
      </c>
      <c r="HG242">
        <v>1.3999999761581401</v>
      </c>
      <c r="HK242">
        <v>0</v>
      </c>
      <c r="HL242">
        <v>4.3596000671386701</v>
      </c>
      <c r="HM242">
        <v>3.1140000820159899</v>
      </c>
      <c r="HN242">
        <v>7.84000009298325E-2</v>
      </c>
      <c r="HO242">
        <v>2.8000000864267301E-2</v>
      </c>
      <c r="HP242">
        <v>7.84000009298325E-2</v>
      </c>
      <c r="HQ242">
        <v>56</v>
      </c>
      <c r="HR242">
        <v>5.31999953091145E-3</v>
      </c>
      <c r="HS242">
        <v>3.7999999523162802</v>
      </c>
      <c r="HT242">
        <v>48.040330809622098</v>
      </c>
      <c r="HU242">
        <v>149.597594992626</v>
      </c>
      <c r="HX242">
        <v>6.4285717010498002</v>
      </c>
      <c r="HY242">
        <v>0.15555554628372201</v>
      </c>
      <c r="HZ242">
        <v>8.8961544036865199</v>
      </c>
      <c r="IA242">
        <v>1.0384615659713701</v>
      </c>
      <c r="II242">
        <v>0.69230771064758301</v>
      </c>
      <c r="IJ242">
        <v>0.69230771064758301</v>
      </c>
      <c r="IL242">
        <v>66.800003051757798</v>
      </c>
      <c r="IM242">
        <v>67.900001525878906</v>
      </c>
      <c r="IO242">
        <v>0</v>
      </c>
      <c r="JD242">
        <v>8.8961544036865199</v>
      </c>
      <c r="KQ242">
        <v>0.69230771064758301</v>
      </c>
      <c r="KR242">
        <v>0.69230771064758301</v>
      </c>
      <c r="KS242">
        <v>1.1000000238418599</v>
      </c>
      <c r="KW242">
        <v>0</v>
      </c>
      <c r="KX242">
        <v>3.52660012245178</v>
      </c>
      <c r="KY242">
        <v>3.2060000896453902</v>
      </c>
      <c r="KZ242">
        <v>1.0999999940395401E-3</v>
      </c>
      <c r="LA242">
        <v>5.0000002374872598E-4</v>
      </c>
      <c r="LB242">
        <v>6.1600003391504302E-2</v>
      </c>
      <c r="LC242">
        <v>56</v>
      </c>
      <c r="LD242">
        <v>1.6500001074746301E-3</v>
      </c>
      <c r="LE242">
        <v>1.5</v>
      </c>
      <c r="LF242">
        <v>37.745975668492299</v>
      </c>
      <c r="LG242">
        <v>121.01359957216199</v>
      </c>
      <c r="LJ242">
        <v>8.1818180084228498</v>
      </c>
      <c r="LK242">
        <v>0.122222222387791</v>
      </c>
      <c r="LL242">
        <v>8.8961544036865199</v>
      </c>
      <c r="LM242">
        <v>1.0384615659713701</v>
      </c>
      <c r="WE242">
        <v>0.69230771064758301</v>
      </c>
      <c r="WF242">
        <v>0.69230771064758301</v>
      </c>
      <c r="WH242">
        <v>29.5</v>
      </c>
      <c r="WI242">
        <v>29.5</v>
      </c>
      <c r="WK242">
        <v>0</v>
      </c>
      <c r="WZ242">
        <v>8.8961544036865199</v>
      </c>
    </row>
    <row r="243" spans="1:624" x14ac:dyDescent="0.25">
      <c r="A243" t="s">
        <v>260</v>
      </c>
      <c r="B243">
        <v>0</v>
      </c>
      <c r="C243">
        <v>2</v>
      </c>
      <c r="D243">
        <v>46688</v>
      </c>
      <c r="E243" t="s">
        <v>443</v>
      </c>
      <c r="F243" t="b">
        <v>1</v>
      </c>
      <c r="G243" t="s">
        <v>262</v>
      </c>
      <c r="H243" t="b">
        <v>1</v>
      </c>
      <c r="I243" t="s">
        <v>345</v>
      </c>
      <c r="J243" s="1150">
        <v>43279.270833333299</v>
      </c>
      <c r="K243">
        <v>5.5</v>
      </c>
      <c r="L243">
        <v>10.3144445419312</v>
      </c>
      <c r="M243">
        <v>75.862777709960895</v>
      </c>
      <c r="N243">
        <v>338</v>
      </c>
      <c r="O243" s="1151">
        <v>43280.2</v>
      </c>
      <c r="P243" s="1152">
        <v>43280.1875</v>
      </c>
      <c r="R243" t="s">
        <v>476</v>
      </c>
      <c r="S243" t="s">
        <v>467</v>
      </c>
      <c r="X243" s="1153">
        <v>43279.166666666701</v>
      </c>
      <c r="Y243" s="1154">
        <v>43280.2</v>
      </c>
      <c r="Z243">
        <v>2.5</v>
      </c>
      <c r="AA243">
        <v>2.5</v>
      </c>
      <c r="AB243">
        <v>9</v>
      </c>
      <c r="AC243">
        <v>9</v>
      </c>
      <c r="AD243">
        <v>0</v>
      </c>
      <c r="AG243">
        <v>3238.02001953125</v>
      </c>
      <c r="AH243">
        <v>93902.580566406294</v>
      </c>
      <c r="AI243">
        <v>3238.02001953125</v>
      </c>
      <c r="AK243">
        <v>2.5</v>
      </c>
      <c r="AL243">
        <v>77.13</v>
      </c>
      <c r="AM243">
        <v>11.6</v>
      </c>
      <c r="AN243">
        <v>11.6</v>
      </c>
      <c r="AO243">
        <v>0.15951385498046899</v>
      </c>
      <c r="AP243">
        <v>11.4404861450195</v>
      </c>
      <c r="AQ243">
        <v>13</v>
      </c>
      <c r="AR243">
        <v>13</v>
      </c>
      <c r="AU243">
        <v>26.985692350406801</v>
      </c>
      <c r="AV243">
        <v>29</v>
      </c>
      <c r="AX243">
        <v>32.799999999999997</v>
      </c>
      <c r="AY243">
        <v>11.59</v>
      </c>
      <c r="AZ243">
        <v>11.59</v>
      </c>
      <c r="BA243">
        <v>11.5853672027588</v>
      </c>
      <c r="BB243">
        <v>4267.2001953125</v>
      </c>
      <c r="BC243">
        <v>11.395851135253899</v>
      </c>
      <c r="BD243">
        <v>11.395850753784201</v>
      </c>
      <c r="BE243">
        <v>273.80105590820301</v>
      </c>
      <c r="BF243">
        <v>295.80105590820301</v>
      </c>
      <c r="BG243">
        <v>2.18846464157104</v>
      </c>
      <c r="BH243">
        <v>278.87249755859398</v>
      </c>
      <c r="BI243">
        <v>295.80105590820301</v>
      </c>
      <c r="BJ243">
        <v>0.92127811908721902</v>
      </c>
      <c r="BK243">
        <v>273.80264282226602</v>
      </c>
      <c r="BL243">
        <v>2.4783735275268599</v>
      </c>
      <c r="BM243">
        <v>278.87249755859398</v>
      </c>
      <c r="BN243">
        <v>0</v>
      </c>
      <c r="BO243">
        <v>218.027908325195</v>
      </c>
      <c r="BP243">
        <v>2.6440668106079102</v>
      </c>
      <c r="BQ243">
        <v>0.40528118610382102</v>
      </c>
      <c r="BR243">
        <v>330</v>
      </c>
      <c r="BS243">
        <v>27.899999618530298</v>
      </c>
      <c r="BT243">
        <v>27.899999618530298</v>
      </c>
      <c r="BU243">
        <v>315</v>
      </c>
      <c r="BV243">
        <v>315</v>
      </c>
      <c r="BW243">
        <v>3</v>
      </c>
      <c r="BX243">
        <v>3</v>
      </c>
      <c r="BY243">
        <v>315</v>
      </c>
      <c r="BZ243">
        <v>315</v>
      </c>
      <c r="CC243">
        <v>28</v>
      </c>
      <c r="CE243">
        <v>27</v>
      </c>
      <c r="CF243">
        <v>1003</v>
      </c>
      <c r="CG243" t="s">
        <v>504</v>
      </c>
      <c r="CH243" t="s">
        <v>359</v>
      </c>
      <c r="CI243">
        <v>6.8508002161979702</v>
      </c>
      <c r="CJ243">
        <v>0.12319999933242801</v>
      </c>
      <c r="CK243">
        <v>0.176399990916252</v>
      </c>
      <c r="CL243">
        <v>1.76699996227399E-2</v>
      </c>
      <c r="CM243">
        <v>72.956463761432005</v>
      </c>
      <c r="CO243" t="s">
        <v>266</v>
      </c>
      <c r="CP243" t="s">
        <v>267</v>
      </c>
      <c r="CQ243" t="s">
        <v>347</v>
      </c>
      <c r="CR243" t="s">
        <v>348</v>
      </c>
      <c r="CS243">
        <v>21.9</v>
      </c>
      <c r="CT243">
        <v>21.9</v>
      </c>
      <c r="CU243">
        <v>1.25</v>
      </c>
      <c r="CV243">
        <v>1.25</v>
      </c>
      <c r="CX243" t="s">
        <v>343</v>
      </c>
      <c r="CY243">
        <v>2.2307692307692299</v>
      </c>
      <c r="CZ243">
        <v>2.1481481481481501</v>
      </c>
      <c r="DA243">
        <v>2.3199999999999998</v>
      </c>
      <c r="DB243">
        <v>13</v>
      </c>
      <c r="DC243">
        <v>12.5</v>
      </c>
      <c r="DD243">
        <v>13.5</v>
      </c>
      <c r="DE243">
        <v>28.665385466355499</v>
      </c>
      <c r="DF243">
        <v>2.2307692307692299</v>
      </c>
      <c r="DG243">
        <v>2.2307692307692299</v>
      </c>
      <c r="DH243">
        <v>1</v>
      </c>
      <c r="DI243">
        <v>1</v>
      </c>
      <c r="DJ243">
        <v>0.5</v>
      </c>
      <c r="DK243">
        <v>0.5</v>
      </c>
      <c r="DL243" t="b">
        <v>1</v>
      </c>
      <c r="DN243">
        <v>24</v>
      </c>
      <c r="DO243">
        <v>1</v>
      </c>
      <c r="DP243" t="s">
        <v>344</v>
      </c>
      <c r="DQ243" t="b">
        <v>0</v>
      </c>
      <c r="DR243">
        <v>13</v>
      </c>
      <c r="DS243">
        <v>2.2307691574096702</v>
      </c>
      <c r="DT243">
        <v>2.2307691574096702</v>
      </c>
      <c r="DV243">
        <v>428.5</v>
      </c>
      <c r="DW243">
        <v>430.70001220703102</v>
      </c>
      <c r="DY243">
        <v>0</v>
      </c>
      <c r="EN243">
        <v>28.6653861999512</v>
      </c>
      <c r="GA243">
        <v>2.2307691574096702</v>
      </c>
      <c r="GB243">
        <v>2.2307691574096702</v>
      </c>
      <c r="GC243">
        <v>0.30000001192092901</v>
      </c>
      <c r="GG243">
        <v>0</v>
      </c>
      <c r="GH243">
        <v>0.93419998884201105</v>
      </c>
      <c r="GI243">
        <v>3.1140000820159899</v>
      </c>
      <c r="GJ243">
        <v>1.68000012636185E-2</v>
      </c>
      <c r="GK243">
        <v>2.8000000864267301E-2</v>
      </c>
      <c r="GL243">
        <v>1.68000012636185E-2</v>
      </c>
      <c r="GM243">
        <v>56</v>
      </c>
      <c r="GN243">
        <v>1.1399999493733001E-3</v>
      </c>
      <c r="GO243">
        <v>3.7999999523162802</v>
      </c>
      <c r="GP243">
        <v>3.1948005061349098</v>
      </c>
      <c r="GQ243">
        <v>9.9486082619567693</v>
      </c>
      <c r="GR243">
        <v>0.120000004768372</v>
      </c>
      <c r="GS243">
        <v>2.8800001144409202</v>
      </c>
      <c r="GT243">
        <v>96.666664123535199</v>
      </c>
      <c r="GU243">
        <v>1.03448275476694E-2</v>
      </c>
      <c r="GV243">
        <v>28.6653861999512</v>
      </c>
      <c r="GW243">
        <v>11.599999427795399</v>
      </c>
      <c r="II243">
        <v>2.2307691574096702</v>
      </c>
      <c r="IJ243">
        <v>2.2307691574096702</v>
      </c>
      <c r="IL243">
        <v>66.800003051757798</v>
      </c>
      <c r="IM243">
        <v>66.800003051757798</v>
      </c>
      <c r="IO243">
        <v>0</v>
      </c>
      <c r="JD243">
        <v>28.6653861999512</v>
      </c>
      <c r="JM243">
        <v>2.2307691574096702</v>
      </c>
      <c r="JN243">
        <v>2.2307691574096702</v>
      </c>
      <c r="JO243">
        <v>1.8999999761581401</v>
      </c>
      <c r="JS243">
        <v>0</v>
      </c>
      <c r="JT243">
        <v>5.9166002273559597</v>
      </c>
      <c r="JU243">
        <v>3.1140000820159899</v>
      </c>
      <c r="JV243">
        <v>0.10639999806880999</v>
      </c>
      <c r="JW243">
        <v>2.8000000864267301E-2</v>
      </c>
      <c r="JX243">
        <v>0.159599989652634</v>
      </c>
      <c r="JY243">
        <v>84</v>
      </c>
      <c r="JZ243">
        <v>1.6529999673366502E-2</v>
      </c>
      <c r="KA243">
        <v>8.6999998092651403</v>
      </c>
      <c r="KB243">
        <v>20.233735480938101</v>
      </c>
      <c r="KC243">
        <v>63.007855499475198</v>
      </c>
      <c r="KD243">
        <v>0.75999999046325695</v>
      </c>
      <c r="KE243">
        <v>18.2399997711182</v>
      </c>
      <c r="KF243">
        <v>15.2631578445435</v>
      </c>
      <c r="KG243">
        <v>6.5517239272594494E-2</v>
      </c>
      <c r="KH243">
        <v>28.6653861999512</v>
      </c>
      <c r="WE243">
        <v>2.2307691574096702</v>
      </c>
      <c r="WF243">
        <v>2.2307691574096702</v>
      </c>
      <c r="WH243">
        <v>29.5</v>
      </c>
      <c r="WI243">
        <v>29.5</v>
      </c>
      <c r="WK243">
        <v>0</v>
      </c>
      <c r="WZ243">
        <v>28.6653861999512</v>
      </c>
    </row>
    <row r="244" spans="1:624" x14ac:dyDescent="0.25">
      <c r="A244" t="s">
        <v>260</v>
      </c>
      <c r="B244">
        <v>0</v>
      </c>
      <c r="C244">
        <v>2</v>
      </c>
      <c r="D244">
        <v>46688</v>
      </c>
      <c r="E244" t="s">
        <v>443</v>
      </c>
      <c r="F244" t="b">
        <v>1</v>
      </c>
      <c r="G244" t="s">
        <v>262</v>
      </c>
      <c r="H244" t="b">
        <v>1</v>
      </c>
      <c r="I244" t="s">
        <v>350</v>
      </c>
      <c r="J244" s="1155">
        <v>43280.2</v>
      </c>
      <c r="K244">
        <v>5.5</v>
      </c>
      <c r="L244">
        <v>14.6416664123535</v>
      </c>
      <c r="M244">
        <v>74.066947937011705</v>
      </c>
      <c r="N244">
        <v>345</v>
      </c>
      <c r="O244" s="1156">
        <v>43280.2</v>
      </c>
      <c r="R244" t="s">
        <v>476</v>
      </c>
      <c r="S244" t="s">
        <v>467</v>
      </c>
      <c r="X244" s="1157">
        <v>43279.166666666701</v>
      </c>
      <c r="Y244" s="1158">
        <v>43280.2</v>
      </c>
      <c r="Z244">
        <v>22.3</v>
      </c>
      <c r="AA244">
        <v>22.3</v>
      </c>
      <c r="AB244">
        <v>6.5</v>
      </c>
      <c r="AC244">
        <v>6.5</v>
      </c>
      <c r="AD244">
        <v>0</v>
      </c>
      <c r="AG244">
        <v>3238.02001953125</v>
      </c>
      <c r="AH244">
        <v>913121.64550781297</v>
      </c>
      <c r="AI244">
        <v>3238.02001953125</v>
      </c>
      <c r="AK244">
        <v>22.3</v>
      </c>
      <c r="AL244">
        <v>80.27</v>
      </c>
      <c r="AM244">
        <v>12.6457399103139</v>
      </c>
      <c r="AN244">
        <v>12.65</v>
      </c>
      <c r="AO244">
        <v>0.185669107287454</v>
      </c>
      <c r="AP244">
        <v>12.460070803026399</v>
      </c>
      <c r="AQ244">
        <v>13</v>
      </c>
      <c r="AR244">
        <v>13</v>
      </c>
      <c r="AU244">
        <v>280.70719826240901</v>
      </c>
      <c r="AV244">
        <v>282</v>
      </c>
      <c r="AX244">
        <v>304.89999999999998</v>
      </c>
      <c r="AY244">
        <v>7.51</v>
      </c>
      <c r="AZ244">
        <v>7.51</v>
      </c>
      <c r="BA244">
        <v>7.5106563568115199</v>
      </c>
      <c r="BB244">
        <v>4445.02001953125</v>
      </c>
      <c r="BC244">
        <v>8.5093460083007795</v>
      </c>
      <c r="BD244">
        <v>8.5093462691713295</v>
      </c>
      <c r="BE244">
        <v>228.16844177246099</v>
      </c>
      <c r="BF244">
        <v>243.16844177246099</v>
      </c>
      <c r="BG244">
        <v>2.5565774440765399</v>
      </c>
      <c r="BH244">
        <v>253.51927185058599</v>
      </c>
      <c r="BI244">
        <v>243.16844177246099</v>
      </c>
      <c r="BJ244">
        <v>0.91779541969299305</v>
      </c>
      <c r="BK244">
        <v>233.23802185058599</v>
      </c>
      <c r="BL244">
        <v>2.1984591484069802</v>
      </c>
      <c r="BM244">
        <v>253.51927185058599</v>
      </c>
      <c r="BN244">
        <v>0</v>
      </c>
      <c r="BO244">
        <v>218.02777099609401</v>
      </c>
      <c r="BP244">
        <v>2.38234567642212</v>
      </c>
      <c r="BQ244">
        <v>0.10133548080921199</v>
      </c>
      <c r="BR244">
        <v>315</v>
      </c>
      <c r="BS244">
        <v>27.899999618530298</v>
      </c>
      <c r="BT244">
        <v>27.899999618530298</v>
      </c>
      <c r="BU244">
        <v>135</v>
      </c>
      <c r="BV244">
        <v>135</v>
      </c>
      <c r="BW244">
        <v>2.5</v>
      </c>
      <c r="BX244">
        <v>2.5</v>
      </c>
      <c r="BY244">
        <v>270</v>
      </c>
      <c r="BZ244">
        <v>270</v>
      </c>
      <c r="CC244">
        <v>26</v>
      </c>
      <c r="CE244">
        <v>24</v>
      </c>
      <c r="CF244">
        <v>1003</v>
      </c>
      <c r="CG244" t="s">
        <v>505</v>
      </c>
      <c r="CH244" t="s">
        <v>359</v>
      </c>
      <c r="CI244">
        <v>65.3939981460571</v>
      </c>
      <c r="CJ244">
        <v>1.17599993944168</v>
      </c>
      <c r="CK244">
        <v>1.6883999705314601</v>
      </c>
      <c r="CL244">
        <v>0.169469996355474</v>
      </c>
      <c r="CM244">
        <v>71.615866810045503</v>
      </c>
      <c r="CO244" t="s">
        <v>266</v>
      </c>
      <c r="CP244" t="s">
        <v>267</v>
      </c>
      <c r="CQ244" t="s">
        <v>402</v>
      </c>
      <c r="CR244" t="s">
        <v>403</v>
      </c>
      <c r="CS244">
        <v>21.9</v>
      </c>
      <c r="CT244">
        <v>21.9</v>
      </c>
      <c r="CU244">
        <v>1.25</v>
      </c>
      <c r="CV244">
        <v>1.25</v>
      </c>
      <c r="CX244" t="s">
        <v>343</v>
      </c>
      <c r="CY244">
        <v>21.692307692307701</v>
      </c>
      <c r="CZ244">
        <v>20.8888888888889</v>
      </c>
      <c r="DA244">
        <v>22.56</v>
      </c>
      <c r="DB244">
        <v>13</v>
      </c>
      <c r="DC244">
        <v>12.5</v>
      </c>
      <c r="DD244">
        <v>13.5</v>
      </c>
      <c r="DE244">
        <v>278.74616212111198</v>
      </c>
      <c r="DF244">
        <v>21.692307692307701</v>
      </c>
      <c r="DG244">
        <v>21.692307692307701</v>
      </c>
      <c r="DH244">
        <v>1</v>
      </c>
      <c r="DI244">
        <v>1</v>
      </c>
      <c r="DJ244">
        <v>0.5</v>
      </c>
      <c r="DK244">
        <v>0.5</v>
      </c>
      <c r="DL244" t="b">
        <v>1</v>
      </c>
      <c r="DN244">
        <v>24</v>
      </c>
      <c r="DO244">
        <v>1</v>
      </c>
      <c r="DP244" t="s">
        <v>344</v>
      </c>
      <c r="DQ244" t="b">
        <v>0</v>
      </c>
      <c r="DR244">
        <v>13</v>
      </c>
      <c r="DS244">
        <v>21.692308425903299</v>
      </c>
      <c r="DT244">
        <v>21.692308425903299</v>
      </c>
      <c r="DV244">
        <v>407.5</v>
      </c>
      <c r="DW244">
        <v>428.5</v>
      </c>
      <c r="DY244">
        <v>0</v>
      </c>
      <c r="EN244">
        <v>278.74615478515602</v>
      </c>
      <c r="GA244">
        <v>21.692308425903299</v>
      </c>
      <c r="GB244">
        <v>21.692308425903299</v>
      </c>
      <c r="GC244">
        <v>2.7000000476837198</v>
      </c>
      <c r="GG244">
        <v>0</v>
      </c>
      <c r="GH244">
        <v>8.4077997207641602</v>
      </c>
      <c r="GI244">
        <v>3.1140000820159899</v>
      </c>
      <c r="GJ244">
        <v>0.151199996471405</v>
      </c>
      <c r="GK244">
        <v>2.8000000864267301E-2</v>
      </c>
      <c r="GL244">
        <v>0.151199996471405</v>
      </c>
      <c r="GM244">
        <v>56</v>
      </c>
      <c r="GN244">
        <v>1.02599998936057E-2</v>
      </c>
      <c r="GO244">
        <v>3.7999999523162802</v>
      </c>
      <c r="GP244">
        <v>2.95688976487045</v>
      </c>
      <c r="GQ244">
        <v>9.2077542593882402</v>
      </c>
      <c r="GR244">
        <v>0.12107623984666301</v>
      </c>
      <c r="GS244">
        <v>2.90582975631991</v>
      </c>
      <c r="GT244">
        <v>104.444442749023</v>
      </c>
      <c r="GU244">
        <v>9.5744682475924492E-3</v>
      </c>
      <c r="GV244">
        <v>278.74615478515602</v>
      </c>
      <c r="GW244">
        <v>112.79998779296901</v>
      </c>
      <c r="II244">
        <v>21.692308425903299</v>
      </c>
      <c r="IJ244">
        <v>21.692308425903299</v>
      </c>
      <c r="IL244">
        <v>66.800003051757798</v>
      </c>
      <c r="IM244">
        <v>66.800003051757798</v>
      </c>
      <c r="IO244">
        <v>0</v>
      </c>
      <c r="JD244">
        <v>278.74615478515602</v>
      </c>
      <c r="JM244">
        <v>21.692308425903299</v>
      </c>
      <c r="JN244">
        <v>21.692308425903299</v>
      </c>
      <c r="JO244">
        <v>18.299999237060501</v>
      </c>
      <c r="JS244">
        <v>0</v>
      </c>
      <c r="JT244">
        <v>56.986198425292997</v>
      </c>
      <c r="JU244">
        <v>3.1140000820159899</v>
      </c>
      <c r="JV244">
        <v>1.0247999429702801</v>
      </c>
      <c r="JW244">
        <v>2.8000000864267301E-2</v>
      </c>
      <c r="JX244">
        <v>1.5371999740600599</v>
      </c>
      <c r="JY244">
        <v>84</v>
      </c>
      <c r="JZ244">
        <v>0.15920999646186801</v>
      </c>
      <c r="KA244">
        <v>8.6999998092651403</v>
      </c>
      <c r="KB244">
        <v>20.041140550209398</v>
      </c>
      <c r="KC244">
        <v>62.4081125506573</v>
      </c>
      <c r="KD244">
        <v>0.82062779914426198</v>
      </c>
      <c r="KE244">
        <v>19.695067179462299</v>
      </c>
      <c r="KF244">
        <v>15.409836769104</v>
      </c>
      <c r="KG244">
        <v>6.4893610775470706E-2</v>
      </c>
      <c r="KH244">
        <v>278.74615478515602</v>
      </c>
      <c r="WE244">
        <v>21.692308425903299</v>
      </c>
      <c r="WF244">
        <v>21.692308425903299</v>
      </c>
      <c r="WH244">
        <v>29.5</v>
      </c>
      <c r="WI244">
        <v>29.5</v>
      </c>
      <c r="WK244">
        <v>0</v>
      </c>
      <c r="WZ244">
        <v>278.74615478515602</v>
      </c>
    </row>
    <row r="245" spans="1:624" x14ac:dyDescent="0.25">
      <c r="A245" t="s">
        <v>260</v>
      </c>
      <c r="B245">
        <v>0</v>
      </c>
      <c r="C245">
        <v>2</v>
      </c>
      <c r="D245">
        <v>46688</v>
      </c>
      <c r="E245" t="s">
        <v>443</v>
      </c>
      <c r="F245" t="b">
        <v>1</v>
      </c>
      <c r="G245" t="s">
        <v>262</v>
      </c>
      <c r="H245" t="b">
        <v>0</v>
      </c>
      <c r="I245" t="s">
        <v>353</v>
      </c>
      <c r="J245" s="1159">
        <v>43280.270833333299</v>
      </c>
      <c r="K245">
        <v>5.5</v>
      </c>
      <c r="L245">
        <v>14.8999996185303</v>
      </c>
      <c r="M245">
        <v>74</v>
      </c>
      <c r="N245">
        <v>215</v>
      </c>
      <c r="O245" s="1160">
        <v>43280.2</v>
      </c>
      <c r="R245" t="s">
        <v>476</v>
      </c>
      <c r="S245" t="s">
        <v>467</v>
      </c>
      <c r="X245" s="1161">
        <v>43279.166666666701</v>
      </c>
      <c r="Y245" s="1162">
        <v>43280.2</v>
      </c>
      <c r="Z245">
        <v>1.7</v>
      </c>
      <c r="AA245">
        <v>1.7</v>
      </c>
      <c r="AB245">
        <v>9</v>
      </c>
      <c r="AC245">
        <v>9</v>
      </c>
      <c r="AD245">
        <v>0</v>
      </c>
      <c r="AG245">
        <v>3238.02001953125</v>
      </c>
      <c r="AH245">
        <v>32380.2001953125</v>
      </c>
      <c r="AI245">
        <v>3238.02001953125</v>
      </c>
      <c r="AK245">
        <v>1.7</v>
      </c>
      <c r="AL245">
        <v>0</v>
      </c>
      <c r="AM245">
        <v>5.8823529411764701</v>
      </c>
      <c r="AN245">
        <v>5.88</v>
      </c>
      <c r="AP245">
        <v>5.8823529411764701</v>
      </c>
      <c r="AQ245">
        <v>13</v>
      </c>
      <c r="AR245">
        <v>13</v>
      </c>
      <c r="AV245">
        <v>10</v>
      </c>
      <c r="AX245">
        <v>13</v>
      </c>
      <c r="AY245">
        <v>23.08</v>
      </c>
      <c r="AZ245">
        <v>23.08</v>
      </c>
      <c r="BA245">
        <v>23.076921463012699</v>
      </c>
      <c r="BB245">
        <v>4000</v>
      </c>
      <c r="BS245">
        <v>21.899999618530298</v>
      </c>
      <c r="BT245">
        <v>21.899999618530298</v>
      </c>
      <c r="BU245">
        <v>270</v>
      </c>
      <c r="BV245">
        <v>270</v>
      </c>
      <c r="BW245">
        <v>2.5</v>
      </c>
      <c r="BX245">
        <v>2.5</v>
      </c>
      <c r="BY245">
        <v>270</v>
      </c>
      <c r="BZ245">
        <v>270</v>
      </c>
      <c r="CC245">
        <v>23</v>
      </c>
      <c r="CE245">
        <v>25</v>
      </c>
      <c r="CF245">
        <v>1003</v>
      </c>
      <c r="CG245" t="s">
        <v>506</v>
      </c>
      <c r="CH245" t="s">
        <v>359</v>
      </c>
      <c r="CI245">
        <v>2.8026000261306798</v>
      </c>
      <c r="CJ245">
        <v>5.04000019282103E-2</v>
      </c>
      <c r="CK245">
        <v>6.4400000497698798E-2</v>
      </c>
      <c r="CL245">
        <v>5.8699999935924998E-3</v>
      </c>
      <c r="CM245">
        <v>86.552893719798305</v>
      </c>
      <c r="CO245" t="s">
        <v>266</v>
      </c>
      <c r="CP245" t="s">
        <v>267</v>
      </c>
      <c r="CQ245" t="s">
        <v>268</v>
      </c>
      <c r="CS245">
        <v>21.9</v>
      </c>
      <c r="CT245">
        <v>21.9</v>
      </c>
      <c r="CU245">
        <v>1.25</v>
      </c>
      <c r="CV245">
        <v>1.25</v>
      </c>
      <c r="CX245" t="s">
        <v>343</v>
      </c>
      <c r="CY245">
        <v>0.76923076923076905</v>
      </c>
      <c r="CZ245">
        <v>0.74074074074074103</v>
      </c>
      <c r="DA245">
        <v>0.8</v>
      </c>
      <c r="DB245">
        <v>13</v>
      </c>
      <c r="DC245">
        <v>12.5</v>
      </c>
      <c r="DD245">
        <v>13.5</v>
      </c>
      <c r="DE245">
        <v>9.8846156780536294</v>
      </c>
      <c r="DF245">
        <v>0.76923076923076905</v>
      </c>
      <c r="DG245">
        <v>0.76923076923076905</v>
      </c>
      <c r="DH245">
        <v>1</v>
      </c>
      <c r="DI245">
        <v>1</v>
      </c>
      <c r="DJ245">
        <v>0.5</v>
      </c>
      <c r="DK245">
        <v>0.5</v>
      </c>
      <c r="DL245" t="b">
        <v>1</v>
      </c>
      <c r="DN245">
        <v>24</v>
      </c>
      <c r="DO245">
        <v>1</v>
      </c>
      <c r="DP245" t="s">
        <v>344</v>
      </c>
      <c r="DQ245" t="b">
        <v>0</v>
      </c>
      <c r="DR245">
        <v>13</v>
      </c>
      <c r="DS245">
        <v>0.76923078298568703</v>
      </c>
      <c r="DT245">
        <v>0.76923078298568703</v>
      </c>
      <c r="DV245">
        <v>406.60000610351602</v>
      </c>
      <c r="DW245">
        <v>407.5</v>
      </c>
      <c r="DY245">
        <v>0</v>
      </c>
      <c r="EN245">
        <v>9.8846158981323207</v>
      </c>
      <c r="EW245">
        <v>0.76923078298568703</v>
      </c>
      <c r="EX245">
        <v>0.76923078298568703</v>
      </c>
      <c r="EY245">
        <v>0.5</v>
      </c>
      <c r="FC245">
        <v>0</v>
      </c>
      <c r="FD245">
        <v>1.557000041008</v>
      </c>
      <c r="FE245">
        <v>3.1140000820159899</v>
      </c>
      <c r="FF245">
        <v>2.8000000864267301E-2</v>
      </c>
      <c r="FG245">
        <v>2.8000000864267301E-2</v>
      </c>
      <c r="FH245">
        <v>4.1999999433755902E-2</v>
      </c>
      <c r="FI245">
        <v>84</v>
      </c>
      <c r="FJ245">
        <v>4.35000006109476E-3</v>
      </c>
      <c r="FK245">
        <v>8.6999998092651403</v>
      </c>
      <c r="FL245">
        <v>15.4415351660606</v>
      </c>
      <c r="FM245">
        <v>48.084941773565497</v>
      </c>
      <c r="FN245">
        <v>0.29411764705882398</v>
      </c>
      <c r="FO245">
        <v>7.0588235294117601</v>
      </c>
      <c r="FP245">
        <v>20</v>
      </c>
      <c r="FQ245">
        <v>5.0000000745058101E-2</v>
      </c>
      <c r="FR245">
        <v>9.8846158981323207</v>
      </c>
      <c r="FS245">
        <v>0.61538463830947898</v>
      </c>
      <c r="GA245">
        <v>0.76923078298568703</v>
      </c>
      <c r="GB245">
        <v>0.76923078298568703</v>
      </c>
      <c r="GC245">
        <v>0.30000001192092901</v>
      </c>
      <c r="GG245">
        <v>0</v>
      </c>
      <c r="GH245">
        <v>0.93419998884201105</v>
      </c>
      <c r="GI245">
        <v>3.1140000820159899</v>
      </c>
      <c r="GJ245">
        <v>1.68000012636185E-2</v>
      </c>
      <c r="GK245">
        <v>2.8000000864267301E-2</v>
      </c>
      <c r="GL245">
        <v>1.68000012636185E-2</v>
      </c>
      <c r="GM245">
        <v>56</v>
      </c>
      <c r="GN245">
        <v>1.1399999493733001E-3</v>
      </c>
      <c r="GO245">
        <v>3.7999999523162802</v>
      </c>
      <c r="GP245">
        <v>9.2649214677912397</v>
      </c>
      <c r="GQ245">
        <v>28.850963959674601</v>
      </c>
      <c r="GR245">
        <v>0.176470595247605</v>
      </c>
      <c r="GS245">
        <v>4.2352942859425298</v>
      </c>
      <c r="GT245">
        <v>33.333332061767599</v>
      </c>
      <c r="GU245">
        <v>3.0000001192092899E-2</v>
      </c>
      <c r="GV245">
        <v>9.8846158981323207</v>
      </c>
      <c r="GW245">
        <v>3.99999976158142</v>
      </c>
      <c r="HE245">
        <v>0.76923078298568703</v>
      </c>
      <c r="HF245">
        <v>0.76923078298568703</v>
      </c>
      <c r="HG245">
        <v>0.10000000149011599</v>
      </c>
      <c r="HK245">
        <v>0</v>
      </c>
      <c r="HL245">
        <v>0.31139999628067</v>
      </c>
      <c r="HM245">
        <v>3.1140000820159899</v>
      </c>
      <c r="HN245">
        <v>5.59999980032444E-3</v>
      </c>
      <c r="HO245">
        <v>2.8000000864267301E-2</v>
      </c>
      <c r="HP245">
        <v>5.59999980032444E-3</v>
      </c>
      <c r="HQ245">
        <v>56</v>
      </c>
      <c r="HR245">
        <v>3.79999983124435E-4</v>
      </c>
      <c r="HS245">
        <v>3.7999999523162802</v>
      </c>
      <c r="HT245">
        <v>3.08830707923148</v>
      </c>
      <c r="HU245">
        <v>9.6169879865582093</v>
      </c>
      <c r="HV245">
        <v>5.8823530288303602E-2</v>
      </c>
      <c r="HW245">
        <v>1.4117647269192899</v>
      </c>
      <c r="HX245">
        <v>100</v>
      </c>
      <c r="HY245">
        <v>9.9999997764825804E-3</v>
      </c>
      <c r="HZ245">
        <v>9.8846158981323207</v>
      </c>
      <c r="IA245">
        <v>1.1538462638855</v>
      </c>
      <c r="II245">
        <v>0.76923078298568703</v>
      </c>
      <c r="IJ245">
        <v>0.76923078298568703</v>
      </c>
      <c r="IL245">
        <v>66.800003051757798</v>
      </c>
      <c r="IM245">
        <v>66.800003051757798</v>
      </c>
      <c r="IO245">
        <v>0</v>
      </c>
      <c r="JD245">
        <v>9.8846158981323207</v>
      </c>
      <c r="WE245">
        <v>0.76923078298568703</v>
      </c>
      <c r="WF245">
        <v>0.76923078298568703</v>
      </c>
      <c r="WH245">
        <v>29.5</v>
      </c>
      <c r="WI245">
        <v>29.5</v>
      </c>
      <c r="WK245">
        <v>0</v>
      </c>
      <c r="WZ245">
        <v>9.8846158981323207</v>
      </c>
    </row>
    <row r="246" spans="1:624" x14ac:dyDescent="0.25">
      <c r="A246" t="s">
        <v>260</v>
      </c>
      <c r="B246">
        <v>0</v>
      </c>
      <c r="C246">
        <v>2</v>
      </c>
      <c r="D246">
        <v>46688</v>
      </c>
      <c r="E246" t="s">
        <v>443</v>
      </c>
      <c r="F246" t="b">
        <v>1</v>
      </c>
      <c r="G246" t="s">
        <v>262</v>
      </c>
      <c r="H246" t="b">
        <v>0</v>
      </c>
      <c r="I246" t="s">
        <v>353</v>
      </c>
      <c r="J246" s="1163">
        <v>43281.270833333299</v>
      </c>
      <c r="K246">
        <v>5.5</v>
      </c>
      <c r="L246">
        <v>14.8999996185303</v>
      </c>
      <c r="M246">
        <v>74</v>
      </c>
      <c r="N246">
        <v>215</v>
      </c>
      <c r="O246" s="1164">
        <v>43280.2</v>
      </c>
      <c r="P246" s="1165">
        <v>43283.3125</v>
      </c>
      <c r="R246" t="s">
        <v>476</v>
      </c>
      <c r="S246" t="s">
        <v>467</v>
      </c>
      <c r="X246" s="1166">
        <v>43279.166666666701</v>
      </c>
      <c r="Y246" s="1167">
        <v>43280.2</v>
      </c>
      <c r="Z246">
        <v>24</v>
      </c>
      <c r="AA246">
        <v>24</v>
      </c>
      <c r="AB246">
        <v>6.5</v>
      </c>
      <c r="AC246">
        <v>6.5</v>
      </c>
      <c r="AD246">
        <v>0</v>
      </c>
      <c r="AG246">
        <v>3238.02001953125</v>
      </c>
      <c r="AH246">
        <v>22666.140136718801</v>
      </c>
      <c r="AI246">
        <v>3238.02001953125</v>
      </c>
      <c r="AK246">
        <v>24</v>
      </c>
      <c r="AL246">
        <v>0</v>
      </c>
      <c r="AM246">
        <v>0.29166666666666702</v>
      </c>
      <c r="AN246">
        <v>1.75</v>
      </c>
      <c r="AP246">
        <v>0.29166666666666702</v>
      </c>
      <c r="AQ246">
        <v>13</v>
      </c>
      <c r="AR246">
        <v>13</v>
      </c>
      <c r="AV246">
        <v>7</v>
      </c>
      <c r="AX246">
        <v>7</v>
      </c>
      <c r="AY246">
        <v>0</v>
      </c>
      <c r="AZ246">
        <v>0</v>
      </c>
      <c r="BA246">
        <v>0</v>
      </c>
      <c r="BB246">
        <v>0</v>
      </c>
      <c r="BS246">
        <v>21.899999618530298</v>
      </c>
      <c r="BT246">
        <v>21.899999618530298</v>
      </c>
      <c r="BU246">
        <v>225</v>
      </c>
      <c r="BV246">
        <v>225</v>
      </c>
      <c r="BW246">
        <v>0.80000001192092896</v>
      </c>
      <c r="BX246">
        <v>0.80000001192092896</v>
      </c>
      <c r="BY246">
        <v>225</v>
      </c>
      <c r="BZ246">
        <v>225</v>
      </c>
      <c r="CC246">
        <v>27</v>
      </c>
      <c r="CE246">
        <v>25</v>
      </c>
      <c r="CF246">
        <v>1003</v>
      </c>
      <c r="CH246" t="s">
        <v>359</v>
      </c>
      <c r="CI246">
        <v>29.135000467300401</v>
      </c>
      <c r="CJ246">
        <v>0.41629999643191701</v>
      </c>
      <c r="CK246">
        <v>0.53199999779462803</v>
      </c>
      <c r="CL246">
        <v>3.2929999288171502E-2</v>
      </c>
      <c r="CM246">
        <v>1285.39752651146</v>
      </c>
      <c r="CO246" t="s">
        <v>266</v>
      </c>
      <c r="CP246" t="s">
        <v>267</v>
      </c>
      <c r="CQ246" t="s">
        <v>349</v>
      </c>
      <c r="CS246">
        <v>21.9</v>
      </c>
      <c r="CT246">
        <v>21.9</v>
      </c>
      <c r="CU246">
        <v>1.25</v>
      </c>
      <c r="CV246">
        <v>1.25</v>
      </c>
      <c r="CX246" t="s">
        <v>356</v>
      </c>
      <c r="CY246">
        <v>0.53846153846153799</v>
      </c>
      <c r="CZ246">
        <v>0.51851851851851805</v>
      </c>
      <c r="DA246">
        <v>0.56000000000000005</v>
      </c>
      <c r="DB246">
        <v>13</v>
      </c>
      <c r="DC246">
        <v>12.5</v>
      </c>
      <c r="DD246">
        <v>13.5</v>
      </c>
      <c r="DE246">
        <v>6.9192309746375402</v>
      </c>
      <c r="DF246">
        <v>0.53846153846153799</v>
      </c>
      <c r="DG246">
        <v>0.53846153846153799</v>
      </c>
      <c r="DH246">
        <v>1</v>
      </c>
      <c r="DI246">
        <v>1</v>
      </c>
      <c r="DJ246">
        <v>0.5</v>
      </c>
      <c r="DK246">
        <v>0.5</v>
      </c>
      <c r="DL246" t="b">
        <v>1</v>
      </c>
      <c r="DN246">
        <v>24</v>
      </c>
      <c r="DO246">
        <v>1</v>
      </c>
      <c r="DP246" t="s">
        <v>344</v>
      </c>
      <c r="DQ246" t="b">
        <v>0</v>
      </c>
      <c r="DR246">
        <v>13</v>
      </c>
      <c r="DS246">
        <v>0.53846156597137496</v>
      </c>
      <c r="DT246">
        <v>0.53846156597137496</v>
      </c>
      <c r="DV246">
        <v>399.20001220703102</v>
      </c>
      <c r="DW246">
        <v>406.60000610351602</v>
      </c>
      <c r="DY246">
        <v>0</v>
      </c>
      <c r="EN246">
        <v>6.9192309379577601</v>
      </c>
      <c r="EW246">
        <v>0.53846156597137496</v>
      </c>
      <c r="EX246">
        <v>0.53846156597137496</v>
      </c>
      <c r="EY246">
        <v>0.40000000596046398</v>
      </c>
      <c r="FC246">
        <v>0</v>
      </c>
      <c r="FD246">
        <v>1.24559998512268</v>
      </c>
      <c r="FE246">
        <v>3.1140000820159899</v>
      </c>
      <c r="FF246">
        <v>2.2399999201297802E-2</v>
      </c>
      <c r="FG246">
        <v>2.8000000864267301E-2</v>
      </c>
      <c r="FH246">
        <v>3.3600002527236897E-2</v>
      </c>
      <c r="FI246">
        <v>84</v>
      </c>
      <c r="FJ246">
        <v>3.47999995574355E-3</v>
      </c>
      <c r="FK246">
        <v>8.6999998092651403</v>
      </c>
      <c r="FL246">
        <v>17.647469024179902</v>
      </c>
      <c r="FM246">
        <v>54.954217066046901</v>
      </c>
      <c r="FN246">
        <v>1.6666666915019401E-2</v>
      </c>
      <c r="FO246">
        <v>0.40000000596046398</v>
      </c>
      <c r="FP246">
        <v>17.5</v>
      </c>
      <c r="FQ246">
        <v>5.7142857462167698E-2</v>
      </c>
      <c r="FR246">
        <v>6.9192309379577601</v>
      </c>
      <c r="FS246">
        <v>0.43076923489570601</v>
      </c>
      <c r="GA246">
        <v>0.53846156597137496</v>
      </c>
      <c r="GB246">
        <v>0.53846156597137496</v>
      </c>
      <c r="GC246">
        <v>5.5</v>
      </c>
      <c r="GG246">
        <v>0</v>
      </c>
      <c r="GH246">
        <v>17.127000808715799</v>
      </c>
      <c r="GI246">
        <v>3.1140000820159899</v>
      </c>
      <c r="GJ246">
        <v>0.30799999833107</v>
      </c>
      <c r="GK246">
        <v>2.8000000864267301E-2</v>
      </c>
      <c r="GL246">
        <v>0.30799999833107</v>
      </c>
      <c r="GM246">
        <v>56</v>
      </c>
      <c r="GN246">
        <v>2.0899999886751199E-2</v>
      </c>
      <c r="GO246">
        <v>3.7999999523162802</v>
      </c>
      <c r="GP246">
        <v>242.65269546666599</v>
      </c>
      <c r="GQ246">
        <v>755.62052936266696</v>
      </c>
      <c r="GR246">
        <v>0.22916666666666699</v>
      </c>
      <c r="GS246">
        <v>5.5</v>
      </c>
      <c r="GT246">
        <v>1.27272725105286</v>
      </c>
      <c r="GU246">
        <v>0.78571426868438698</v>
      </c>
      <c r="GV246">
        <v>6.9192309379577601</v>
      </c>
      <c r="GW246">
        <v>2.79999971389771</v>
      </c>
      <c r="HE246">
        <v>0.53846156597137496</v>
      </c>
      <c r="HF246">
        <v>0.53846156597137496</v>
      </c>
      <c r="HG246">
        <v>1.5</v>
      </c>
      <c r="HK246">
        <v>0</v>
      </c>
      <c r="HL246">
        <v>4.6710000038146999</v>
      </c>
      <c r="HM246">
        <v>3.1140000820159899</v>
      </c>
      <c r="HN246">
        <v>8.3999998867511694E-2</v>
      </c>
      <c r="HO246">
        <v>2.8000000864267301E-2</v>
      </c>
      <c r="HP246">
        <v>8.3999998867511694E-2</v>
      </c>
      <c r="HQ246">
        <v>56</v>
      </c>
      <c r="HR246">
        <v>5.6999996304511998E-3</v>
      </c>
      <c r="HS246">
        <v>3.7999999523162802</v>
      </c>
      <c r="HT246">
        <v>66.178007854545399</v>
      </c>
      <c r="HU246">
        <v>206.07831662735401</v>
      </c>
      <c r="HV246">
        <v>6.25E-2</v>
      </c>
      <c r="HW246">
        <v>1.5</v>
      </c>
      <c r="HX246">
        <v>4.6666665077209499</v>
      </c>
      <c r="HY246">
        <v>0.21428571641445199</v>
      </c>
      <c r="HZ246">
        <v>6.9192309379577601</v>
      </c>
      <c r="IA246">
        <v>0.80769234895706199</v>
      </c>
      <c r="II246">
        <v>0.53846156597137496</v>
      </c>
      <c r="IJ246">
        <v>0.53846156597137496</v>
      </c>
      <c r="IL246">
        <v>64.900001525878906</v>
      </c>
      <c r="IM246">
        <v>66.800003051757798</v>
      </c>
      <c r="IO246">
        <v>0</v>
      </c>
      <c r="JD246">
        <v>6.9192309379577601</v>
      </c>
      <c r="KQ246">
        <v>0.53846156597137496</v>
      </c>
      <c r="KR246">
        <v>0.53846156597137496</v>
      </c>
      <c r="KS246">
        <v>1.8999999761581401</v>
      </c>
      <c r="KW246">
        <v>0</v>
      </c>
      <c r="KX246">
        <v>6.0913996696472203</v>
      </c>
      <c r="KY246">
        <v>3.2060000896453902</v>
      </c>
      <c r="KZ246">
        <v>1.9000000320375E-3</v>
      </c>
      <c r="LA246">
        <v>5.0000002374872598E-4</v>
      </c>
      <c r="LB246">
        <v>0.10639999806880999</v>
      </c>
      <c r="LC246">
        <v>56</v>
      </c>
      <c r="LD246">
        <v>2.8499998152255999E-3</v>
      </c>
      <c r="LE246">
        <v>1.5</v>
      </c>
      <c r="LF246">
        <v>83.8254755638864</v>
      </c>
      <c r="LG246">
        <v>268.74446345539201</v>
      </c>
      <c r="LH246">
        <v>7.9166665673255907E-2</v>
      </c>
      <c r="LI246">
        <v>1.8999999761581401</v>
      </c>
      <c r="LJ246">
        <v>3.6842105388641402</v>
      </c>
      <c r="LK246">
        <v>0.27142855525016801</v>
      </c>
      <c r="LL246">
        <v>6.9192309379577601</v>
      </c>
      <c r="LM246">
        <v>0.80769234895706199</v>
      </c>
      <c r="WE246">
        <v>0.53846156597137496</v>
      </c>
      <c r="WF246">
        <v>0.53846156597137496</v>
      </c>
      <c r="WH246">
        <v>29.5</v>
      </c>
      <c r="WI246">
        <v>29.5</v>
      </c>
      <c r="WK246">
        <v>0</v>
      </c>
      <c r="WZ246">
        <v>6.9192309379577601</v>
      </c>
    </row>
    <row r="247" spans="1:624" x14ac:dyDescent="0.25">
      <c r="A247" t="s">
        <v>260</v>
      </c>
      <c r="B247">
        <v>0</v>
      </c>
      <c r="C247">
        <v>2</v>
      </c>
      <c r="D247">
        <v>46710</v>
      </c>
      <c r="E247" t="s">
        <v>443</v>
      </c>
      <c r="F247" t="b">
        <v>0</v>
      </c>
      <c r="G247" t="s">
        <v>138</v>
      </c>
      <c r="H247" t="b">
        <v>0</v>
      </c>
      <c r="I247" t="s">
        <v>338</v>
      </c>
      <c r="J247" s="1168">
        <v>43281.291666666701</v>
      </c>
      <c r="K247">
        <v>5.5</v>
      </c>
      <c r="L247">
        <v>14.8116664886475</v>
      </c>
      <c r="M247">
        <v>74.025001525878906</v>
      </c>
      <c r="O247" s="1169">
        <v>43283.362500000003</v>
      </c>
      <c r="P247" s="1170">
        <v>43283.3125</v>
      </c>
      <c r="R247" t="s">
        <v>467</v>
      </c>
      <c r="S247" t="s">
        <v>455</v>
      </c>
      <c r="X247" s="1171">
        <v>43281.291666666701</v>
      </c>
      <c r="Y247" s="1172">
        <v>43283.362500000003</v>
      </c>
      <c r="Z247">
        <v>0</v>
      </c>
      <c r="AA247">
        <v>0.5</v>
      </c>
      <c r="AB247">
        <v>6.5</v>
      </c>
      <c r="AC247">
        <v>6.5</v>
      </c>
      <c r="AD247">
        <v>0</v>
      </c>
      <c r="AG247">
        <v>0</v>
      </c>
      <c r="AH247">
        <v>0</v>
      </c>
      <c r="AI247">
        <v>0</v>
      </c>
      <c r="AK247">
        <v>0</v>
      </c>
      <c r="AN247">
        <v>10</v>
      </c>
      <c r="AQ247">
        <v>13.5</v>
      </c>
      <c r="AR247">
        <v>13.5</v>
      </c>
      <c r="AV247">
        <v>5</v>
      </c>
      <c r="BS247">
        <v>21.899999618530298</v>
      </c>
      <c r="BT247">
        <v>21.899999618530298</v>
      </c>
      <c r="BU247">
        <v>225</v>
      </c>
      <c r="BV247">
        <v>225</v>
      </c>
      <c r="BW247">
        <v>2</v>
      </c>
      <c r="BX247">
        <v>2</v>
      </c>
      <c r="BY247">
        <v>225</v>
      </c>
      <c r="BZ247">
        <v>225</v>
      </c>
      <c r="CC247">
        <v>27</v>
      </c>
      <c r="CE247">
        <v>25</v>
      </c>
      <c r="CF247">
        <v>1003</v>
      </c>
      <c r="CH247" t="s">
        <v>270</v>
      </c>
      <c r="CI247">
        <v>1.24559998512268</v>
      </c>
      <c r="CJ247">
        <v>2.2400001063942899E-2</v>
      </c>
      <c r="CK247">
        <v>3.0799999833107002E-2</v>
      </c>
      <c r="CL247">
        <v>2.9900000663474202E-3</v>
      </c>
      <c r="CO247" t="s">
        <v>266</v>
      </c>
      <c r="CP247" t="s">
        <v>267</v>
      </c>
      <c r="CQ247" t="s">
        <v>268</v>
      </c>
      <c r="CS247">
        <v>21.9</v>
      </c>
      <c r="CT247">
        <v>21.9</v>
      </c>
      <c r="CU247">
        <v>1.25</v>
      </c>
      <c r="CV247">
        <v>1.25</v>
      </c>
      <c r="CX247" t="s">
        <v>343</v>
      </c>
      <c r="CY247">
        <v>0.37037037037037002</v>
      </c>
      <c r="CZ247">
        <v>0.35714285714285698</v>
      </c>
      <c r="DA247">
        <v>0.38461538461538503</v>
      </c>
      <c r="DB247">
        <v>13.5</v>
      </c>
      <c r="DC247">
        <v>13</v>
      </c>
      <c r="DD247">
        <v>14</v>
      </c>
      <c r="DE247">
        <v>16.357142584664501</v>
      </c>
      <c r="DF247">
        <v>0.37037037037037002</v>
      </c>
      <c r="DG247">
        <v>0.37037037037037002</v>
      </c>
      <c r="DH247">
        <v>1</v>
      </c>
      <c r="DI247">
        <v>1</v>
      </c>
      <c r="DJ247">
        <v>0.5</v>
      </c>
      <c r="DK247">
        <v>0.5</v>
      </c>
      <c r="DL247" t="b">
        <v>0</v>
      </c>
      <c r="DN247">
        <v>24</v>
      </c>
      <c r="DO247">
        <v>1</v>
      </c>
      <c r="DP247" t="s">
        <v>344</v>
      </c>
      <c r="DQ247" t="b">
        <v>0</v>
      </c>
      <c r="DR247">
        <v>13.5</v>
      </c>
      <c r="DS247">
        <v>0.37037035822868303</v>
      </c>
      <c r="DT247">
        <v>0.37037035822868303</v>
      </c>
      <c r="DV247">
        <v>398.79998779296898</v>
      </c>
      <c r="DW247">
        <v>399.20001220703102</v>
      </c>
      <c r="DY247">
        <v>0</v>
      </c>
      <c r="EN247">
        <v>16.357143402099599</v>
      </c>
      <c r="EW247">
        <v>0.37037035822868303</v>
      </c>
      <c r="EX247">
        <v>0.37037035822868303</v>
      </c>
      <c r="EY247">
        <v>0.30000001192092901</v>
      </c>
      <c r="FC247">
        <v>0</v>
      </c>
      <c r="FD247">
        <v>0.93419998884201105</v>
      </c>
      <c r="FE247">
        <v>3.1140000820159899</v>
      </c>
      <c r="FF247">
        <v>1.68000012636185E-2</v>
      </c>
      <c r="FG247">
        <v>2.8000000864267301E-2</v>
      </c>
      <c r="FH247">
        <v>2.52000000327826E-2</v>
      </c>
      <c r="FI247">
        <v>84</v>
      </c>
      <c r="FJ247">
        <v>2.61000008322299E-3</v>
      </c>
      <c r="FK247">
        <v>8.6999998092651403</v>
      </c>
      <c r="FP247">
        <v>16.6666660308838</v>
      </c>
      <c r="FQ247">
        <v>6.0000002384185798E-2</v>
      </c>
      <c r="FR247">
        <v>16.357143402099599</v>
      </c>
      <c r="FS247">
        <v>0.178571447730064</v>
      </c>
      <c r="GA247">
        <v>0.37037035822868303</v>
      </c>
      <c r="GB247">
        <v>0.37037035822868303</v>
      </c>
      <c r="GC247">
        <v>0.10000000149011599</v>
      </c>
      <c r="GG247">
        <v>0</v>
      </c>
      <c r="GH247">
        <v>0.31139999628067</v>
      </c>
      <c r="GI247">
        <v>3.1140000820159899</v>
      </c>
      <c r="GJ247">
        <v>5.59999980032444E-3</v>
      </c>
      <c r="GK247">
        <v>2.8000000864267301E-2</v>
      </c>
      <c r="GL247">
        <v>5.59999980032444E-3</v>
      </c>
      <c r="GM247">
        <v>56</v>
      </c>
      <c r="GN247">
        <v>3.79999983124435E-4</v>
      </c>
      <c r="GO247">
        <v>3.7999999523162802</v>
      </c>
      <c r="GT247">
        <v>50</v>
      </c>
      <c r="GU247">
        <v>1.9999999552965199E-2</v>
      </c>
      <c r="GV247">
        <v>16.357143402099599</v>
      </c>
      <c r="GW247">
        <v>2.07142877578735</v>
      </c>
      <c r="II247">
        <v>0.37037035822868303</v>
      </c>
      <c r="IJ247">
        <v>0.37037035822868303</v>
      </c>
      <c r="IL247">
        <v>64.900001525878906</v>
      </c>
      <c r="IM247">
        <v>64.900001525878906</v>
      </c>
      <c r="IO247">
        <v>0</v>
      </c>
      <c r="JD247">
        <v>16.357143402099599</v>
      </c>
      <c r="WE247">
        <v>0.37037035822868303</v>
      </c>
      <c r="WF247">
        <v>0.37037035822868303</v>
      </c>
      <c r="WH247">
        <v>29.5</v>
      </c>
      <c r="WI247">
        <v>29.5</v>
      </c>
      <c r="WK247">
        <v>0</v>
      </c>
      <c r="WZ247">
        <v>16.357143402099599</v>
      </c>
    </row>
    <row r="248" spans="1:624" x14ac:dyDescent="0.25">
      <c r="A248" t="s">
        <v>260</v>
      </c>
      <c r="B248">
        <v>0</v>
      </c>
      <c r="C248">
        <v>2</v>
      </c>
      <c r="D248">
        <v>46710</v>
      </c>
      <c r="E248" t="s">
        <v>443</v>
      </c>
      <c r="F248" t="b">
        <v>0</v>
      </c>
      <c r="G248" t="s">
        <v>138</v>
      </c>
      <c r="H248" t="b">
        <v>1</v>
      </c>
      <c r="I248" t="s">
        <v>345</v>
      </c>
      <c r="J248" s="1173">
        <v>43282.270833333299</v>
      </c>
      <c r="K248">
        <v>5.5</v>
      </c>
      <c r="L248">
        <v>19.6466674804688</v>
      </c>
      <c r="M248">
        <v>72.466667175292997</v>
      </c>
      <c r="N248">
        <v>5</v>
      </c>
      <c r="O248" s="1174">
        <v>43283.362500000003</v>
      </c>
      <c r="P248" s="1175">
        <v>43283.375</v>
      </c>
      <c r="R248" t="s">
        <v>467</v>
      </c>
      <c r="S248" t="s">
        <v>455</v>
      </c>
      <c r="X248" s="1176">
        <v>43281.291666666701</v>
      </c>
      <c r="Y248" s="1177">
        <v>43283.362500000003</v>
      </c>
      <c r="Z248">
        <v>23.5</v>
      </c>
      <c r="AA248">
        <v>23.5</v>
      </c>
      <c r="AB248">
        <v>6.5</v>
      </c>
      <c r="AC248">
        <v>6.5</v>
      </c>
      <c r="AD248">
        <v>0</v>
      </c>
      <c r="AG248">
        <v>0</v>
      </c>
      <c r="AH248">
        <v>0</v>
      </c>
      <c r="AI248">
        <v>0</v>
      </c>
      <c r="AK248">
        <v>23.5</v>
      </c>
      <c r="AL248">
        <v>78.87</v>
      </c>
      <c r="AM248">
        <v>13.319148936170199</v>
      </c>
      <c r="AN248">
        <v>13.32</v>
      </c>
      <c r="AO248">
        <v>0.20498627424240101</v>
      </c>
      <c r="AP248">
        <v>13.1141626619278</v>
      </c>
      <c r="AQ248">
        <v>13.5</v>
      </c>
      <c r="AR248">
        <v>13.5</v>
      </c>
      <c r="AU248">
        <v>306.95830667347201</v>
      </c>
      <c r="AV248">
        <v>313</v>
      </c>
      <c r="AX248">
        <v>315.7</v>
      </c>
      <c r="AY248">
        <v>0.86</v>
      </c>
      <c r="AZ248">
        <v>0.86</v>
      </c>
      <c r="BA248">
        <v>0.85524320602417003</v>
      </c>
      <c r="BB248">
        <v>4534</v>
      </c>
      <c r="BC248">
        <v>11.9406270980835</v>
      </c>
      <c r="BD248">
        <v>11.940626874883099</v>
      </c>
      <c r="BE248">
        <v>192.67552185058599</v>
      </c>
      <c r="BF248">
        <v>187.67552185058599</v>
      </c>
      <c r="BG248">
        <v>2.3003919124603298</v>
      </c>
      <c r="BH248">
        <v>207.88706970214801</v>
      </c>
      <c r="BI248">
        <v>187.67552185058599</v>
      </c>
      <c r="BJ248">
        <v>1.2502757310867301</v>
      </c>
      <c r="BK248">
        <v>207.88706970214801</v>
      </c>
      <c r="BL248">
        <v>1.2273586988449099</v>
      </c>
      <c r="BM248">
        <v>248.44798278808599</v>
      </c>
      <c r="BN248">
        <v>0</v>
      </c>
      <c r="BO248">
        <v>218.02252197265599</v>
      </c>
      <c r="BP248">
        <v>1.7520270347595199</v>
      </c>
      <c r="BQ248">
        <v>0.50535839796066295</v>
      </c>
      <c r="BR248">
        <v>345</v>
      </c>
      <c r="BS248">
        <v>27.899999618530298</v>
      </c>
      <c r="BT248">
        <v>27.899999618530298</v>
      </c>
      <c r="BU248">
        <v>135</v>
      </c>
      <c r="BV248">
        <v>135</v>
      </c>
      <c r="BW248">
        <v>3</v>
      </c>
      <c r="BX248">
        <v>3</v>
      </c>
      <c r="BY248">
        <v>135</v>
      </c>
      <c r="BZ248">
        <v>135</v>
      </c>
      <c r="CC248">
        <v>30</v>
      </c>
      <c r="CE248">
        <v>28</v>
      </c>
      <c r="CF248">
        <v>1004</v>
      </c>
      <c r="CG248" t="s">
        <v>507</v>
      </c>
      <c r="CH248" t="s">
        <v>270</v>
      </c>
      <c r="CI248">
        <v>65.394003868102999</v>
      </c>
      <c r="CJ248">
        <v>1.1759999990463299</v>
      </c>
      <c r="CK248">
        <v>1.68280005455017</v>
      </c>
      <c r="CL248">
        <v>0.168490002863109</v>
      </c>
      <c r="CO248" t="s">
        <v>266</v>
      </c>
      <c r="CP248" t="s">
        <v>267</v>
      </c>
      <c r="CQ248" t="s">
        <v>402</v>
      </c>
      <c r="CR248" t="s">
        <v>403</v>
      </c>
      <c r="CS248">
        <v>21.9</v>
      </c>
      <c r="CT248">
        <v>21.9</v>
      </c>
      <c r="CU248">
        <v>1.25</v>
      </c>
      <c r="CV248">
        <v>1.25</v>
      </c>
      <c r="CX248" t="s">
        <v>343</v>
      </c>
      <c r="CY248">
        <v>23.185185185185201</v>
      </c>
      <c r="CZ248">
        <v>22.3571428571429</v>
      </c>
      <c r="DA248">
        <v>24.076923076923102</v>
      </c>
      <c r="DB248">
        <v>13.5</v>
      </c>
      <c r="DC248">
        <v>13</v>
      </c>
      <c r="DD248">
        <v>14</v>
      </c>
      <c r="DE248">
        <v>1023.9571258</v>
      </c>
      <c r="DF248">
        <v>23.185185185185201</v>
      </c>
      <c r="DG248">
        <v>23.185185185185201</v>
      </c>
      <c r="DH248">
        <v>1</v>
      </c>
      <c r="DI248">
        <v>1</v>
      </c>
      <c r="DJ248">
        <v>0.5</v>
      </c>
      <c r="DK248">
        <v>0.5</v>
      </c>
      <c r="DL248" t="b">
        <v>0</v>
      </c>
      <c r="DN248">
        <v>24</v>
      </c>
      <c r="DO248">
        <v>1</v>
      </c>
      <c r="DP248" t="s">
        <v>344</v>
      </c>
      <c r="DQ248" t="b">
        <v>0</v>
      </c>
      <c r="DR248">
        <v>13.5</v>
      </c>
      <c r="DS248">
        <v>23.185184478759801</v>
      </c>
      <c r="DT248">
        <v>23.185184478759801</v>
      </c>
      <c r="DV248">
        <v>377.79998779296898</v>
      </c>
      <c r="DW248">
        <v>398.79998779296898</v>
      </c>
      <c r="DY248">
        <v>0</v>
      </c>
      <c r="EN248">
        <v>1023.95715332031</v>
      </c>
      <c r="GA248">
        <v>23.185184478759801</v>
      </c>
      <c r="GB248">
        <v>23.185184478759801</v>
      </c>
      <c r="GC248">
        <v>2.9000000953674299</v>
      </c>
      <c r="GG248">
        <v>0</v>
      </c>
      <c r="GH248">
        <v>9.0306005477905291</v>
      </c>
      <c r="GI248">
        <v>3.1140000820159899</v>
      </c>
      <c r="GJ248">
        <v>0.162400007247925</v>
      </c>
      <c r="GK248">
        <v>2.8000000864267301E-2</v>
      </c>
      <c r="GL248">
        <v>0.162400007247925</v>
      </c>
      <c r="GM248">
        <v>56</v>
      </c>
      <c r="GN248">
        <v>1.10200000926852E-2</v>
      </c>
      <c r="GO248">
        <v>3.7999999523162802</v>
      </c>
      <c r="GR248">
        <v>0.123404259377338</v>
      </c>
      <c r="GS248">
        <v>2.9617022250560998</v>
      </c>
      <c r="GT248">
        <v>107.931030273438</v>
      </c>
      <c r="GU248">
        <v>9.2651760205626505E-3</v>
      </c>
      <c r="GV248">
        <v>1023.95715332031</v>
      </c>
      <c r="GW248">
        <v>129.67143249511699</v>
      </c>
      <c r="II248">
        <v>23.185184478759801</v>
      </c>
      <c r="IJ248">
        <v>23.185184478759801</v>
      </c>
      <c r="IL248">
        <v>64.900001525878906</v>
      </c>
      <c r="IM248">
        <v>64.900001525878906</v>
      </c>
      <c r="IO248">
        <v>0</v>
      </c>
      <c r="JD248">
        <v>1023.95715332031</v>
      </c>
      <c r="JM248">
        <v>23.185184478759801</v>
      </c>
      <c r="JN248">
        <v>23.185184478759801</v>
      </c>
      <c r="JO248">
        <v>18.100000381469702</v>
      </c>
      <c r="JS248">
        <v>0</v>
      </c>
      <c r="JT248">
        <v>56.3634033203125</v>
      </c>
      <c r="JU248">
        <v>3.1140000820159899</v>
      </c>
      <c r="JV248">
        <v>1.0135999917984</v>
      </c>
      <c r="JW248">
        <v>2.8000000864267301E-2</v>
      </c>
      <c r="JX248">
        <v>1.5204000473022501</v>
      </c>
      <c r="JY248">
        <v>84</v>
      </c>
      <c r="JZ248">
        <v>0.157470002770424</v>
      </c>
      <c r="KA248">
        <v>8.6999998092651403</v>
      </c>
      <c r="KD248">
        <v>0.77021278219020095</v>
      </c>
      <c r="KE248">
        <v>18.485106772564802</v>
      </c>
      <c r="KF248">
        <v>17.292818069458001</v>
      </c>
      <c r="KG248">
        <v>5.7827476412057897E-2</v>
      </c>
      <c r="KH248">
        <v>1023.95715332031</v>
      </c>
      <c r="WE248">
        <v>23.185184478759801</v>
      </c>
      <c r="WF248">
        <v>23.185184478759801</v>
      </c>
      <c r="WH248">
        <v>29.5</v>
      </c>
      <c r="WI248">
        <v>29.5</v>
      </c>
      <c r="WK248">
        <v>0</v>
      </c>
      <c r="WZ248">
        <v>1023.95715332031</v>
      </c>
    </row>
    <row r="249" spans="1:624" x14ac:dyDescent="0.25">
      <c r="A249" t="s">
        <v>260</v>
      </c>
      <c r="B249">
        <v>0</v>
      </c>
      <c r="C249">
        <v>2</v>
      </c>
      <c r="D249">
        <v>46710</v>
      </c>
      <c r="E249" t="s">
        <v>443</v>
      </c>
      <c r="F249" t="b">
        <v>0</v>
      </c>
      <c r="G249" t="s">
        <v>138</v>
      </c>
      <c r="H249" t="b">
        <v>1</v>
      </c>
      <c r="I249" t="s">
        <v>345</v>
      </c>
      <c r="J249" s="1178">
        <v>43283.270833333299</v>
      </c>
      <c r="K249">
        <v>5.5</v>
      </c>
      <c r="L249">
        <v>22.639999389648398</v>
      </c>
      <c r="M249">
        <v>69.144996643066406</v>
      </c>
      <c r="N249">
        <v>86</v>
      </c>
      <c r="O249" s="1179">
        <v>43283.362500000003</v>
      </c>
      <c r="P249" s="1180">
        <v>43283.416666666701</v>
      </c>
      <c r="R249" t="s">
        <v>467</v>
      </c>
      <c r="S249" t="s">
        <v>455</v>
      </c>
      <c r="X249" s="1181">
        <v>43281.291666666701</v>
      </c>
      <c r="Y249" s="1182">
        <v>43283.362500000003</v>
      </c>
      <c r="Z249">
        <v>24</v>
      </c>
      <c r="AA249">
        <v>24</v>
      </c>
      <c r="AB249">
        <v>6.5</v>
      </c>
      <c r="AC249">
        <v>6.5</v>
      </c>
      <c r="AD249">
        <v>0</v>
      </c>
      <c r="AG249">
        <v>0</v>
      </c>
      <c r="AH249">
        <v>0</v>
      </c>
      <c r="AI249">
        <v>0</v>
      </c>
      <c r="AK249">
        <v>24</v>
      </c>
      <c r="AL249">
        <v>80.12</v>
      </c>
      <c r="AM249">
        <v>13.0416666666667</v>
      </c>
      <c r="AN249">
        <v>13.04</v>
      </c>
      <c r="AO249">
        <v>0.116225250492183</v>
      </c>
      <c r="AP249">
        <v>12.9254414161745</v>
      </c>
      <c r="AQ249">
        <v>13.5</v>
      </c>
      <c r="AR249">
        <v>13.5</v>
      </c>
      <c r="AU249">
        <v>287.87745981425701</v>
      </c>
      <c r="AV249">
        <v>313</v>
      </c>
      <c r="AX249">
        <v>327.5</v>
      </c>
      <c r="AY249">
        <v>4.43</v>
      </c>
      <c r="AZ249">
        <v>4.43</v>
      </c>
      <c r="BA249">
        <v>4.4274806976318404</v>
      </c>
      <c r="BB249">
        <v>3645</v>
      </c>
      <c r="BC249">
        <v>13.897144317626999</v>
      </c>
      <c r="BD249">
        <v>13.897144595782001</v>
      </c>
      <c r="BE249">
        <v>228.16864013671901</v>
      </c>
      <c r="BF249">
        <v>142.16864013671901</v>
      </c>
      <c r="BG249">
        <v>1.7555786371231099</v>
      </c>
      <c r="BH249">
        <v>218.02784729003901</v>
      </c>
      <c r="BI249">
        <v>142.16864013671901</v>
      </c>
      <c r="BJ249">
        <v>0.93549156188964799</v>
      </c>
      <c r="BK249">
        <v>228.16867065429699</v>
      </c>
      <c r="BL249">
        <v>2.1970274448394802</v>
      </c>
      <c r="BM249">
        <v>218.02784729003901</v>
      </c>
      <c r="BN249">
        <v>0</v>
      </c>
      <c r="BO249">
        <v>218.02711486816401</v>
      </c>
      <c r="BP249">
        <v>2.3879015445709202</v>
      </c>
      <c r="BQ249">
        <v>0.10041929781436899</v>
      </c>
      <c r="BR249">
        <v>295</v>
      </c>
      <c r="BS249">
        <v>27.899999618530298</v>
      </c>
      <c r="BT249">
        <v>27.899999618530298</v>
      </c>
      <c r="BU249">
        <v>225</v>
      </c>
      <c r="BV249">
        <v>225</v>
      </c>
      <c r="BW249">
        <v>3</v>
      </c>
      <c r="BX249">
        <v>3</v>
      </c>
      <c r="BY249">
        <v>225</v>
      </c>
      <c r="BZ249">
        <v>225</v>
      </c>
      <c r="CC249">
        <v>31</v>
      </c>
      <c r="CE249">
        <v>34</v>
      </c>
      <c r="CF249">
        <v>1004</v>
      </c>
      <c r="CG249" t="s">
        <v>507</v>
      </c>
      <c r="CH249" t="s">
        <v>270</v>
      </c>
      <c r="CI249">
        <v>66.951001167297406</v>
      </c>
      <c r="CJ249">
        <v>1.2040000110864599</v>
      </c>
      <c r="CK249">
        <v>1.7220000177621799</v>
      </c>
      <c r="CL249">
        <v>0.172349989414215</v>
      </c>
      <c r="CO249" t="s">
        <v>266</v>
      </c>
      <c r="CP249" t="s">
        <v>267</v>
      </c>
      <c r="CQ249" t="s">
        <v>402</v>
      </c>
      <c r="CR249" t="s">
        <v>403</v>
      </c>
      <c r="CS249">
        <v>21.9</v>
      </c>
      <c r="CT249">
        <v>21.9</v>
      </c>
      <c r="CU249">
        <v>1.25</v>
      </c>
      <c r="CV249">
        <v>1.25</v>
      </c>
      <c r="CX249" t="s">
        <v>343</v>
      </c>
      <c r="CY249">
        <v>23.185185185185201</v>
      </c>
      <c r="CZ249">
        <v>22.3571428571429</v>
      </c>
      <c r="DA249">
        <v>24.076923076923102</v>
      </c>
      <c r="DB249">
        <v>13.5</v>
      </c>
      <c r="DC249">
        <v>13</v>
      </c>
      <c r="DD249">
        <v>14</v>
      </c>
      <c r="DE249">
        <v>1023.9571258</v>
      </c>
      <c r="DF249">
        <v>23.185185185185201</v>
      </c>
      <c r="DG249">
        <v>23.185185185185201</v>
      </c>
      <c r="DH249">
        <v>1</v>
      </c>
      <c r="DI249">
        <v>1</v>
      </c>
      <c r="DJ249">
        <v>0.5</v>
      </c>
      <c r="DK249">
        <v>0.5</v>
      </c>
      <c r="DL249" t="b">
        <v>0</v>
      </c>
      <c r="DN249">
        <v>24</v>
      </c>
      <c r="DO249">
        <v>1</v>
      </c>
      <c r="DP249" t="s">
        <v>344</v>
      </c>
      <c r="DQ249" t="b">
        <v>0</v>
      </c>
      <c r="DR249">
        <v>13.5</v>
      </c>
      <c r="DS249">
        <v>23.185184478759801</v>
      </c>
      <c r="DT249">
        <v>23.185184478759801</v>
      </c>
      <c r="DV249">
        <v>356.29998779296898</v>
      </c>
      <c r="DW249">
        <v>377.79998779296898</v>
      </c>
      <c r="DY249">
        <v>0</v>
      </c>
      <c r="EN249">
        <v>1023.95715332031</v>
      </c>
      <c r="GA249">
        <v>23.185184478759801</v>
      </c>
      <c r="GB249">
        <v>23.185184478759801</v>
      </c>
      <c r="GC249">
        <v>3</v>
      </c>
      <c r="GG249">
        <v>0</v>
      </c>
      <c r="GH249">
        <v>9.3420000076293892</v>
      </c>
      <c r="GI249">
        <v>3.1140000820159899</v>
      </c>
      <c r="GJ249">
        <v>0.167999997735024</v>
      </c>
      <c r="GK249">
        <v>2.8000000864267301E-2</v>
      </c>
      <c r="GL249">
        <v>0.167999997735024</v>
      </c>
      <c r="GM249">
        <v>56</v>
      </c>
      <c r="GN249">
        <v>1.13999992609024E-2</v>
      </c>
      <c r="GO249">
        <v>3.7999999523162802</v>
      </c>
      <c r="GR249">
        <v>0.125</v>
      </c>
      <c r="GS249">
        <v>3</v>
      </c>
      <c r="GT249">
        <v>104.333335876465</v>
      </c>
      <c r="GU249">
        <v>9.5846643671393394E-3</v>
      </c>
      <c r="GV249">
        <v>1023.95715332031</v>
      </c>
      <c r="GW249">
        <v>129.67143249511699</v>
      </c>
      <c r="II249">
        <v>23.185184478759801</v>
      </c>
      <c r="IJ249">
        <v>23.185184478759801</v>
      </c>
      <c r="IL249">
        <v>64.900001525878906</v>
      </c>
      <c r="IM249">
        <v>64.900001525878906</v>
      </c>
      <c r="IO249">
        <v>0</v>
      </c>
      <c r="JD249">
        <v>1023.95715332031</v>
      </c>
      <c r="JM249">
        <v>23.185184478759801</v>
      </c>
      <c r="JN249">
        <v>23.185184478759801</v>
      </c>
      <c r="JO249">
        <v>18.5</v>
      </c>
      <c r="JS249">
        <v>0</v>
      </c>
      <c r="JT249">
        <v>57.609001159667997</v>
      </c>
      <c r="JU249">
        <v>3.1140000820159899</v>
      </c>
      <c r="JV249">
        <v>1.03600001335144</v>
      </c>
      <c r="JW249">
        <v>2.8000000864267301E-2</v>
      </c>
      <c r="JX249">
        <v>1.55400002002716</v>
      </c>
      <c r="JY249">
        <v>84</v>
      </c>
      <c r="JZ249">
        <v>0.16094999015331299</v>
      </c>
      <c r="KA249">
        <v>8.6999998092651403</v>
      </c>
      <c r="KD249">
        <v>0.77083333333333304</v>
      </c>
      <c r="KE249">
        <v>18.5</v>
      </c>
      <c r="KF249">
        <v>16.918918609619102</v>
      </c>
      <c r="KG249">
        <v>5.9105429798364598E-2</v>
      </c>
      <c r="KH249">
        <v>1023.95715332031</v>
      </c>
      <c r="WE249">
        <v>23.185184478759801</v>
      </c>
      <c r="WF249">
        <v>23.185184478759801</v>
      </c>
      <c r="WH249">
        <v>29.5</v>
      </c>
      <c r="WI249">
        <v>29.5</v>
      </c>
      <c r="WK249">
        <v>0</v>
      </c>
      <c r="WZ249">
        <v>1023.95715332031</v>
      </c>
    </row>
    <row r="250" spans="1:624" x14ac:dyDescent="0.25">
      <c r="A250" t="s">
        <v>260</v>
      </c>
      <c r="B250">
        <v>0</v>
      </c>
      <c r="C250">
        <v>2</v>
      </c>
      <c r="D250">
        <v>46710</v>
      </c>
      <c r="E250" t="s">
        <v>443</v>
      </c>
      <c r="F250" t="b">
        <v>0</v>
      </c>
      <c r="G250" t="s">
        <v>138</v>
      </c>
      <c r="H250" t="b">
        <v>1</v>
      </c>
      <c r="I250" t="s">
        <v>350</v>
      </c>
      <c r="J250" s="1183">
        <v>43283.362500000003</v>
      </c>
      <c r="K250">
        <v>5.5</v>
      </c>
      <c r="L250">
        <v>22.628334045410199</v>
      </c>
      <c r="M250">
        <v>69.768333435058594</v>
      </c>
      <c r="N250">
        <v>54</v>
      </c>
      <c r="O250" s="1184">
        <v>43283.362500000003</v>
      </c>
      <c r="R250" t="s">
        <v>467</v>
      </c>
      <c r="S250" t="s">
        <v>455</v>
      </c>
      <c r="X250" s="1185">
        <v>43281.291666666701</v>
      </c>
      <c r="Y250" s="1186">
        <v>43283.362500000003</v>
      </c>
      <c r="Z250">
        <v>2.2000000000000002</v>
      </c>
      <c r="AA250">
        <v>2.2000000000000002</v>
      </c>
      <c r="AB250">
        <v>6</v>
      </c>
      <c r="AC250">
        <v>8</v>
      </c>
      <c r="AD250">
        <v>2</v>
      </c>
      <c r="AG250">
        <v>0</v>
      </c>
      <c r="AH250">
        <v>0</v>
      </c>
      <c r="AI250">
        <v>0</v>
      </c>
      <c r="AK250">
        <v>2.2000000000000002</v>
      </c>
      <c r="AL250">
        <v>80</v>
      </c>
      <c r="AM250">
        <v>15.454545454545499</v>
      </c>
      <c r="AN250">
        <v>15.45</v>
      </c>
      <c r="AO250">
        <v>0</v>
      </c>
      <c r="AP250">
        <v>15.454545454545499</v>
      </c>
      <c r="AQ250">
        <v>13.5</v>
      </c>
      <c r="AR250">
        <v>13.5</v>
      </c>
      <c r="AU250">
        <v>34.605837473987002</v>
      </c>
      <c r="AV250">
        <v>34</v>
      </c>
      <c r="AX250">
        <v>30</v>
      </c>
      <c r="AY250">
        <v>-13.33</v>
      </c>
      <c r="AZ250">
        <v>-13.33</v>
      </c>
      <c r="BA250">
        <v>-13.333332061767599</v>
      </c>
      <c r="BB250">
        <v>3645</v>
      </c>
      <c r="BC250">
        <v>15.1647090911865</v>
      </c>
      <c r="BD250">
        <v>15.1647090911865</v>
      </c>
      <c r="BE250">
        <v>243.380126953125</v>
      </c>
      <c r="BF250">
        <v>189.380126953125</v>
      </c>
      <c r="BG250">
        <v>0.31091624498367298</v>
      </c>
      <c r="BH250">
        <v>243.38006591796901</v>
      </c>
      <c r="BI250">
        <v>189.380126953125</v>
      </c>
      <c r="BJ250">
        <v>0.31091624498367298</v>
      </c>
      <c r="BK250">
        <v>243.38006591796901</v>
      </c>
      <c r="BL250">
        <v>0</v>
      </c>
      <c r="BM250">
        <v>268.73059082031301</v>
      </c>
      <c r="BN250">
        <v>0</v>
      </c>
      <c r="BO250">
        <v>141.97169494628901</v>
      </c>
      <c r="BP250">
        <v>0.31091624498367298</v>
      </c>
      <c r="BQ250">
        <v>0</v>
      </c>
      <c r="BR250">
        <v>260</v>
      </c>
      <c r="BS250">
        <v>21.899999618530298</v>
      </c>
      <c r="BT250">
        <v>21.899999618530298</v>
      </c>
      <c r="BU250">
        <v>225</v>
      </c>
      <c r="BV250">
        <v>225</v>
      </c>
      <c r="BW250">
        <v>1.5</v>
      </c>
      <c r="BX250">
        <v>1.5</v>
      </c>
      <c r="BY250">
        <v>225</v>
      </c>
      <c r="BZ250">
        <v>225</v>
      </c>
      <c r="CC250">
        <v>31</v>
      </c>
      <c r="CE250">
        <v>34</v>
      </c>
      <c r="CF250">
        <v>1004</v>
      </c>
      <c r="CG250" t="s">
        <v>508</v>
      </c>
      <c r="CH250" t="s">
        <v>270</v>
      </c>
      <c r="CI250">
        <v>5.9165999293327296</v>
      </c>
      <c r="CJ250">
        <v>0.10639999806880999</v>
      </c>
      <c r="CK250">
        <v>0.151200011372566</v>
      </c>
      <c r="CL250">
        <v>1.5059999772347499E-2</v>
      </c>
      <c r="CO250" t="s">
        <v>266</v>
      </c>
      <c r="CP250" t="s">
        <v>267</v>
      </c>
      <c r="CQ250" t="s">
        <v>347</v>
      </c>
      <c r="CR250" t="s">
        <v>348</v>
      </c>
      <c r="CS250">
        <v>21.9</v>
      </c>
      <c r="CT250">
        <v>21.9</v>
      </c>
      <c r="CU250">
        <v>1.25</v>
      </c>
      <c r="CV250">
        <v>1.25</v>
      </c>
      <c r="CX250" t="s">
        <v>343</v>
      </c>
      <c r="CY250">
        <v>2.5185185185185199</v>
      </c>
      <c r="CZ250">
        <v>2.4285714285714302</v>
      </c>
      <c r="DA250">
        <v>2.6153846153846199</v>
      </c>
      <c r="DB250">
        <v>13.5</v>
      </c>
      <c r="DC250">
        <v>13</v>
      </c>
      <c r="DD250">
        <v>14</v>
      </c>
      <c r="DE250">
        <v>111.228569575718</v>
      </c>
      <c r="DF250">
        <v>2.5185185185185199</v>
      </c>
      <c r="DG250">
        <v>2.5185185185185199</v>
      </c>
      <c r="DH250">
        <v>1</v>
      </c>
      <c r="DI250">
        <v>1</v>
      </c>
      <c r="DJ250">
        <v>0.5</v>
      </c>
      <c r="DK250">
        <v>0.5</v>
      </c>
      <c r="DL250" t="b">
        <v>0</v>
      </c>
      <c r="DN250">
        <v>24</v>
      </c>
      <c r="DO250">
        <v>1</v>
      </c>
      <c r="DP250" t="s">
        <v>344</v>
      </c>
      <c r="DQ250" t="b">
        <v>0</v>
      </c>
      <c r="DR250">
        <v>13.5</v>
      </c>
      <c r="DS250">
        <v>2.5185184478759801</v>
      </c>
      <c r="DT250">
        <v>2.5185184478759801</v>
      </c>
      <c r="DV250">
        <v>354.39999389648398</v>
      </c>
      <c r="DW250">
        <v>356.29998779296898</v>
      </c>
      <c r="DY250">
        <v>0</v>
      </c>
      <c r="EN250">
        <v>111.228569030762</v>
      </c>
      <c r="GA250">
        <v>2.5185184478759801</v>
      </c>
      <c r="GB250">
        <v>2.5185184478759801</v>
      </c>
      <c r="GC250">
        <v>0.30000001192092901</v>
      </c>
      <c r="GG250">
        <v>0</v>
      </c>
      <c r="GH250">
        <v>0.93419998884201105</v>
      </c>
      <c r="GI250">
        <v>3.1140000820159899</v>
      </c>
      <c r="GJ250">
        <v>1.68000012636185E-2</v>
      </c>
      <c r="GK250">
        <v>2.8000000864267301E-2</v>
      </c>
      <c r="GL250">
        <v>1.68000012636185E-2</v>
      </c>
      <c r="GM250">
        <v>56</v>
      </c>
      <c r="GN250">
        <v>1.1399999493733001E-3</v>
      </c>
      <c r="GO250">
        <v>3.7999999523162802</v>
      </c>
      <c r="GR250">
        <v>0.13636364178224</v>
      </c>
      <c r="GS250">
        <v>3.2727274027737701</v>
      </c>
      <c r="GT250">
        <v>113.33332824707</v>
      </c>
      <c r="GU250">
        <v>8.8235298171639408E-3</v>
      </c>
      <c r="GV250">
        <v>111.228569030762</v>
      </c>
      <c r="GW250">
        <v>14.0857152938843</v>
      </c>
      <c r="II250">
        <v>2.5185184478759801</v>
      </c>
      <c r="IJ250">
        <v>2.5185184478759801</v>
      </c>
      <c r="IL250">
        <v>64.900001525878906</v>
      </c>
      <c r="IM250">
        <v>64.900001525878906</v>
      </c>
      <c r="IO250">
        <v>0</v>
      </c>
      <c r="JD250">
        <v>111.228569030762</v>
      </c>
      <c r="JM250">
        <v>2.5185184478759801</v>
      </c>
      <c r="JN250">
        <v>2.5185184478759801</v>
      </c>
      <c r="JO250">
        <v>1.6000000238418599</v>
      </c>
      <c r="JS250">
        <v>0</v>
      </c>
      <c r="JT250">
        <v>4.98239994049072</v>
      </c>
      <c r="JU250">
        <v>3.1140000820159899</v>
      </c>
      <c r="JV250">
        <v>8.9599996805190998E-2</v>
      </c>
      <c r="JW250">
        <v>2.8000000864267301E-2</v>
      </c>
      <c r="JX250">
        <v>0.134400010108948</v>
      </c>
      <c r="JY250">
        <v>84</v>
      </c>
      <c r="JZ250">
        <v>1.39199998229742E-2</v>
      </c>
      <c r="KA250">
        <v>8.6999998092651403</v>
      </c>
      <c r="KD250">
        <v>0.72727273810993598</v>
      </c>
      <c r="KE250">
        <v>17.454545714638499</v>
      </c>
      <c r="KF250">
        <v>21.25</v>
      </c>
      <c r="KG250">
        <v>4.7058824449777603E-2</v>
      </c>
      <c r="KH250">
        <v>111.228569030762</v>
      </c>
      <c r="WE250">
        <v>2.5185184478759801</v>
      </c>
      <c r="WF250">
        <v>2.5185184478759801</v>
      </c>
      <c r="WH250">
        <v>29.5</v>
      </c>
      <c r="WI250">
        <v>29.5</v>
      </c>
      <c r="WK250">
        <v>0</v>
      </c>
      <c r="WZ250">
        <v>111.228569030762</v>
      </c>
    </row>
    <row r="251" spans="1:624" x14ac:dyDescent="0.25">
      <c r="A251" t="s">
        <v>260</v>
      </c>
      <c r="B251">
        <v>0</v>
      </c>
      <c r="C251">
        <v>2</v>
      </c>
      <c r="D251">
        <v>46710</v>
      </c>
      <c r="E251" t="s">
        <v>443</v>
      </c>
      <c r="F251" t="b">
        <v>0</v>
      </c>
      <c r="G251" t="s">
        <v>138</v>
      </c>
      <c r="H251" t="b">
        <v>0</v>
      </c>
      <c r="I251" t="s">
        <v>353</v>
      </c>
      <c r="J251" s="1187">
        <v>43284.270833333299</v>
      </c>
      <c r="K251">
        <v>5.5</v>
      </c>
      <c r="L251">
        <v>22.516666412353501</v>
      </c>
      <c r="M251">
        <v>69.800003051757798</v>
      </c>
      <c r="N251">
        <v>250</v>
      </c>
      <c r="O251" s="1188">
        <v>43283.362500000003</v>
      </c>
      <c r="R251" t="s">
        <v>467</v>
      </c>
      <c r="S251" t="s">
        <v>455</v>
      </c>
      <c r="X251" s="1189">
        <v>43281.291666666701</v>
      </c>
      <c r="Y251" s="1190">
        <v>43283.362500000003</v>
      </c>
      <c r="Z251">
        <v>21.8</v>
      </c>
      <c r="AA251">
        <v>21.8</v>
      </c>
      <c r="AB251">
        <v>6</v>
      </c>
      <c r="AC251">
        <v>8</v>
      </c>
      <c r="AD251">
        <v>2</v>
      </c>
      <c r="AG251">
        <v>0</v>
      </c>
      <c r="AH251">
        <v>0</v>
      </c>
      <c r="AI251">
        <v>0</v>
      </c>
      <c r="AK251">
        <v>21.8</v>
      </c>
      <c r="AL251">
        <v>0</v>
      </c>
      <c r="AM251">
        <v>0.41284403669724801</v>
      </c>
      <c r="AN251">
        <v>6.43</v>
      </c>
      <c r="AP251">
        <v>0.41284403669724801</v>
      </c>
      <c r="AQ251">
        <v>13.5</v>
      </c>
      <c r="AR251">
        <v>13.5</v>
      </c>
      <c r="AV251">
        <v>9</v>
      </c>
      <c r="AX251">
        <v>9</v>
      </c>
      <c r="AY251">
        <v>0</v>
      </c>
      <c r="AZ251">
        <v>0</v>
      </c>
      <c r="BA251">
        <v>0</v>
      </c>
      <c r="BB251">
        <v>0</v>
      </c>
      <c r="BS251">
        <v>16.899999618530298</v>
      </c>
      <c r="BT251">
        <v>16.899999618530298</v>
      </c>
      <c r="BU251">
        <v>225</v>
      </c>
      <c r="BV251">
        <v>225</v>
      </c>
      <c r="BW251">
        <v>0.69999998807907104</v>
      </c>
      <c r="BX251">
        <v>0.69999998807907104</v>
      </c>
      <c r="BY251">
        <v>225</v>
      </c>
      <c r="BZ251">
        <v>225</v>
      </c>
      <c r="CC251">
        <v>31</v>
      </c>
      <c r="CE251">
        <v>28</v>
      </c>
      <c r="CF251">
        <v>1002</v>
      </c>
      <c r="CH251" t="s">
        <v>270</v>
      </c>
      <c r="CI251">
        <v>13.390199780464201</v>
      </c>
      <c r="CJ251">
        <v>0.24079999700188601</v>
      </c>
      <c r="CK251">
        <v>0.24639999866485601</v>
      </c>
      <c r="CL251">
        <v>1.7319999402388899E-2</v>
      </c>
      <c r="CO251" t="s">
        <v>266</v>
      </c>
      <c r="CP251" t="s">
        <v>267</v>
      </c>
      <c r="CQ251" t="s">
        <v>268</v>
      </c>
      <c r="CS251">
        <v>21.9</v>
      </c>
      <c r="CT251">
        <v>21.9</v>
      </c>
      <c r="CU251">
        <v>1.25</v>
      </c>
      <c r="CV251">
        <v>1.25</v>
      </c>
      <c r="CX251" t="s">
        <v>343</v>
      </c>
      <c r="CY251">
        <v>0.66666666666666696</v>
      </c>
      <c r="CZ251">
        <v>0.64285714285714302</v>
      </c>
      <c r="DA251">
        <v>0.69230769230769196</v>
      </c>
      <c r="DB251">
        <v>13.5</v>
      </c>
      <c r="DC251">
        <v>13</v>
      </c>
      <c r="DD251">
        <v>14</v>
      </c>
      <c r="DE251">
        <v>29.442856652396099</v>
      </c>
      <c r="DF251">
        <v>0.66666666666666696</v>
      </c>
      <c r="DG251">
        <v>0.66666666666666696</v>
      </c>
      <c r="DH251">
        <v>1</v>
      </c>
      <c r="DI251">
        <v>1</v>
      </c>
      <c r="DJ251">
        <v>0.5</v>
      </c>
      <c r="DK251">
        <v>0.5</v>
      </c>
      <c r="DL251" t="b">
        <v>0</v>
      </c>
      <c r="DN251">
        <v>24</v>
      </c>
      <c r="DO251">
        <v>1</v>
      </c>
      <c r="DP251" t="s">
        <v>344</v>
      </c>
      <c r="DQ251" t="b">
        <v>0</v>
      </c>
      <c r="DR251">
        <v>13.5</v>
      </c>
      <c r="DS251">
        <v>0.66666668653488204</v>
      </c>
      <c r="DT251">
        <v>0.66666668653488204</v>
      </c>
      <c r="DV251">
        <v>350.10000610351602</v>
      </c>
      <c r="DW251">
        <v>354.39999389648398</v>
      </c>
      <c r="DY251">
        <v>0</v>
      </c>
      <c r="EN251">
        <v>29.442855834960898</v>
      </c>
      <c r="EW251">
        <v>0.66666668653488204</v>
      </c>
      <c r="EX251">
        <v>0.66666668653488204</v>
      </c>
      <c r="EY251">
        <v>0.20000000298023199</v>
      </c>
      <c r="FC251">
        <v>0</v>
      </c>
      <c r="FD251">
        <v>0.62279999256134</v>
      </c>
      <c r="FE251">
        <v>3.1140000820159899</v>
      </c>
      <c r="FF251">
        <v>1.1199999600648901E-2</v>
      </c>
      <c r="FG251">
        <v>2.8000000864267301E-2</v>
      </c>
      <c r="FH251">
        <v>1.68000012636185E-2</v>
      </c>
      <c r="FI251">
        <v>84</v>
      </c>
      <c r="FJ251">
        <v>1.73999997787178E-3</v>
      </c>
      <c r="FK251">
        <v>8.6999998092651403</v>
      </c>
      <c r="FN251">
        <v>9.1743124140134195E-3</v>
      </c>
      <c r="FO251">
        <v>0.220183497936322</v>
      </c>
      <c r="FP251">
        <v>45</v>
      </c>
      <c r="FQ251">
        <v>2.2222222760319699E-2</v>
      </c>
      <c r="FR251">
        <v>29.442855834960898</v>
      </c>
      <c r="FS251">
        <v>0.32142856717109702</v>
      </c>
      <c r="GA251">
        <v>0.66666668653488204</v>
      </c>
      <c r="GB251">
        <v>0.66666668653488204</v>
      </c>
      <c r="GC251">
        <v>2.7000000476837198</v>
      </c>
      <c r="GG251">
        <v>0</v>
      </c>
      <c r="GH251">
        <v>8.4077997207641602</v>
      </c>
      <c r="GI251">
        <v>3.1140000820159899</v>
      </c>
      <c r="GJ251">
        <v>0.151199996471405</v>
      </c>
      <c r="GK251">
        <v>2.8000000864267301E-2</v>
      </c>
      <c r="GL251">
        <v>0.151199996471405</v>
      </c>
      <c r="GM251">
        <v>56</v>
      </c>
      <c r="GN251">
        <v>1.02599998936057E-2</v>
      </c>
      <c r="GO251">
        <v>3.7999999523162802</v>
      </c>
      <c r="GR251">
        <v>0.123853217930951</v>
      </c>
      <c r="GS251">
        <v>2.97247723034282</v>
      </c>
      <c r="GT251">
        <v>3.3333332538604701</v>
      </c>
      <c r="GU251">
        <v>0.30000001192092901</v>
      </c>
      <c r="GV251">
        <v>29.442855834960898</v>
      </c>
      <c r="GW251">
        <v>3.7285714149475102</v>
      </c>
      <c r="HE251">
        <v>0.66666668653488204</v>
      </c>
      <c r="HF251">
        <v>0.66666668653488204</v>
      </c>
      <c r="HG251">
        <v>1.3999999761581401</v>
      </c>
      <c r="HK251">
        <v>0</v>
      </c>
      <c r="HL251">
        <v>4.3596000671386701</v>
      </c>
      <c r="HM251">
        <v>3.1140000820159899</v>
      </c>
      <c r="HN251">
        <v>7.84000009298325E-2</v>
      </c>
      <c r="HO251">
        <v>2.8000000864267301E-2</v>
      </c>
      <c r="HP251">
        <v>7.84000009298325E-2</v>
      </c>
      <c r="HQ251">
        <v>56</v>
      </c>
      <c r="HR251">
        <v>5.31999953091145E-3</v>
      </c>
      <c r="HS251">
        <v>3.7999999523162802</v>
      </c>
      <c r="HV251">
        <v>6.4220184847475395E-2</v>
      </c>
      <c r="HW251">
        <v>1.54128443633941</v>
      </c>
      <c r="HX251">
        <v>6.4285717010498002</v>
      </c>
      <c r="HY251">
        <v>0.15555554628372201</v>
      </c>
      <c r="HZ251">
        <v>29.442855834960898</v>
      </c>
      <c r="IA251">
        <v>1.86364281177521</v>
      </c>
      <c r="II251">
        <v>0.66666668653488204</v>
      </c>
      <c r="IJ251">
        <v>0.66666668653488204</v>
      </c>
      <c r="IL251">
        <v>64.900001525878906</v>
      </c>
      <c r="IM251">
        <v>64.900001525878906</v>
      </c>
      <c r="IO251">
        <v>0</v>
      </c>
      <c r="JD251">
        <v>29.442855834960898</v>
      </c>
      <c r="WE251">
        <v>0.66666668653488204</v>
      </c>
      <c r="WF251">
        <v>0.66666668653488204</v>
      </c>
      <c r="WH251">
        <v>84.031997680664105</v>
      </c>
      <c r="WI251">
        <v>29.5</v>
      </c>
      <c r="WK251">
        <v>0</v>
      </c>
      <c r="WZ251">
        <v>29.442855834960898</v>
      </c>
    </row>
    <row r="252" spans="1:624" x14ac:dyDescent="0.25">
      <c r="A252" t="s">
        <v>260</v>
      </c>
      <c r="B252">
        <v>0</v>
      </c>
      <c r="C252">
        <v>2</v>
      </c>
      <c r="D252">
        <v>46710</v>
      </c>
      <c r="E252" t="s">
        <v>443</v>
      </c>
      <c r="F252" t="b">
        <v>0</v>
      </c>
      <c r="G252" t="s">
        <v>138</v>
      </c>
      <c r="H252" t="b">
        <v>0</v>
      </c>
      <c r="I252" t="s">
        <v>353</v>
      </c>
      <c r="J252" s="1191">
        <v>43285.270833333299</v>
      </c>
      <c r="K252">
        <v>5.5</v>
      </c>
      <c r="L252">
        <v>22.516666412353501</v>
      </c>
      <c r="M252">
        <v>69.800003051757798</v>
      </c>
      <c r="N252">
        <v>289</v>
      </c>
      <c r="O252" s="1192">
        <v>43283.362500000003</v>
      </c>
      <c r="R252" t="s">
        <v>467</v>
      </c>
      <c r="S252" t="s">
        <v>455</v>
      </c>
      <c r="X252" s="1193">
        <v>43281.291666666701</v>
      </c>
      <c r="Y252" s="1194">
        <v>43283.362500000003</v>
      </c>
      <c r="Z252">
        <v>24</v>
      </c>
      <c r="AA252">
        <v>24</v>
      </c>
      <c r="AB252">
        <v>6</v>
      </c>
      <c r="AC252">
        <v>8</v>
      </c>
      <c r="AD252">
        <v>2</v>
      </c>
      <c r="AG252">
        <v>0</v>
      </c>
      <c r="AH252">
        <v>0</v>
      </c>
      <c r="AI252">
        <v>0</v>
      </c>
      <c r="AK252">
        <v>24</v>
      </c>
      <c r="AM252">
        <v>0</v>
      </c>
      <c r="AP252">
        <v>0</v>
      </c>
      <c r="AQ252">
        <v>13.5</v>
      </c>
      <c r="AR252">
        <v>13.5</v>
      </c>
      <c r="AV252">
        <v>0</v>
      </c>
      <c r="AX252">
        <v>0</v>
      </c>
      <c r="AY252">
        <v>0</v>
      </c>
      <c r="AZ252">
        <v>0</v>
      </c>
      <c r="BS252">
        <v>21.899999618530298</v>
      </c>
      <c r="BT252">
        <v>21.899999618530298</v>
      </c>
      <c r="BU252">
        <v>225</v>
      </c>
      <c r="BV252">
        <v>225</v>
      </c>
      <c r="BW252">
        <v>1.5</v>
      </c>
      <c r="BX252">
        <v>1.5</v>
      </c>
      <c r="BY252">
        <v>225</v>
      </c>
      <c r="BZ252">
        <v>225</v>
      </c>
      <c r="CC252">
        <v>31</v>
      </c>
      <c r="CE252">
        <v>30</v>
      </c>
      <c r="CF252">
        <v>998</v>
      </c>
      <c r="CH252" t="s">
        <v>270</v>
      </c>
      <c r="CI252">
        <v>14.009885787963899</v>
      </c>
      <c r="CJ252">
        <v>0.25194399803876899</v>
      </c>
      <c r="CK252">
        <v>0.25194399803876899</v>
      </c>
      <c r="CL252">
        <v>1.70961990952492E-2</v>
      </c>
      <c r="CO252" t="s">
        <v>266</v>
      </c>
      <c r="CP252" t="s">
        <v>267</v>
      </c>
      <c r="CQ252" t="s">
        <v>349</v>
      </c>
      <c r="CS252">
        <v>21.9</v>
      </c>
      <c r="CT252">
        <v>21.9</v>
      </c>
      <c r="CU252">
        <v>1.25</v>
      </c>
      <c r="CV252">
        <v>1.25</v>
      </c>
      <c r="CX252" t="s">
        <v>356</v>
      </c>
      <c r="CY252">
        <v>0</v>
      </c>
      <c r="CZ252">
        <v>0</v>
      </c>
      <c r="DA252">
        <v>0</v>
      </c>
      <c r="DB252">
        <v>13.5</v>
      </c>
      <c r="DC252">
        <v>13</v>
      </c>
      <c r="DD252">
        <v>14</v>
      </c>
      <c r="DF252">
        <v>0</v>
      </c>
      <c r="DG252">
        <v>0</v>
      </c>
      <c r="DH252">
        <v>1</v>
      </c>
      <c r="DI252">
        <v>1</v>
      </c>
      <c r="DJ252">
        <v>0.5</v>
      </c>
      <c r="DK252">
        <v>0.5</v>
      </c>
      <c r="DL252" t="b">
        <v>0</v>
      </c>
      <c r="DN252">
        <v>24</v>
      </c>
      <c r="DO252">
        <v>1</v>
      </c>
      <c r="DP252" t="s">
        <v>344</v>
      </c>
      <c r="DQ252" t="b">
        <v>0</v>
      </c>
      <c r="DR252">
        <v>13.5</v>
      </c>
      <c r="DS252">
        <v>0</v>
      </c>
      <c r="DT252">
        <v>0</v>
      </c>
      <c r="DV252">
        <v>829.90002441406295</v>
      </c>
      <c r="DW252">
        <v>350.10000610351602</v>
      </c>
      <c r="DY252">
        <v>0</v>
      </c>
      <c r="GA252">
        <v>0</v>
      </c>
      <c r="GB252">
        <v>0</v>
      </c>
      <c r="GC252">
        <v>3</v>
      </c>
      <c r="GG252">
        <v>0</v>
      </c>
      <c r="GH252">
        <v>9.3420000076293892</v>
      </c>
      <c r="GI252">
        <v>3.1140000820159899</v>
      </c>
      <c r="GJ252">
        <v>0.167999997735024</v>
      </c>
      <c r="GK252">
        <v>2.8000000864267301E-2</v>
      </c>
      <c r="GL252">
        <v>0.167999997735024</v>
      </c>
      <c r="GM252">
        <v>56</v>
      </c>
      <c r="GN252">
        <v>1.13999992609024E-2</v>
      </c>
      <c r="GO252">
        <v>3.7999999523162802</v>
      </c>
      <c r="GR252">
        <v>0.125</v>
      </c>
      <c r="GS252">
        <v>3</v>
      </c>
      <c r="HE252">
        <v>0</v>
      </c>
      <c r="HF252">
        <v>0</v>
      </c>
      <c r="HG252">
        <v>1.4989999532699601</v>
      </c>
      <c r="HK252">
        <v>0</v>
      </c>
      <c r="HL252">
        <v>4.66788578033447</v>
      </c>
      <c r="HM252">
        <v>3.1140000820159899</v>
      </c>
      <c r="HN252">
        <v>8.3944000303745298E-2</v>
      </c>
      <c r="HO252">
        <v>2.8000000864267301E-2</v>
      </c>
      <c r="HP252">
        <v>8.3944000303745298E-2</v>
      </c>
      <c r="HQ252">
        <v>56</v>
      </c>
      <c r="HR252">
        <v>5.6961998343467704E-3</v>
      </c>
      <c r="HS252">
        <v>3.7999999523162802</v>
      </c>
      <c r="HV252">
        <v>6.2458331386248303E-2</v>
      </c>
      <c r="HW252">
        <v>1.4989999532699601</v>
      </c>
      <c r="II252">
        <v>0</v>
      </c>
      <c r="IJ252">
        <v>0</v>
      </c>
      <c r="IL252">
        <v>64.900001525878906</v>
      </c>
      <c r="IM252">
        <v>64.900001525878906</v>
      </c>
      <c r="IO252">
        <v>0</v>
      </c>
      <c r="WE252">
        <v>0</v>
      </c>
      <c r="WF252">
        <v>0</v>
      </c>
      <c r="WH252">
        <v>84.031997680664105</v>
      </c>
      <c r="WI252">
        <v>84.031997680664105</v>
      </c>
      <c r="WK252">
        <v>0</v>
      </c>
    </row>
    <row r="253" spans="1:624" x14ac:dyDescent="0.25">
      <c r="A253" t="s">
        <v>260</v>
      </c>
      <c r="B253">
        <v>0</v>
      </c>
      <c r="C253">
        <v>2</v>
      </c>
      <c r="D253">
        <v>46710</v>
      </c>
      <c r="E253" t="s">
        <v>443</v>
      </c>
      <c r="F253" t="b">
        <v>0</v>
      </c>
      <c r="G253" t="s">
        <v>138</v>
      </c>
      <c r="H253" t="b">
        <v>0</v>
      </c>
      <c r="I253" t="s">
        <v>353</v>
      </c>
      <c r="J253" s="1195">
        <v>43286.270833333299</v>
      </c>
      <c r="K253">
        <v>5.5</v>
      </c>
      <c r="L253">
        <v>22.516666412353501</v>
      </c>
      <c r="M253">
        <v>69.800003051757798</v>
      </c>
      <c r="N253">
        <v>259</v>
      </c>
      <c r="O253" s="1196">
        <v>43283.362500000003</v>
      </c>
      <c r="R253" t="s">
        <v>467</v>
      </c>
      <c r="S253" t="s">
        <v>455</v>
      </c>
      <c r="X253" s="1197">
        <v>43281.291666666701</v>
      </c>
      <c r="Y253" s="1198">
        <v>43283.362500000003</v>
      </c>
      <c r="Z253">
        <v>24</v>
      </c>
      <c r="AA253">
        <v>24</v>
      </c>
      <c r="AB253">
        <v>6</v>
      </c>
      <c r="AC253">
        <v>8</v>
      </c>
      <c r="AD253">
        <v>2</v>
      </c>
      <c r="AG253">
        <v>0</v>
      </c>
      <c r="AH253">
        <v>0</v>
      </c>
      <c r="AI253">
        <v>0</v>
      </c>
      <c r="AK253">
        <v>24</v>
      </c>
      <c r="AM253">
        <v>0</v>
      </c>
      <c r="AP253">
        <v>0</v>
      </c>
      <c r="AQ253">
        <v>13</v>
      </c>
      <c r="AR253">
        <v>13</v>
      </c>
      <c r="AV253">
        <v>0</v>
      </c>
      <c r="AX253">
        <v>0</v>
      </c>
      <c r="AY253">
        <v>0</v>
      </c>
      <c r="AZ253">
        <v>0</v>
      </c>
      <c r="BS253">
        <v>21.899999618530298</v>
      </c>
      <c r="BT253">
        <v>21.899999618530298</v>
      </c>
      <c r="BU253">
        <v>225</v>
      </c>
      <c r="BV253">
        <v>225</v>
      </c>
      <c r="BW253">
        <v>1.5</v>
      </c>
      <c r="BX253">
        <v>1.5</v>
      </c>
      <c r="BY253">
        <v>225</v>
      </c>
      <c r="BZ253">
        <v>225</v>
      </c>
      <c r="CC253">
        <v>31</v>
      </c>
      <c r="CE253">
        <v>30</v>
      </c>
      <c r="CF253">
        <v>998</v>
      </c>
      <c r="CH253" t="s">
        <v>366</v>
      </c>
      <c r="CI253">
        <v>14.013000011444101</v>
      </c>
      <c r="CJ253">
        <v>0.25199999660253503</v>
      </c>
      <c r="CK253">
        <v>0.25199999660253503</v>
      </c>
      <c r="CL253">
        <v>1.70999988913536E-2</v>
      </c>
      <c r="CO253" t="s">
        <v>266</v>
      </c>
      <c r="CP253" t="s">
        <v>267</v>
      </c>
      <c r="CQ253" t="s">
        <v>349</v>
      </c>
      <c r="CS253">
        <v>21.9</v>
      </c>
      <c r="CT253">
        <v>21.9</v>
      </c>
      <c r="CU253">
        <v>1.25</v>
      </c>
      <c r="CV253">
        <v>1.25</v>
      </c>
      <c r="CX253" t="s">
        <v>356</v>
      </c>
      <c r="CY253">
        <v>0</v>
      </c>
      <c r="CZ253">
        <v>0</v>
      </c>
      <c r="DA253">
        <v>0</v>
      </c>
      <c r="DB253">
        <v>13</v>
      </c>
      <c r="DC253">
        <v>12.5</v>
      </c>
      <c r="DD253">
        <v>13.5</v>
      </c>
      <c r="DF253">
        <v>0</v>
      </c>
      <c r="DG253">
        <v>0</v>
      </c>
      <c r="DH253">
        <v>1</v>
      </c>
      <c r="DI253">
        <v>1</v>
      </c>
      <c r="DJ253">
        <v>0.5</v>
      </c>
      <c r="DK253">
        <v>0.5</v>
      </c>
      <c r="DL253" t="b">
        <v>0</v>
      </c>
      <c r="DN253">
        <v>24</v>
      </c>
      <c r="DO253">
        <v>1</v>
      </c>
      <c r="DP253" t="s">
        <v>344</v>
      </c>
      <c r="DQ253" t="b">
        <v>0</v>
      </c>
      <c r="DR253">
        <v>13</v>
      </c>
      <c r="DS253">
        <v>0</v>
      </c>
      <c r="DT253">
        <v>0</v>
      </c>
      <c r="DV253">
        <v>825.40002441406295</v>
      </c>
      <c r="DW253">
        <v>829.90002441406295</v>
      </c>
      <c r="DY253">
        <v>0</v>
      </c>
      <c r="GA253">
        <v>0</v>
      </c>
      <c r="GB253">
        <v>0</v>
      </c>
      <c r="GC253">
        <v>3</v>
      </c>
      <c r="GG253">
        <v>0</v>
      </c>
      <c r="GH253">
        <v>9.3420000076293892</v>
      </c>
      <c r="GI253">
        <v>3.1140000820159899</v>
      </c>
      <c r="GJ253">
        <v>0.167999997735024</v>
      </c>
      <c r="GK253">
        <v>2.8000000864267301E-2</v>
      </c>
      <c r="GL253">
        <v>0.167999997735024</v>
      </c>
      <c r="GM253">
        <v>56</v>
      </c>
      <c r="GN253">
        <v>1.13999992609024E-2</v>
      </c>
      <c r="GO253">
        <v>3.7999999523162802</v>
      </c>
      <c r="GR253">
        <v>0.125</v>
      </c>
      <c r="GS253">
        <v>3</v>
      </c>
      <c r="HE253">
        <v>0</v>
      </c>
      <c r="HF253">
        <v>0</v>
      </c>
      <c r="HG253">
        <v>1.5</v>
      </c>
      <c r="HK253">
        <v>0</v>
      </c>
      <c r="HL253">
        <v>4.6710000038146999</v>
      </c>
      <c r="HM253">
        <v>3.1140000820159899</v>
      </c>
      <c r="HN253">
        <v>8.3999998867511694E-2</v>
      </c>
      <c r="HO253">
        <v>2.8000000864267301E-2</v>
      </c>
      <c r="HP253">
        <v>8.3999998867511694E-2</v>
      </c>
      <c r="HQ253">
        <v>56</v>
      </c>
      <c r="HR253">
        <v>5.6999996304511998E-3</v>
      </c>
      <c r="HS253">
        <v>3.7999999523162802</v>
      </c>
      <c r="HV253">
        <v>6.25E-2</v>
      </c>
      <c r="HW253">
        <v>1.5</v>
      </c>
      <c r="II253">
        <v>0</v>
      </c>
      <c r="IJ253">
        <v>0</v>
      </c>
      <c r="IL253">
        <v>64.900001525878906</v>
      </c>
      <c r="IM253">
        <v>64.900001525878906</v>
      </c>
      <c r="IO253">
        <v>0</v>
      </c>
      <c r="WE253">
        <v>0</v>
      </c>
      <c r="WF253">
        <v>0</v>
      </c>
      <c r="WH253">
        <v>84.031997680664105</v>
      </c>
      <c r="WI253">
        <v>84.031997680664105</v>
      </c>
      <c r="WK253">
        <v>0</v>
      </c>
    </row>
    <row r="254" spans="1:624" x14ac:dyDescent="0.25">
      <c r="A254" t="s">
        <v>260</v>
      </c>
      <c r="B254">
        <v>0</v>
      </c>
      <c r="C254">
        <v>2</v>
      </c>
      <c r="D254">
        <v>46710</v>
      </c>
      <c r="E254" t="s">
        <v>443</v>
      </c>
      <c r="F254" t="b">
        <v>0</v>
      </c>
      <c r="G254" t="s">
        <v>138</v>
      </c>
      <c r="H254" t="b">
        <v>0</v>
      </c>
      <c r="I254" t="s">
        <v>353</v>
      </c>
      <c r="J254" s="1199">
        <v>43287.270833333299</v>
      </c>
      <c r="K254">
        <v>5.5</v>
      </c>
      <c r="L254">
        <v>22.516666412353501</v>
      </c>
      <c r="M254">
        <v>69.800003051757798</v>
      </c>
      <c r="N254">
        <v>309</v>
      </c>
      <c r="O254" s="1200">
        <v>43283.362500000003</v>
      </c>
      <c r="R254" t="s">
        <v>467</v>
      </c>
      <c r="S254" t="s">
        <v>455</v>
      </c>
      <c r="X254" s="1201">
        <v>43281.291666666701</v>
      </c>
      <c r="Y254" s="1202">
        <v>43283.362500000003</v>
      </c>
      <c r="Z254">
        <v>24</v>
      </c>
      <c r="AA254">
        <v>24</v>
      </c>
      <c r="AB254">
        <v>6</v>
      </c>
      <c r="AC254">
        <v>8</v>
      </c>
      <c r="AD254">
        <v>2</v>
      </c>
      <c r="AG254">
        <v>0</v>
      </c>
      <c r="AH254">
        <v>0</v>
      </c>
      <c r="AI254">
        <v>0</v>
      </c>
      <c r="AK254">
        <v>24</v>
      </c>
      <c r="AM254">
        <v>0.875</v>
      </c>
      <c r="AP254">
        <v>0.875</v>
      </c>
      <c r="AQ254">
        <v>13</v>
      </c>
      <c r="AR254">
        <v>13</v>
      </c>
      <c r="AV254">
        <v>21</v>
      </c>
      <c r="AX254">
        <v>20</v>
      </c>
      <c r="AY254">
        <v>-5</v>
      </c>
      <c r="AZ254">
        <v>-5</v>
      </c>
      <c r="BA254">
        <v>-4.9999952316284197</v>
      </c>
      <c r="BB254">
        <v>0</v>
      </c>
      <c r="BS254">
        <v>16.899999618530298</v>
      </c>
      <c r="BT254">
        <v>16.899999618530298</v>
      </c>
      <c r="BU254">
        <v>225</v>
      </c>
      <c r="BV254">
        <v>225</v>
      </c>
      <c r="BW254">
        <v>0.5</v>
      </c>
      <c r="BX254">
        <v>0.5</v>
      </c>
      <c r="BY254">
        <v>225</v>
      </c>
      <c r="BZ254">
        <v>225</v>
      </c>
      <c r="CC254">
        <v>31</v>
      </c>
      <c r="CE254">
        <v>31</v>
      </c>
      <c r="CF254">
        <v>999</v>
      </c>
      <c r="CH254" t="s">
        <v>366</v>
      </c>
      <c r="CI254">
        <v>21.486599445343</v>
      </c>
      <c r="CJ254">
        <v>0.38639999926090202</v>
      </c>
      <c r="CK254">
        <v>0.41160000115633</v>
      </c>
      <c r="CL254">
        <v>3.0629999935627001E-2</v>
      </c>
      <c r="CO254" t="s">
        <v>266</v>
      </c>
      <c r="CP254" t="s">
        <v>267</v>
      </c>
      <c r="CQ254" t="s">
        <v>349</v>
      </c>
      <c r="CS254">
        <v>21.9</v>
      </c>
      <c r="CT254">
        <v>21.9</v>
      </c>
      <c r="CU254">
        <v>1.25</v>
      </c>
      <c r="CV254">
        <v>1.25</v>
      </c>
      <c r="CX254" t="s">
        <v>356</v>
      </c>
      <c r="CY254">
        <v>1.6153846153846201</v>
      </c>
      <c r="CZ254">
        <v>1.55555555555556</v>
      </c>
      <c r="DA254">
        <v>1.68</v>
      </c>
      <c r="DB254">
        <v>13</v>
      </c>
      <c r="DC254">
        <v>12.5</v>
      </c>
      <c r="DD254">
        <v>13.5</v>
      </c>
      <c r="DE254">
        <v>72</v>
      </c>
      <c r="DF254">
        <v>1.6153846153846201</v>
      </c>
      <c r="DG254">
        <v>1.6153846153846201</v>
      </c>
      <c r="DH254">
        <v>1</v>
      </c>
      <c r="DI254">
        <v>1</v>
      </c>
      <c r="DJ254">
        <v>0.5</v>
      </c>
      <c r="DK254">
        <v>0.5</v>
      </c>
      <c r="DL254" t="b">
        <v>0</v>
      </c>
      <c r="DN254">
        <v>24</v>
      </c>
      <c r="DO254">
        <v>1</v>
      </c>
      <c r="DP254" t="s">
        <v>344</v>
      </c>
      <c r="DQ254" t="b">
        <v>0</v>
      </c>
      <c r="DR254">
        <v>13</v>
      </c>
      <c r="DS254">
        <v>1.61538457870483</v>
      </c>
      <c r="DT254">
        <v>1.61538457870483</v>
      </c>
      <c r="DV254">
        <v>818.5</v>
      </c>
      <c r="DW254">
        <v>825.40002441406295</v>
      </c>
      <c r="DY254">
        <v>0</v>
      </c>
      <c r="EN254">
        <v>72</v>
      </c>
      <c r="EW254">
        <v>1.61538457870483</v>
      </c>
      <c r="EX254">
        <v>1.61538457870483</v>
      </c>
      <c r="EY254">
        <v>0.89999997615814198</v>
      </c>
      <c r="FC254">
        <v>0</v>
      </c>
      <c r="FD254">
        <v>2.8025999069213898</v>
      </c>
      <c r="FE254">
        <v>3.1140000820159899</v>
      </c>
      <c r="FF254">
        <v>5.0399996340274797E-2</v>
      </c>
      <c r="FG254">
        <v>2.8000000864267301E-2</v>
      </c>
      <c r="FH254">
        <v>7.5599998235702501E-2</v>
      </c>
      <c r="FI254">
        <v>84</v>
      </c>
      <c r="FJ254">
        <v>7.8299995511770196E-3</v>
      </c>
      <c r="FK254">
        <v>8.6999998092651403</v>
      </c>
      <c r="FN254">
        <v>3.7499999006589298E-2</v>
      </c>
      <c r="FO254">
        <v>0.89999997615814198</v>
      </c>
      <c r="FP254">
        <v>23.3333339691162</v>
      </c>
      <c r="FQ254">
        <v>4.2857140302658102E-2</v>
      </c>
      <c r="FR254">
        <v>72</v>
      </c>
      <c r="FS254">
        <v>0.89999997615814198</v>
      </c>
      <c r="GA254">
        <v>1.61538457870483</v>
      </c>
      <c r="GB254">
        <v>1.61538457870483</v>
      </c>
      <c r="GC254">
        <v>4.5</v>
      </c>
      <c r="GG254">
        <v>0</v>
      </c>
      <c r="GH254">
        <v>14.0129995346069</v>
      </c>
      <c r="GI254">
        <v>3.1140000820159899</v>
      </c>
      <c r="GJ254">
        <v>0.25200000405311601</v>
      </c>
      <c r="GK254">
        <v>2.8000000864267301E-2</v>
      </c>
      <c r="GL254">
        <v>0.25200000405311601</v>
      </c>
      <c r="GM254">
        <v>56</v>
      </c>
      <c r="GN254">
        <v>1.7100000753998802E-2</v>
      </c>
      <c r="GO254">
        <v>3.7999999523162802</v>
      </c>
      <c r="GR254">
        <v>0.1875</v>
      </c>
      <c r="GS254">
        <v>4.5</v>
      </c>
      <c r="GT254">
        <v>4.6666665077209499</v>
      </c>
      <c r="GU254">
        <v>0.21428571641445199</v>
      </c>
      <c r="GV254">
        <v>72</v>
      </c>
      <c r="GW254">
        <v>13.1000003814697</v>
      </c>
      <c r="HE254">
        <v>1.61538457870483</v>
      </c>
      <c r="HF254">
        <v>1.61538457870483</v>
      </c>
      <c r="HG254">
        <v>1.5</v>
      </c>
      <c r="HK254">
        <v>0</v>
      </c>
      <c r="HL254">
        <v>4.6710000038146999</v>
      </c>
      <c r="HM254">
        <v>3.1140000820159899</v>
      </c>
      <c r="HN254">
        <v>8.3999998867511694E-2</v>
      </c>
      <c r="HO254">
        <v>2.8000000864267301E-2</v>
      </c>
      <c r="HP254">
        <v>8.3999998867511694E-2</v>
      </c>
      <c r="HQ254">
        <v>56</v>
      </c>
      <c r="HR254">
        <v>5.6999996304511998E-3</v>
      </c>
      <c r="HS254">
        <v>3.7999999523162802</v>
      </c>
      <c r="HV254">
        <v>6.25E-2</v>
      </c>
      <c r="HW254">
        <v>1.5</v>
      </c>
      <c r="HX254">
        <v>14</v>
      </c>
      <c r="HY254">
        <v>7.1428574621677399E-2</v>
      </c>
      <c r="HZ254">
        <v>72</v>
      </c>
      <c r="IA254">
        <v>4.5</v>
      </c>
      <c r="II254">
        <v>1.61538457870483</v>
      </c>
      <c r="IJ254">
        <v>1.61538457870483</v>
      </c>
      <c r="IL254">
        <v>64.900001525878906</v>
      </c>
      <c r="IM254">
        <v>64.900001525878906</v>
      </c>
      <c r="IO254">
        <v>0</v>
      </c>
      <c r="JD254">
        <v>72</v>
      </c>
      <c r="WE254">
        <v>1.61538457870483</v>
      </c>
      <c r="WF254">
        <v>1.61538457870483</v>
      </c>
      <c r="WH254">
        <v>84.031997680664105</v>
      </c>
      <c r="WI254">
        <v>84.031997680664105</v>
      </c>
      <c r="WK254">
        <v>0</v>
      </c>
      <c r="WZ254">
        <v>72</v>
      </c>
    </row>
    <row r="255" spans="1:624" x14ac:dyDescent="0.25">
      <c r="A255" t="s">
        <v>260</v>
      </c>
      <c r="B255">
        <v>0</v>
      </c>
      <c r="C255">
        <v>2</v>
      </c>
      <c r="D255">
        <v>46710</v>
      </c>
      <c r="E255" t="s">
        <v>443</v>
      </c>
      <c r="F255" t="b">
        <v>0</v>
      </c>
      <c r="G255" t="s">
        <v>138</v>
      </c>
      <c r="H255" t="b">
        <v>0</v>
      </c>
      <c r="I255" t="s">
        <v>353</v>
      </c>
      <c r="J255" s="1203">
        <v>43288.270833333299</v>
      </c>
      <c r="K255">
        <v>5.5</v>
      </c>
      <c r="L255">
        <v>22.516666412353501</v>
      </c>
      <c r="M255">
        <v>69.800003051757798</v>
      </c>
      <c r="N255">
        <v>309</v>
      </c>
      <c r="O255" s="1204">
        <v>43283.362500000003</v>
      </c>
      <c r="R255" t="s">
        <v>467</v>
      </c>
      <c r="S255" t="s">
        <v>455</v>
      </c>
      <c r="X255" s="1205">
        <v>43281.291666666701</v>
      </c>
      <c r="Y255" s="1206">
        <v>43283.362500000003</v>
      </c>
      <c r="Z255">
        <v>24</v>
      </c>
      <c r="AA255">
        <v>24</v>
      </c>
      <c r="AB255">
        <v>12</v>
      </c>
      <c r="AC255">
        <v>12</v>
      </c>
      <c r="AD255">
        <v>0</v>
      </c>
      <c r="AG255">
        <v>0</v>
      </c>
      <c r="AH255">
        <v>0</v>
      </c>
      <c r="AI255">
        <v>0</v>
      </c>
      <c r="AK255">
        <v>24</v>
      </c>
      <c r="AM255">
        <v>0</v>
      </c>
      <c r="AP255">
        <v>0</v>
      </c>
      <c r="AQ255">
        <v>13</v>
      </c>
      <c r="AR255">
        <v>13</v>
      </c>
      <c r="AV255">
        <v>0</v>
      </c>
      <c r="AX255">
        <v>0</v>
      </c>
      <c r="AY255">
        <v>0</v>
      </c>
      <c r="AZ255">
        <v>0</v>
      </c>
      <c r="BS255">
        <v>16.899999618530298</v>
      </c>
      <c r="BT255">
        <v>16.899999618530298</v>
      </c>
      <c r="BU255">
        <v>225</v>
      </c>
      <c r="BV255">
        <v>225</v>
      </c>
      <c r="BW255">
        <v>0.5</v>
      </c>
      <c r="BX255">
        <v>0.5</v>
      </c>
      <c r="BY255">
        <v>225</v>
      </c>
      <c r="BZ255">
        <v>225</v>
      </c>
      <c r="CC255">
        <v>31</v>
      </c>
      <c r="CE255">
        <v>31</v>
      </c>
      <c r="CF255">
        <v>999</v>
      </c>
      <c r="CG255" t="s">
        <v>509</v>
      </c>
      <c r="CH255" t="s">
        <v>366</v>
      </c>
      <c r="CI255">
        <v>22.109400272369399</v>
      </c>
      <c r="CJ255">
        <v>0.39760000258684203</v>
      </c>
      <c r="CK255">
        <v>0.39760000258684203</v>
      </c>
      <c r="CL255">
        <v>2.6979997754096999E-2</v>
      </c>
      <c r="CO255" t="s">
        <v>266</v>
      </c>
      <c r="CP255" t="s">
        <v>267</v>
      </c>
      <c r="CQ255" t="s">
        <v>349</v>
      </c>
      <c r="CS255">
        <v>21.9</v>
      </c>
      <c r="CT255">
        <v>21.9</v>
      </c>
      <c r="CU255">
        <v>1.25</v>
      </c>
      <c r="CV255">
        <v>1.25</v>
      </c>
      <c r="CX255" t="s">
        <v>356</v>
      </c>
      <c r="CY255">
        <v>0</v>
      </c>
      <c r="CZ255">
        <v>0</v>
      </c>
      <c r="DA255">
        <v>0</v>
      </c>
      <c r="DB255">
        <v>13</v>
      </c>
      <c r="DC255">
        <v>12.5</v>
      </c>
      <c r="DD255">
        <v>13.5</v>
      </c>
      <c r="DF255">
        <v>0</v>
      </c>
      <c r="DG255">
        <v>0</v>
      </c>
      <c r="DH255">
        <v>1</v>
      </c>
      <c r="DI255">
        <v>1</v>
      </c>
      <c r="DJ255">
        <v>0.5</v>
      </c>
      <c r="DK255">
        <v>0.5</v>
      </c>
      <c r="DL255" t="b">
        <v>0</v>
      </c>
      <c r="DN255">
        <v>24</v>
      </c>
      <c r="DO255">
        <v>1</v>
      </c>
      <c r="DP255" t="s">
        <v>344</v>
      </c>
      <c r="DQ255" t="b">
        <v>0</v>
      </c>
      <c r="DR255">
        <v>13</v>
      </c>
      <c r="DS255">
        <v>0</v>
      </c>
      <c r="DT255">
        <v>0</v>
      </c>
      <c r="DV255">
        <v>811.40002441406295</v>
      </c>
      <c r="DW255">
        <v>818.5</v>
      </c>
      <c r="DY255">
        <v>0</v>
      </c>
      <c r="GA255">
        <v>0</v>
      </c>
      <c r="GB255">
        <v>0</v>
      </c>
      <c r="GC255">
        <v>5.5999999046325701</v>
      </c>
      <c r="GG255">
        <v>0</v>
      </c>
      <c r="GH255">
        <v>17.438400268554702</v>
      </c>
      <c r="GI255">
        <v>3.1140000820159899</v>
      </c>
      <c r="GJ255">
        <v>0.31360000371933</v>
      </c>
      <c r="GK255">
        <v>2.8000000864267301E-2</v>
      </c>
      <c r="GL255">
        <v>0.31360000371933</v>
      </c>
      <c r="GM255">
        <v>56</v>
      </c>
      <c r="GN255">
        <v>2.12799981236458E-2</v>
      </c>
      <c r="GO255">
        <v>3.7999999523162802</v>
      </c>
      <c r="GR255">
        <v>0.23333332935969001</v>
      </c>
      <c r="GS255">
        <v>5.5999999046325701</v>
      </c>
      <c r="HE255">
        <v>0</v>
      </c>
      <c r="HF255">
        <v>0</v>
      </c>
      <c r="HG255">
        <v>1.5</v>
      </c>
      <c r="HK255">
        <v>0</v>
      </c>
      <c r="HL255">
        <v>4.6710000038146999</v>
      </c>
      <c r="HM255">
        <v>3.1140000820159899</v>
      </c>
      <c r="HN255">
        <v>8.3999998867511694E-2</v>
      </c>
      <c r="HO255">
        <v>2.8000000864267301E-2</v>
      </c>
      <c r="HP255">
        <v>8.3999998867511694E-2</v>
      </c>
      <c r="HQ255">
        <v>56</v>
      </c>
      <c r="HR255">
        <v>5.6999996304511998E-3</v>
      </c>
      <c r="HS255">
        <v>3.7999999523162802</v>
      </c>
      <c r="HV255">
        <v>6.25E-2</v>
      </c>
      <c r="HW255">
        <v>1.5</v>
      </c>
      <c r="II255">
        <v>0</v>
      </c>
      <c r="IJ255">
        <v>0</v>
      </c>
      <c r="IL255">
        <v>64.900001525878906</v>
      </c>
      <c r="IM255">
        <v>64.900001525878906</v>
      </c>
      <c r="IO255">
        <v>0</v>
      </c>
      <c r="WE255">
        <v>0</v>
      </c>
      <c r="WF255">
        <v>0</v>
      </c>
      <c r="WH255">
        <v>84.031997680664105</v>
      </c>
      <c r="WI255">
        <v>84.031997680664105</v>
      </c>
      <c r="WK255">
        <v>0</v>
      </c>
    </row>
    <row r="256" spans="1:624" x14ac:dyDescent="0.25">
      <c r="A256" t="s">
        <v>260</v>
      </c>
      <c r="B256">
        <v>0</v>
      </c>
      <c r="C256">
        <v>2</v>
      </c>
      <c r="D256">
        <v>46931</v>
      </c>
      <c r="E256" t="s">
        <v>443</v>
      </c>
      <c r="F256" t="b">
        <v>1</v>
      </c>
      <c r="G256" t="s">
        <v>262</v>
      </c>
      <c r="H256" t="b">
        <v>0</v>
      </c>
      <c r="I256" t="s">
        <v>338</v>
      </c>
      <c r="J256" s="1207">
        <v>43288.383333333302</v>
      </c>
      <c r="K256">
        <v>5.5</v>
      </c>
      <c r="L256">
        <v>22.5533332824707</v>
      </c>
      <c r="M256">
        <v>69.745002746582003</v>
      </c>
      <c r="O256" s="1208">
        <v>43291.020833333299</v>
      </c>
      <c r="P256" s="1209">
        <v>43290.9375</v>
      </c>
      <c r="R256" t="s">
        <v>455</v>
      </c>
      <c r="S256" t="s">
        <v>471</v>
      </c>
      <c r="X256" s="1210">
        <v>43288.383333333302</v>
      </c>
      <c r="Y256" s="1211">
        <v>43291.020833333299</v>
      </c>
      <c r="Z256">
        <v>0</v>
      </c>
      <c r="AA256">
        <v>2.7</v>
      </c>
      <c r="AB256">
        <v>12</v>
      </c>
      <c r="AC256">
        <v>12</v>
      </c>
      <c r="AD256">
        <v>0</v>
      </c>
      <c r="AG256">
        <v>40187.58984375</v>
      </c>
      <c r="AH256">
        <v>241125.5390625</v>
      </c>
      <c r="AI256">
        <v>40187.58984375</v>
      </c>
      <c r="AK256">
        <v>0</v>
      </c>
      <c r="AN256">
        <v>4.29</v>
      </c>
      <c r="AQ256">
        <v>13</v>
      </c>
      <c r="AR256">
        <v>13</v>
      </c>
      <c r="AV256">
        <v>6</v>
      </c>
      <c r="BS256">
        <v>27.899999618530298</v>
      </c>
      <c r="BT256">
        <v>27.899999618530298</v>
      </c>
      <c r="BU256">
        <v>270</v>
      </c>
      <c r="BV256">
        <v>270</v>
      </c>
      <c r="BW256">
        <v>2.5</v>
      </c>
      <c r="BX256">
        <v>2.5</v>
      </c>
      <c r="BY256">
        <v>270</v>
      </c>
      <c r="BZ256">
        <v>270</v>
      </c>
      <c r="CC256">
        <v>31</v>
      </c>
      <c r="CE256">
        <v>31</v>
      </c>
      <c r="CF256">
        <v>999</v>
      </c>
      <c r="CG256" t="s">
        <v>510</v>
      </c>
      <c r="CH256" t="s">
        <v>359</v>
      </c>
      <c r="CI256">
        <v>4.0482000112533596</v>
      </c>
      <c r="CJ256">
        <v>7.2800002992153195E-2</v>
      </c>
      <c r="CK256">
        <v>8.6800001561641693E-2</v>
      </c>
      <c r="CL256">
        <v>7.3899999260902396E-3</v>
      </c>
      <c r="CM256">
        <v>16.788765001802901</v>
      </c>
      <c r="CO256" t="s">
        <v>266</v>
      </c>
      <c r="CP256" t="s">
        <v>267</v>
      </c>
      <c r="CQ256" t="s">
        <v>268</v>
      </c>
      <c r="CS256">
        <v>21.9</v>
      </c>
      <c r="CT256">
        <v>21.9</v>
      </c>
      <c r="CU256">
        <v>1.25</v>
      </c>
      <c r="CV256">
        <v>1.25</v>
      </c>
      <c r="CX256" t="s">
        <v>343</v>
      </c>
      <c r="CY256">
        <v>0.46153846153846201</v>
      </c>
      <c r="CZ256">
        <v>0.44444444444444398</v>
      </c>
      <c r="DA256">
        <v>0.48</v>
      </c>
      <c r="DB256">
        <v>13</v>
      </c>
      <c r="DC256">
        <v>12.5</v>
      </c>
      <c r="DD256">
        <v>13.5</v>
      </c>
      <c r="DE256">
        <v>1.71428571428571</v>
      </c>
      <c r="DF256">
        <v>0.46153846153846201</v>
      </c>
      <c r="DG256">
        <v>0.46153846153846201</v>
      </c>
      <c r="DH256">
        <v>1</v>
      </c>
      <c r="DI256">
        <v>1</v>
      </c>
      <c r="DJ256">
        <v>0.5</v>
      </c>
      <c r="DK256">
        <v>0.5</v>
      </c>
      <c r="DL256" t="b">
        <v>1</v>
      </c>
      <c r="DN256">
        <v>24</v>
      </c>
      <c r="DO256">
        <v>1</v>
      </c>
      <c r="DP256" t="s">
        <v>344</v>
      </c>
      <c r="DQ256" t="b">
        <v>0</v>
      </c>
      <c r="DR256">
        <v>13</v>
      </c>
      <c r="DS256">
        <v>0.46153846383094799</v>
      </c>
      <c r="DT256">
        <v>0.46153846383094799</v>
      </c>
      <c r="DV256">
        <v>810.09997558593795</v>
      </c>
      <c r="DW256">
        <v>811.40002441406295</v>
      </c>
      <c r="DY256">
        <v>0</v>
      </c>
      <c r="EN256">
        <v>1.7142857313156099</v>
      </c>
      <c r="EW256">
        <v>0.46153846383094799</v>
      </c>
      <c r="EX256">
        <v>0.46153846383094799</v>
      </c>
      <c r="EY256">
        <v>0.5</v>
      </c>
      <c r="FC256">
        <v>0</v>
      </c>
      <c r="FD256">
        <v>1.557000041008</v>
      </c>
      <c r="FE256">
        <v>3.1140000820159899</v>
      </c>
      <c r="FF256">
        <v>2.8000000864267301E-2</v>
      </c>
      <c r="FG256">
        <v>2.8000000864267301E-2</v>
      </c>
      <c r="FH256">
        <v>4.1999999433755902E-2</v>
      </c>
      <c r="FI256">
        <v>84</v>
      </c>
      <c r="FJ256">
        <v>4.35000006109476E-3</v>
      </c>
      <c r="FK256">
        <v>8.6999998092651403</v>
      </c>
      <c r="FL256">
        <v>2.0736086353358001</v>
      </c>
      <c r="FM256">
        <v>6.4572174605047499</v>
      </c>
      <c r="FP256">
        <v>12</v>
      </c>
      <c r="FQ256">
        <v>8.3333335816860199E-2</v>
      </c>
      <c r="FR256">
        <v>1.7142857313156099</v>
      </c>
      <c r="FS256">
        <v>0.25714284181594799</v>
      </c>
      <c r="GA256">
        <v>0.46153846383094799</v>
      </c>
      <c r="GB256">
        <v>0.46153846383094799</v>
      </c>
      <c r="GC256">
        <v>0.60000002384185802</v>
      </c>
      <c r="GG256">
        <v>0</v>
      </c>
      <c r="GH256">
        <v>1.8683999776840201</v>
      </c>
      <c r="GI256">
        <v>3.1140000820159899</v>
      </c>
      <c r="GJ256">
        <v>3.3600002527236897E-2</v>
      </c>
      <c r="GK256">
        <v>2.8000000864267301E-2</v>
      </c>
      <c r="GL256">
        <v>3.3600002527236897E-2</v>
      </c>
      <c r="GM256">
        <v>56</v>
      </c>
      <c r="GN256">
        <v>2.2799998987466101E-3</v>
      </c>
      <c r="GO256">
        <v>3.7999999523162802</v>
      </c>
      <c r="GP256">
        <v>2.4883304612803299</v>
      </c>
      <c r="GQ256">
        <v>7.7486606559736098</v>
      </c>
      <c r="GT256">
        <v>10</v>
      </c>
      <c r="GU256">
        <v>0.10000000149011599</v>
      </c>
      <c r="GV256">
        <v>1.7142857313156099</v>
      </c>
      <c r="GW256">
        <v>0.48571428656578097</v>
      </c>
      <c r="HE256">
        <v>0.46153846383094799</v>
      </c>
      <c r="HF256">
        <v>0.46153846383094799</v>
      </c>
      <c r="HG256">
        <v>0.20000000298023199</v>
      </c>
      <c r="HK256">
        <v>0</v>
      </c>
      <c r="HL256">
        <v>0.62279999256134</v>
      </c>
      <c r="HM256">
        <v>3.1140000820159899</v>
      </c>
      <c r="HN256">
        <v>1.1199999600648901E-2</v>
      </c>
      <c r="HO256">
        <v>2.8000000864267301E-2</v>
      </c>
      <c r="HP256">
        <v>1.1199999600648901E-2</v>
      </c>
      <c r="HQ256">
        <v>56</v>
      </c>
      <c r="HR256">
        <v>7.5999996624887E-4</v>
      </c>
      <c r="HS256">
        <v>3.7999999523162802</v>
      </c>
      <c r="HT256">
        <v>0.82944346649399103</v>
      </c>
      <c r="HU256">
        <v>2.5828868853245401</v>
      </c>
      <c r="HX256">
        <v>30</v>
      </c>
      <c r="HY256">
        <v>3.3333335071802098E-2</v>
      </c>
      <c r="HZ256">
        <v>1.7142857313156099</v>
      </c>
      <c r="IA256">
        <v>0.14285714924335499</v>
      </c>
      <c r="II256">
        <v>0.46153846383094799</v>
      </c>
      <c r="IJ256">
        <v>0.46153846383094799</v>
      </c>
      <c r="IL256">
        <v>64.900001525878906</v>
      </c>
      <c r="IM256">
        <v>64.900001525878906</v>
      </c>
      <c r="IO256">
        <v>0</v>
      </c>
      <c r="JD256">
        <v>1.7142857313156099</v>
      </c>
      <c r="WE256">
        <v>0.46153846383094799</v>
      </c>
      <c r="WF256">
        <v>0.46153846383094799</v>
      </c>
      <c r="WH256">
        <v>84.031997680664105</v>
      </c>
      <c r="WI256">
        <v>84.031997680664105</v>
      </c>
      <c r="WK256">
        <v>0</v>
      </c>
      <c r="WZ256">
        <v>1.7142857313156099</v>
      </c>
    </row>
    <row r="257" spans="1:655" x14ac:dyDescent="0.25">
      <c r="A257" t="s">
        <v>260</v>
      </c>
      <c r="B257">
        <v>0</v>
      </c>
      <c r="C257">
        <v>2</v>
      </c>
      <c r="D257">
        <v>46931</v>
      </c>
      <c r="E257" t="s">
        <v>443</v>
      </c>
      <c r="F257" t="b">
        <v>1</v>
      </c>
      <c r="G257" t="s">
        <v>262</v>
      </c>
      <c r="H257" t="b">
        <v>1</v>
      </c>
      <c r="I257" t="s">
        <v>345</v>
      </c>
      <c r="J257" s="1212">
        <v>43289.270833333299</v>
      </c>
      <c r="K257">
        <v>5.5</v>
      </c>
      <c r="L257">
        <v>20.3233337402344</v>
      </c>
      <c r="M257">
        <v>71.016670227050795</v>
      </c>
      <c r="N257">
        <v>106</v>
      </c>
      <c r="O257" s="1213">
        <v>43291.020833333299</v>
      </c>
      <c r="P257" s="1214">
        <v>43291.020833333299</v>
      </c>
      <c r="R257" t="s">
        <v>455</v>
      </c>
      <c r="S257" t="s">
        <v>471</v>
      </c>
      <c r="X257" s="1215">
        <v>43288.383333333302</v>
      </c>
      <c r="Y257" s="1216">
        <v>43291.020833333299</v>
      </c>
      <c r="Z257">
        <v>21.3</v>
      </c>
      <c r="AA257">
        <v>21.3</v>
      </c>
      <c r="AB257">
        <v>12</v>
      </c>
      <c r="AC257">
        <v>12</v>
      </c>
      <c r="AD257">
        <v>0</v>
      </c>
      <c r="AG257">
        <v>40187.58984375</v>
      </c>
      <c r="AH257">
        <v>10288023</v>
      </c>
      <c r="AI257">
        <v>40187.58984375</v>
      </c>
      <c r="AK257">
        <v>21.3</v>
      </c>
      <c r="AL257">
        <v>79.16</v>
      </c>
      <c r="AM257">
        <v>12.018779342723001</v>
      </c>
      <c r="AN257">
        <v>12.02</v>
      </c>
      <c r="AO257">
        <v>0.20996702983625601</v>
      </c>
      <c r="AP257">
        <v>11.808812312886699</v>
      </c>
      <c r="AQ257">
        <v>13</v>
      </c>
      <c r="AR257">
        <v>13</v>
      </c>
      <c r="AU257">
        <v>224.007192644344</v>
      </c>
      <c r="AV257">
        <v>256</v>
      </c>
      <c r="AX257">
        <v>287.2</v>
      </c>
      <c r="AY257">
        <v>10.86</v>
      </c>
      <c r="AZ257">
        <v>10.86</v>
      </c>
      <c r="BA257">
        <v>10.863512992858899</v>
      </c>
      <c r="BB257">
        <v>3733.98999023438</v>
      </c>
      <c r="BC257">
        <v>22.9</v>
      </c>
      <c r="BD257">
        <v>18.339900567497999</v>
      </c>
      <c r="BE257">
        <v>273.801513671875</v>
      </c>
      <c r="BF257">
        <v>167.801513671875</v>
      </c>
      <c r="BG257">
        <v>2.32577729225159</v>
      </c>
      <c r="BH257">
        <v>233.23915100097699</v>
      </c>
      <c r="BI257">
        <v>167.801513671875</v>
      </c>
      <c r="BJ257">
        <v>2.1584844589233398</v>
      </c>
      <c r="BK257">
        <v>263.66162109375</v>
      </c>
      <c r="BL257">
        <v>2.1928443908691402</v>
      </c>
      <c r="BM257">
        <v>233.23915100097699</v>
      </c>
      <c r="BN257">
        <v>0</v>
      </c>
      <c r="BO257">
        <v>218.02796936035199</v>
      </c>
      <c r="BP257">
        <v>3.0769500732421902</v>
      </c>
      <c r="BQ257">
        <v>0.30575713515281699</v>
      </c>
      <c r="BR257">
        <v>100</v>
      </c>
      <c r="BS257">
        <v>27.899999618530298</v>
      </c>
      <c r="BT257">
        <v>27.899999618530298</v>
      </c>
      <c r="BU257">
        <v>270</v>
      </c>
      <c r="BV257">
        <v>270</v>
      </c>
      <c r="BW257">
        <v>3.5</v>
      </c>
      <c r="BX257">
        <v>3.5</v>
      </c>
      <c r="BY257">
        <v>225</v>
      </c>
      <c r="BZ257">
        <v>225</v>
      </c>
      <c r="CC257">
        <v>30</v>
      </c>
      <c r="CE257">
        <v>29</v>
      </c>
      <c r="CF257">
        <v>1000</v>
      </c>
      <c r="CG257" t="s">
        <v>511</v>
      </c>
      <c r="CH257" t="s">
        <v>359</v>
      </c>
      <c r="CI257">
        <v>63.214201927185101</v>
      </c>
      <c r="CJ257">
        <v>1.1368000805378</v>
      </c>
      <c r="CK257">
        <v>1.63240006566048</v>
      </c>
      <c r="CL257">
        <v>0.163869999349117</v>
      </c>
      <c r="CM257">
        <v>6.1444460152533704</v>
      </c>
      <c r="CO257" t="s">
        <v>266</v>
      </c>
      <c r="CP257" t="s">
        <v>267</v>
      </c>
      <c r="CQ257" t="s">
        <v>405</v>
      </c>
      <c r="CR257" t="s">
        <v>406</v>
      </c>
      <c r="CS257">
        <v>21.9</v>
      </c>
      <c r="CT257">
        <v>21.9</v>
      </c>
      <c r="CU257">
        <v>1.25</v>
      </c>
      <c r="CV257">
        <v>1.25</v>
      </c>
      <c r="CX257" t="s">
        <v>343</v>
      </c>
      <c r="CY257">
        <v>19.692307692307701</v>
      </c>
      <c r="CZ257">
        <v>18.962962962963001</v>
      </c>
      <c r="DA257">
        <v>20.48</v>
      </c>
      <c r="DB257">
        <v>13</v>
      </c>
      <c r="DC257">
        <v>12.5</v>
      </c>
      <c r="DD257">
        <v>13.5</v>
      </c>
      <c r="DE257">
        <v>73.142857142857096</v>
      </c>
      <c r="DF257">
        <v>19.692307692307701</v>
      </c>
      <c r="DG257">
        <v>19.692307692307701</v>
      </c>
      <c r="DH257">
        <v>1</v>
      </c>
      <c r="DI257">
        <v>1</v>
      </c>
      <c r="DJ257">
        <v>0.5</v>
      </c>
      <c r="DK257">
        <v>0.5</v>
      </c>
      <c r="DL257" t="b">
        <v>1</v>
      </c>
      <c r="DN257">
        <v>24</v>
      </c>
      <c r="DO257">
        <v>1</v>
      </c>
      <c r="DP257" t="s">
        <v>344</v>
      </c>
      <c r="DQ257" t="b">
        <v>0</v>
      </c>
      <c r="DR257">
        <v>13</v>
      </c>
      <c r="DS257">
        <v>19.692308425903299</v>
      </c>
      <c r="DT257">
        <v>19.692308425903299</v>
      </c>
      <c r="DV257">
        <v>789.79998779296898</v>
      </c>
      <c r="DW257">
        <v>810.09997558593795</v>
      </c>
      <c r="DY257">
        <v>0</v>
      </c>
      <c r="EN257">
        <v>73.142860412597699</v>
      </c>
      <c r="GA257">
        <v>19.692308425903299</v>
      </c>
      <c r="GB257">
        <v>19.692308425903299</v>
      </c>
      <c r="GC257">
        <v>2.5999999046325701</v>
      </c>
      <c r="GG257">
        <v>0</v>
      </c>
      <c r="GH257">
        <v>8.0964002609252894</v>
      </c>
      <c r="GI257">
        <v>3.1140000820159899</v>
      </c>
      <c r="GJ257">
        <v>0.145599991083145</v>
      </c>
      <c r="GK257">
        <v>2.8000000864267301E-2</v>
      </c>
      <c r="GL257">
        <v>0.145599991083145</v>
      </c>
      <c r="GM257">
        <v>56</v>
      </c>
      <c r="GN257">
        <v>9.8799988627433794E-3</v>
      </c>
      <c r="GO257">
        <v>3.7999999523162802</v>
      </c>
      <c r="GP257">
        <v>0.252721043161798</v>
      </c>
      <c r="GQ257">
        <v>0.78697338263389305</v>
      </c>
      <c r="GR257">
        <v>0.122065727997841</v>
      </c>
      <c r="GS257">
        <v>2.9295774719481802</v>
      </c>
      <c r="GT257">
        <v>98.461540222167997</v>
      </c>
      <c r="GU257">
        <v>1.0156249627471E-2</v>
      </c>
      <c r="GV257">
        <v>73.142860412597699</v>
      </c>
      <c r="GW257">
        <v>20.723810195922901</v>
      </c>
      <c r="II257">
        <v>19.692308425903299</v>
      </c>
      <c r="IJ257">
        <v>19.692308425903299</v>
      </c>
      <c r="IL257">
        <v>64.900001525878906</v>
      </c>
      <c r="IM257">
        <v>64.900001525878906</v>
      </c>
      <c r="IO257">
        <v>0</v>
      </c>
      <c r="JD257">
        <v>73.142860412597699</v>
      </c>
      <c r="JM257">
        <v>19.692308425903299</v>
      </c>
      <c r="JN257">
        <v>19.692308425903299</v>
      </c>
      <c r="JO257">
        <v>17.700000762939499</v>
      </c>
      <c r="JS257">
        <v>0</v>
      </c>
      <c r="JT257">
        <v>55.117801666259801</v>
      </c>
      <c r="JU257">
        <v>3.1140000820159899</v>
      </c>
      <c r="JV257">
        <v>0.99120008945465099</v>
      </c>
      <c r="JW257">
        <v>2.8000000864267301E-2</v>
      </c>
      <c r="JX257">
        <v>1.48680007457733</v>
      </c>
      <c r="JY257">
        <v>84</v>
      </c>
      <c r="JZ257">
        <v>0.15399000048637401</v>
      </c>
      <c r="KA257">
        <v>8.6999998092651403</v>
      </c>
      <c r="KB257">
        <v>1.7204472387881999</v>
      </c>
      <c r="KC257">
        <v>5.3574726326194799</v>
      </c>
      <c r="KD257">
        <v>0.83098598382290001</v>
      </c>
      <c r="KE257">
        <v>19.943663611749599</v>
      </c>
      <c r="KF257">
        <v>14.4632759094238</v>
      </c>
      <c r="KG257">
        <v>6.9140627980232197E-2</v>
      </c>
      <c r="KH257">
        <v>73.142860412597699</v>
      </c>
      <c r="WE257">
        <v>19.692308425903299</v>
      </c>
      <c r="WF257">
        <v>19.692308425903299</v>
      </c>
      <c r="WH257">
        <v>84.031997680664105</v>
      </c>
      <c r="WI257">
        <v>84.031997680664105</v>
      </c>
      <c r="WK257">
        <v>0</v>
      </c>
      <c r="WZ257">
        <v>73.142860412597699</v>
      </c>
    </row>
    <row r="258" spans="1:655" x14ac:dyDescent="0.25">
      <c r="A258" t="s">
        <v>260</v>
      </c>
      <c r="B258">
        <v>0</v>
      </c>
      <c r="C258">
        <v>2</v>
      </c>
      <c r="D258">
        <v>46931</v>
      </c>
      <c r="E258" t="s">
        <v>443</v>
      </c>
      <c r="F258" t="b">
        <v>1</v>
      </c>
      <c r="G258" t="s">
        <v>262</v>
      </c>
      <c r="H258" t="b">
        <v>1</v>
      </c>
      <c r="I258" t="s">
        <v>345</v>
      </c>
      <c r="J258" s="1217">
        <v>43290.270833333299</v>
      </c>
      <c r="K258">
        <v>5.5</v>
      </c>
      <c r="L258">
        <v>16.501667022705099</v>
      </c>
      <c r="M258">
        <v>73.126663208007798</v>
      </c>
      <c r="N258">
        <v>161</v>
      </c>
      <c r="O258" s="1218">
        <v>43291.020833333299</v>
      </c>
      <c r="P258" s="1219">
        <v>43291.041666666701</v>
      </c>
      <c r="R258" t="s">
        <v>455</v>
      </c>
      <c r="S258" t="s">
        <v>471</v>
      </c>
      <c r="X258" s="1220">
        <v>43288.383333333302</v>
      </c>
      <c r="Y258" s="1221">
        <v>43291.020833333299</v>
      </c>
      <c r="Z258">
        <v>24</v>
      </c>
      <c r="AA258">
        <v>24</v>
      </c>
      <c r="AB258">
        <v>12</v>
      </c>
      <c r="AC258">
        <v>12</v>
      </c>
      <c r="AD258">
        <v>0</v>
      </c>
      <c r="AG258">
        <v>40187.58984375</v>
      </c>
      <c r="AH258">
        <v>11654401.0546875</v>
      </c>
      <c r="AI258">
        <v>40187.58984375</v>
      </c>
      <c r="AK258">
        <v>24</v>
      </c>
      <c r="AL258">
        <v>78.38</v>
      </c>
      <c r="AM258">
        <v>12.0833333333333</v>
      </c>
      <c r="AN258">
        <v>12.08</v>
      </c>
      <c r="AO258">
        <v>0.16139224668343899</v>
      </c>
      <c r="AP258">
        <v>11.9219410866499</v>
      </c>
      <c r="AQ258">
        <v>13</v>
      </c>
      <c r="AR258">
        <v>13</v>
      </c>
      <c r="AU258">
        <v>280.26248867164901</v>
      </c>
      <c r="AV258">
        <v>290</v>
      </c>
      <c r="AX258">
        <v>320.39999999999998</v>
      </c>
      <c r="AY258">
        <v>9.49</v>
      </c>
      <c r="AZ258">
        <v>9.49</v>
      </c>
      <c r="BA258">
        <v>9.4881353378295898</v>
      </c>
      <c r="BB258">
        <v>4445</v>
      </c>
      <c r="BC258">
        <v>15.444195747375501</v>
      </c>
      <c r="BD258">
        <v>15.4441955884298</v>
      </c>
      <c r="BE258">
        <v>268.73178100585898</v>
      </c>
      <c r="BF258">
        <v>107.73178100585901</v>
      </c>
      <c r="BG258">
        <v>2.82007884979248</v>
      </c>
      <c r="BH258">
        <v>253.51805114746099</v>
      </c>
      <c r="BI258">
        <v>107.73178100585901</v>
      </c>
      <c r="BJ258">
        <v>1.54403924942017</v>
      </c>
      <c r="BK258">
        <v>268.73165893554699</v>
      </c>
      <c r="BL258">
        <v>2.1634981632232702</v>
      </c>
      <c r="BM258">
        <v>253.51805114746099</v>
      </c>
      <c r="BN258">
        <v>0</v>
      </c>
      <c r="BO258">
        <v>218.02703857421901</v>
      </c>
      <c r="BP258">
        <v>2.65796566009521</v>
      </c>
      <c r="BQ258">
        <v>0.30078437924385099</v>
      </c>
      <c r="BR258">
        <v>170</v>
      </c>
      <c r="BS258">
        <v>27.899999618530298</v>
      </c>
      <c r="BT258">
        <v>27.899999618530298</v>
      </c>
      <c r="BU258">
        <v>270</v>
      </c>
      <c r="BV258">
        <v>270</v>
      </c>
      <c r="BW258">
        <v>4</v>
      </c>
      <c r="BX258">
        <v>4</v>
      </c>
      <c r="BY258">
        <v>225</v>
      </c>
      <c r="BZ258">
        <v>225</v>
      </c>
      <c r="CC258">
        <v>30</v>
      </c>
      <c r="CE258">
        <v>29</v>
      </c>
      <c r="CF258">
        <v>1001</v>
      </c>
      <c r="CG258" t="s">
        <v>511</v>
      </c>
      <c r="CH258" t="s">
        <v>359</v>
      </c>
      <c r="CI258">
        <v>71.310597419738798</v>
      </c>
      <c r="CJ258">
        <v>1.28240002691746</v>
      </c>
      <c r="CK258">
        <v>1.8395999819040301</v>
      </c>
      <c r="CL258">
        <v>0.184529989957809</v>
      </c>
      <c r="CM258">
        <v>6.1187698179527699</v>
      </c>
      <c r="CO258" t="s">
        <v>266</v>
      </c>
      <c r="CP258" t="s">
        <v>267</v>
      </c>
      <c r="CQ258" t="s">
        <v>402</v>
      </c>
      <c r="CR258" t="s">
        <v>403</v>
      </c>
      <c r="CS258">
        <v>21.9</v>
      </c>
      <c r="CT258">
        <v>21.9</v>
      </c>
      <c r="CU258">
        <v>1.25</v>
      </c>
      <c r="CV258">
        <v>1.25</v>
      </c>
      <c r="CX258" t="s">
        <v>343</v>
      </c>
      <c r="CY258">
        <v>22.307692307692299</v>
      </c>
      <c r="CZ258">
        <v>21.481481481481499</v>
      </c>
      <c r="DA258">
        <v>23.2</v>
      </c>
      <c r="DB258">
        <v>13</v>
      </c>
      <c r="DC258">
        <v>12.5</v>
      </c>
      <c r="DD258">
        <v>13.5</v>
      </c>
      <c r="DE258">
        <v>82.857142857142904</v>
      </c>
      <c r="DF258">
        <v>22.307692307692299</v>
      </c>
      <c r="DG258">
        <v>22.307692307692299</v>
      </c>
      <c r="DH258">
        <v>1</v>
      </c>
      <c r="DI258">
        <v>1</v>
      </c>
      <c r="DJ258">
        <v>0.5</v>
      </c>
      <c r="DK258">
        <v>0.5</v>
      </c>
      <c r="DL258" t="b">
        <v>1</v>
      </c>
      <c r="DN258">
        <v>24</v>
      </c>
      <c r="DO258">
        <v>1</v>
      </c>
      <c r="DP258" t="s">
        <v>344</v>
      </c>
      <c r="DQ258" t="b">
        <v>0</v>
      </c>
      <c r="DR258">
        <v>13</v>
      </c>
      <c r="DS258">
        <v>22.307691574096701</v>
      </c>
      <c r="DT258">
        <v>22.307691574096701</v>
      </c>
      <c r="DV258">
        <v>766.90002441406295</v>
      </c>
      <c r="DW258">
        <v>789.79998779296898</v>
      </c>
      <c r="DY258">
        <v>0</v>
      </c>
      <c r="EN258">
        <v>82.857139587402301</v>
      </c>
      <c r="GA258">
        <v>22.307691574096701</v>
      </c>
      <c r="GB258">
        <v>22.307691574096701</v>
      </c>
      <c r="GC258">
        <v>3</v>
      </c>
      <c r="GG258">
        <v>0</v>
      </c>
      <c r="GH258">
        <v>9.3420000076293892</v>
      </c>
      <c r="GI258">
        <v>3.1140000820159899</v>
      </c>
      <c r="GJ258">
        <v>0.167999997735024</v>
      </c>
      <c r="GK258">
        <v>2.8000000864267301E-2</v>
      </c>
      <c r="GL258">
        <v>0.167999997735024</v>
      </c>
      <c r="GM258">
        <v>56</v>
      </c>
      <c r="GN258">
        <v>1.13999992609024E-2</v>
      </c>
      <c r="GO258">
        <v>3.7999999523162802</v>
      </c>
      <c r="GP258">
        <v>0.25741348576582401</v>
      </c>
      <c r="GQ258">
        <v>0.80158559532941098</v>
      </c>
      <c r="GR258">
        <v>0.125</v>
      </c>
      <c r="GS258">
        <v>3</v>
      </c>
      <c r="GT258">
        <v>96.666664123535199</v>
      </c>
      <c r="GU258">
        <v>1.03448275476694E-2</v>
      </c>
      <c r="GV258">
        <v>82.857139587402301</v>
      </c>
      <c r="GW258">
        <v>23.476188659668001</v>
      </c>
      <c r="II258">
        <v>22.307691574096701</v>
      </c>
      <c r="IJ258">
        <v>22.307691574096701</v>
      </c>
      <c r="IL258">
        <v>64.900001525878906</v>
      </c>
      <c r="IM258">
        <v>64.900001525878906</v>
      </c>
      <c r="IO258">
        <v>0</v>
      </c>
      <c r="JD258">
        <v>82.857139587402301</v>
      </c>
      <c r="JM258">
        <v>22.307691574096701</v>
      </c>
      <c r="JN258">
        <v>22.307691574096701</v>
      </c>
      <c r="JO258">
        <v>19.899999618530298</v>
      </c>
      <c r="JS258">
        <v>0</v>
      </c>
      <c r="JT258">
        <v>61.968597412109403</v>
      </c>
      <c r="JU258">
        <v>3.1140000820159899</v>
      </c>
      <c r="JV258">
        <v>1.1144000291824301</v>
      </c>
      <c r="JW258">
        <v>2.8000000864267301E-2</v>
      </c>
      <c r="JX258">
        <v>1.6715999841690099</v>
      </c>
      <c r="JY258">
        <v>84</v>
      </c>
      <c r="JZ258">
        <v>0.17312999069690699</v>
      </c>
      <c r="KA258">
        <v>8.6999998092651403</v>
      </c>
      <c r="KB258">
        <v>1.70750942284815</v>
      </c>
      <c r="KC258">
        <v>5.3171842226233599</v>
      </c>
      <c r="KD258">
        <v>0.82916665077209495</v>
      </c>
      <c r="KE258">
        <v>19.899999618530298</v>
      </c>
      <c r="KF258">
        <v>14.5728645324707</v>
      </c>
      <c r="KG258">
        <v>6.8620689213275896E-2</v>
      </c>
      <c r="KH258">
        <v>82.857139587402301</v>
      </c>
      <c r="WE258">
        <v>22.307691574096701</v>
      </c>
      <c r="WF258">
        <v>22.307691574096701</v>
      </c>
      <c r="WH258">
        <v>84.031997680664105</v>
      </c>
      <c r="WI258">
        <v>84.031997680664105</v>
      </c>
      <c r="WK258">
        <v>0</v>
      </c>
      <c r="WZ258">
        <v>82.857139587402301</v>
      </c>
    </row>
    <row r="259" spans="1:655" x14ac:dyDescent="0.25">
      <c r="A259" t="s">
        <v>260</v>
      </c>
      <c r="B259">
        <v>0</v>
      </c>
      <c r="C259">
        <v>2</v>
      </c>
      <c r="D259">
        <v>46931</v>
      </c>
      <c r="E259" t="s">
        <v>443</v>
      </c>
      <c r="F259" t="b">
        <v>1</v>
      </c>
      <c r="G259" t="s">
        <v>262</v>
      </c>
      <c r="H259" t="b">
        <v>1</v>
      </c>
      <c r="I259" t="s">
        <v>350</v>
      </c>
      <c r="J259" s="1222">
        <v>43291.020833333299</v>
      </c>
      <c r="K259">
        <v>5.5</v>
      </c>
      <c r="L259">
        <v>12.9283332824707</v>
      </c>
      <c r="M259">
        <v>74.596664428710895</v>
      </c>
      <c r="N259">
        <v>97</v>
      </c>
      <c r="O259" s="1223">
        <v>43291.020833333299</v>
      </c>
      <c r="R259" t="s">
        <v>455</v>
      </c>
      <c r="S259" t="s">
        <v>471</v>
      </c>
      <c r="X259" s="1224">
        <v>43288.383333333302</v>
      </c>
      <c r="Y259" s="1225">
        <v>43291.020833333299</v>
      </c>
      <c r="Z259">
        <v>18</v>
      </c>
      <c r="AA259">
        <v>18</v>
      </c>
      <c r="AB259">
        <v>12</v>
      </c>
      <c r="AC259">
        <v>12</v>
      </c>
      <c r="AD259">
        <v>0</v>
      </c>
      <c r="AG259">
        <v>40187.58984375</v>
      </c>
      <c r="AH259">
        <v>9243145.6640625</v>
      </c>
      <c r="AI259">
        <v>40187.58984375</v>
      </c>
      <c r="AK259">
        <v>18</v>
      </c>
      <c r="AL259">
        <v>78.349999999999994</v>
      </c>
      <c r="AM259">
        <v>12.7777777777778</v>
      </c>
      <c r="AN259">
        <v>12.78</v>
      </c>
      <c r="AO259">
        <v>0.29303502374225199</v>
      </c>
      <c r="AP259">
        <v>12.4847427540355</v>
      </c>
      <c r="AQ259">
        <v>13</v>
      </c>
      <c r="AR259">
        <v>13</v>
      </c>
      <c r="AU259">
        <v>230.090818832547</v>
      </c>
      <c r="AV259">
        <v>230</v>
      </c>
      <c r="AX259">
        <v>240.2</v>
      </c>
      <c r="AY259">
        <v>4.25</v>
      </c>
      <c r="AZ259">
        <v>4.25</v>
      </c>
      <c r="BA259">
        <v>4.2464613914489702</v>
      </c>
      <c r="BB259">
        <v>4267</v>
      </c>
      <c r="BC259">
        <v>17.954154968261701</v>
      </c>
      <c r="BD259">
        <v>17.954155551062701</v>
      </c>
      <c r="BE259">
        <v>278.87298583984398</v>
      </c>
      <c r="BF259">
        <v>181.87298583984401</v>
      </c>
      <c r="BG259">
        <v>3.13662910461426</v>
      </c>
      <c r="BH259">
        <v>273.79943847656301</v>
      </c>
      <c r="BI259">
        <v>181.87298583984401</v>
      </c>
      <c r="BJ259">
        <v>2.1631910800933798</v>
      </c>
      <c r="BK259">
        <v>273.79943847656301</v>
      </c>
      <c r="BL259">
        <v>2.1400284767150901</v>
      </c>
      <c r="BM259">
        <v>263.65878295898398</v>
      </c>
      <c r="BN259">
        <v>0</v>
      </c>
      <c r="BO259">
        <v>218.02658081054699</v>
      </c>
      <c r="BP259">
        <v>3.04287981987</v>
      </c>
      <c r="BQ259">
        <v>0.401866495609283</v>
      </c>
      <c r="BR259">
        <v>150</v>
      </c>
      <c r="BS259">
        <v>27.899999618530298</v>
      </c>
      <c r="BT259">
        <v>27.899999618530298</v>
      </c>
      <c r="BU259">
        <v>270</v>
      </c>
      <c r="BV259">
        <v>270</v>
      </c>
      <c r="BW259">
        <v>3.2000000476837198</v>
      </c>
      <c r="BX259">
        <v>3.2000000476837198</v>
      </c>
      <c r="BY259">
        <v>225</v>
      </c>
      <c r="BZ259">
        <v>225</v>
      </c>
      <c r="CC259">
        <v>26</v>
      </c>
      <c r="CE259">
        <v>23</v>
      </c>
      <c r="CF259">
        <v>1000</v>
      </c>
      <c r="CG259" t="s">
        <v>512</v>
      </c>
      <c r="CH259" t="s">
        <v>359</v>
      </c>
      <c r="CI259">
        <v>52.938000679016099</v>
      </c>
      <c r="CJ259">
        <v>0.95199996978044499</v>
      </c>
      <c r="CK259">
        <v>1.36640007048845</v>
      </c>
      <c r="CL259">
        <v>0.13711999449878901</v>
      </c>
      <c r="CM259">
        <v>5.7272710615001898</v>
      </c>
      <c r="CO259" t="s">
        <v>266</v>
      </c>
      <c r="CP259" t="s">
        <v>267</v>
      </c>
      <c r="CQ259" t="s">
        <v>402</v>
      </c>
      <c r="CR259" t="s">
        <v>403</v>
      </c>
      <c r="CS259">
        <v>21.9</v>
      </c>
      <c r="CT259">
        <v>21.9</v>
      </c>
      <c r="CU259">
        <v>1.25</v>
      </c>
      <c r="CV259">
        <v>1.25</v>
      </c>
      <c r="CX259" t="s">
        <v>343</v>
      </c>
      <c r="CY259">
        <v>17.692307692307701</v>
      </c>
      <c r="CZ259">
        <v>17.037037037036999</v>
      </c>
      <c r="DA259">
        <v>18.399999999999999</v>
      </c>
      <c r="DB259">
        <v>13</v>
      </c>
      <c r="DC259">
        <v>12.5</v>
      </c>
      <c r="DD259">
        <v>13.5</v>
      </c>
      <c r="DE259">
        <v>65.714285714285694</v>
      </c>
      <c r="DF259">
        <v>17.692307692307701</v>
      </c>
      <c r="DG259">
        <v>17.692307692307701</v>
      </c>
      <c r="DH259">
        <v>1</v>
      </c>
      <c r="DI259">
        <v>1</v>
      </c>
      <c r="DJ259">
        <v>0.5</v>
      </c>
      <c r="DK259">
        <v>0.5</v>
      </c>
      <c r="DL259" t="b">
        <v>1</v>
      </c>
      <c r="DN259">
        <v>24</v>
      </c>
      <c r="DO259">
        <v>1</v>
      </c>
      <c r="DP259" t="s">
        <v>344</v>
      </c>
      <c r="DQ259" t="b">
        <v>0</v>
      </c>
      <c r="DR259">
        <v>13</v>
      </c>
      <c r="DS259">
        <v>17.692308425903299</v>
      </c>
      <c r="DT259">
        <v>17.692308425903299</v>
      </c>
      <c r="DV259">
        <v>749.90002441406295</v>
      </c>
      <c r="DW259">
        <v>766.90002441406295</v>
      </c>
      <c r="DY259">
        <v>0</v>
      </c>
      <c r="EN259">
        <v>65.714286804199205</v>
      </c>
      <c r="GA259">
        <v>17.692308425903299</v>
      </c>
      <c r="GB259">
        <v>17.692308425903299</v>
      </c>
      <c r="GC259">
        <v>2.2000000476837198</v>
      </c>
      <c r="GG259">
        <v>0</v>
      </c>
      <c r="GH259">
        <v>6.8508005142211896</v>
      </c>
      <c r="GI259">
        <v>3.1140000820159899</v>
      </c>
      <c r="GJ259">
        <v>0.12320000678300901</v>
      </c>
      <c r="GK259">
        <v>2.8000000864267301E-2</v>
      </c>
      <c r="GL259">
        <v>0.12320000678300901</v>
      </c>
      <c r="GM259">
        <v>56</v>
      </c>
      <c r="GN259">
        <v>8.3599993959069304E-3</v>
      </c>
      <c r="GO259">
        <v>3.7999999523162802</v>
      </c>
      <c r="GP259">
        <v>0.23801421373649401</v>
      </c>
      <c r="GQ259">
        <v>0.74117630114358302</v>
      </c>
      <c r="GR259">
        <v>0.12222222487131799</v>
      </c>
      <c r="GS259">
        <v>2.9333333969116202</v>
      </c>
      <c r="GT259">
        <v>104.545455932617</v>
      </c>
      <c r="GU259">
        <v>9.5652174204587902E-3</v>
      </c>
      <c r="GV259">
        <v>65.714286804199205</v>
      </c>
      <c r="GW259">
        <v>18.619047164916999</v>
      </c>
      <c r="II259">
        <v>17.692308425903299</v>
      </c>
      <c r="IJ259">
        <v>17.692308425903299</v>
      </c>
      <c r="IL259">
        <v>64.900001525878906</v>
      </c>
      <c r="IM259">
        <v>64.900001525878906</v>
      </c>
      <c r="IO259">
        <v>0</v>
      </c>
      <c r="JD259">
        <v>65.714286804199205</v>
      </c>
      <c r="JM259">
        <v>17.692308425903299</v>
      </c>
      <c r="JN259">
        <v>17.692308425903299</v>
      </c>
      <c r="JO259">
        <v>14.800000190734901</v>
      </c>
      <c r="JS259">
        <v>0</v>
      </c>
      <c r="JT259">
        <v>46.087200164794901</v>
      </c>
      <c r="JU259">
        <v>3.1140000820159899</v>
      </c>
      <c r="JV259">
        <v>0.82879996299743697</v>
      </c>
      <c r="JW259">
        <v>2.8000000864267301E-2</v>
      </c>
      <c r="JX259">
        <v>1.2432000637054399</v>
      </c>
      <c r="JY259">
        <v>84</v>
      </c>
      <c r="JZ259">
        <v>0.128759995102882</v>
      </c>
      <c r="KA259">
        <v>8.6999998092651403</v>
      </c>
      <c r="KB259">
        <v>1.60118651470327</v>
      </c>
      <c r="KC259">
        <v>4.9860947603566101</v>
      </c>
      <c r="KD259">
        <v>0.82222223281860396</v>
      </c>
      <c r="KE259">
        <v>19.733333587646499</v>
      </c>
      <c r="KF259">
        <v>15.540540695190399</v>
      </c>
      <c r="KG259">
        <v>6.4347825944423703E-2</v>
      </c>
      <c r="KH259">
        <v>65.714286804199205</v>
      </c>
      <c r="WE259">
        <v>17.692308425903299</v>
      </c>
      <c r="WF259">
        <v>17.692308425903299</v>
      </c>
      <c r="WH259">
        <v>84.031997680664105</v>
      </c>
      <c r="WI259">
        <v>84.031997680664105</v>
      </c>
      <c r="WK259">
        <v>0</v>
      </c>
      <c r="WZ259">
        <v>65.714286804199205</v>
      </c>
    </row>
    <row r="260" spans="1:655" x14ac:dyDescent="0.25">
      <c r="A260" t="s">
        <v>260</v>
      </c>
      <c r="B260">
        <v>0</v>
      </c>
      <c r="C260">
        <v>2</v>
      </c>
      <c r="D260">
        <v>46931</v>
      </c>
      <c r="E260" t="s">
        <v>443</v>
      </c>
      <c r="F260" t="b">
        <v>1</v>
      </c>
      <c r="G260" t="s">
        <v>262</v>
      </c>
      <c r="H260" t="b">
        <v>0</v>
      </c>
      <c r="I260" t="s">
        <v>353</v>
      </c>
      <c r="J260" s="1226">
        <v>43291.270833333299</v>
      </c>
      <c r="K260">
        <v>5.5</v>
      </c>
      <c r="L260">
        <v>12.9166669845581</v>
      </c>
      <c r="M260">
        <v>74.833335876464801</v>
      </c>
      <c r="N260">
        <v>351</v>
      </c>
      <c r="O260" s="1227">
        <v>43291.020833333299</v>
      </c>
      <c r="R260" t="s">
        <v>455</v>
      </c>
      <c r="S260" t="s">
        <v>471</v>
      </c>
      <c r="X260" s="1228">
        <v>43288.383333333302</v>
      </c>
      <c r="Y260" s="1229">
        <v>43291.020833333299</v>
      </c>
      <c r="Z260">
        <v>6</v>
      </c>
      <c r="AA260">
        <v>6</v>
      </c>
      <c r="AB260">
        <v>12</v>
      </c>
      <c r="AC260">
        <v>12</v>
      </c>
      <c r="AD260">
        <v>0</v>
      </c>
      <c r="AG260">
        <v>40187.58984375</v>
      </c>
      <c r="AH260">
        <v>602813.84765625</v>
      </c>
      <c r="AI260">
        <v>40187.58984375</v>
      </c>
      <c r="AK260">
        <v>6</v>
      </c>
      <c r="AM260">
        <v>2.5</v>
      </c>
      <c r="AP260">
        <v>2.5</v>
      </c>
      <c r="AQ260">
        <v>13</v>
      </c>
      <c r="AR260">
        <v>13</v>
      </c>
      <c r="AV260">
        <v>15</v>
      </c>
      <c r="AX260">
        <v>16.100000000000001</v>
      </c>
      <c r="AY260">
        <v>6.83</v>
      </c>
      <c r="AZ260">
        <v>6.83</v>
      </c>
      <c r="BA260">
        <v>6.8323016166687003</v>
      </c>
      <c r="BB260">
        <v>0</v>
      </c>
      <c r="BS260">
        <v>10.8999996185303</v>
      </c>
      <c r="BT260">
        <v>10.8999996185303</v>
      </c>
      <c r="BU260">
        <v>270</v>
      </c>
      <c r="BV260">
        <v>270</v>
      </c>
      <c r="BW260">
        <v>0</v>
      </c>
      <c r="BX260">
        <v>0</v>
      </c>
      <c r="CC260">
        <v>29</v>
      </c>
      <c r="CE260">
        <v>29</v>
      </c>
      <c r="CF260">
        <v>1001</v>
      </c>
      <c r="CG260" t="s">
        <v>511</v>
      </c>
      <c r="CH260" t="s">
        <v>359</v>
      </c>
      <c r="CI260">
        <v>5.9258002340793601</v>
      </c>
      <c r="CJ260">
        <v>0.10090000386117</v>
      </c>
      <c r="CK260">
        <v>0.117600006982684</v>
      </c>
      <c r="CL260">
        <v>8.9499996101949399E-3</v>
      </c>
      <c r="CM260">
        <v>9.8302324293295005</v>
      </c>
      <c r="CO260" t="s">
        <v>266</v>
      </c>
      <c r="CP260" t="s">
        <v>267</v>
      </c>
      <c r="CQ260" t="s">
        <v>268</v>
      </c>
      <c r="CS260">
        <v>21.9</v>
      </c>
      <c r="CT260">
        <v>21.9</v>
      </c>
      <c r="CU260">
        <v>1.25</v>
      </c>
      <c r="CV260">
        <v>1.25</v>
      </c>
      <c r="CX260" t="s">
        <v>343</v>
      </c>
      <c r="CY260">
        <v>1.15384615384615</v>
      </c>
      <c r="CZ260">
        <v>1.1111111111111101</v>
      </c>
      <c r="DA260">
        <v>1.2</v>
      </c>
      <c r="DB260">
        <v>13</v>
      </c>
      <c r="DC260">
        <v>12.5</v>
      </c>
      <c r="DD260">
        <v>13.5</v>
      </c>
      <c r="DE260">
        <v>4.28571428571429</v>
      </c>
      <c r="DF260">
        <v>1.15384615384615</v>
      </c>
      <c r="DG260">
        <v>1.15384615384615</v>
      </c>
      <c r="DH260">
        <v>1</v>
      </c>
      <c r="DI260">
        <v>1</v>
      </c>
      <c r="DJ260">
        <v>0.5</v>
      </c>
      <c r="DK260">
        <v>0.5</v>
      </c>
      <c r="DL260" t="b">
        <v>1</v>
      </c>
      <c r="DN260">
        <v>24</v>
      </c>
      <c r="DO260">
        <v>1</v>
      </c>
      <c r="DP260" t="s">
        <v>344</v>
      </c>
      <c r="DQ260" t="b">
        <v>0</v>
      </c>
      <c r="DR260">
        <v>13</v>
      </c>
      <c r="DS260">
        <v>1.1538461446762101</v>
      </c>
      <c r="DT260">
        <v>1.1538461446762101</v>
      </c>
      <c r="DV260">
        <v>748.09997558593795</v>
      </c>
      <c r="DW260">
        <v>749.90002441406295</v>
      </c>
      <c r="DY260">
        <v>0</v>
      </c>
      <c r="EN260">
        <v>4.2857141494751003</v>
      </c>
      <c r="EW260">
        <v>1.1538461446762101</v>
      </c>
      <c r="EX260">
        <v>1.1538461446762101</v>
      </c>
      <c r="EY260">
        <v>0.40000000596046398</v>
      </c>
      <c r="FC260">
        <v>0</v>
      </c>
      <c r="FD260">
        <v>1.24559998512268</v>
      </c>
      <c r="FE260">
        <v>3.1140000820159899</v>
      </c>
      <c r="FF260">
        <v>2.2399999201297802E-2</v>
      </c>
      <c r="FG260">
        <v>2.8000000864267301E-2</v>
      </c>
      <c r="FH260">
        <v>3.3600002527236897E-2</v>
      </c>
      <c r="FI260">
        <v>84</v>
      </c>
      <c r="FJ260">
        <v>3.47999995574355E-3</v>
      </c>
      <c r="FK260">
        <v>8.6999998092651403</v>
      </c>
      <c r="FL260">
        <v>0.66355477319519296</v>
      </c>
      <c r="FM260">
        <v>2.0663095082596299</v>
      </c>
      <c r="FN260">
        <v>6.6666667660077394E-2</v>
      </c>
      <c r="FO260">
        <v>1.6000000238418599</v>
      </c>
      <c r="FP260">
        <v>37.5</v>
      </c>
      <c r="FQ260">
        <v>2.66666673123837E-2</v>
      </c>
      <c r="FR260">
        <v>4.2857141494751003</v>
      </c>
      <c r="FS260">
        <v>0.64285707473754905</v>
      </c>
      <c r="GA260">
        <v>1.1538461446762101</v>
      </c>
      <c r="GB260">
        <v>1.1538461446762101</v>
      </c>
      <c r="GC260">
        <v>1.1000000238418599</v>
      </c>
      <c r="GG260">
        <v>0</v>
      </c>
      <c r="GH260">
        <v>3.4254002571106001</v>
      </c>
      <c r="GI260">
        <v>3.1140000820159899</v>
      </c>
      <c r="GJ260">
        <v>6.1600003391504302E-2</v>
      </c>
      <c r="GK260">
        <v>2.8000000864267301E-2</v>
      </c>
      <c r="GL260">
        <v>6.1600003391504302E-2</v>
      </c>
      <c r="GM260">
        <v>56</v>
      </c>
      <c r="GN260">
        <v>4.17999969795346E-3</v>
      </c>
      <c r="GO260">
        <v>3.7999999523162802</v>
      </c>
      <c r="GP260">
        <v>1.82477563864645</v>
      </c>
      <c r="GQ260">
        <v>5.6823516421007998</v>
      </c>
      <c r="GR260">
        <v>0.18333333730697601</v>
      </c>
      <c r="GS260">
        <v>4.4000000953674299</v>
      </c>
      <c r="GT260">
        <v>13.63636302948</v>
      </c>
      <c r="GU260">
        <v>7.3333337903022794E-2</v>
      </c>
      <c r="GV260">
        <v>4.2857141494751003</v>
      </c>
      <c r="GW260">
        <v>1.2142856121063199</v>
      </c>
      <c r="HE260">
        <v>1.1538461446762101</v>
      </c>
      <c r="HF260">
        <v>1.1538461446762101</v>
      </c>
      <c r="HG260">
        <v>0.30000001192092901</v>
      </c>
      <c r="HK260">
        <v>0</v>
      </c>
      <c r="HL260">
        <v>0.93419998884201105</v>
      </c>
      <c r="HM260">
        <v>3.1140000820159899</v>
      </c>
      <c r="HN260">
        <v>1.68000012636185E-2</v>
      </c>
      <c r="HO260">
        <v>2.8000000864267301E-2</v>
      </c>
      <c r="HP260">
        <v>1.68000012636185E-2</v>
      </c>
      <c r="HQ260">
        <v>56</v>
      </c>
      <c r="HR260">
        <v>1.1399999493733001E-3</v>
      </c>
      <c r="HS260">
        <v>3.7999999523162802</v>
      </c>
      <c r="HT260">
        <v>0.49766609225606501</v>
      </c>
      <c r="HU260">
        <v>1.5497321311947201</v>
      </c>
      <c r="HV260">
        <v>5.0000001986821502E-2</v>
      </c>
      <c r="HW260">
        <v>1.20000004768372</v>
      </c>
      <c r="HX260">
        <v>49.999996185302699</v>
      </c>
      <c r="HY260">
        <v>2.00000014156103E-2</v>
      </c>
      <c r="HZ260">
        <v>4.2857141494751003</v>
      </c>
      <c r="IA260">
        <v>0.35714286565780601</v>
      </c>
      <c r="II260">
        <v>1.1538461446762101</v>
      </c>
      <c r="IJ260">
        <v>1.1538461446762101</v>
      </c>
      <c r="IL260">
        <v>64.800003051757798</v>
      </c>
      <c r="IM260">
        <v>64.900001525878906</v>
      </c>
      <c r="IO260">
        <v>0</v>
      </c>
      <c r="JD260">
        <v>4.2857141494751003</v>
      </c>
      <c r="KQ260">
        <v>1.1538461446762101</v>
      </c>
      <c r="KR260">
        <v>1.1538461446762101</v>
      </c>
      <c r="KS260">
        <v>0.10000000149011599</v>
      </c>
      <c r="KW260">
        <v>0</v>
      </c>
      <c r="KX260">
        <v>0.32060000300407399</v>
      </c>
      <c r="KY260">
        <v>3.2060000896453902</v>
      </c>
      <c r="KZ260">
        <v>1.00000004749745E-4</v>
      </c>
      <c r="LA260">
        <v>5.0000002374872598E-4</v>
      </c>
      <c r="LB260">
        <v>5.59999980032444E-3</v>
      </c>
      <c r="LC260">
        <v>56</v>
      </c>
      <c r="LD260">
        <v>1.5000000712461799E-4</v>
      </c>
      <c r="LE260">
        <v>1.5</v>
      </c>
      <c r="LF260">
        <v>0.16588869329879799</v>
      </c>
      <c r="LG260">
        <v>0.53183914777434504</v>
      </c>
      <c r="LH260">
        <v>1.6666666915019401E-2</v>
      </c>
      <c r="LI260">
        <v>0.40000000596046398</v>
      </c>
      <c r="LJ260">
        <v>150</v>
      </c>
      <c r="LK260">
        <v>6.6666668280959103E-3</v>
      </c>
      <c r="LL260">
        <v>4.2857141494751003</v>
      </c>
      <c r="LM260">
        <v>7.1428574621677399E-2</v>
      </c>
      <c r="WE260">
        <v>1.1538461446762101</v>
      </c>
      <c r="WF260">
        <v>1.1538461446762101</v>
      </c>
      <c r="WH260">
        <v>84.031997680664105</v>
      </c>
      <c r="WI260">
        <v>84.031997680664105</v>
      </c>
      <c r="WK260">
        <v>0</v>
      </c>
      <c r="WZ260">
        <v>4.2857141494751003</v>
      </c>
    </row>
    <row r="261" spans="1:655" x14ac:dyDescent="0.25">
      <c r="A261" t="s">
        <v>260</v>
      </c>
      <c r="B261">
        <v>0</v>
      </c>
      <c r="C261">
        <v>2</v>
      </c>
      <c r="D261">
        <v>47081</v>
      </c>
      <c r="E261" t="s">
        <v>443</v>
      </c>
      <c r="F261" t="b">
        <v>1</v>
      </c>
      <c r="G261" t="s">
        <v>262</v>
      </c>
      <c r="H261" t="b">
        <v>0</v>
      </c>
      <c r="I261" t="s">
        <v>338</v>
      </c>
      <c r="J261" s="1230">
        <v>43292.179166666698</v>
      </c>
      <c r="K261">
        <v>5.5</v>
      </c>
      <c r="L261">
        <v>12.923333168029799</v>
      </c>
      <c r="M261">
        <v>74.738334655761705</v>
      </c>
      <c r="O261" s="1231">
        <v>43293.716666666704</v>
      </c>
      <c r="P261" s="1232">
        <v>43293.479166666701</v>
      </c>
      <c r="R261" t="s">
        <v>471</v>
      </c>
      <c r="S261" t="s">
        <v>460</v>
      </c>
      <c r="X261" s="1233">
        <v>43292.179166666698</v>
      </c>
      <c r="Y261" s="1234">
        <v>43293.716666666704</v>
      </c>
      <c r="Z261">
        <v>0</v>
      </c>
      <c r="AA261">
        <v>21.8</v>
      </c>
      <c r="AB261">
        <v>10</v>
      </c>
      <c r="AC261">
        <v>10</v>
      </c>
      <c r="AD261">
        <v>0</v>
      </c>
      <c r="AG261">
        <v>30941.0390625</v>
      </c>
      <c r="AH261">
        <v>123764.15625</v>
      </c>
      <c r="AI261">
        <v>30941.0390625</v>
      </c>
      <c r="AK261">
        <v>0</v>
      </c>
      <c r="AQ261">
        <v>13</v>
      </c>
      <c r="AR261">
        <v>13</v>
      </c>
      <c r="AV261">
        <v>4</v>
      </c>
      <c r="BS261">
        <v>27.899999618530298</v>
      </c>
      <c r="BT261">
        <v>27.899999618530298</v>
      </c>
      <c r="BU261">
        <v>270</v>
      </c>
      <c r="BV261">
        <v>270</v>
      </c>
      <c r="BW261">
        <v>2.4000000953674299</v>
      </c>
      <c r="BX261">
        <v>2.4000000953674299</v>
      </c>
      <c r="BY261">
        <v>270</v>
      </c>
      <c r="BZ261">
        <v>270</v>
      </c>
      <c r="CC261">
        <v>30</v>
      </c>
      <c r="CE261">
        <v>28</v>
      </c>
      <c r="CF261">
        <v>1000</v>
      </c>
      <c r="CG261" t="s">
        <v>513</v>
      </c>
      <c r="CH261" t="s">
        <v>359</v>
      </c>
      <c r="CI261">
        <v>32.7917934209108</v>
      </c>
      <c r="CJ261">
        <v>0.40089999523479503</v>
      </c>
      <c r="CK261">
        <v>0.59259199292864695</v>
      </c>
      <c r="CL261">
        <v>3.3447999550844501E-2</v>
      </c>
      <c r="CM261">
        <v>264.95388014177797</v>
      </c>
      <c r="CO261" t="s">
        <v>266</v>
      </c>
      <c r="CP261" t="s">
        <v>267</v>
      </c>
      <c r="CQ261" t="s">
        <v>268</v>
      </c>
      <c r="CS261">
        <v>21.9</v>
      </c>
      <c r="CT261">
        <v>21.9</v>
      </c>
      <c r="CU261">
        <v>1.25</v>
      </c>
      <c r="CV261">
        <v>1.25</v>
      </c>
      <c r="CX261" t="s">
        <v>343</v>
      </c>
      <c r="CY261">
        <v>0.30769230769230799</v>
      </c>
      <c r="CZ261">
        <v>0.296296296296296</v>
      </c>
      <c r="DA261">
        <v>0.32</v>
      </c>
      <c r="DB261">
        <v>13</v>
      </c>
      <c r="DC261">
        <v>12.5</v>
      </c>
      <c r="DD261">
        <v>13.5</v>
      </c>
      <c r="DE261">
        <v>17.773333740234399</v>
      </c>
      <c r="DF261">
        <v>0.30769230769230799</v>
      </c>
      <c r="DG261">
        <v>0.30769230769230799</v>
      </c>
      <c r="DH261">
        <v>1</v>
      </c>
      <c r="DI261">
        <v>1</v>
      </c>
      <c r="DJ261">
        <v>0.5</v>
      </c>
      <c r="DK261">
        <v>0.5</v>
      </c>
      <c r="DL261" t="b">
        <v>1</v>
      </c>
      <c r="DN261">
        <v>24</v>
      </c>
      <c r="DO261">
        <v>1</v>
      </c>
      <c r="DP261" t="s">
        <v>344</v>
      </c>
      <c r="DQ261" t="b">
        <v>0</v>
      </c>
      <c r="DR261">
        <v>13</v>
      </c>
      <c r="DS261">
        <v>0.30769231915473899</v>
      </c>
      <c r="DT261">
        <v>0.30769231915473899</v>
      </c>
      <c r="DV261">
        <v>741</v>
      </c>
      <c r="DW261">
        <v>748.09997558593795</v>
      </c>
      <c r="DY261">
        <v>0</v>
      </c>
      <c r="EN261">
        <v>17.7733345031738</v>
      </c>
      <c r="EW261">
        <v>0.30769231915473899</v>
      </c>
      <c r="EX261">
        <v>0.30769231915473899</v>
      </c>
      <c r="EY261">
        <v>0.30000001192092901</v>
      </c>
      <c r="FC261">
        <v>0</v>
      </c>
      <c r="FD261">
        <v>0.93419998884201105</v>
      </c>
      <c r="FE261">
        <v>3.1140000820159899</v>
      </c>
      <c r="FF261">
        <v>1.68000012636185E-2</v>
      </c>
      <c r="FG261">
        <v>2.8000000864267301E-2</v>
      </c>
      <c r="FH261">
        <v>2.52000000327826E-2</v>
      </c>
      <c r="FI261">
        <v>84</v>
      </c>
      <c r="FJ261">
        <v>2.61000008322299E-3</v>
      </c>
      <c r="FK261">
        <v>8.6999998092651403</v>
      </c>
      <c r="FL261">
        <v>2.4239652336411299</v>
      </c>
      <c r="FM261">
        <v>7.5482273474636203</v>
      </c>
      <c r="FP261">
        <v>13.3333330154419</v>
      </c>
      <c r="FQ261">
        <v>7.5000002980232197E-2</v>
      </c>
      <c r="FR261">
        <v>17.7733345031738</v>
      </c>
      <c r="FS261">
        <v>0.62666666507720903</v>
      </c>
      <c r="GA261">
        <v>0.30769231915473899</v>
      </c>
      <c r="GB261">
        <v>0.30769231915473899</v>
      </c>
      <c r="GC261">
        <v>5.5</v>
      </c>
      <c r="GG261">
        <v>0</v>
      </c>
      <c r="GH261">
        <v>17.127000808715799</v>
      </c>
      <c r="GI261">
        <v>3.1140000820159899</v>
      </c>
      <c r="GJ261">
        <v>0.30799999833107</v>
      </c>
      <c r="GK261">
        <v>2.8000000864267301E-2</v>
      </c>
      <c r="GL261">
        <v>0.30799999833107</v>
      </c>
      <c r="GM261">
        <v>56</v>
      </c>
      <c r="GN261">
        <v>2.0899999886751199E-2</v>
      </c>
      <c r="GO261">
        <v>3.7999999523162802</v>
      </c>
      <c r="GP261">
        <v>44.439360850892598</v>
      </c>
      <c r="GQ261">
        <v>138.384176224009</v>
      </c>
      <c r="GT261">
        <v>0.727272748947144</v>
      </c>
      <c r="GU261">
        <v>1.375</v>
      </c>
      <c r="GV261">
        <v>17.7733345031738</v>
      </c>
      <c r="GW261">
        <v>3.5333335399627699</v>
      </c>
      <c r="HE261">
        <v>0.30769231915473899</v>
      </c>
      <c r="HF261">
        <v>0.30769231915473899</v>
      </c>
      <c r="HG261">
        <v>1.29999995231628</v>
      </c>
      <c r="HK261">
        <v>0</v>
      </c>
      <c r="HL261">
        <v>4.04820013046265</v>
      </c>
      <c r="HM261">
        <v>3.1140000820159899</v>
      </c>
      <c r="HN261">
        <v>7.2799995541572599E-2</v>
      </c>
      <c r="HO261">
        <v>2.8000000864267301E-2</v>
      </c>
      <c r="HP261">
        <v>7.2799995541572599E-2</v>
      </c>
      <c r="HQ261">
        <v>56</v>
      </c>
      <c r="HR261">
        <v>4.9399994313716897E-3</v>
      </c>
      <c r="HS261">
        <v>3.7999999523162802</v>
      </c>
      <c r="HT261">
        <v>10.5038485431139</v>
      </c>
      <c r="HU261">
        <v>32.708986617138201</v>
      </c>
      <c r="HX261">
        <v>3.0769231319427499</v>
      </c>
      <c r="HY261">
        <v>0.32499998807907099</v>
      </c>
      <c r="HZ261">
        <v>17.7733345031738</v>
      </c>
      <c r="IA261">
        <v>1.2666666507720901</v>
      </c>
      <c r="II261">
        <v>0.30769231915473899</v>
      </c>
      <c r="IJ261">
        <v>0.30769231915473899</v>
      </c>
      <c r="IL261">
        <v>61.5</v>
      </c>
      <c r="IM261">
        <v>64.800003051757798</v>
      </c>
      <c r="IO261">
        <v>0</v>
      </c>
      <c r="JD261">
        <v>17.7733345031738</v>
      </c>
      <c r="KQ261">
        <v>0.30769231915473899</v>
      </c>
      <c r="KR261">
        <v>0.30769231915473899</v>
      </c>
      <c r="KS261">
        <v>2.7000000476837198</v>
      </c>
      <c r="KW261">
        <v>0</v>
      </c>
      <c r="KX261">
        <v>8.6562004089355504</v>
      </c>
      <c r="KY261">
        <v>3.2060000896453902</v>
      </c>
      <c r="KZ261">
        <v>2.7000000700354602E-3</v>
      </c>
      <c r="LA261">
        <v>5.0000002374872598E-4</v>
      </c>
      <c r="LB261">
        <v>0.151199996471405</v>
      </c>
      <c r="LC261">
        <v>56</v>
      </c>
      <c r="LD261">
        <v>4.0500001050531899E-3</v>
      </c>
      <c r="LE261">
        <v>1.5</v>
      </c>
      <c r="LF261">
        <v>21.815686621171601</v>
      </c>
      <c r="LG261">
        <v>69.941093376423694</v>
      </c>
      <c r="LJ261">
        <v>1.4814814329147299</v>
      </c>
      <c r="LK261">
        <v>0.67500001192092896</v>
      </c>
      <c r="LL261">
        <v>17.7733345031738</v>
      </c>
      <c r="LM261">
        <v>0.36000001430511502</v>
      </c>
      <c r="OC261">
        <v>0.30769231915473899</v>
      </c>
      <c r="OD261">
        <v>0.30769231915473899</v>
      </c>
      <c r="OE261">
        <v>0.60000002384185802</v>
      </c>
      <c r="OI261">
        <v>0</v>
      </c>
      <c r="OJ261">
        <v>1.92360007762909</v>
      </c>
      <c r="OK261">
        <v>3.2060000896453902</v>
      </c>
      <c r="OL261">
        <v>6.00000028498471E-4</v>
      </c>
      <c r="OM261">
        <v>5.0000002374872598E-4</v>
      </c>
      <c r="ON261">
        <v>3.3600002527236897E-2</v>
      </c>
      <c r="OO261">
        <v>56</v>
      </c>
      <c r="OP261">
        <v>9.0000004274770596E-4</v>
      </c>
      <c r="OQ261">
        <v>1.5</v>
      </c>
      <c r="OR261">
        <v>4.8479304672822696</v>
      </c>
      <c r="OS261">
        <v>15.542465087738901</v>
      </c>
      <c r="OV261">
        <v>6.6666665077209499</v>
      </c>
      <c r="OW261">
        <v>0.15000000596046401</v>
      </c>
      <c r="OX261">
        <v>17.7733345031738</v>
      </c>
      <c r="OY261">
        <v>0.266666680574417</v>
      </c>
      <c r="WE261">
        <v>0.30769231915473899</v>
      </c>
      <c r="WF261">
        <v>0.30769231915473899</v>
      </c>
      <c r="WH261">
        <v>84</v>
      </c>
      <c r="WI261">
        <v>84.031997680664105</v>
      </c>
      <c r="WK261">
        <v>0</v>
      </c>
      <c r="WZ261">
        <v>17.7733345031738</v>
      </c>
      <c r="XI261">
        <v>0.30769231915473899</v>
      </c>
      <c r="XJ261">
        <v>0.30769231915473899</v>
      </c>
      <c r="XK261">
        <v>3.20000015199184E-2</v>
      </c>
      <c r="XO261">
        <v>0</v>
      </c>
      <c r="XP261">
        <v>0.102592006325722</v>
      </c>
      <c r="XQ261">
        <v>3.2060000896453902</v>
      </c>
      <c r="XR261">
        <v>0</v>
      </c>
      <c r="XS261">
        <v>0</v>
      </c>
      <c r="XT261">
        <v>1.7920000245794699E-3</v>
      </c>
      <c r="XU261">
        <v>56</v>
      </c>
      <c r="XV261">
        <v>4.8000001697801101E-5</v>
      </c>
      <c r="XW261">
        <v>1.5</v>
      </c>
      <c r="XX261">
        <v>0.258556293595048</v>
      </c>
      <c r="XY261">
        <v>0.82893148900469105</v>
      </c>
      <c r="YB261">
        <v>124.999992370605</v>
      </c>
      <c r="YC261">
        <v>8.0000003799796104E-3</v>
      </c>
      <c r="YD261">
        <v>17.7733345031738</v>
      </c>
      <c r="YE261">
        <v>0.37760001420974698</v>
      </c>
    </row>
    <row r="262" spans="1:655" x14ac:dyDescent="0.25">
      <c r="A262" t="s">
        <v>260</v>
      </c>
      <c r="B262">
        <v>0</v>
      </c>
      <c r="C262">
        <v>2</v>
      </c>
      <c r="D262">
        <v>47081</v>
      </c>
      <c r="E262" t="s">
        <v>443</v>
      </c>
      <c r="F262" t="b">
        <v>1</v>
      </c>
      <c r="G262" t="s">
        <v>262</v>
      </c>
      <c r="H262" t="b">
        <v>1</v>
      </c>
      <c r="I262" t="s">
        <v>345</v>
      </c>
      <c r="J262" s="1235">
        <v>43292.270833333299</v>
      </c>
      <c r="K262">
        <v>5.5</v>
      </c>
      <c r="L262">
        <v>13.168333053588899</v>
      </c>
      <c r="M262">
        <v>74.508331298828097</v>
      </c>
      <c r="N262">
        <v>334</v>
      </c>
      <c r="O262" s="1236">
        <v>43293.716666666704</v>
      </c>
      <c r="P262" s="1237">
        <v>43293.479166666701</v>
      </c>
      <c r="R262" t="s">
        <v>471</v>
      </c>
      <c r="S262" t="s">
        <v>460</v>
      </c>
      <c r="X262" s="1238">
        <v>43292.179166666698</v>
      </c>
      <c r="Y262" s="1239">
        <v>43293.716666666704</v>
      </c>
      <c r="Z262">
        <v>2.2000000000000002</v>
      </c>
      <c r="AA262">
        <v>2.2000000000000002</v>
      </c>
      <c r="AB262">
        <v>10</v>
      </c>
      <c r="AC262">
        <v>10</v>
      </c>
      <c r="AD262">
        <v>0</v>
      </c>
      <c r="AG262">
        <v>30941.0390625</v>
      </c>
      <c r="AH262">
        <v>680702.859375</v>
      </c>
      <c r="AI262">
        <v>30941.0390625</v>
      </c>
      <c r="AK262">
        <v>2.2000000000000002</v>
      </c>
      <c r="AL262">
        <v>77.42</v>
      </c>
      <c r="AM262">
        <v>10</v>
      </c>
      <c r="AN262">
        <v>10</v>
      </c>
      <c r="AO262">
        <v>-9.8899079994721806E-2</v>
      </c>
      <c r="AP262">
        <v>10.0988990799947</v>
      </c>
      <c r="AQ262">
        <v>13</v>
      </c>
      <c r="AR262">
        <v>13</v>
      </c>
      <c r="AU262">
        <v>19.890812249025998</v>
      </c>
      <c r="AV262">
        <v>22</v>
      </c>
      <c r="AX262">
        <v>29</v>
      </c>
      <c r="AY262">
        <v>24.14</v>
      </c>
      <c r="AZ262">
        <v>24.14</v>
      </c>
      <c r="BA262">
        <v>24.137931823730501</v>
      </c>
      <c r="BB262">
        <v>4622.72998046875</v>
      </c>
      <c r="BC262">
        <v>18.916784286498999</v>
      </c>
      <c r="BD262">
        <v>18.916784459894401</v>
      </c>
      <c r="BE262">
        <v>278.87249755859398</v>
      </c>
      <c r="BF262">
        <v>304.87249755859398</v>
      </c>
      <c r="BG262">
        <v>3.2290494441986102</v>
      </c>
      <c r="BH262">
        <v>263.66192626953102</v>
      </c>
      <c r="BI262">
        <v>304.87249755859398</v>
      </c>
      <c r="BJ262">
        <v>1.8553950786590601</v>
      </c>
      <c r="BK262">
        <v>273.80264282226602</v>
      </c>
      <c r="BL262">
        <v>2.21336817741394</v>
      </c>
      <c r="BM262">
        <v>263.66192626953102</v>
      </c>
      <c r="BN262">
        <v>0</v>
      </c>
      <c r="BO262">
        <v>218.02403259277301</v>
      </c>
      <c r="BP262">
        <v>2.8881638050079301</v>
      </c>
      <c r="BQ262">
        <v>0.20356243848800701</v>
      </c>
      <c r="BR262">
        <v>105</v>
      </c>
      <c r="BS262">
        <v>27.899999618530298</v>
      </c>
      <c r="BT262">
        <v>27.899999618530298</v>
      </c>
      <c r="BU262">
        <v>270</v>
      </c>
      <c r="BV262">
        <v>270</v>
      </c>
      <c r="BW262">
        <v>3.5</v>
      </c>
      <c r="BX262">
        <v>3.5</v>
      </c>
      <c r="CC262">
        <v>29</v>
      </c>
      <c r="CE262">
        <v>26</v>
      </c>
      <c r="CF262">
        <v>1000</v>
      </c>
      <c r="CG262" t="s">
        <v>514</v>
      </c>
      <c r="CH262" t="s">
        <v>359</v>
      </c>
      <c r="CI262">
        <v>5.6051999330520603</v>
      </c>
      <c r="CJ262">
        <v>0.10079999640584</v>
      </c>
      <c r="CK262">
        <v>0.14560000970959699</v>
      </c>
      <c r="CL262">
        <v>1.4679999789223099E-2</v>
      </c>
      <c r="CM262">
        <v>8.2344298335966801</v>
      </c>
      <c r="CO262" t="s">
        <v>266</v>
      </c>
      <c r="CP262" t="s">
        <v>267</v>
      </c>
      <c r="CQ262" t="s">
        <v>347</v>
      </c>
      <c r="CR262" t="s">
        <v>348</v>
      </c>
      <c r="CS262">
        <v>21.9</v>
      </c>
      <c r="CT262">
        <v>21.9</v>
      </c>
      <c r="CU262">
        <v>1.25</v>
      </c>
      <c r="CV262">
        <v>1.25</v>
      </c>
      <c r="CX262" t="s">
        <v>343</v>
      </c>
      <c r="CY262">
        <v>1.6923076923076901</v>
      </c>
      <c r="CZ262">
        <v>1.62962962962963</v>
      </c>
      <c r="DA262">
        <v>1.76</v>
      </c>
      <c r="DB262">
        <v>13</v>
      </c>
      <c r="DC262">
        <v>12.5</v>
      </c>
      <c r="DD262">
        <v>13.5</v>
      </c>
      <c r="DE262">
        <v>97.753335571289099</v>
      </c>
      <c r="DF262">
        <v>1.6923076923076901</v>
      </c>
      <c r="DG262">
        <v>1.6923076923076901</v>
      </c>
      <c r="DH262">
        <v>1</v>
      </c>
      <c r="DI262">
        <v>1</v>
      </c>
      <c r="DJ262">
        <v>0.5</v>
      </c>
      <c r="DK262">
        <v>0.5</v>
      </c>
      <c r="DL262" t="b">
        <v>1</v>
      </c>
      <c r="DN262">
        <v>24</v>
      </c>
      <c r="DO262">
        <v>1</v>
      </c>
      <c r="DP262" t="s">
        <v>344</v>
      </c>
      <c r="DQ262" t="b">
        <v>0</v>
      </c>
      <c r="DR262">
        <v>13</v>
      </c>
      <c r="DS262">
        <v>1.6923077106475799</v>
      </c>
      <c r="DT262">
        <v>1.6923077106475799</v>
      </c>
      <c r="DV262">
        <v>739.20001220703102</v>
      </c>
      <c r="DW262">
        <v>741</v>
      </c>
      <c r="DY262">
        <v>0</v>
      </c>
      <c r="EN262">
        <v>97.753334045410199</v>
      </c>
      <c r="HE262">
        <v>1.6923077106475799</v>
      </c>
      <c r="HF262">
        <v>1.6923077106475799</v>
      </c>
      <c r="HG262">
        <v>0.20000000298023199</v>
      </c>
      <c r="HK262">
        <v>0</v>
      </c>
      <c r="HL262">
        <v>0.62279999256134</v>
      </c>
      <c r="HM262">
        <v>3.1140000820159899</v>
      </c>
      <c r="HN262">
        <v>1.1199999600648901E-2</v>
      </c>
      <c r="HO262">
        <v>2.8000000864267301E-2</v>
      </c>
      <c r="HP262">
        <v>1.1199999600648901E-2</v>
      </c>
      <c r="HQ262">
        <v>56</v>
      </c>
      <c r="HR262">
        <v>7.5999996624887E-4</v>
      </c>
      <c r="HS262">
        <v>3.7999999523162802</v>
      </c>
      <c r="HT262">
        <v>0.29381396041712798</v>
      </c>
      <c r="HU262">
        <v>0.91493664817740905</v>
      </c>
      <c r="HV262">
        <v>9.09090922637419E-2</v>
      </c>
      <c r="HW262">
        <v>2.1818182143298102</v>
      </c>
      <c r="HX262">
        <v>110</v>
      </c>
      <c r="HY262">
        <v>9.0909088030457497E-3</v>
      </c>
      <c r="HZ262">
        <v>97.753334045410199</v>
      </c>
      <c r="IA262">
        <v>6.9666662216186497</v>
      </c>
      <c r="II262">
        <v>1.6923077106475799</v>
      </c>
      <c r="IJ262">
        <v>1.6923077106475799</v>
      </c>
      <c r="IL262">
        <v>61.5</v>
      </c>
      <c r="IM262">
        <v>61.5</v>
      </c>
      <c r="IO262">
        <v>0</v>
      </c>
      <c r="JD262">
        <v>97.753334045410199</v>
      </c>
      <c r="JM262">
        <v>1.6923077106475799</v>
      </c>
      <c r="JN262">
        <v>1.6923077106475799</v>
      </c>
      <c r="JO262">
        <v>1.6000000238418599</v>
      </c>
      <c r="JS262">
        <v>0</v>
      </c>
      <c r="JT262">
        <v>4.98239994049072</v>
      </c>
      <c r="JU262">
        <v>3.1140000820159899</v>
      </c>
      <c r="JV262">
        <v>8.9599996805190998E-2</v>
      </c>
      <c r="JW262">
        <v>2.8000000864267301E-2</v>
      </c>
      <c r="JX262">
        <v>0.134400010108948</v>
      </c>
      <c r="JY262">
        <v>84</v>
      </c>
      <c r="JZ262">
        <v>1.39199998229742E-2</v>
      </c>
      <c r="KA262">
        <v>8.6999998092651403</v>
      </c>
      <c r="KB262">
        <v>2.3505116833370301</v>
      </c>
      <c r="KC262">
        <v>7.3194931854192697</v>
      </c>
      <c r="KD262">
        <v>0.72727273810993598</v>
      </c>
      <c r="KE262">
        <v>17.454545714638499</v>
      </c>
      <c r="KF262">
        <v>13.75</v>
      </c>
      <c r="KG262">
        <v>7.2727270424365997E-2</v>
      </c>
      <c r="KH262">
        <v>97.753334045410199</v>
      </c>
      <c r="WE262">
        <v>1.6923077106475799</v>
      </c>
      <c r="WF262">
        <v>1.6923077106475799</v>
      </c>
      <c r="WH262">
        <v>84</v>
      </c>
      <c r="WI262">
        <v>84</v>
      </c>
      <c r="WK262">
        <v>0</v>
      </c>
      <c r="WZ262">
        <v>97.753334045410199</v>
      </c>
    </row>
    <row r="263" spans="1:655" x14ac:dyDescent="0.25">
      <c r="A263" t="s">
        <v>260</v>
      </c>
      <c r="B263">
        <v>0</v>
      </c>
      <c r="C263">
        <v>2</v>
      </c>
      <c r="D263">
        <v>47081</v>
      </c>
      <c r="E263" t="s">
        <v>443</v>
      </c>
      <c r="F263" t="b">
        <v>1</v>
      </c>
      <c r="G263" t="s">
        <v>262</v>
      </c>
      <c r="H263" t="b">
        <v>1</v>
      </c>
      <c r="I263" t="s">
        <v>345</v>
      </c>
      <c r="J263" s="1240">
        <v>43293.270833333299</v>
      </c>
      <c r="K263">
        <v>5.5</v>
      </c>
      <c r="L263">
        <v>16.898332595825199</v>
      </c>
      <c r="M263">
        <v>73.003334045410199</v>
      </c>
      <c r="N263">
        <v>342</v>
      </c>
      <c r="O263" s="1241">
        <v>43293.716666666704</v>
      </c>
      <c r="P263" s="1242">
        <v>43293.75</v>
      </c>
      <c r="R263" t="s">
        <v>471</v>
      </c>
      <c r="S263" t="s">
        <v>460</v>
      </c>
      <c r="X263" s="1243">
        <v>43292.179166666698</v>
      </c>
      <c r="Y263" s="1244">
        <v>43293.716666666704</v>
      </c>
      <c r="Z263">
        <v>24</v>
      </c>
      <c r="AA263">
        <v>24</v>
      </c>
      <c r="AB263">
        <v>10</v>
      </c>
      <c r="AC263">
        <v>10</v>
      </c>
      <c r="AD263">
        <v>0</v>
      </c>
      <c r="AG263">
        <v>30941.0390625</v>
      </c>
      <c r="AH263">
        <v>7425849.375</v>
      </c>
      <c r="AI263">
        <v>30941.0390625</v>
      </c>
      <c r="AK263">
        <v>24</v>
      </c>
      <c r="AL263">
        <v>79.959999999999994</v>
      </c>
      <c r="AM263">
        <v>10</v>
      </c>
      <c r="AN263">
        <v>10</v>
      </c>
      <c r="AO263">
        <v>-0.107835337209205</v>
      </c>
      <c r="AP263">
        <v>10.107835337209201</v>
      </c>
      <c r="AQ263">
        <v>13</v>
      </c>
      <c r="AR263">
        <v>13</v>
      </c>
      <c r="AU263">
        <v>239.590700885605</v>
      </c>
      <c r="AV263">
        <v>240</v>
      </c>
      <c r="AX263">
        <v>326.89999999999998</v>
      </c>
      <c r="AY263">
        <v>26.58</v>
      </c>
      <c r="AZ263">
        <v>26.58</v>
      </c>
      <c r="BA263">
        <v>26.583051681518601</v>
      </c>
      <c r="BB263">
        <v>4445</v>
      </c>
      <c r="BC263">
        <v>22.9</v>
      </c>
      <c r="BD263">
        <v>20.1186005671819</v>
      </c>
      <c r="BE263">
        <v>258.591064453125</v>
      </c>
      <c r="BF263">
        <v>276.591064453125</v>
      </c>
      <c r="BG263">
        <v>3.8650765419006299</v>
      </c>
      <c r="BH263">
        <v>253.51982116699199</v>
      </c>
      <c r="BI263">
        <v>276.591064453125</v>
      </c>
      <c r="BJ263">
        <v>2.7462353706359899</v>
      </c>
      <c r="BK263">
        <v>258.58966064453102</v>
      </c>
      <c r="BL263">
        <v>2.8552701473236102</v>
      </c>
      <c r="BM263">
        <v>253.51982116699199</v>
      </c>
      <c r="BN263">
        <v>0</v>
      </c>
      <c r="BO263">
        <v>218.02606201171901</v>
      </c>
      <c r="BP263">
        <v>3.9616129398345898</v>
      </c>
      <c r="BQ263">
        <v>0.20356243848800701</v>
      </c>
      <c r="BR263">
        <v>165</v>
      </c>
      <c r="BS263">
        <v>33.900001525878899</v>
      </c>
      <c r="BT263">
        <v>33.900001525878899</v>
      </c>
      <c r="BU263">
        <v>270</v>
      </c>
      <c r="BV263">
        <v>270</v>
      </c>
      <c r="BW263">
        <v>4.5</v>
      </c>
      <c r="BX263">
        <v>4.5</v>
      </c>
      <c r="BY263">
        <v>225</v>
      </c>
      <c r="BZ263">
        <v>225</v>
      </c>
      <c r="CC263">
        <v>30</v>
      </c>
      <c r="CE263">
        <v>28</v>
      </c>
      <c r="CF263">
        <v>1000</v>
      </c>
      <c r="CG263" t="s">
        <v>515</v>
      </c>
      <c r="CH263" t="s">
        <v>359</v>
      </c>
      <c r="CI263">
        <v>71.310597419738798</v>
      </c>
      <c r="CJ263">
        <v>1.28240002691746</v>
      </c>
      <c r="CK263">
        <v>1.8395999819040301</v>
      </c>
      <c r="CL263">
        <v>0.184529989957809</v>
      </c>
      <c r="CM263">
        <v>9.6030223370560606</v>
      </c>
      <c r="CO263" t="s">
        <v>266</v>
      </c>
      <c r="CP263" t="s">
        <v>267</v>
      </c>
      <c r="CQ263" t="s">
        <v>405</v>
      </c>
      <c r="CR263" t="s">
        <v>406</v>
      </c>
      <c r="CS263">
        <v>21.9</v>
      </c>
      <c r="CT263">
        <v>21.9</v>
      </c>
      <c r="CU263">
        <v>1.25</v>
      </c>
      <c r="CV263">
        <v>1.25</v>
      </c>
      <c r="CX263" t="s">
        <v>343</v>
      </c>
      <c r="CY263">
        <v>18.461538461538499</v>
      </c>
      <c r="CZ263">
        <v>17.7777777777778</v>
      </c>
      <c r="DA263">
        <v>19.2</v>
      </c>
      <c r="DB263">
        <v>13</v>
      </c>
      <c r="DC263">
        <v>12.5</v>
      </c>
      <c r="DD263">
        <v>13.5</v>
      </c>
      <c r="DE263">
        <v>1066.40002441406</v>
      </c>
      <c r="DF263">
        <v>18.461538461538499</v>
      </c>
      <c r="DG263">
        <v>18.461538461538499</v>
      </c>
      <c r="DH263">
        <v>1</v>
      </c>
      <c r="DI263">
        <v>1</v>
      </c>
      <c r="DJ263">
        <v>0.5</v>
      </c>
      <c r="DK263">
        <v>0.5</v>
      </c>
      <c r="DL263" t="b">
        <v>1</v>
      </c>
      <c r="DN263">
        <v>24</v>
      </c>
      <c r="DO263">
        <v>1</v>
      </c>
      <c r="DP263" t="s">
        <v>344</v>
      </c>
      <c r="DQ263" t="b">
        <v>0</v>
      </c>
      <c r="DR263">
        <v>13</v>
      </c>
      <c r="DS263">
        <v>18.4615383148193</v>
      </c>
      <c r="DT263">
        <v>18.4615383148193</v>
      </c>
      <c r="DV263">
        <v>716.29998779296898</v>
      </c>
      <c r="DW263">
        <v>739.20001220703102</v>
      </c>
      <c r="DY263">
        <v>0</v>
      </c>
      <c r="EN263">
        <v>1066.40002441406</v>
      </c>
      <c r="GA263">
        <v>18.4615383148193</v>
      </c>
      <c r="GB263">
        <v>18.4615383148193</v>
      </c>
      <c r="GC263">
        <v>3</v>
      </c>
      <c r="GG263">
        <v>0</v>
      </c>
      <c r="GH263">
        <v>9.3420000076293892</v>
      </c>
      <c r="GI263">
        <v>3.1140000820159899</v>
      </c>
      <c r="GJ263">
        <v>0.167999997735024</v>
      </c>
      <c r="GK263">
        <v>2.8000000864267301E-2</v>
      </c>
      <c r="GL263">
        <v>0.167999997735024</v>
      </c>
      <c r="GM263">
        <v>56</v>
      </c>
      <c r="GN263">
        <v>1.13999992609024E-2</v>
      </c>
      <c r="GO263">
        <v>3.7999999523162802</v>
      </c>
      <c r="GP263">
        <v>0.40399418955356903</v>
      </c>
      <c r="GQ263">
        <v>1.2580379072972201</v>
      </c>
      <c r="GR263">
        <v>0.125</v>
      </c>
      <c r="GS263">
        <v>3</v>
      </c>
      <c r="GT263">
        <v>80</v>
      </c>
      <c r="GU263">
        <v>1.2500000186264499E-2</v>
      </c>
      <c r="GV263">
        <v>1066.40002441406</v>
      </c>
      <c r="GW263">
        <v>212</v>
      </c>
      <c r="II263">
        <v>18.4615383148193</v>
      </c>
      <c r="IJ263">
        <v>18.4615383148193</v>
      </c>
      <c r="IL263">
        <v>61.5</v>
      </c>
      <c r="IM263">
        <v>61.5</v>
      </c>
      <c r="IO263">
        <v>0</v>
      </c>
      <c r="JD263">
        <v>1066.40002441406</v>
      </c>
      <c r="JM263">
        <v>18.4615383148193</v>
      </c>
      <c r="JN263">
        <v>18.4615383148193</v>
      </c>
      <c r="JO263">
        <v>19.899999618530298</v>
      </c>
      <c r="JS263">
        <v>0</v>
      </c>
      <c r="JT263">
        <v>61.968597412109403</v>
      </c>
      <c r="JU263">
        <v>3.1140000820159899</v>
      </c>
      <c r="JV263">
        <v>1.1144000291824301</v>
      </c>
      <c r="JW263">
        <v>2.8000000864267301E-2</v>
      </c>
      <c r="JX263">
        <v>1.6715999841690099</v>
      </c>
      <c r="JY263">
        <v>84</v>
      </c>
      <c r="JZ263">
        <v>0.17312999069690699</v>
      </c>
      <c r="KA263">
        <v>8.6999998092651403</v>
      </c>
      <c r="KB263">
        <v>2.67982807266816</v>
      </c>
      <c r="KC263">
        <v>8.3449844297588296</v>
      </c>
      <c r="KD263">
        <v>0.82916665077209495</v>
      </c>
      <c r="KE263">
        <v>19.899999618530298</v>
      </c>
      <c r="KF263">
        <v>12.0603017807007</v>
      </c>
      <c r="KG263">
        <v>8.2916662096977206E-2</v>
      </c>
      <c r="KH263">
        <v>1066.40002441406</v>
      </c>
      <c r="WE263">
        <v>18.4615383148193</v>
      </c>
      <c r="WF263">
        <v>18.4615383148193</v>
      </c>
      <c r="WH263">
        <v>84</v>
      </c>
      <c r="WI263">
        <v>84</v>
      </c>
      <c r="WK263">
        <v>0</v>
      </c>
      <c r="WZ263">
        <v>1066.40002441406</v>
      </c>
    </row>
    <row r="264" spans="1:655" x14ac:dyDescent="0.25">
      <c r="A264" t="s">
        <v>260</v>
      </c>
      <c r="B264">
        <v>0</v>
      </c>
      <c r="C264">
        <v>2</v>
      </c>
      <c r="D264">
        <v>47081</v>
      </c>
      <c r="E264" t="s">
        <v>443</v>
      </c>
      <c r="F264" t="b">
        <v>1</v>
      </c>
      <c r="G264" t="s">
        <v>262</v>
      </c>
      <c r="H264" t="b">
        <v>1</v>
      </c>
      <c r="I264" t="s">
        <v>350</v>
      </c>
      <c r="J264" s="1245">
        <v>43293.716666666704</v>
      </c>
      <c r="K264">
        <v>5.5</v>
      </c>
      <c r="L264">
        <v>18.774166107177699</v>
      </c>
      <c r="M264">
        <v>72.577224731445298</v>
      </c>
      <c r="N264">
        <v>6</v>
      </c>
      <c r="O264" s="1246">
        <v>43293.716666666704</v>
      </c>
      <c r="R264" t="s">
        <v>471</v>
      </c>
      <c r="S264" t="s">
        <v>460</v>
      </c>
      <c r="X264" s="1247">
        <v>43292.179166666698</v>
      </c>
      <c r="Y264" s="1248">
        <v>43293.716666666704</v>
      </c>
      <c r="Z264">
        <v>10.7</v>
      </c>
      <c r="AA264">
        <v>10.7</v>
      </c>
      <c r="AB264">
        <v>10</v>
      </c>
      <c r="AC264">
        <v>10</v>
      </c>
      <c r="AD264">
        <v>0</v>
      </c>
      <c r="AG264">
        <v>30941.0390625</v>
      </c>
      <c r="AH264">
        <v>3620101.5703125</v>
      </c>
      <c r="AI264">
        <v>30941.0390625</v>
      </c>
      <c r="AK264">
        <v>10.7</v>
      </c>
      <c r="AL264">
        <v>80.59</v>
      </c>
      <c r="AM264">
        <v>10.9345794392523</v>
      </c>
      <c r="AN264">
        <v>10.93</v>
      </c>
      <c r="AO264">
        <v>-0.13037853360733101</v>
      </c>
      <c r="AP264">
        <v>11.0649579728597</v>
      </c>
      <c r="AQ264">
        <v>13</v>
      </c>
      <c r="AR264">
        <v>13</v>
      </c>
      <c r="AU264">
        <v>115.21755832864299</v>
      </c>
      <c r="AV264">
        <v>117</v>
      </c>
      <c r="AX264">
        <v>146.9</v>
      </c>
      <c r="AY264">
        <v>20.350000000000001</v>
      </c>
      <c r="AZ264">
        <v>20.350000000000001</v>
      </c>
      <c r="BA264">
        <v>20.353979110717798</v>
      </c>
      <c r="BB264">
        <v>4445.0498046875</v>
      </c>
      <c r="BC264">
        <v>18.433567047119102</v>
      </c>
      <c r="BD264">
        <v>18.433567029293499</v>
      </c>
      <c r="BE264">
        <v>253.519607543945</v>
      </c>
      <c r="BF264">
        <v>247.519607543945</v>
      </c>
      <c r="BG264">
        <v>3.4902973175048801</v>
      </c>
      <c r="BH264">
        <v>248.44949340820301</v>
      </c>
      <c r="BI264">
        <v>247.519607543945</v>
      </c>
      <c r="BJ264">
        <v>2.1678934097289999</v>
      </c>
      <c r="BK264">
        <v>253.52099609375</v>
      </c>
      <c r="BL264">
        <v>2.8449547290802002</v>
      </c>
      <c r="BM264">
        <v>248.44949340820301</v>
      </c>
      <c r="BN264">
        <v>0</v>
      </c>
      <c r="BO264">
        <v>218.02749633789099</v>
      </c>
      <c r="BP264">
        <v>3.57680439949036</v>
      </c>
      <c r="BQ264">
        <v>0.101781219244003</v>
      </c>
      <c r="BR264">
        <v>30</v>
      </c>
      <c r="BS264">
        <v>33.900001525878899</v>
      </c>
      <c r="BT264">
        <v>33.900001525878899</v>
      </c>
      <c r="BU264">
        <v>270</v>
      </c>
      <c r="BV264">
        <v>270</v>
      </c>
      <c r="BW264">
        <v>4.5</v>
      </c>
      <c r="BX264">
        <v>4.5</v>
      </c>
      <c r="BY264">
        <v>225</v>
      </c>
      <c r="BZ264">
        <v>225</v>
      </c>
      <c r="CC264">
        <v>30</v>
      </c>
      <c r="CE264">
        <v>28</v>
      </c>
      <c r="CF264">
        <v>1000</v>
      </c>
      <c r="CG264" t="s">
        <v>516</v>
      </c>
      <c r="CH264" t="s">
        <v>359</v>
      </c>
      <c r="CI264">
        <v>31.7627997398376</v>
      </c>
      <c r="CJ264">
        <v>0.57119996845722198</v>
      </c>
      <c r="CK264">
        <v>0.82039995491504702</v>
      </c>
      <c r="CL264">
        <v>8.2369994372129399E-2</v>
      </c>
      <c r="CM264">
        <v>8.7740078898106102</v>
      </c>
      <c r="CO264" t="s">
        <v>266</v>
      </c>
      <c r="CP264" t="s">
        <v>267</v>
      </c>
      <c r="CQ264" t="s">
        <v>402</v>
      </c>
      <c r="CR264" t="s">
        <v>403</v>
      </c>
      <c r="CS264">
        <v>21.9</v>
      </c>
      <c r="CT264">
        <v>21.9</v>
      </c>
      <c r="CU264">
        <v>1.25</v>
      </c>
      <c r="CV264">
        <v>1.25</v>
      </c>
      <c r="CX264" t="s">
        <v>343</v>
      </c>
      <c r="CY264">
        <v>9</v>
      </c>
      <c r="CZ264">
        <v>8.6666666666666696</v>
      </c>
      <c r="DA264">
        <v>9.36</v>
      </c>
      <c r="DB264">
        <v>13</v>
      </c>
      <c r="DC264">
        <v>12.5</v>
      </c>
      <c r="DD264">
        <v>13.5</v>
      </c>
      <c r="DE264">
        <v>519.87001190185504</v>
      </c>
      <c r="DF264">
        <v>9</v>
      </c>
      <c r="DG264">
        <v>9</v>
      </c>
      <c r="DH264">
        <v>1</v>
      </c>
      <c r="DI264">
        <v>1</v>
      </c>
      <c r="DJ264">
        <v>0.5</v>
      </c>
      <c r="DK264">
        <v>0.5</v>
      </c>
      <c r="DL264" t="b">
        <v>1</v>
      </c>
      <c r="DN264">
        <v>24</v>
      </c>
      <c r="DO264">
        <v>1</v>
      </c>
      <c r="DP264" t="s">
        <v>344</v>
      </c>
      <c r="DQ264" t="b">
        <v>0</v>
      </c>
      <c r="DR264">
        <v>13</v>
      </c>
      <c r="DS264">
        <v>9</v>
      </c>
      <c r="DT264">
        <v>9</v>
      </c>
      <c r="DV264">
        <v>706.09997558593795</v>
      </c>
      <c r="DW264">
        <v>716.29998779296898</v>
      </c>
      <c r="DY264">
        <v>0</v>
      </c>
      <c r="EN264">
        <v>519.86999511718795</v>
      </c>
      <c r="GA264">
        <v>9</v>
      </c>
      <c r="GB264">
        <v>9</v>
      </c>
      <c r="GC264">
        <v>1.29999995231628</v>
      </c>
      <c r="GG264">
        <v>0</v>
      </c>
      <c r="GH264">
        <v>4.04820013046265</v>
      </c>
      <c r="GI264">
        <v>3.1140000820159899</v>
      </c>
      <c r="GJ264">
        <v>7.2799995541572599E-2</v>
      </c>
      <c r="GK264">
        <v>2.8000000864267301E-2</v>
      </c>
      <c r="GL264">
        <v>7.2799995541572599E-2</v>
      </c>
      <c r="GM264">
        <v>56</v>
      </c>
      <c r="GN264">
        <v>4.9399994313716897E-3</v>
      </c>
      <c r="GO264">
        <v>3.7999999523162802</v>
      </c>
      <c r="GP264">
        <v>0.359105933097911</v>
      </c>
      <c r="GQ264">
        <v>1.1182559527226701</v>
      </c>
      <c r="GR264">
        <v>0.121495325800466</v>
      </c>
      <c r="GS264">
        <v>2.9158878192111799</v>
      </c>
      <c r="GT264">
        <v>90</v>
      </c>
      <c r="GU264">
        <v>1.1111110448837299E-2</v>
      </c>
      <c r="GV264">
        <v>519.86999511718795</v>
      </c>
      <c r="GW264">
        <v>103.34999847412099</v>
      </c>
      <c r="II264">
        <v>9</v>
      </c>
      <c r="IJ264">
        <v>9</v>
      </c>
      <c r="IL264">
        <v>61.5</v>
      </c>
      <c r="IM264">
        <v>61.5</v>
      </c>
      <c r="IO264">
        <v>0</v>
      </c>
      <c r="JD264">
        <v>519.86999511718795</v>
      </c>
      <c r="JM264">
        <v>9</v>
      </c>
      <c r="JN264">
        <v>9</v>
      </c>
      <c r="JO264">
        <v>8.8999996185302699</v>
      </c>
      <c r="JS264">
        <v>0</v>
      </c>
      <c r="JT264">
        <v>27.714599609375</v>
      </c>
      <c r="JU264">
        <v>3.1140000820159899</v>
      </c>
      <c r="JV264">
        <v>0.49839997291564903</v>
      </c>
      <c r="JW264">
        <v>2.8000000864267301E-2</v>
      </c>
      <c r="JX264">
        <v>0.74759995937347401</v>
      </c>
      <c r="JY264">
        <v>84</v>
      </c>
      <c r="JZ264">
        <v>7.7429994940757793E-2</v>
      </c>
      <c r="KA264">
        <v>8.6999998092651403</v>
      </c>
      <c r="KB264">
        <v>2.4584944498565502</v>
      </c>
      <c r="KC264">
        <v>7.6557519370879401</v>
      </c>
      <c r="KD264">
        <v>0.83177568687654901</v>
      </c>
      <c r="KE264">
        <v>19.962616485037199</v>
      </c>
      <c r="KF264">
        <v>13.1460676193237</v>
      </c>
      <c r="KG264">
        <v>7.6068371534347506E-2</v>
      </c>
      <c r="KH264">
        <v>519.86999511718795</v>
      </c>
      <c r="WE264">
        <v>9</v>
      </c>
      <c r="WF264">
        <v>9</v>
      </c>
      <c r="WH264">
        <v>84</v>
      </c>
      <c r="WI264">
        <v>84</v>
      </c>
      <c r="WK264">
        <v>0</v>
      </c>
      <c r="WZ264">
        <v>519.86999511718795</v>
      </c>
    </row>
    <row r="265" spans="1:655" x14ac:dyDescent="0.25">
      <c r="A265" t="s">
        <v>260</v>
      </c>
      <c r="B265">
        <v>0</v>
      </c>
      <c r="C265">
        <v>2</v>
      </c>
      <c r="D265">
        <v>47081</v>
      </c>
      <c r="E265" t="s">
        <v>443</v>
      </c>
      <c r="F265" t="b">
        <v>1</v>
      </c>
      <c r="G265" t="s">
        <v>262</v>
      </c>
      <c r="H265" t="b">
        <v>0</v>
      </c>
      <c r="I265" t="s">
        <v>353</v>
      </c>
      <c r="J265" s="1249">
        <v>43294.270833333299</v>
      </c>
      <c r="K265">
        <v>5.5</v>
      </c>
      <c r="L265">
        <v>18.716667175293001</v>
      </c>
      <c r="M265">
        <v>72.583335876464801</v>
      </c>
      <c r="N265">
        <v>248</v>
      </c>
      <c r="O265" s="1250">
        <v>43293.716666666704</v>
      </c>
      <c r="R265" t="s">
        <v>471</v>
      </c>
      <c r="S265" t="s">
        <v>460</v>
      </c>
      <c r="X265" s="1251">
        <v>43292.179166666698</v>
      </c>
      <c r="Y265" s="1252">
        <v>43293.716666666704</v>
      </c>
      <c r="Z265">
        <v>13.3</v>
      </c>
      <c r="AA265">
        <v>13.3</v>
      </c>
      <c r="AB265">
        <v>10</v>
      </c>
      <c r="AC265">
        <v>10</v>
      </c>
      <c r="AD265">
        <v>0</v>
      </c>
      <c r="AG265">
        <v>30941.0390625</v>
      </c>
      <c r="AH265">
        <v>154705.1953125</v>
      </c>
      <c r="AI265">
        <v>30941.0390625</v>
      </c>
      <c r="AK265">
        <v>13.3</v>
      </c>
      <c r="AM265">
        <v>0.37593984962406002</v>
      </c>
      <c r="AP265">
        <v>0.37593984962406002</v>
      </c>
      <c r="AQ265">
        <v>13</v>
      </c>
      <c r="AR265">
        <v>13</v>
      </c>
      <c r="AV265">
        <v>5</v>
      </c>
      <c r="AX265">
        <v>8</v>
      </c>
      <c r="AY265">
        <v>37.5</v>
      </c>
      <c r="AZ265">
        <v>37.5</v>
      </c>
      <c r="BA265">
        <v>37.5</v>
      </c>
      <c r="BB265">
        <v>0</v>
      </c>
      <c r="BS265">
        <v>21.899999618530298</v>
      </c>
      <c r="BT265">
        <v>21.899999618530298</v>
      </c>
      <c r="BU265">
        <v>270</v>
      </c>
      <c r="BV265">
        <v>270</v>
      </c>
      <c r="BW265">
        <v>2</v>
      </c>
      <c r="BX265">
        <v>2</v>
      </c>
      <c r="BY265">
        <v>225</v>
      </c>
      <c r="BZ265">
        <v>225</v>
      </c>
      <c r="CC265">
        <v>29</v>
      </c>
      <c r="CE265">
        <v>27</v>
      </c>
      <c r="CF265">
        <v>998</v>
      </c>
      <c r="CG265" t="s">
        <v>517</v>
      </c>
      <c r="CH265" t="s">
        <v>359</v>
      </c>
      <c r="CI265">
        <v>8.4078003168106097</v>
      </c>
      <c r="CJ265">
        <v>0.15120000019669499</v>
      </c>
      <c r="CK265">
        <v>0.156800001859665</v>
      </c>
      <c r="CL265">
        <v>1.1239999672398001E-2</v>
      </c>
      <c r="CM265">
        <v>54.347239598690201</v>
      </c>
      <c r="CO265" t="s">
        <v>266</v>
      </c>
      <c r="CP265" t="s">
        <v>267</v>
      </c>
      <c r="CQ265" t="s">
        <v>268</v>
      </c>
      <c r="CS265">
        <v>21.9</v>
      </c>
      <c r="CT265">
        <v>21.9</v>
      </c>
      <c r="CU265">
        <v>1.25</v>
      </c>
      <c r="CV265">
        <v>1.25</v>
      </c>
      <c r="CX265" t="s">
        <v>343</v>
      </c>
      <c r="CY265">
        <v>0.38461538461538503</v>
      </c>
      <c r="CZ265">
        <v>0.37037037037037002</v>
      </c>
      <c r="DA265">
        <v>0.4</v>
      </c>
      <c r="DB265">
        <v>13</v>
      </c>
      <c r="DC265">
        <v>12.5</v>
      </c>
      <c r="DD265">
        <v>13.5</v>
      </c>
      <c r="DE265">
        <v>22.216667175293001</v>
      </c>
      <c r="DF265">
        <v>0.38461538461538503</v>
      </c>
      <c r="DG265">
        <v>0.38461538461538503</v>
      </c>
      <c r="DH265">
        <v>1</v>
      </c>
      <c r="DI265">
        <v>1</v>
      </c>
      <c r="DJ265">
        <v>0.5</v>
      </c>
      <c r="DK265">
        <v>0.5</v>
      </c>
      <c r="DL265" t="b">
        <v>1</v>
      </c>
      <c r="DN265">
        <v>24</v>
      </c>
      <c r="DO265">
        <v>1</v>
      </c>
      <c r="DP265" t="s">
        <v>344</v>
      </c>
      <c r="DQ265" t="b">
        <v>0</v>
      </c>
      <c r="DR265">
        <v>13</v>
      </c>
      <c r="DS265">
        <v>0.38461539149284402</v>
      </c>
      <c r="DT265">
        <v>0.38461539149284402</v>
      </c>
      <c r="DV265">
        <v>703.40002441406295</v>
      </c>
      <c r="DW265">
        <v>706.09997558593795</v>
      </c>
      <c r="DY265">
        <v>0</v>
      </c>
      <c r="EN265">
        <v>22.216667175293001</v>
      </c>
      <c r="EW265">
        <v>0.38461539149284402</v>
      </c>
      <c r="EX265">
        <v>0.38461539149284402</v>
      </c>
      <c r="EY265">
        <v>0.20000000298023199</v>
      </c>
      <c r="FC265">
        <v>0</v>
      </c>
      <c r="FD265">
        <v>0.62279999256134</v>
      </c>
      <c r="FE265">
        <v>3.1140000820159899</v>
      </c>
      <c r="FF265">
        <v>1.1199999600648901E-2</v>
      </c>
      <c r="FG265">
        <v>2.8000000864267301E-2</v>
      </c>
      <c r="FH265">
        <v>1.68000012636185E-2</v>
      </c>
      <c r="FI265">
        <v>84</v>
      </c>
      <c r="FJ265">
        <v>1.73999997787178E-3</v>
      </c>
      <c r="FK265">
        <v>8.6999998092651403</v>
      </c>
      <c r="FL265">
        <v>1.29278142583536</v>
      </c>
      <c r="FM265">
        <v>4.0257212519805998</v>
      </c>
      <c r="FN265">
        <v>1.50375938949716E-2</v>
      </c>
      <c r="FO265">
        <v>0.36090225347931898</v>
      </c>
      <c r="FP265">
        <v>25</v>
      </c>
      <c r="FQ265">
        <v>3.9999999105930301E-2</v>
      </c>
      <c r="FR265">
        <v>22.216667175293001</v>
      </c>
      <c r="FS265">
        <v>0.78333324193954501</v>
      </c>
      <c r="GA265">
        <v>0.38461539149284402</v>
      </c>
      <c r="GB265">
        <v>0.38461539149284402</v>
      </c>
      <c r="GC265">
        <v>1.70000004768372</v>
      </c>
      <c r="GG265">
        <v>0</v>
      </c>
      <c r="GH265">
        <v>5.2938003540039098</v>
      </c>
      <c r="GI265">
        <v>3.1140000820159899</v>
      </c>
      <c r="GJ265">
        <v>9.52000021934509E-2</v>
      </c>
      <c r="GK265">
        <v>2.8000000864267301E-2</v>
      </c>
      <c r="GL265">
        <v>9.52000021934509E-2</v>
      </c>
      <c r="GM265">
        <v>56</v>
      </c>
      <c r="GN265">
        <v>6.4599998295307203E-3</v>
      </c>
      <c r="GO265">
        <v>3.7999999523162802</v>
      </c>
      <c r="GP265">
        <v>10.9886422640802</v>
      </c>
      <c r="GQ265">
        <v>34.218633338787299</v>
      </c>
      <c r="GR265">
        <v>0.12781954978784099</v>
      </c>
      <c r="GS265">
        <v>3.0676691949081798</v>
      </c>
      <c r="GT265">
        <v>2.9411764144897501</v>
      </c>
      <c r="GU265">
        <v>0.34000000357627902</v>
      </c>
      <c r="GV265">
        <v>22.216667175293001</v>
      </c>
      <c r="GW265">
        <v>4.4166669845581099</v>
      </c>
      <c r="HE265">
        <v>0.38461539149284402</v>
      </c>
      <c r="HF265">
        <v>0.38461539149284402</v>
      </c>
      <c r="HG265">
        <v>0.80000001192092896</v>
      </c>
      <c r="HK265">
        <v>0</v>
      </c>
      <c r="HL265">
        <v>2.49119997024536</v>
      </c>
      <c r="HM265">
        <v>3.1140000820159899</v>
      </c>
      <c r="HN265">
        <v>4.4799998402595499E-2</v>
      </c>
      <c r="HO265">
        <v>2.8000000864267301E-2</v>
      </c>
      <c r="HP265">
        <v>4.4799998402595499E-2</v>
      </c>
      <c r="HQ265">
        <v>56</v>
      </c>
      <c r="HR265">
        <v>3.03999986499548E-3</v>
      </c>
      <c r="HS265">
        <v>3.7999999523162802</v>
      </c>
      <c r="HT265">
        <v>5.1711257033414597</v>
      </c>
      <c r="HU265">
        <v>16.102885007922399</v>
      </c>
      <c r="HV265">
        <v>6.0150375579886603E-2</v>
      </c>
      <c r="HW265">
        <v>1.4436090139172799</v>
      </c>
      <c r="HX265">
        <v>6.25</v>
      </c>
      <c r="HY265">
        <v>0.15999999642372101</v>
      </c>
      <c r="HZ265">
        <v>22.216667175293001</v>
      </c>
      <c r="IA265">
        <v>1.5833332538604701</v>
      </c>
      <c r="II265">
        <v>0.38461539149284402</v>
      </c>
      <c r="IJ265">
        <v>0.38461539149284402</v>
      </c>
      <c r="IL265">
        <v>61.5</v>
      </c>
      <c r="IM265">
        <v>61.5</v>
      </c>
      <c r="IO265">
        <v>0</v>
      </c>
      <c r="JD265">
        <v>22.216667175293001</v>
      </c>
      <c r="WE265">
        <v>0.38461539149284402</v>
      </c>
      <c r="WF265">
        <v>0.38461539149284402</v>
      </c>
      <c r="WH265">
        <v>84</v>
      </c>
      <c r="WI265">
        <v>84</v>
      </c>
      <c r="WK265">
        <v>0</v>
      </c>
      <c r="WZ265">
        <v>22.216667175293001</v>
      </c>
    </row>
    <row r="266" spans="1:655" x14ac:dyDescent="0.25">
      <c r="A266" t="s">
        <v>260</v>
      </c>
      <c r="B266">
        <v>0</v>
      </c>
      <c r="C266">
        <v>2</v>
      </c>
      <c r="D266">
        <v>47081</v>
      </c>
      <c r="E266" t="s">
        <v>443</v>
      </c>
      <c r="F266" t="b">
        <v>1</v>
      </c>
      <c r="G266" t="s">
        <v>262</v>
      </c>
      <c r="H266" t="b">
        <v>0</v>
      </c>
      <c r="I266" t="s">
        <v>353</v>
      </c>
      <c r="J266" s="1253">
        <v>43295.270833333299</v>
      </c>
      <c r="K266">
        <v>5.5</v>
      </c>
      <c r="L266">
        <v>18.716667175293001</v>
      </c>
      <c r="M266">
        <v>72.583335876464801</v>
      </c>
      <c r="N266">
        <v>240</v>
      </c>
      <c r="O266" s="1254">
        <v>43293.716666666704</v>
      </c>
      <c r="R266" t="s">
        <v>471</v>
      </c>
      <c r="S266" t="s">
        <v>460</v>
      </c>
      <c r="X266" s="1255">
        <v>43292.179166666698</v>
      </c>
      <c r="Y266" s="1256">
        <v>43293.716666666704</v>
      </c>
      <c r="Z266">
        <v>24</v>
      </c>
      <c r="AA266">
        <v>24</v>
      </c>
      <c r="AB266">
        <v>10</v>
      </c>
      <c r="AC266">
        <v>10</v>
      </c>
      <c r="AD266">
        <v>0</v>
      </c>
      <c r="AG266">
        <v>30941.0390625</v>
      </c>
      <c r="AH266">
        <v>0</v>
      </c>
      <c r="AI266">
        <v>30941.0390625</v>
      </c>
      <c r="AK266">
        <v>24</v>
      </c>
      <c r="AM266">
        <v>0</v>
      </c>
      <c r="AP266">
        <v>0</v>
      </c>
      <c r="AQ266">
        <v>13</v>
      </c>
      <c r="AR266">
        <v>13</v>
      </c>
      <c r="AV266">
        <v>0</v>
      </c>
      <c r="AX266">
        <v>0</v>
      </c>
      <c r="AY266">
        <v>0</v>
      </c>
      <c r="AZ266">
        <v>0</v>
      </c>
      <c r="BS266">
        <v>27.899999618530298</v>
      </c>
      <c r="BT266">
        <v>27.899999618530298</v>
      </c>
      <c r="BU266">
        <v>270</v>
      </c>
      <c r="BV266">
        <v>270</v>
      </c>
      <c r="BW266">
        <v>2.2000000476837198</v>
      </c>
      <c r="BX266">
        <v>2.2000000476837198</v>
      </c>
      <c r="BY266">
        <v>225</v>
      </c>
      <c r="BZ266">
        <v>225</v>
      </c>
      <c r="CC266">
        <v>28</v>
      </c>
      <c r="CE266">
        <v>26</v>
      </c>
      <c r="CF266">
        <v>998</v>
      </c>
      <c r="CG266" t="s">
        <v>517</v>
      </c>
      <c r="CH266" t="s">
        <v>359</v>
      </c>
      <c r="CI266">
        <v>14.013000011444101</v>
      </c>
      <c r="CJ266">
        <v>0.25199999660253503</v>
      </c>
      <c r="CK266">
        <v>0.25199999660253503</v>
      </c>
      <c r="CL266">
        <v>1.70999988913536E-2</v>
      </c>
      <c r="CO266" t="s">
        <v>266</v>
      </c>
      <c r="CP266" t="s">
        <v>267</v>
      </c>
      <c r="CQ266" t="s">
        <v>349</v>
      </c>
      <c r="CS266">
        <v>21.9</v>
      </c>
      <c r="CT266">
        <v>21.9</v>
      </c>
      <c r="CU266">
        <v>1.25</v>
      </c>
      <c r="CV266">
        <v>1.25</v>
      </c>
      <c r="CX266" t="s">
        <v>356</v>
      </c>
      <c r="CY266">
        <v>0</v>
      </c>
      <c r="CZ266">
        <v>0</v>
      </c>
      <c r="DA266">
        <v>0</v>
      </c>
      <c r="DB266">
        <v>13</v>
      </c>
      <c r="DC266">
        <v>12.5</v>
      </c>
      <c r="DD266">
        <v>13.5</v>
      </c>
      <c r="DF266">
        <v>0</v>
      </c>
      <c r="DG266">
        <v>0</v>
      </c>
      <c r="DH266">
        <v>1</v>
      </c>
      <c r="DI266">
        <v>1</v>
      </c>
      <c r="DJ266">
        <v>0.5</v>
      </c>
      <c r="DK266">
        <v>0.5</v>
      </c>
      <c r="DL266" t="b">
        <v>1</v>
      </c>
      <c r="DN266">
        <v>24</v>
      </c>
      <c r="DO266">
        <v>1</v>
      </c>
      <c r="DP266" t="s">
        <v>344</v>
      </c>
      <c r="DQ266" t="b">
        <v>0</v>
      </c>
      <c r="DR266">
        <v>13</v>
      </c>
      <c r="DS266">
        <v>0</v>
      </c>
      <c r="DT266">
        <v>0</v>
      </c>
      <c r="DV266">
        <v>698.90002441406295</v>
      </c>
      <c r="DW266">
        <v>703.40002441406295</v>
      </c>
      <c r="DY266">
        <v>0</v>
      </c>
      <c r="GA266">
        <v>0</v>
      </c>
      <c r="GB266">
        <v>0</v>
      </c>
      <c r="GC266">
        <v>3</v>
      </c>
      <c r="GG266">
        <v>0</v>
      </c>
      <c r="GH266">
        <v>9.3420000076293892</v>
      </c>
      <c r="GI266">
        <v>3.1140000820159899</v>
      </c>
      <c r="GJ266">
        <v>0.167999997735024</v>
      </c>
      <c r="GK266">
        <v>2.8000000864267301E-2</v>
      </c>
      <c r="GL266">
        <v>0.167999997735024</v>
      </c>
      <c r="GM266">
        <v>56</v>
      </c>
      <c r="GN266">
        <v>1.13999992609024E-2</v>
      </c>
      <c r="GO266">
        <v>3.7999999523162802</v>
      </c>
      <c r="GR266">
        <v>0.125</v>
      </c>
      <c r="GS266">
        <v>3</v>
      </c>
      <c r="HE266">
        <v>0</v>
      </c>
      <c r="HF266">
        <v>0</v>
      </c>
      <c r="HG266">
        <v>1.5</v>
      </c>
      <c r="HK266">
        <v>0</v>
      </c>
      <c r="HL266">
        <v>4.6710000038146999</v>
      </c>
      <c r="HM266">
        <v>3.1140000820159899</v>
      </c>
      <c r="HN266">
        <v>8.3999998867511694E-2</v>
      </c>
      <c r="HO266">
        <v>2.8000000864267301E-2</v>
      </c>
      <c r="HP266">
        <v>8.3999998867511694E-2</v>
      </c>
      <c r="HQ266">
        <v>56</v>
      </c>
      <c r="HR266">
        <v>5.6999996304511998E-3</v>
      </c>
      <c r="HS266">
        <v>3.7999999523162802</v>
      </c>
      <c r="HV266">
        <v>6.25E-2</v>
      </c>
      <c r="HW266">
        <v>1.5</v>
      </c>
      <c r="II266">
        <v>0</v>
      </c>
      <c r="IJ266">
        <v>0</v>
      </c>
      <c r="IL266">
        <v>61.5</v>
      </c>
      <c r="IM266">
        <v>61.5</v>
      </c>
      <c r="IO266">
        <v>0</v>
      </c>
      <c r="WE266">
        <v>0</v>
      </c>
      <c r="WF266">
        <v>0</v>
      </c>
      <c r="WH266">
        <v>84</v>
      </c>
      <c r="WI266">
        <v>84</v>
      </c>
      <c r="WK266">
        <v>0</v>
      </c>
    </row>
    <row r="267" spans="1:655" x14ac:dyDescent="0.25">
      <c r="A267" t="s">
        <v>260</v>
      </c>
      <c r="B267">
        <v>0</v>
      </c>
      <c r="C267">
        <v>2</v>
      </c>
      <c r="D267">
        <v>47081</v>
      </c>
      <c r="E267" t="s">
        <v>443</v>
      </c>
      <c r="F267" t="b">
        <v>1</v>
      </c>
      <c r="G267" t="s">
        <v>262</v>
      </c>
      <c r="H267" t="b">
        <v>0</v>
      </c>
      <c r="I267" t="s">
        <v>353</v>
      </c>
      <c r="J267" s="1257">
        <v>43296.270833333299</v>
      </c>
      <c r="K267">
        <v>5.5</v>
      </c>
      <c r="L267">
        <v>18.716667175293001</v>
      </c>
      <c r="M267">
        <v>72.583335876464801</v>
      </c>
      <c r="N267">
        <v>257</v>
      </c>
      <c r="O267" s="1258">
        <v>43293.716666666704</v>
      </c>
      <c r="R267" t="s">
        <v>471</v>
      </c>
      <c r="S267" t="s">
        <v>460</v>
      </c>
      <c r="X267" s="1259">
        <v>43292.179166666698</v>
      </c>
      <c r="Y267" s="1260">
        <v>43293.716666666704</v>
      </c>
      <c r="Z267">
        <v>24</v>
      </c>
      <c r="AA267">
        <v>24</v>
      </c>
      <c r="AB267">
        <v>10</v>
      </c>
      <c r="AC267">
        <v>10</v>
      </c>
      <c r="AD267">
        <v>0</v>
      </c>
      <c r="AG267">
        <v>30941.0390625</v>
      </c>
      <c r="AH267">
        <v>0</v>
      </c>
      <c r="AI267">
        <v>30941.0390625</v>
      </c>
      <c r="AK267">
        <v>24</v>
      </c>
      <c r="AM267">
        <v>0</v>
      </c>
      <c r="AP267">
        <v>0</v>
      </c>
      <c r="AQ267">
        <v>13</v>
      </c>
      <c r="AR267">
        <v>13</v>
      </c>
      <c r="AV267">
        <v>0</v>
      </c>
      <c r="AX267">
        <v>0</v>
      </c>
      <c r="AY267">
        <v>0</v>
      </c>
      <c r="AZ267">
        <v>0</v>
      </c>
      <c r="BB267">
        <v>0</v>
      </c>
      <c r="BS267">
        <v>33.900001525878899</v>
      </c>
      <c r="BT267">
        <v>33.900001525878899</v>
      </c>
      <c r="BU267">
        <v>270</v>
      </c>
      <c r="BV267">
        <v>270</v>
      </c>
      <c r="BW267">
        <v>3.5</v>
      </c>
      <c r="BX267">
        <v>3.5</v>
      </c>
      <c r="BY267">
        <v>225</v>
      </c>
      <c r="BZ267">
        <v>225</v>
      </c>
      <c r="CC267">
        <v>27</v>
      </c>
      <c r="CE267">
        <v>24</v>
      </c>
      <c r="CF267">
        <v>998</v>
      </c>
      <c r="CG267" t="s">
        <v>518</v>
      </c>
      <c r="CH267" t="s">
        <v>359</v>
      </c>
      <c r="CI267">
        <v>14.947200000286101</v>
      </c>
      <c r="CJ267">
        <v>0.26879999786615399</v>
      </c>
      <c r="CK267">
        <v>0.27719999663531802</v>
      </c>
      <c r="CL267">
        <v>1.9709998974576599E-2</v>
      </c>
      <c r="CO267" t="s">
        <v>266</v>
      </c>
      <c r="CP267" t="s">
        <v>267</v>
      </c>
      <c r="CQ267" t="s">
        <v>349</v>
      </c>
      <c r="CS267">
        <v>21.9</v>
      </c>
      <c r="CT267">
        <v>21.9</v>
      </c>
      <c r="CU267">
        <v>1.25</v>
      </c>
      <c r="CV267">
        <v>1.25</v>
      </c>
      <c r="CX267" t="s">
        <v>356</v>
      </c>
      <c r="CY267">
        <v>0</v>
      </c>
      <c r="CZ267">
        <v>0</v>
      </c>
      <c r="DA267">
        <v>0</v>
      </c>
      <c r="DB267">
        <v>13</v>
      </c>
      <c r="DC267">
        <v>12.5</v>
      </c>
      <c r="DD267">
        <v>13.5</v>
      </c>
      <c r="DF267">
        <v>0</v>
      </c>
      <c r="DG267">
        <v>0</v>
      </c>
      <c r="DH267">
        <v>1</v>
      </c>
      <c r="DI267">
        <v>1</v>
      </c>
      <c r="DJ267">
        <v>0.5</v>
      </c>
      <c r="DK267">
        <v>0.5</v>
      </c>
      <c r="DL267" t="b">
        <v>1</v>
      </c>
      <c r="DN267">
        <v>24</v>
      </c>
      <c r="DO267">
        <v>1</v>
      </c>
      <c r="DP267" t="s">
        <v>344</v>
      </c>
      <c r="DQ267" t="b">
        <v>0</v>
      </c>
      <c r="DR267">
        <v>13</v>
      </c>
      <c r="DS267">
        <v>0</v>
      </c>
      <c r="DT267">
        <v>0</v>
      </c>
      <c r="DV267">
        <v>694.09997558593795</v>
      </c>
      <c r="DW267">
        <v>698.90002441406295</v>
      </c>
      <c r="DY267">
        <v>0</v>
      </c>
      <c r="EW267">
        <v>0</v>
      </c>
      <c r="EX267">
        <v>0</v>
      </c>
      <c r="EY267">
        <v>0.30000001192092901</v>
      </c>
      <c r="FC267">
        <v>0</v>
      </c>
      <c r="FD267">
        <v>0.93419998884201105</v>
      </c>
      <c r="FE267">
        <v>3.1140000820159899</v>
      </c>
      <c r="FF267">
        <v>1.68000012636185E-2</v>
      </c>
      <c r="FG267">
        <v>2.8000000864267301E-2</v>
      </c>
      <c r="FH267">
        <v>2.52000000327826E-2</v>
      </c>
      <c r="FI267">
        <v>84</v>
      </c>
      <c r="FJ267">
        <v>2.61000008322299E-3</v>
      </c>
      <c r="FK267">
        <v>8.6999998092651403</v>
      </c>
      <c r="FN267">
        <v>1.25000004967054E-2</v>
      </c>
      <c r="FO267">
        <v>0.30000001192092901</v>
      </c>
      <c r="GA267">
        <v>0</v>
      </c>
      <c r="GB267">
        <v>0</v>
      </c>
      <c r="GC267">
        <v>3</v>
      </c>
      <c r="GG267">
        <v>0</v>
      </c>
      <c r="GH267">
        <v>9.3420000076293892</v>
      </c>
      <c r="GI267">
        <v>3.1140000820159899</v>
      </c>
      <c r="GJ267">
        <v>0.167999997735024</v>
      </c>
      <c r="GK267">
        <v>2.8000000864267301E-2</v>
      </c>
      <c r="GL267">
        <v>0.167999997735024</v>
      </c>
      <c r="GM267">
        <v>56</v>
      </c>
      <c r="GN267">
        <v>1.13999992609024E-2</v>
      </c>
      <c r="GO267">
        <v>3.7999999523162802</v>
      </c>
      <c r="GR267">
        <v>0.125</v>
      </c>
      <c r="GS267">
        <v>3</v>
      </c>
      <c r="HE267">
        <v>0</v>
      </c>
      <c r="HF267">
        <v>0</v>
      </c>
      <c r="HG267">
        <v>1.5</v>
      </c>
      <c r="HK267">
        <v>0</v>
      </c>
      <c r="HL267">
        <v>4.6710000038146999</v>
      </c>
      <c r="HM267">
        <v>3.1140000820159899</v>
      </c>
      <c r="HN267">
        <v>8.3999998867511694E-2</v>
      </c>
      <c r="HO267">
        <v>2.8000000864267301E-2</v>
      </c>
      <c r="HP267">
        <v>8.3999998867511694E-2</v>
      </c>
      <c r="HQ267">
        <v>56</v>
      </c>
      <c r="HR267">
        <v>5.6999996304511998E-3</v>
      </c>
      <c r="HS267">
        <v>3.7999999523162802</v>
      </c>
      <c r="HV267">
        <v>6.25E-2</v>
      </c>
      <c r="HW267">
        <v>1.5</v>
      </c>
      <c r="II267">
        <v>0</v>
      </c>
      <c r="IJ267">
        <v>0</v>
      </c>
      <c r="IL267">
        <v>61.5</v>
      </c>
      <c r="IM267">
        <v>61.5</v>
      </c>
      <c r="IO267">
        <v>0</v>
      </c>
      <c r="WE267">
        <v>0</v>
      </c>
      <c r="WF267">
        <v>0</v>
      </c>
      <c r="WH267">
        <v>84</v>
      </c>
      <c r="WI267">
        <v>84</v>
      </c>
      <c r="WK267">
        <v>0</v>
      </c>
    </row>
    <row r="268" spans="1:655" x14ac:dyDescent="0.25">
      <c r="A268" t="s">
        <v>260</v>
      </c>
      <c r="B268">
        <v>0</v>
      </c>
      <c r="C268">
        <v>2</v>
      </c>
      <c r="D268">
        <v>47081</v>
      </c>
      <c r="E268" t="s">
        <v>443</v>
      </c>
      <c r="F268" t="b">
        <v>1</v>
      </c>
      <c r="G268" t="s">
        <v>262</v>
      </c>
      <c r="H268" t="b">
        <v>0</v>
      </c>
      <c r="I268" t="s">
        <v>353</v>
      </c>
      <c r="J268" s="1261">
        <v>43297.270833333299</v>
      </c>
      <c r="K268">
        <v>5.5</v>
      </c>
      <c r="L268">
        <v>18.716667175293001</v>
      </c>
      <c r="M268">
        <v>72.583335876464801</v>
      </c>
      <c r="N268">
        <v>220</v>
      </c>
      <c r="O268" s="1262">
        <v>43293.716666666704</v>
      </c>
      <c r="R268" t="s">
        <v>471</v>
      </c>
      <c r="S268" t="s">
        <v>460</v>
      </c>
      <c r="X268" s="1263">
        <v>43292.179166666698</v>
      </c>
      <c r="Y268" s="1264">
        <v>43293.716666666704</v>
      </c>
      <c r="Z268">
        <v>24</v>
      </c>
      <c r="AA268">
        <v>24</v>
      </c>
      <c r="AB268">
        <v>10</v>
      </c>
      <c r="AC268">
        <v>10</v>
      </c>
      <c r="AD268">
        <v>0</v>
      </c>
      <c r="AG268">
        <v>30941.0390625</v>
      </c>
      <c r="AH268">
        <v>0</v>
      </c>
      <c r="AI268">
        <v>30941.0390625</v>
      </c>
      <c r="AK268">
        <v>24</v>
      </c>
      <c r="AM268">
        <v>0</v>
      </c>
      <c r="AP268">
        <v>0</v>
      </c>
      <c r="AQ268">
        <v>13</v>
      </c>
      <c r="AR268">
        <v>13</v>
      </c>
      <c r="AV268">
        <v>0</v>
      </c>
      <c r="AX268">
        <v>0</v>
      </c>
      <c r="AY268">
        <v>0</v>
      </c>
      <c r="AZ268">
        <v>0</v>
      </c>
      <c r="BB268">
        <v>0</v>
      </c>
      <c r="BS268">
        <v>33.900001525878899</v>
      </c>
      <c r="BT268">
        <v>33.900001525878899</v>
      </c>
      <c r="BU268">
        <v>270</v>
      </c>
      <c r="BV268">
        <v>270</v>
      </c>
      <c r="BW268">
        <v>4.5</v>
      </c>
      <c r="BX268">
        <v>4.5</v>
      </c>
      <c r="BY268">
        <v>225</v>
      </c>
      <c r="BZ268">
        <v>225</v>
      </c>
      <c r="CC268">
        <v>30</v>
      </c>
      <c r="CE268">
        <v>28</v>
      </c>
      <c r="CF268">
        <v>997</v>
      </c>
      <c r="CG268" t="s">
        <v>518</v>
      </c>
      <c r="CH268" t="s">
        <v>359</v>
      </c>
      <c r="CI268">
        <v>20.863800287246701</v>
      </c>
      <c r="CJ268">
        <v>0.37520001083612398</v>
      </c>
      <c r="CK268">
        <v>0.40880000591278098</v>
      </c>
      <c r="CL268">
        <v>3.1340000219643102E-2</v>
      </c>
      <c r="CO268" t="s">
        <v>266</v>
      </c>
      <c r="CP268" t="s">
        <v>267</v>
      </c>
      <c r="CQ268" t="s">
        <v>349</v>
      </c>
      <c r="CS268">
        <v>21.9</v>
      </c>
      <c r="CT268">
        <v>21.9</v>
      </c>
      <c r="CU268">
        <v>1.25</v>
      </c>
      <c r="CV268">
        <v>1.25</v>
      </c>
      <c r="CX268" t="s">
        <v>356</v>
      </c>
      <c r="CY268">
        <v>0</v>
      </c>
      <c r="CZ268">
        <v>0</v>
      </c>
      <c r="DA268">
        <v>0</v>
      </c>
      <c r="DB268">
        <v>13</v>
      </c>
      <c r="DC268">
        <v>12.5</v>
      </c>
      <c r="DD268">
        <v>13.5</v>
      </c>
      <c r="DF268">
        <v>0</v>
      </c>
      <c r="DG268">
        <v>0</v>
      </c>
      <c r="DH268">
        <v>1</v>
      </c>
      <c r="DI268">
        <v>1</v>
      </c>
      <c r="DJ268">
        <v>0.5</v>
      </c>
      <c r="DK268">
        <v>0.5</v>
      </c>
      <c r="DL268" t="b">
        <v>1</v>
      </c>
      <c r="DN268">
        <v>24</v>
      </c>
      <c r="DO268">
        <v>1</v>
      </c>
      <c r="DP268" t="s">
        <v>344</v>
      </c>
      <c r="DQ268" t="b">
        <v>0</v>
      </c>
      <c r="DR268">
        <v>13</v>
      </c>
      <c r="DS268">
        <v>0</v>
      </c>
      <c r="DT268">
        <v>0</v>
      </c>
      <c r="DV268">
        <v>687.40002441406295</v>
      </c>
      <c r="DW268">
        <v>694.09997558593795</v>
      </c>
      <c r="DY268">
        <v>0</v>
      </c>
      <c r="EW268">
        <v>0</v>
      </c>
      <c r="EX268">
        <v>0</v>
      </c>
      <c r="EY268">
        <v>1.20000004768372</v>
      </c>
      <c r="FC268">
        <v>0</v>
      </c>
      <c r="FD268">
        <v>3.7367999553680402</v>
      </c>
      <c r="FE268">
        <v>3.1140000820159899</v>
      </c>
      <c r="FF268">
        <v>6.7200005054473905E-2</v>
      </c>
      <c r="FG268">
        <v>2.8000000864267301E-2</v>
      </c>
      <c r="FH268">
        <v>0.10080000013113</v>
      </c>
      <c r="FI268">
        <v>84</v>
      </c>
      <c r="FJ268">
        <v>1.0440000332891899E-2</v>
      </c>
      <c r="FK268">
        <v>8.6999998092651403</v>
      </c>
      <c r="FN268">
        <v>5.0000001986821502E-2</v>
      </c>
      <c r="FO268">
        <v>1.20000004768372</v>
      </c>
      <c r="GA268">
        <v>0</v>
      </c>
      <c r="GB268">
        <v>0</v>
      </c>
      <c r="GC268">
        <v>4</v>
      </c>
      <c r="GG268">
        <v>0</v>
      </c>
      <c r="GH268">
        <v>12.456000328064</v>
      </c>
      <c r="GI268">
        <v>3.1140000820159899</v>
      </c>
      <c r="GJ268">
        <v>0.22400000691413899</v>
      </c>
      <c r="GK268">
        <v>2.8000000864267301E-2</v>
      </c>
      <c r="GL268">
        <v>0.22400000691413899</v>
      </c>
      <c r="GM268">
        <v>56</v>
      </c>
      <c r="GN268">
        <v>1.52000002563E-2</v>
      </c>
      <c r="GO268">
        <v>3.7999999523162802</v>
      </c>
      <c r="GR268">
        <v>0.16666666666666699</v>
      </c>
      <c r="GS268">
        <v>4</v>
      </c>
      <c r="HE268">
        <v>0</v>
      </c>
      <c r="HF268">
        <v>0</v>
      </c>
      <c r="HG268">
        <v>1.5</v>
      </c>
      <c r="HK268">
        <v>0</v>
      </c>
      <c r="HL268">
        <v>4.6710000038146999</v>
      </c>
      <c r="HM268">
        <v>3.1140000820159899</v>
      </c>
      <c r="HN268">
        <v>8.3999998867511694E-2</v>
      </c>
      <c r="HO268">
        <v>2.8000000864267301E-2</v>
      </c>
      <c r="HP268">
        <v>8.3999998867511694E-2</v>
      </c>
      <c r="HQ268">
        <v>56</v>
      </c>
      <c r="HR268">
        <v>5.6999996304511998E-3</v>
      </c>
      <c r="HS268">
        <v>3.7999999523162802</v>
      </c>
      <c r="HV268">
        <v>6.25E-2</v>
      </c>
      <c r="HW268">
        <v>1.5</v>
      </c>
      <c r="II268">
        <v>0</v>
      </c>
      <c r="IJ268">
        <v>0</v>
      </c>
      <c r="IL268">
        <v>61.5</v>
      </c>
      <c r="IM268">
        <v>61.5</v>
      </c>
      <c r="IO268">
        <v>0</v>
      </c>
      <c r="WE268">
        <v>0</v>
      </c>
      <c r="WF268">
        <v>0</v>
      </c>
      <c r="WH268">
        <v>84</v>
      </c>
      <c r="WI268">
        <v>84</v>
      </c>
      <c r="WK268">
        <v>0</v>
      </c>
    </row>
    <row r="269" spans="1:655" x14ac:dyDescent="0.25">
      <c r="A269" t="s">
        <v>260</v>
      </c>
      <c r="B269">
        <v>0</v>
      </c>
      <c r="C269">
        <v>2</v>
      </c>
      <c r="D269">
        <v>47081</v>
      </c>
      <c r="E269" t="s">
        <v>443</v>
      </c>
      <c r="F269" t="b">
        <v>1</v>
      </c>
      <c r="G269" t="s">
        <v>262</v>
      </c>
      <c r="H269" t="b">
        <v>0</v>
      </c>
      <c r="I269" t="s">
        <v>353</v>
      </c>
      <c r="J269" s="1265">
        <v>43298.270833333299</v>
      </c>
      <c r="K269">
        <v>5.5</v>
      </c>
      <c r="L269">
        <v>18.716667175293001</v>
      </c>
      <c r="M269">
        <v>72.583335876464801</v>
      </c>
      <c r="O269" s="1266">
        <v>43293.716666666704</v>
      </c>
      <c r="R269" t="s">
        <v>471</v>
      </c>
      <c r="S269" t="s">
        <v>460</v>
      </c>
      <c r="X269" s="1267">
        <v>43292.179166666698</v>
      </c>
      <c r="Y269" s="1268">
        <v>43293.716666666704</v>
      </c>
      <c r="Z269">
        <v>24</v>
      </c>
      <c r="AA269">
        <v>24</v>
      </c>
      <c r="AB269">
        <v>10</v>
      </c>
      <c r="AC269">
        <v>10</v>
      </c>
      <c r="AD269">
        <v>0</v>
      </c>
      <c r="AG269">
        <v>30941.0390625</v>
      </c>
      <c r="AH269">
        <v>30941.0390625</v>
      </c>
      <c r="AI269">
        <v>30941.0390625</v>
      </c>
      <c r="AK269">
        <v>24</v>
      </c>
      <c r="AM269">
        <v>4.1666666666666699E-2</v>
      </c>
      <c r="AP269">
        <v>4.1666666666666699E-2</v>
      </c>
      <c r="AQ269">
        <v>13</v>
      </c>
      <c r="AR269">
        <v>13</v>
      </c>
      <c r="AV269">
        <v>1</v>
      </c>
      <c r="AX269">
        <v>0</v>
      </c>
      <c r="AY269">
        <v>0</v>
      </c>
      <c r="AZ269">
        <v>0</v>
      </c>
      <c r="BB269">
        <v>0</v>
      </c>
      <c r="BS269">
        <v>33.900001525878899</v>
      </c>
      <c r="BT269">
        <v>33.900001525878899</v>
      </c>
      <c r="BU269">
        <v>270</v>
      </c>
      <c r="BV269">
        <v>270</v>
      </c>
      <c r="BW269">
        <v>4.5</v>
      </c>
      <c r="BX269">
        <v>4.5</v>
      </c>
      <c r="BY269">
        <v>225</v>
      </c>
      <c r="BZ269">
        <v>225</v>
      </c>
      <c r="CC269">
        <v>29</v>
      </c>
      <c r="CE269">
        <v>27</v>
      </c>
      <c r="CF269">
        <v>998</v>
      </c>
      <c r="CG269" t="s">
        <v>519</v>
      </c>
      <c r="CH269" t="s">
        <v>359</v>
      </c>
      <c r="CI269">
        <v>23.666401386261001</v>
      </c>
      <c r="CJ269">
        <v>0.42560002207755998</v>
      </c>
      <c r="CK269">
        <v>0.48720001429319398</v>
      </c>
      <c r="CL269">
        <v>3.9660000242292902E-2</v>
      </c>
      <c r="CM269">
        <v>764.88709181535705</v>
      </c>
      <c r="CO269" t="s">
        <v>266</v>
      </c>
      <c r="CP269" t="s">
        <v>267</v>
      </c>
      <c r="CQ269" t="s">
        <v>349</v>
      </c>
      <c r="CS269">
        <v>21.9</v>
      </c>
      <c r="CT269">
        <v>21.9</v>
      </c>
      <c r="CU269">
        <v>1.25</v>
      </c>
      <c r="CV269">
        <v>1.25</v>
      </c>
      <c r="CX269" t="s">
        <v>356</v>
      </c>
      <c r="CY269">
        <v>7.69230769230769E-2</v>
      </c>
      <c r="CZ269">
        <v>7.4074074074074098E-2</v>
      </c>
      <c r="DA269">
        <v>0.08</v>
      </c>
      <c r="DB269">
        <v>13</v>
      </c>
      <c r="DC269">
        <v>12.5</v>
      </c>
      <c r="DD269">
        <v>13.5</v>
      </c>
      <c r="DE269">
        <v>4.44333343505859</v>
      </c>
      <c r="DF269">
        <v>7.69230769230769E-2</v>
      </c>
      <c r="DG269">
        <v>7.69230769230769E-2</v>
      </c>
      <c r="DH269">
        <v>1</v>
      </c>
      <c r="DI269">
        <v>1</v>
      </c>
      <c r="DJ269">
        <v>0.5</v>
      </c>
      <c r="DK269">
        <v>0.5</v>
      </c>
      <c r="DL269" t="b">
        <v>1</v>
      </c>
      <c r="DN269">
        <v>24</v>
      </c>
      <c r="DO269">
        <v>1</v>
      </c>
      <c r="DP269" t="s">
        <v>344</v>
      </c>
      <c r="DQ269" t="b">
        <v>0</v>
      </c>
      <c r="DR269">
        <v>13</v>
      </c>
      <c r="DS269">
        <v>7.6923079788684803E-2</v>
      </c>
      <c r="DT269">
        <v>7.6923079788684803E-2</v>
      </c>
      <c r="DV269">
        <v>679.79998779296898</v>
      </c>
      <c r="DW269">
        <v>687.40002441406295</v>
      </c>
      <c r="DY269">
        <v>0</v>
      </c>
      <c r="EN269">
        <v>4.4433336257934597</v>
      </c>
      <c r="EW269">
        <v>7.6923079788684803E-2</v>
      </c>
      <c r="EX269">
        <v>7.6923079788684803E-2</v>
      </c>
      <c r="EY269">
        <v>2.2000000476837198</v>
      </c>
      <c r="FC269">
        <v>0</v>
      </c>
      <c r="FD269">
        <v>6.8508005142211896</v>
      </c>
      <c r="FE269">
        <v>3.1140000820159899</v>
      </c>
      <c r="FF269">
        <v>0.12320000678300901</v>
      </c>
      <c r="FG269">
        <v>2.8000000864267301E-2</v>
      </c>
      <c r="FH269">
        <v>0.184799998998642</v>
      </c>
      <c r="FI269">
        <v>84</v>
      </c>
      <c r="FJ269">
        <v>1.9139999523758899E-2</v>
      </c>
      <c r="FK269">
        <v>8.6999998092651403</v>
      </c>
      <c r="FL269">
        <v>71.102978902543597</v>
      </c>
      <c r="FM269">
        <v>221.41468812287701</v>
      </c>
      <c r="FN269">
        <v>9.1666668653488201E-2</v>
      </c>
      <c r="FO269">
        <v>2.2000000476837198</v>
      </c>
      <c r="FP269">
        <v>0.454545438289642</v>
      </c>
      <c r="FQ269">
        <v>2.2000000476837198</v>
      </c>
      <c r="FR269">
        <v>4.4433336257934597</v>
      </c>
      <c r="FS269">
        <v>0.15666666626930201</v>
      </c>
      <c r="GA269">
        <v>7.6923079788684803E-2</v>
      </c>
      <c r="GB269">
        <v>7.6923079788684803E-2</v>
      </c>
      <c r="GC269">
        <v>3.9000000953674299</v>
      </c>
      <c r="GG269">
        <v>0</v>
      </c>
      <c r="GH269">
        <v>12.144600868225099</v>
      </c>
      <c r="GI269">
        <v>3.1140000820159899</v>
      </c>
      <c r="GJ269">
        <v>0.21840001642703999</v>
      </c>
      <c r="GK269">
        <v>2.8000000864267301E-2</v>
      </c>
      <c r="GL269">
        <v>0.21840001642703999</v>
      </c>
      <c r="GM269">
        <v>56</v>
      </c>
      <c r="GN269">
        <v>1.4820001088082801E-2</v>
      </c>
      <c r="GO269">
        <v>3.7999999523162802</v>
      </c>
      <c r="GP269">
        <v>126.046190222945</v>
      </c>
      <c r="GQ269">
        <v>392.50785481681299</v>
      </c>
      <c r="GR269">
        <v>0.162500003973643</v>
      </c>
      <c r="GS269">
        <v>3.9000000953674299</v>
      </c>
      <c r="GT269">
        <v>0.25641024112701399</v>
      </c>
      <c r="GU269">
        <v>3.9000000953674299</v>
      </c>
      <c r="GV269">
        <v>4.4433336257934597</v>
      </c>
      <c r="GW269">
        <v>0.88333338499069203</v>
      </c>
      <c r="HE269">
        <v>7.6923079788684803E-2</v>
      </c>
      <c r="HF269">
        <v>7.6923079788684803E-2</v>
      </c>
      <c r="HG269">
        <v>1.5</v>
      </c>
      <c r="HK269">
        <v>0</v>
      </c>
      <c r="HL269">
        <v>4.6710000038146999</v>
      </c>
      <c r="HM269">
        <v>3.1140000820159899</v>
      </c>
      <c r="HN269">
        <v>8.3999998867511694E-2</v>
      </c>
      <c r="HO269">
        <v>2.8000000864267301E-2</v>
      </c>
      <c r="HP269">
        <v>8.3999998867511694E-2</v>
      </c>
      <c r="HQ269">
        <v>56</v>
      </c>
      <c r="HR269">
        <v>5.6999996304511998E-3</v>
      </c>
      <c r="HS269">
        <v>3.7999999523162802</v>
      </c>
      <c r="HT269">
        <v>48.479302746428203</v>
      </c>
      <c r="HU269">
        <v>150.96454887566699</v>
      </c>
      <c r="HV269">
        <v>6.25E-2</v>
      </c>
      <c r="HW269">
        <v>1.5</v>
      </c>
      <c r="HX269">
        <v>0.66666668653488204</v>
      </c>
      <c r="HY269">
        <v>1.5</v>
      </c>
      <c r="HZ269">
        <v>4.4433336257934597</v>
      </c>
      <c r="IA269">
        <v>0.31666666269302401</v>
      </c>
      <c r="II269">
        <v>7.6923079788684803E-2</v>
      </c>
      <c r="IJ269">
        <v>7.6923079788684803E-2</v>
      </c>
      <c r="IL269">
        <v>61.5</v>
      </c>
      <c r="IM269">
        <v>61.5</v>
      </c>
      <c r="IO269">
        <v>0</v>
      </c>
      <c r="JD269">
        <v>4.4433336257934597</v>
      </c>
      <c r="WE269">
        <v>7.6923079788684803E-2</v>
      </c>
      <c r="WF269">
        <v>7.6923079788684803E-2</v>
      </c>
      <c r="WH269">
        <v>84</v>
      </c>
      <c r="WI269">
        <v>84</v>
      </c>
      <c r="WK269">
        <v>0</v>
      </c>
      <c r="WZ269">
        <v>4.4433336257934597</v>
      </c>
    </row>
    <row r="270" spans="1:655" x14ac:dyDescent="0.25">
      <c r="A270" t="s">
        <v>260</v>
      </c>
      <c r="B270">
        <v>0</v>
      </c>
      <c r="C270">
        <v>2</v>
      </c>
      <c r="D270">
        <v>47081</v>
      </c>
      <c r="E270" t="s">
        <v>443</v>
      </c>
      <c r="F270" t="b">
        <v>1</v>
      </c>
      <c r="G270" t="s">
        <v>262</v>
      </c>
      <c r="H270" t="b">
        <v>0</v>
      </c>
      <c r="I270" t="s">
        <v>353</v>
      </c>
      <c r="J270" s="1269">
        <v>43299.270833333299</v>
      </c>
      <c r="K270">
        <v>5.5</v>
      </c>
      <c r="L270">
        <v>18.716667175293001</v>
      </c>
      <c r="M270">
        <v>72.583335876464801</v>
      </c>
      <c r="N270">
        <v>219</v>
      </c>
      <c r="O270" s="1270">
        <v>43293.716666666704</v>
      </c>
      <c r="R270" t="s">
        <v>471</v>
      </c>
      <c r="S270" t="s">
        <v>460</v>
      </c>
      <c r="X270" s="1271">
        <v>43292.179166666698</v>
      </c>
      <c r="Y270" s="1272">
        <v>43293.716666666704</v>
      </c>
      <c r="Z270">
        <v>24</v>
      </c>
      <c r="AA270">
        <v>24</v>
      </c>
      <c r="AB270">
        <v>10</v>
      </c>
      <c r="AC270">
        <v>10</v>
      </c>
      <c r="AD270">
        <v>0</v>
      </c>
      <c r="AG270">
        <v>30941.0390625</v>
      </c>
      <c r="AH270">
        <v>618820.78125</v>
      </c>
      <c r="AI270">
        <v>30941.0390625</v>
      </c>
      <c r="AK270">
        <v>24</v>
      </c>
      <c r="AM270">
        <v>0.83333333333333304</v>
      </c>
      <c r="AP270">
        <v>0.83333333333333304</v>
      </c>
      <c r="AQ270">
        <v>13</v>
      </c>
      <c r="AR270">
        <v>13</v>
      </c>
      <c r="AV270">
        <v>20</v>
      </c>
      <c r="AX270">
        <v>22</v>
      </c>
      <c r="AY270">
        <v>9.09</v>
      </c>
      <c r="AZ270">
        <v>9.09</v>
      </c>
      <c r="BA270">
        <v>9.0909061431884801</v>
      </c>
      <c r="BB270">
        <v>0</v>
      </c>
      <c r="BS270">
        <v>21.899999618530298</v>
      </c>
      <c r="BT270">
        <v>21.899999618530298</v>
      </c>
      <c r="BU270">
        <v>270</v>
      </c>
      <c r="BV270">
        <v>270</v>
      </c>
      <c r="BW270">
        <v>0.20000000298023199</v>
      </c>
      <c r="BX270">
        <v>0.20000000298023199</v>
      </c>
      <c r="BY270">
        <v>225</v>
      </c>
      <c r="BZ270">
        <v>225</v>
      </c>
      <c r="CC270">
        <v>29</v>
      </c>
      <c r="CE270">
        <v>27</v>
      </c>
      <c r="CF270">
        <v>998</v>
      </c>
      <c r="CG270" t="s">
        <v>517</v>
      </c>
      <c r="CH270" t="s">
        <v>359</v>
      </c>
      <c r="CI270">
        <v>36.197399497032201</v>
      </c>
      <c r="CJ270">
        <v>0.41019999468699098</v>
      </c>
      <c r="CK270">
        <v>0.65799999609589599</v>
      </c>
      <c r="CL270">
        <v>3.6489999154582599E-2</v>
      </c>
      <c r="CM270">
        <v>58.494156295001098</v>
      </c>
      <c r="CO270" t="s">
        <v>266</v>
      </c>
      <c r="CP270" t="s">
        <v>267</v>
      </c>
      <c r="CQ270" t="s">
        <v>349</v>
      </c>
      <c r="CS270">
        <v>21.9</v>
      </c>
      <c r="CT270">
        <v>21.9</v>
      </c>
      <c r="CU270">
        <v>1.25</v>
      </c>
      <c r="CV270">
        <v>1.25</v>
      </c>
      <c r="CX270" t="s">
        <v>356</v>
      </c>
      <c r="CY270">
        <v>1.5384615384615401</v>
      </c>
      <c r="CZ270">
        <v>1.4814814814814801</v>
      </c>
      <c r="DA270">
        <v>1.6</v>
      </c>
      <c r="DB270">
        <v>13</v>
      </c>
      <c r="DC270">
        <v>12.5</v>
      </c>
      <c r="DD270">
        <v>13.5</v>
      </c>
      <c r="DE270">
        <v>88.866668701171903</v>
      </c>
      <c r="DF270">
        <v>1.5384615384615401</v>
      </c>
      <c r="DG270">
        <v>1.5384615384615401</v>
      </c>
      <c r="DH270">
        <v>1</v>
      </c>
      <c r="DI270">
        <v>1</v>
      </c>
      <c r="DJ270">
        <v>0.5</v>
      </c>
      <c r="DK270">
        <v>0.5</v>
      </c>
      <c r="DL270" t="b">
        <v>1</v>
      </c>
      <c r="DN270">
        <v>24</v>
      </c>
      <c r="DO270">
        <v>1</v>
      </c>
      <c r="DP270" t="s">
        <v>344</v>
      </c>
      <c r="DQ270" t="b">
        <v>0</v>
      </c>
      <c r="DR270">
        <v>13</v>
      </c>
      <c r="DS270">
        <v>1.5384615659713701</v>
      </c>
      <c r="DT270">
        <v>1.5384615659713701</v>
      </c>
      <c r="DV270">
        <v>672.5</v>
      </c>
      <c r="DW270">
        <v>679.79998779296898</v>
      </c>
      <c r="DY270">
        <v>0</v>
      </c>
      <c r="EN270">
        <v>88.866668701171903</v>
      </c>
      <c r="EW270">
        <v>1.5384615659713701</v>
      </c>
      <c r="EX270">
        <v>1.5384615659713701</v>
      </c>
      <c r="EY270">
        <v>0.5</v>
      </c>
      <c r="FC270">
        <v>0</v>
      </c>
      <c r="FD270">
        <v>1.557000041008</v>
      </c>
      <c r="FE270">
        <v>3.1140000820159899</v>
      </c>
      <c r="FF270">
        <v>2.8000000864267301E-2</v>
      </c>
      <c r="FG270">
        <v>2.8000000864267301E-2</v>
      </c>
      <c r="FH270">
        <v>4.1999999433755902E-2</v>
      </c>
      <c r="FI270">
        <v>84</v>
      </c>
      <c r="FJ270">
        <v>4.35000006109476E-3</v>
      </c>
      <c r="FK270">
        <v>8.6999998092651403</v>
      </c>
      <c r="FL270">
        <v>0.80798837910713805</v>
      </c>
      <c r="FM270">
        <v>2.5160758788075901</v>
      </c>
      <c r="FN270">
        <v>2.0833333333333301E-2</v>
      </c>
      <c r="FO270">
        <v>0.5</v>
      </c>
      <c r="FP270">
        <v>40</v>
      </c>
      <c r="FQ270">
        <v>2.5000000372528999E-2</v>
      </c>
      <c r="FR270">
        <v>88.866668701171903</v>
      </c>
      <c r="FS270">
        <v>3.13333296775818</v>
      </c>
      <c r="GA270">
        <v>1.5384615659713701</v>
      </c>
      <c r="GB270">
        <v>1.5384615659713701</v>
      </c>
      <c r="GC270">
        <v>5.4000000953674299</v>
      </c>
      <c r="GG270">
        <v>0</v>
      </c>
      <c r="GH270">
        <v>16.815599441528299</v>
      </c>
      <c r="GI270">
        <v>3.1140000820159899</v>
      </c>
      <c r="GJ270">
        <v>0.30239999294281</v>
      </c>
      <c r="GK270">
        <v>2.8000000864267301E-2</v>
      </c>
      <c r="GL270">
        <v>0.30239999294281</v>
      </c>
      <c r="GM270">
        <v>56</v>
      </c>
      <c r="GN270">
        <v>2.0519999787211401E-2</v>
      </c>
      <c r="GO270">
        <v>3.7999999523162802</v>
      </c>
      <c r="GP270">
        <v>8.7262746484686406</v>
      </c>
      <c r="GQ270">
        <v>27.1736178729507</v>
      </c>
      <c r="GR270">
        <v>0.225000003973643</v>
      </c>
      <c r="GS270">
        <v>5.4000000953674299</v>
      </c>
      <c r="GT270">
        <v>3.7037036418914799</v>
      </c>
      <c r="GU270">
        <v>0.270000010728836</v>
      </c>
      <c r="GV270">
        <v>88.866668701171903</v>
      </c>
      <c r="GW270">
        <v>17.666667938232401</v>
      </c>
      <c r="HE270">
        <v>1.5384615659713701</v>
      </c>
      <c r="HF270">
        <v>1.5384615659713701</v>
      </c>
      <c r="HG270">
        <v>1.3999999761581401</v>
      </c>
      <c r="HK270">
        <v>0</v>
      </c>
      <c r="HL270">
        <v>4.3596000671386701</v>
      </c>
      <c r="HM270">
        <v>3.1140000820159899</v>
      </c>
      <c r="HN270">
        <v>7.84000009298325E-2</v>
      </c>
      <c r="HO270">
        <v>2.8000000864267301E-2</v>
      </c>
      <c r="HP270">
        <v>7.84000009298325E-2</v>
      </c>
      <c r="HQ270">
        <v>56</v>
      </c>
      <c r="HR270">
        <v>5.31999953091145E-3</v>
      </c>
      <c r="HS270">
        <v>3.7999999523162802</v>
      </c>
      <c r="HT270">
        <v>2.2623674229720998</v>
      </c>
      <c r="HU270">
        <v>7.0450123836054903</v>
      </c>
      <c r="HV270">
        <v>5.8333332339922599E-2</v>
      </c>
      <c r="HW270">
        <v>1.3999999761581401</v>
      </c>
      <c r="HX270">
        <v>14.285714149475099</v>
      </c>
      <c r="HY270">
        <v>7.0000000298023196E-2</v>
      </c>
      <c r="HZ270">
        <v>88.866668701171903</v>
      </c>
      <c r="IA270">
        <v>6.3333330154418901</v>
      </c>
      <c r="II270">
        <v>1.5384615659713701</v>
      </c>
      <c r="IJ270">
        <v>1.5384615659713701</v>
      </c>
      <c r="IL270">
        <v>60.099998474121101</v>
      </c>
      <c r="IM270">
        <v>61.5</v>
      </c>
      <c r="IO270">
        <v>0</v>
      </c>
      <c r="JD270">
        <v>88.866668701171903</v>
      </c>
      <c r="OC270">
        <v>1.5384615659713701</v>
      </c>
      <c r="OD270">
        <v>1.5384615659713701</v>
      </c>
      <c r="OE270">
        <v>1.3999999761581401</v>
      </c>
      <c r="OI270">
        <v>0</v>
      </c>
      <c r="OJ270">
        <v>4.4883999824523899</v>
      </c>
      <c r="OK270">
        <v>3.2060000896453902</v>
      </c>
      <c r="OL270">
        <v>1.39999995008111E-3</v>
      </c>
      <c r="OM270">
        <v>5.0000002374872598E-4</v>
      </c>
      <c r="ON270">
        <v>7.84000009298325E-2</v>
      </c>
      <c r="OO270">
        <v>56</v>
      </c>
      <c r="OP270">
        <v>2.0999999251216702E-3</v>
      </c>
      <c r="OQ270">
        <v>1.5</v>
      </c>
      <c r="OR270">
        <v>2.2623674229720998</v>
      </c>
      <c r="OS270">
        <v>7.2531500532124298</v>
      </c>
      <c r="OT270">
        <v>5.8333332339922599E-2</v>
      </c>
      <c r="OU270">
        <v>1.3999999761581401</v>
      </c>
      <c r="OV270">
        <v>14.285714149475099</v>
      </c>
      <c r="OW270">
        <v>7.0000000298023196E-2</v>
      </c>
      <c r="OX270">
        <v>88.866668701171903</v>
      </c>
      <c r="OY270">
        <v>1.3333333730697601</v>
      </c>
      <c r="WE270">
        <v>1.5384615659713701</v>
      </c>
      <c r="WF270">
        <v>1.5384615659713701</v>
      </c>
      <c r="WH270">
        <v>81.199996948242202</v>
      </c>
      <c r="WI270">
        <v>84</v>
      </c>
      <c r="WK270">
        <v>0</v>
      </c>
      <c r="WZ270">
        <v>88.866668701171903</v>
      </c>
      <c r="XI270">
        <v>1.5384615659713701</v>
      </c>
      <c r="XJ270">
        <v>1.5384615659713701</v>
      </c>
      <c r="XK270">
        <v>2.7999999523162802</v>
      </c>
      <c r="XO270">
        <v>0</v>
      </c>
      <c r="XP270">
        <v>8.9767999649047905</v>
      </c>
      <c r="XQ270">
        <v>3.2060000896453902</v>
      </c>
      <c r="XR270">
        <v>0</v>
      </c>
      <c r="XS270">
        <v>0</v>
      </c>
      <c r="XT270">
        <v>0.156800001859665</v>
      </c>
      <c r="XU270">
        <v>56</v>
      </c>
      <c r="XV270">
        <v>4.19999985024333E-3</v>
      </c>
      <c r="XW270">
        <v>1.5</v>
      </c>
      <c r="XX270">
        <v>4.5247348459441898</v>
      </c>
      <c r="XY270">
        <v>14.5063001064249</v>
      </c>
      <c r="XZ270">
        <v>0.116666664679845</v>
      </c>
      <c r="YA270">
        <v>2.7999999523162802</v>
      </c>
      <c r="YB270">
        <v>7.1428570747375497</v>
      </c>
      <c r="YC270">
        <v>0.140000000596046</v>
      </c>
      <c r="YD270">
        <v>88.866668701171903</v>
      </c>
      <c r="YE270">
        <v>1.8879998922348</v>
      </c>
    </row>
    <row r="271" spans="1:655" x14ac:dyDescent="0.25">
      <c r="A271" t="s">
        <v>260</v>
      </c>
      <c r="B271">
        <v>0</v>
      </c>
      <c r="C271">
        <v>2</v>
      </c>
      <c r="D271">
        <v>47330</v>
      </c>
      <c r="E271" t="s">
        <v>443</v>
      </c>
      <c r="F271" t="b">
        <v>0</v>
      </c>
      <c r="G271" t="s">
        <v>138</v>
      </c>
      <c r="H271" t="b">
        <v>0</v>
      </c>
      <c r="I271" t="s">
        <v>338</v>
      </c>
      <c r="J271" s="1273">
        <v>43300.208333333299</v>
      </c>
      <c r="K271">
        <v>5.5</v>
      </c>
      <c r="L271">
        <v>18.836666107177699</v>
      </c>
      <c r="M271">
        <v>72.683334350585895</v>
      </c>
      <c r="O271" s="1274">
        <v>43301.5625</v>
      </c>
      <c r="P271" s="1275">
        <v>43301.479166666701</v>
      </c>
      <c r="R271" t="s">
        <v>460</v>
      </c>
      <c r="S271" t="s">
        <v>455</v>
      </c>
      <c r="X271" s="1276">
        <v>43300.208333333299</v>
      </c>
      <c r="Y271" s="1277">
        <v>43301.5625</v>
      </c>
      <c r="Z271">
        <v>0</v>
      </c>
      <c r="AA271">
        <v>22.5</v>
      </c>
      <c r="AB271">
        <v>6</v>
      </c>
      <c r="AC271">
        <v>8</v>
      </c>
      <c r="AD271">
        <v>2</v>
      </c>
      <c r="AG271">
        <v>0</v>
      </c>
      <c r="AH271">
        <v>0</v>
      </c>
      <c r="AI271">
        <v>0</v>
      </c>
      <c r="AK271">
        <v>0</v>
      </c>
      <c r="AQ271">
        <v>13.5</v>
      </c>
      <c r="AR271">
        <v>13.5</v>
      </c>
      <c r="AV271">
        <v>17</v>
      </c>
      <c r="BS271">
        <v>27.899999618530298</v>
      </c>
      <c r="BT271">
        <v>27.899999618530298</v>
      </c>
      <c r="BU271">
        <v>270</v>
      </c>
      <c r="BV271">
        <v>270</v>
      </c>
      <c r="BW271">
        <v>4</v>
      </c>
      <c r="BX271">
        <v>4</v>
      </c>
      <c r="BY271">
        <v>225</v>
      </c>
      <c r="BZ271">
        <v>225</v>
      </c>
      <c r="CC271">
        <v>30</v>
      </c>
      <c r="CE271">
        <v>28</v>
      </c>
      <c r="CF271">
        <v>999</v>
      </c>
      <c r="CG271" t="s">
        <v>520</v>
      </c>
      <c r="CH271" t="s">
        <v>270</v>
      </c>
      <c r="CI271">
        <v>39.073599338531501</v>
      </c>
      <c r="CJ271">
        <v>0.41680000396445399</v>
      </c>
      <c r="CK271">
        <v>0.71960000693798098</v>
      </c>
      <c r="CL271">
        <v>4.0029998635873199E-2</v>
      </c>
      <c r="CO271" t="s">
        <v>266</v>
      </c>
      <c r="CP271" t="s">
        <v>267</v>
      </c>
      <c r="CQ271" t="s">
        <v>268</v>
      </c>
      <c r="CS271">
        <v>21.9</v>
      </c>
      <c r="CT271">
        <v>21.9</v>
      </c>
      <c r="CU271">
        <v>1.25</v>
      </c>
      <c r="CV271">
        <v>1.25</v>
      </c>
      <c r="CX271" t="s">
        <v>343</v>
      </c>
      <c r="CY271">
        <v>1.25925925925926</v>
      </c>
      <c r="CZ271">
        <v>1.21428571428571</v>
      </c>
      <c r="DA271">
        <v>1.3076923076923099</v>
      </c>
      <c r="DB271">
        <v>13.5</v>
      </c>
      <c r="DC271">
        <v>13</v>
      </c>
      <c r="DD271">
        <v>14</v>
      </c>
      <c r="DE271">
        <v>49.3472222222222</v>
      </c>
      <c r="DF271">
        <v>1.25925925925926</v>
      </c>
      <c r="DG271">
        <v>1.25925925925926</v>
      </c>
      <c r="DH271">
        <v>1</v>
      </c>
      <c r="DI271">
        <v>1</v>
      </c>
      <c r="DJ271">
        <v>0.5</v>
      </c>
      <c r="DK271">
        <v>0.5</v>
      </c>
      <c r="DL271" t="b">
        <v>0</v>
      </c>
      <c r="DN271">
        <v>24</v>
      </c>
      <c r="DO271">
        <v>1</v>
      </c>
      <c r="DP271" t="s">
        <v>344</v>
      </c>
      <c r="DQ271" t="b">
        <v>0</v>
      </c>
      <c r="DR271">
        <v>13.5</v>
      </c>
      <c r="DS271">
        <v>1.2592592239379901</v>
      </c>
      <c r="DT271">
        <v>1.2592592239379901</v>
      </c>
      <c r="DV271">
        <v>665.09997558593795</v>
      </c>
      <c r="DW271">
        <v>672.5</v>
      </c>
      <c r="DY271">
        <v>0</v>
      </c>
      <c r="EN271">
        <v>49.347221374511697</v>
      </c>
      <c r="EW271">
        <v>1.2592592239379901</v>
      </c>
      <c r="EX271">
        <v>1.2592592239379901</v>
      </c>
      <c r="EY271">
        <v>0.89999997615814198</v>
      </c>
      <c r="FC271">
        <v>0</v>
      </c>
      <c r="FD271">
        <v>2.8025999069213898</v>
      </c>
      <c r="FE271">
        <v>3.1140000820159899</v>
      </c>
      <c r="FF271">
        <v>5.0399996340274797E-2</v>
      </c>
      <c r="FG271">
        <v>2.8000000864267301E-2</v>
      </c>
      <c r="FH271">
        <v>7.5599998235702501E-2</v>
      </c>
      <c r="FI271">
        <v>84</v>
      </c>
      <c r="FJ271">
        <v>7.8299995511770196E-3</v>
      </c>
      <c r="FK271">
        <v>8.6999998092651403</v>
      </c>
      <c r="FP271">
        <v>18.888889312744102</v>
      </c>
      <c r="FQ271">
        <v>5.2941173315048197E-2</v>
      </c>
      <c r="FR271">
        <v>49.347221374511697</v>
      </c>
      <c r="FS271">
        <v>0.66111111640930198</v>
      </c>
      <c r="GA271">
        <v>1.2592592239379901</v>
      </c>
      <c r="GB271">
        <v>1.2592592239379901</v>
      </c>
      <c r="GC271">
        <v>5.0999999046325701</v>
      </c>
      <c r="GG271">
        <v>0</v>
      </c>
      <c r="GH271">
        <v>15.8813991546631</v>
      </c>
      <c r="GI271">
        <v>3.1140000820159899</v>
      </c>
      <c r="GJ271">
        <v>0.28560000658035301</v>
      </c>
      <c r="GK271">
        <v>2.8000000864267301E-2</v>
      </c>
      <c r="GL271">
        <v>0.28560000658035301</v>
      </c>
      <c r="GM271">
        <v>56</v>
      </c>
      <c r="GN271">
        <v>1.9379999488592099E-2</v>
      </c>
      <c r="GO271">
        <v>3.7999999523162802</v>
      </c>
      <c r="GT271">
        <v>3.3333334922790501</v>
      </c>
      <c r="GU271">
        <v>0.29999998211860701</v>
      </c>
      <c r="GV271">
        <v>49.347221374511697</v>
      </c>
      <c r="GW271">
        <v>8.1458330154418892</v>
      </c>
      <c r="HE271">
        <v>1.2592592239379901</v>
      </c>
      <c r="HF271">
        <v>1.2592592239379901</v>
      </c>
      <c r="HG271">
        <v>1.3999999761581401</v>
      </c>
      <c r="HK271">
        <v>0</v>
      </c>
      <c r="HL271">
        <v>4.3596000671386701</v>
      </c>
      <c r="HM271">
        <v>3.1140000820159899</v>
      </c>
      <c r="HN271">
        <v>7.84000009298325E-2</v>
      </c>
      <c r="HO271">
        <v>2.8000000864267301E-2</v>
      </c>
      <c r="HP271">
        <v>7.84000009298325E-2</v>
      </c>
      <c r="HQ271">
        <v>56</v>
      </c>
      <c r="HR271">
        <v>5.31999953091145E-3</v>
      </c>
      <c r="HS271">
        <v>3.7999999523162802</v>
      </c>
      <c r="HX271">
        <v>12.1428575515747</v>
      </c>
      <c r="HY271">
        <v>8.2352936267852797E-2</v>
      </c>
      <c r="HZ271">
        <v>49.347221374511697</v>
      </c>
      <c r="IA271">
        <v>3.4236109256744398</v>
      </c>
      <c r="II271">
        <v>1.2592592239379901</v>
      </c>
      <c r="IJ271">
        <v>1.2592592239379901</v>
      </c>
      <c r="IL271">
        <v>57.700000762939503</v>
      </c>
      <c r="IM271">
        <v>60.099998474121101</v>
      </c>
      <c r="IO271">
        <v>0</v>
      </c>
      <c r="JD271">
        <v>49.347221374511697</v>
      </c>
      <c r="OC271">
        <v>1.2592592239379901</v>
      </c>
      <c r="OD271">
        <v>1.2592592239379901</v>
      </c>
      <c r="OE271">
        <v>2.4000000953674299</v>
      </c>
      <c r="OI271">
        <v>0</v>
      </c>
      <c r="OJ271">
        <v>7.6944003105163601</v>
      </c>
      <c r="OK271">
        <v>3.2060000896453902</v>
      </c>
      <c r="OL271">
        <v>2.4000001139938801E-3</v>
      </c>
      <c r="OM271">
        <v>5.0000002374872598E-4</v>
      </c>
      <c r="ON271">
        <v>0.134400010108948</v>
      </c>
      <c r="OO271">
        <v>56</v>
      </c>
      <c r="OP271">
        <v>3.6000001709908199E-3</v>
      </c>
      <c r="OQ271">
        <v>1.5</v>
      </c>
      <c r="OV271">
        <v>7.0833330154418901</v>
      </c>
      <c r="OW271">
        <v>0.141176477074623</v>
      </c>
      <c r="OX271">
        <v>49.347221374511697</v>
      </c>
      <c r="OY271">
        <v>0.56666666269302401</v>
      </c>
      <c r="WE271">
        <v>1.2592592239379901</v>
      </c>
      <c r="WF271">
        <v>1.2592592239379901</v>
      </c>
      <c r="WH271">
        <v>78.599998474121094</v>
      </c>
      <c r="WI271">
        <v>81.199996948242202</v>
      </c>
      <c r="WK271">
        <v>0</v>
      </c>
      <c r="WZ271">
        <v>49.347221374511697</v>
      </c>
      <c r="XI271">
        <v>1.2592592239379901</v>
      </c>
      <c r="XJ271">
        <v>1.2592592239379901</v>
      </c>
      <c r="XK271">
        <v>2.5999999046325701</v>
      </c>
      <c r="XO271">
        <v>0</v>
      </c>
      <c r="XP271">
        <v>8.3355998992919904</v>
      </c>
      <c r="XQ271">
        <v>3.2060000896453902</v>
      </c>
      <c r="XR271">
        <v>0</v>
      </c>
      <c r="XS271">
        <v>0</v>
      </c>
      <c r="XT271">
        <v>0.145599991083145</v>
      </c>
      <c r="XU271">
        <v>56</v>
      </c>
      <c r="XV271">
        <v>3.8999998942017599E-3</v>
      </c>
      <c r="XW271">
        <v>1.5</v>
      </c>
      <c r="YB271">
        <v>6.5384616851806596</v>
      </c>
      <c r="YC271">
        <v>0.15294116735458399</v>
      </c>
      <c r="YD271">
        <v>49.347221374511697</v>
      </c>
      <c r="YE271">
        <v>0.61388885974884</v>
      </c>
    </row>
    <row r="272" spans="1:655" x14ac:dyDescent="0.25">
      <c r="A272" t="s">
        <v>260</v>
      </c>
      <c r="B272">
        <v>0</v>
      </c>
      <c r="C272">
        <v>2</v>
      </c>
      <c r="D272">
        <v>47330</v>
      </c>
      <c r="E272" t="s">
        <v>443</v>
      </c>
      <c r="F272" t="b">
        <v>0</v>
      </c>
      <c r="G272" t="s">
        <v>138</v>
      </c>
      <c r="H272" t="b">
        <v>1</v>
      </c>
      <c r="I272" t="s">
        <v>345</v>
      </c>
      <c r="J272" s="1278">
        <v>43300.270833333299</v>
      </c>
      <c r="K272">
        <v>5.5</v>
      </c>
      <c r="L272">
        <v>19.003334045410199</v>
      </c>
      <c r="M272">
        <v>72.518333435058594</v>
      </c>
      <c r="N272">
        <v>342</v>
      </c>
      <c r="O272" s="1279">
        <v>43301.5625</v>
      </c>
      <c r="P272" s="1280">
        <v>43301.479166666701</v>
      </c>
      <c r="R272" t="s">
        <v>460</v>
      </c>
      <c r="S272" t="s">
        <v>455</v>
      </c>
      <c r="X272" s="1281">
        <v>43300.208333333299</v>
      </c>
      <c r="Y272" s="1282">
        <v>43301.5625</v>
      </c>
      <c r="Z272">
        <v>1.5</v>
      </c>
      <c r="AA272">
        <v>1.5</v>
      </c>
      <c r="AB272">
        <v>6</v>
      </c>
      <c r="AC272">
        <v>8</v>
      </c>
      <c r="AD272">
        <v>2</v>
      </c>
      <c r="AG272">
        <v>0</v>
      </c>
      <c r="AH272">
        <v>0</v>
      </c>
      <c r="AI272">
        <v>0</v>
      </c>
      <c r="AK272">
        <v>1.5</v>
      </c>
      <c r="AL272">
        <v>79.83</v>
      </c>
      <c r="AM272">
        <v>11.3333333333333</v>
      </c>
      <c r="AN272">
        <v>11.33</v>
      </c>
      <c r="AO272">
        <v>0.301571091016134</v>
      </c>
      <c r="AP272">
        <v>11.0317622423172</v>
      </c>
      <c r="AQ272">
        <v>13.5</v>
      </c>
      <c r="AR272">
        <v>13.5</v>
      </c>
      <c r="AU272">
        <v>13.6864341952627</v>
      </c>
      <c r="AV272">
        <v>17</v>
      </c>
      <c r="AX272">
        <v>20.399999999999999</v>
      </c>
      <c r="AY272">
        <v>16.670000000000002</v>
      </c>
      <c r="AZ272">
        <v>16.670000000000002</v>
      </c>
      <c r="BA272">
        <v>16.666662216186499</v>
      </c>
      <c r="BB272">
        <v>4445.330078125</v>
      </c>
      <c r="BC272">
        <v>18.0727424621582</v>
      </c>
      <c r="BD272">
        <v>18.0727424621582</v>
      </c>
      <c r="BE272">
        <v>248.4501953125</v>
      </c>
      <c r="BF272">
        <v>266.4501953125</v>
      </c>
      <c r="BG272">
        <v>3.3455603122711199</v>
      </c>
      <c r="BH272">
        <v>243.378662109375</v>
      </c>
      <c r="BI272">
        <v>266.4501953125</v>
      </c>
      <c r="BJ272">
        <v>1.8830089569091799</v>
      </c>
      <c r="BK272">
        <v>253.52044677734401</v>
      </c>
      <c r="BL272">
        <v>2.76533007621765</v>
      </c>
      <c r="BM272">
        <v>243.378662109375</v>
      </c>
      <c r="BN272">
        <v>0</v>
      </c>
      <c r="BO272">
        <v>218.02784729003901</v>
      </c>
      <c r="BP272">
        <v>3.3455603122711199</v>
      </c>
      <c r="BQ272">
        <v>0.50789391994476296</v>
      </c>
      <c r="BR272">
        <v>15</v>
      </c>
      <c r="BS272">
        <v>27.899999618530298</v>
      </c>
      <c r="BT272">
        <v>27.899999618530298</v>
      </c>
      <c r="BU272">
        <v>270</v>
      </c>
      <c r="BV272">
        <v>270</v>
      </c>
      <c r="BW272">
        <v>4</v>
      </c>
      <c r="BX272">
        <v>4</v>
      </c>
      <c r="BY272">
        <v>225</v>
      </c>
      <c r="BZ272">
        <v>225</v>
      </c>
      <c r="CC272">
        <v>30</v>
      </c>
      <c r="CE272">
        <v>28</v>
      </c>
      <c r="CF272">
        <v>999</v>
      </c>
      <c r="CG272" t="s">
        <v>521</v>
      </c>
      <c r="CH272" t="s">
        <v>270</v>
      </c>
      <c r="CI272">
        <v>3.7368002533912699</v>
      </c>
      <c r="CJ272">
        <v>6.72000031918287E-2</v>
      </c>
      <c r="CK272">
        <v>9.7999999299645396E-2</v>
      </c>
      <c r="CL272">
        <v>9.9499997450038808E-3</v>
      </c>
      <c r="CO272" t="s">
        <v>266</v>
      </c>
      <c r="CP272" t="s">
        <v>267</v>
      </c>
      <c r="CQ272" t="s">
        <v>347</v>
      </c>
      <c r="CR272" t="s">
        <v>348</v>
      </c>
      <c r="CS272">
        <v>21.9</v>
      </c>
      <c r="CT272">
        <v>21.9</v>
      </c>
      <c r="CU272">
        <v>1.25</v>
      </c>
      <c r="CV272">
        <v>1.25</v>
      </c>
      <c r="CX272" t="s">
        <v>343</v>
      </c>
      <c r="CY272">
        <v>1.25925925925926</v>
      </c>
      <c r="CZ272">
        <v>1.21428571428571</v>
      </c>
      <c r="DA272">
        <v>1.3076923076923099</v>
      </c>
      <c r="DB272">
        <v>13.5</v>
      </c>
      <c r="DC272">
        <v>13</v>
      </c>
      <c r="DD272">
        <v>14</v>
      </c>
      <c r="DE272">
        <v>49.3472222222222</v>
      </c>
      <c r="DF272">
        <v>1.25925925925926</v>
      </c>
      <c r="DG272">
        <v>1.25925925925926</v>
      </c>
      <c r="DH272">
        <v>1</v>
      </c>
      <c r="DI272">
        <v>1</v>
      </c>
      <c r="DJ272">
        <v>0.5</v>
      </c>
      <c r="DK272">
        <v>0.5</v>
      </c>
      <c r="DL272" t="b">
        <v>0</v>
      </c>
      <c r="DN272">
        <v>24</v>
      </c>
      <c r="DO272">
        <v>1</v>
      </c>
      <c r="DP272" t="s">
        <v>344</v>
      </c>
      <c r="DQ272" t="b">
        <v>0</v>
      </c>
      <c r="DR272">
        <v>13.5</v>
      </c>
      <c r="DS272">
        <v>1.2592592239379901</v>
      </c>
      <c r="DT272">
        <v>1.2592592239379901</v>
      </c>
      <c r="DV272">
        <v>663.90002441406295</v>
      </c>
      <c r="DW272">
        <v>665.09997558593795</v>
      </c>
      <c r="DY272">
        <v>0</v>
      </c>
      <c r="EN272">
        <v>49.347221374511697</v>
      </c>
      <c r="GA272">
        <v>1.2592592239379901</v>
      </c>
      <c r="GB272">
        <v>1.2592592239379901</v>
      </c>
      <c r="GC272">
        <v>0.10000000149011599</v>
      </c>
      <c r="GG272">
        <v>0</v>
      </c>
      <c r="GH272">
        <v>0.31139999628067</v>
      </c>
      <c r="GI272">
        <v>3.1140000820159899</v>
      </c>
      <c r="GJ272">
        <v>5.59999980032444E-3</v>
      </c>
      <c r="GK272">
        <v>2.8000000864267301E-2</v>
      </c>
      <c r="GL272">
        <v>5.59999980032444E-3</v>
      </c>
      <c r="GM272">
        <v>56</v>
      </c>
      <c r="GN272">
        <v>3.79999983124435E-4</v>
      </c>
      <c r="GO272">
        <v>3.7999999523162802</v>
      </c>
      <c r="GR272">
        <v>6.6666667660077394E-2</v>
      </c>
      <c r="GS272">
        <v>1.6000000238418599</v>
      </c>
      <c r="GT272">
        <v>170</v>
      </c>
      <c r="GU272">
        <v>5.8823530562222004E-3</v>
      </c>
      <c r="GV272">
        <v>49.347221374511697</v>
      </c>
      <c r="GW272">
        <v>8.1458330154418892</v>
      </c>
      <c r="II272">
        <v>1.2592592239379901</v>
      </c>
      <c r="IJ272">
        <v>1.2592592239379901</v>
      </c>
      <c r="IL272">
        <v>57.700000762939503</v>
      </c>
      <c r="IM272">
        <v>57.700000762939503</v>
      </c>
      <c r="IO272">
        <v>0</v>
      </c>
      <c r="JD272">
        <v>49.347221374511697</v>
      </c>
      <c r="JM272">
        <v>1.2592592239379901</v>
      </c>
      <c r="JN272">
        <v>1.2592592239379901</v>
      </c>
      <c r="JO272">
        <v>1.1000000238418599</v>
      </c>
      <c r="JS272">
        <v>0</v>
      </c>
      <c r="JT272">
        <v>3.4254002571106001</v>
      </c>
      <c r="JU272">
        <v>3.1140000820159899</v>
      </c>
      <c r="JV272">
        <v>6.1600003391504302E-2</v>
      </c>
      <c r="JW272">
        <v>2.8000000864267301E-2</v>
      </c>
      <c r="JX272">
        <v>9.2399999499320998E-2</v>
      </c>
      <c r="JY272">
        <v>84</v>
      </c>
      <c r="JZ272">
        <v>9.5699997618794407E-3</v>
      </c>
      <c r="KA272">
        <v>8.6999998092651403</v>
      </c>
      <c r="KD272">
        <v>0.73333334922790505</v>
      </c>
      <c r="KE272">
        <v>17.600000381469702</v>
      </c>
      <c r="KF272">
        <v>15.4545450210571</v>
      </c>
      <c r="KG272">
        <v>6.4705885946750599E-2</v>
      </c>
      <c r="KH272">
        <v>49.347221374511697</v>
      </c>
      <c r="WE272">
        <v>1.2592592239379901</v>
      </c>
      <c r="WF272">
        <v>1.2592592239379901</v>
      </c>
      <c r="WH272">
        <v>78.599998474121094</v>
      </c>
      <c r="WI272">
        <v>78.599998474121094</v>
      </c>
      <c r="WK272">
        <v>0</v>
      </c>
      <c r="WZ272">
        <v>49.347221374511697</v>
      </c>
    </row>
    <row r="273" spans="1:684" x14ac:dyDescent="0.25">
      <c r="A273" t="s">
        <v>260</v>
      </c>
      <c r="B273">
        <v>0</v>
      </c>
      <c r="C273">
        <v>2</v>
      </c>
      <c r="D273">
        <v>47330</v>
      </c>
      <c r="E273" t="s">
        <v>443</v>
      </c>
      <c r="F273" t="b">
        <v>0</v>
      </c>
      <c r="G273" t="s">
        <v>138</v>
      </c>
      <c r="H273" t="b">
        <v>1</v>
      </c>
      <c r="I273" t="s">
        <v>345</v>
      </c>
      <c r="J273" s="1283">
        <v>43301.270833333299</v>
      </c>
      <c r="K273">
        <v>5.5</v>
      </c>
      <c r="L273">
        <v>21.665000915527301</v>
      </c>
      <c r="M273">
        <v>69.001663208007798</v>
      </c>
      <c r="N273">
        <v>339</v>
      </c>
      <c r="O273" s="1284">
        <v>43301.5625</v>
      </c>
      <c r="P273" s="1285">
        <v>43301.604166666701</v>
      </c>
      <c r="R273" t="s">
        <v>460</v>
      </c>
      <c r="S273" t="s">
        <v>455</v>
      </c>
      <c r="X273" s="1286">
        <v>43300.208333333299</v>
      </c>
      <c r="Y273" s="1287">
        <v>43301.5625</v>
      </c>
      <c r="Z273">
        <v>24</v>
      </c>
      <c r="AA273">
        <v>24</v>
      </c>
      <c r="AB273">
        <v>6</v>
      </c>
      <c r="AC273">
        <v>8</v>
      </c>
      <c r="AD273">
        <v>2</v>
      </c>
      <c r="AG273">
        <v>0</v>
      </c>
      <c r="AH273">
        <v>0</v>
      </c>
      <c r="AI273">
        <v>0</v>
      </c>
      <c r="AK273">
        <v>24</v>
      </c>
      <c r="AL273">
        <v>79</v>
      </c>
      <c r="AM273">
        <v>11.6666666666667</v>
      </c>
      <c r="AN273">
        <v>11.67</v>
      </c>
      <c r="AO273">
        <v>-9.2745916297038405E-2</v>
      </c>
      <c r="AP273">
        <v>11.7594125829637</v>
      </c>
      <c r="AQ273">
        <v>13.5</v>
      </c>
      <c r="AR273">
        <v>13.5</v>
      </c>
      <c r="AU273">
        <v>268.31245363328901</v>
      </c>
      <c r="AV273">
        <v>280</v>
      </c>
      <c r="AX273">
        <v>323</v>
      </c>
      <c r="AY273">
        <v>13.31</v>
      </c>
      <c r="AZ273">
        <v>13.31</v>
      </c>
      <c r="BA273">
        <v>13.312691688537599</v>
      </c>
      <c r="BB273">
        <v>4534</v>
      </c>
      <c r="BC273">
        <v>18.840234756469702</v>
      </c>
      <c r="BD273">
        <v>18.8402342796326</v>
      </c>
      <c r="BE273">
        <v>258.59069824218801</v>
      </c>
      <c r="BF273">
        <v>279.59069824218801</v>
      </c>
      <c r="BG273">
        <v>3.2472093105316202</v>
      </c>
      <c r="BH273">
        <v>218.02738952636699</v>
      </c>
      <c r="BI273">
        <v>279.59069824218801</v>
      </c>
      <c r="BJ273">
        <v>1.8402954339981099</v>
      </c>
      <c r="BK273">
        <v>248.45016479492199</v>
      </c>
      <c r="BL273">
        <v>2.8293423652648899</v>
      </c>
      <c r="BM273">
        <v>218.02738952636699</v>
      </c>
      <c r="BN273">
        <v>0</v>
      </c>
      <c r="BO273">
        <v>218.02796936035199</v>
      </c>
      <c r="BP273">
        <v>3.37518382072449</v>
      </c>
      <c r="BQ273">
        <v>0.303348898887634</v>
      </c>
      <c r="BR273">
        <v>145</v>
      </c>
      <c r="BS273">
        <v>27.899999618530298</v>
      </c>
      <c r="BT273">
        <v>27.899999618530298</v>
      </c>
      <c r="BU273">
        <v>270</v>
      </c>
      <c r="BV273">
        <v>270</v>
      </c>
      <c r="BW273">
        <v>4</v>
      </c>
      <c r="BX273">
        <v>4</v>
      </c>
      <c r="BY273">
        <v>225</v>
      </c>
      <c r="BZ273">
        <v>225</v>
      </c>
      <c r="CC273">
        <v>29</v>
      </c>
      <c r="CE273">
        <v>28</v>
      </c>
      <c r="CF273">
        <v>999</v>
      </c>
      <c r="CG273" t="s">
        <v>521</v>
      </c>
      <c r="CH273" t="s">
        <v>270</v>
      </c>
      <c r="CI273">
        <v>66.951001167297406</v>
      </c>
      <c r="CJ273">
        <v>1.2040000110864599</v>
      </c>
      <c r="CK273">
        <v>1.7220000177621799</v>
      </c>
      <c r="CL273">
        <v>0.172349989414215</v>
      </c>
      <c r="CO273" t="s">
        <v>266</v>
      </c>
      <c r="CP273" t="s">
        <v>267</v>
      </c>
      <c r="CQ273" t="s">
        <v>402</v>
      </c>
      <c r="CR273" t="s">
        <v>403</v>
      </c>
      <c r="CS273">
        <v>21.9</v>
      </c>
      <c r="CT273">
        <v>21.9</v>
      </c>
      <c r="CU273">
        <v>1.25</v>
      </c>
      <c r="CV273">
        <v>1.25</v>
      </c>
      <c r="CX273" t="s">
        <v>343</v>
      </c>
      <c r="CY273">
        <v>20.740740740740701</v>
      </c>
      <c r="CZ273">
        <v>20</v>
      </c>
      <c r="DA273">
        <v>21.538461538461501</v>
      </c>
      <c r="DB273">
        <v>13.5</v>
      </c>
      <c r="DC273">
        <v>13</v>
      </c>
      <c r="DD273">
        <v>14</v>
      </c>
      <c r="DE273">
        <v>812.77777777777806</v>
      </c>
      <c r="DF273">
        <v>20.740740740740701</v>
      </c>
      <c r="DG273">
        <v>20.740740740740701</v>
      </c>
      <c r="DH273">
        <v>1</v>
      </c>
      <c r="DI273">
        <v>1</v>
      </c>
      <c r="DJ273">
        <v>0.5</v>
      </c>
      <c r="DK273">
        <v>0.5</v>
      </c>
      <c r="DL273" t="b">
        <v>0</v>
      </c>
      <c r="DN273">
        <v>24</v>
      </c>
      <c r="DO273">
        <v>1</v>
      </c>
      <c r="DP273" t="s">
        <v>344</v>
      </c>
      <c r="DQ273" t="b">
        <v>0</v>
      </c>
      <c r="DR273">
        <v>13.5</v>
      </c>
      <c r="DS273">
        <v>20.740739822387699</v>
      </c>
      <c r="DT273">
        <v>20.740739822387699</v>
      </c>
      <c r="DV273">
        <v>642.40002441406295</v>
      </c>
      <c r="DW273">
        <v>663.90002441406295</v>
      </c>
      <c r="DY273">
        <v>0</v>
      </c>
      <c r="EN273">
        <v>812.77777099609398</v>
      </c>
      <c r="GA273">
        <v>20.740739822387699</v>
      </c>
      <c r="GB273">
        <v>20.740739822387699</v>
      </c>
      <c r="GC273">
        <v>3</v>
      </c>
      <c r="GG273">
        <v>0</v>
      </c>
      <c r="GH273">
        <v>9.3420000076293892</v>
      </c>
      <c r="GI273">
        <v>3.1140000820159899</v>
      </c>
      <c r="GJ273">
        <v>0.167999997735024</v>
      </c>
      <c r="GK273">
        <v>2.8000000864267301E-2</v>
      </c>
      <c r="GL273">
        <v>0.167999997735024</v>
      </c>
      <c r="GM273">
        <v>56</v>
      </c>
      <c r="GN273">
        <v>1.13999992609024E-2</v>
      </c>
      <c r="GO273">
        <v>3.7999999523162802</v>
      </c>
      <c r="GR273">
        <v>0.125</v>
      </c>
      <c r="GS273">
        <v>3</v>
      </c>
      <c r="GT273">
        <v>93.333335876464801</v>
      </c>
      <c r="GU273">
        <v>1.07142860069871E-2</v>
      </c>
      <c r="GV273">
        <v>812.77777099609398</v>
      </c>
      <c r="GW273">
        <v>134.16667175293</v>
      </c>
      <c r="II273">
        <v>20.740739822387699</v>
      </c>
      <c r="IJ273">
        <v>20.740739822387699</v>
      </c>
      <c r="IL273">
        <v>57.700000762939503</v>
      </c>
      <c r="IM273">
        <v>57.700000762939503</v>
      </c>
      <c r="IO273">
        <v>0</v>
      </c>
      <c r="JD273">
        <v>812.77777099609398</v>
      </c>
      <c r="JM273">
        <v>20.740739822387699</v>
      </c>
      <c r="JN273">
        <v>20.740739822387699</v>
      </c>
      <c r="JO273">
        <v>18.5</v>
      </c>
      <c r="JS273">
        <v>0</v>
      </c>
      <c r="JT273">
        <v>57.609001159667997</v>
      </c>
      <c r="JU273">
        <v>3.1140000820159899</v>
      </c>
      <c r="JV273">
        <v>1.03600001335144</v>
      </c>
      <c r="JW273">
        <v>2.8000000864267301E-2</v>
      </c>
      <c r="JX273">
        <v>1.55400002002716</v>
      </c>
      <c r="JY273">
        <v>84</v>
      </c>
      <c r="JZ273">
        <v>0.16094999015331299</v>
      </c>
      <c r="KA273">
        <v>8.6999998092651403</v>
      </c>
      <c r="KD273">
        <v>0.77083333333333304</v>
      </c>
      <c r="KE273">
        <v>18.5</v>
      </c>
      <c r="KF273">
        <v>15.135134696960399</v>
      </c>
      <c r="KG273">
        <v>6.6071428358554798E-2</v>
      </c>
      <c r="KH273">
        <v>812.77777099609398</v>
      </c>
      <c r="WE273">
        <v>20.740739822387699</v>
      </c>
      <c r="WF273">
        <v>20.740739822387699</v>
      </c>
      <c r="WH273">
        <v>78.599998474121094</v>
      </c>
      <c r="WI273">
        <v>78.599998474121094</v>
      </c>
      <c r="WK273">
        <v>0</v>
      </c>
      <c r="WZ273">
        <v>812.77777099609398</v>
      </c>
    </row>
    <row r="274" spans="1:684" x14ac:dyDescent="0.25">
      <c r="A274" t="s">
        <v>260</v>
      </c>
      <c r="B274">
        <v>0</v>
      </c>
      <c r="C274">
        <v>2</v>
      </c>
      <c r="D274">
        <v>47330</v>
      </c>
      <c r="E274" t="s">
        <v>443</v>
      </c>
      <c r="F274" t="b">
        <v>0</v>
      </c>
      <c r="G274" t="s">
        <v>138</v>
      </c>
      <c r="H274" t="b">
        <v>1</v>
      </c>
      <c r="I274" t="s">
        <v>350</v>
      </c>
      <c r="J274" s="1288">
        <v>43301.5625</v>
      </c>
      <c r="K274">
        <v>5.5</v>
      </c>
      <c r="L274">
        <v>22.611665725708001</v>
      </c>
      <c r="M274">
        <v>69.583335876464801</v>
      </c>
      <c r="N274">
        <v>107</v>
      </c>
      <c r="O274" s="1289">
        <v>43301.5625</v>
      </c>
      <c r="R274" t="s">
        <v>460</v>
      </c>
      <c r="S274" t="s">
        <v>455</v>
      </c>
      <c r="X274" s="1290">
        <v>43300.208333333299</v>
      </c>
      <c r="Y274" s="1291">
        <v>43301.5625</v>
      </c>
      <c r="Z274">
        <v>7</v>
      </c>
      <c r="AA274">
        <v>7</v>
      </c>
      <c r="AB274">
        <v>6</v>
      </c>
      <c r="AC274">
        <v>8</v>
      </c>
      <c r="AD274">
        <v>2</v>
      </c>
      <c r="AG274">
        <v>0</v>
      </c>
      <c r="AH274">
        <v>0</v>
      </c>
      <c r="AI274">
        <v>0</v>
      </c>
      <c r="AK274">
        <v>7</v>
      </c>
      <c r="AL274">
        <v>80.900000000000006</v>
      </c>
      <c r="AM274">
        <v>13.714285714285699</v>
      </c>
      <c r="AN274">
        <v>13.71</v>
      </c>
      <c r="AO274">
        <v>-9.6271676144429594E-2</v>
      </c>
      <c r="AP274">
        <v>13.8105573904301</v>
      </c>
      <c r="AQ274">
        <v>13.5</v>
      </c>
      <c r="AR274">
        <v>13.5</v>
      </c>
      <c r="AU274">
        <v>79.526824376149506</v>
      </c>
      <c r="AV274">
        <v>96</v>
      </c>
      <c r="AX274">
        <v>96.5</v>
      </c>
      <c r="AY274">
        <v>0.52</v>
      </c>
      <c r="AZ274">
        <v>0.52</v>
      </c>
      <c r="BA274">
        <v>0.51813721656799305</v>
      </c>
      <c r="BB274">
        <v>4445</v>
      </c>
      <c r="BC274">
        <v>17.4745578765869</v>
      </c>
      <c r="BD274">
        <v>17.474557604108501</v>
      </c>
      <c r="BE274">
        <v>258.58975219726602</v>
      </c>
      <c r="BF274">
        <v>151.58975219726599</v>
      </c>
      <c r="BG274">
        <v>1.25</v>
      </c>
      <c r="BH274">
        <v>258.58773803710898</v>
      </c>
      <c r="BI274">
        <v>151.58975219726599</v>
      </c>
      <c r="BJ274">
        <v>0.30720320343971302</v>
      </c>
      <c r="BK274">
        <v>258.58773803710898</v>
      </c>
      <c r="BL274">
        <v>0</v>
      </c>
      <c r="BM274">
        <v>263.66058349609398</v>
      </c>
      <c r="BN274">
        <v>0</v>
      </c>
      <c r="BO274">
        <v>354.92910766601602</v>
      </c>
      <c r="BP274">
        <v>0.30720320343971302</v>
      </c>
      <c r="BQ274">
        <v>0</v>
      </c>
      <c r="BR274">
        <v>85</v>
      </c>
      <c r="BS274">
        <v>21.899999618530298</v>
      </c>
      <c r="BT274">
        <v>21.899999618530298</v>
      </c>
      <c r="BU274">
        <v>270</v>
      </c>
      <c r="BV274">
        <v>270</v>
      </c>
      <c r="BW274">
        <v>2</v>
      </c>
      <c r="BX274">
        <v>2</v>
      </c>
      <c r="BY274">
        <v>225</v>
      </c>
      <c r="BZ274">
        <v>225</v>
      </c>
      <c r="CC274">
        <v>30</v>
      </c>
      <c r="CE274">
        <v>27</v>
      </c>
      <c r="CF274">
        <v>1000</v>
      </c>
      <c r="CG274" t="s">
        <v>522</v>
      </c>
      <c r="CH274" t="s">
        <v>270</v>
      </c>
      <c r="CI274">
        <v>18.995401859283401</v>
      </c>
      <c r="CJ274">
        <v>0.34160001575946802</v>
      </c>
      <c r="CK274">
        <v>0.49000002443790402</v>
      </c>
      <c r="CL274">
        <v>4.9150000326335402E-2</v>
      </c>
      <c r="CO274" t="s">
        <v>266</v>
      </c>
      <c r="CP274" t="s">
        <v>267</v>
      </c>
      <c r="CQ274" t="s">
        <v>347</v>
      </c>
      <c r="CR274" t="s">
        <v>348</v>
      </c>
      <c r="CS274">
        <v>21.9</v>
      </c>
      <c r="CT274">
        <v>21.9</v>
      </c>
      <c r="CU274">
        <v>1.25</v>
      </c>
      <c r="CV274">
        <v>1.25</v>
      </c>
      <c r="CX274" t="s">
        <v>343</v>
      </c>
      <c r="CY274">
        <v>7.1111111111111098</v>
      </c>
      <c r="CZ274">
        <v>6.8571428571428603</v>
      </c>
      <c r="DA274">
        <v>7.3846153846153904</v>
      </c>
      <c r="DB274">
        <v>13.5</v>
      </c>
      <c r="DC274">
        <v>13</v>
      </c>
      <c r="DD274">
        <v>14</v>
      </c>
      <c r="DE274">
        <v>278.66666666666703</v>
      </c>
      <c r="DF274">
        <v>7.1111111111111098</v>
      </c>
      <c r="DG274">
        <v>7.1111111111111098</v>
      </c>
      <c r="DH274">
        <v>1</v>
      </c>
      <c r="DI274">
        <v>1</v>
      </c>
      <c r="DJ274">
        <v>0.5</v>
      </c>
      <c r="DK274">
        <v>0.5</v>
      </c>
      <c r="DL274" t="b">
        <v>0</v>
      </c>
      <c r="DN274">
        <v>24</v>
      </c>
      <c r="DO274">
        <v>1</v>
      </c>
      <c r="DP274" t="s">
        <v>344</v>
      </c>
      <c r="DQ274" t="b">
        <v>0</v>
      </c>
      <c r="DR274">
        <v>13.5</v>
      </c>
      <c r="DS274">
        <v>7.1111111640930202</v>
      </c>
      <c r="DT274">
        <v>7.1111111640930202</v>
      </c>
      <c r="DV274">
        <v>636.29998779296898</v>
      </c>
      <c r="DW274">
        <v>642.40002441406295</v>
      </c>
      <c r="DY274">
        <v>0</v>
      </c>
      <c r="EN274">
        <v>278.66665649414102</v>
      </c>
      <c r="GA274">
        <v>7.1111111640930202</v>
      </c>
      <c r="GB274">
        <v>7.1111111640930202</v>
      </c>
      <c r="GC274">
        <v>0.80000001192092896</v>
      </c>
      <c r="GG274">
        <v>0</v>
      </c>
      <c r="GH274">
        <v>2.49119997024536</v>
      </c>
      <c r="GI274">
        <v>3.1140000820159899</v>
      </c>
      <c r="GJ274">
        <v>4.4799998402595499E-2</v>
      </c>
      <c r="GK274">
        <v>2.8000000864267301E-2</v>
      </c>
      <c r="GL274">
        <v>4.4799998402595499E-2</v>
      </c>
      <c r="GM274">
        <v>56</v>
      </c>
      <c r="GN274">
        <v>3.03999986499548E-3</v>
      </c>
      <c r="GO274">
        <v>3.7999999523162802</v>
      </c>
      <c r="GR274">
        <v>0.114285715988704</v>
      </c>
      <c r="GS274">
        <v>2.7428571837289</v>
      </c>
      <c r="GT274">
        <v>120</v>
      </c>
      <c r="GU274">
        <v>8.3333337679505296E-3</v>
      </c>
      <c r="GV274">
        <v>278.66665649414102</v>
      </c>
      <c r="GW274">
        <v>46</v>
      </c>
      <c r="II274">
        <v>7.1111111640930202</v>
      </c>
      <c r="IJ274">
        <v>7.1111111640930202</v>
      </c>
      <c r="IL274">
        <v>57.700000762939503</v>
      </c>
      <c r="IM274">
        <v>57.700000762939503</v>
      </c>
      <c r="IO274">
        <v>0</v>
      </c>
      <c r="JD274">
        <v>278.66665649414102</v>
      </c>
      <c r="JM274">
        <v>7.1111111640930202</v>
      </c>
      <c r="JN274">
        <v>7.1111111640930202</v>
      </c>
      <c r="JO274">
        <v>5.3000001907348597</v>
      </c>
      <c r="JS274">
        <v>0</v>
      </c>
      <c r="JT274">
        <v>16.5042018890381</v>
      </c>
      <c r="JU274">
        <v>3.1140000820159899</v>
      </c>
      <c r="JV274">
        <v>0.296800017356873</v>
      </c>
      <c r="JW274">
        <v>2.8000000864267301E-2</v>
      </c>
      <c r="JX274">
        <v>0.445200026035309</v>
      </c>
      <c r="JY274">
        <v>84</v>
      </c>
      <c r="JZ274">
        <v>4.6110000461339999E-2</v>
      </c>
      <c r="KA274">
        <v>8.6999998092651403</v>
      </c>
      <c r="KD274">
        <v>0.75714288439069499</v>
      </c>
      <c r="KE274">
        <v>18.171429225376698</v>
      </c>
      <c r="KF274">
        <v>18.113206863403299</v>
      </c>
      <c r="KG274">
        <v>5.52083365619183E-2</v>
      </c>
      <c r="KH274">
        <v>278.66665649414102</v>
      </c>
      <c r="WE274">
        <v>7.1111111640930202</v>
      </c>
      <c r="WF274">
        <v>7.1111111640930202</v>
      </c>
      <c r="WH274">
        <v>78.599998474121094</v>
      </c>
      <c r="WI274">
        <v>78.599998474121094</v>
      </c>
      <c r="WK274">
        <v>0</v>
      </c>
      <c r="WZ274">
        <v>278.66665649414102</v>
      </c>
    </row>
    <row r="275" spans="1:684" x14ac:dyDescent="0.25">
      <c r="A275" t="s">
        <v>260</v>
      </c>
      <c r="B275">
        <v>0</v>
      </c>
      <c r="C275">
        <v>2</v>
      </c>
      <c r="D275">
        <v>47330</v>
      </c>
      <c r="E275" t="s">
        <v>443</v>
      </c>
      <c r="F275" t="b">
        <v>0</v>
      </c>
      <c r="G275" t="s">
        <v>138</v>
      </c>
      <c r="H275" t="b">
        <v>0</v>
      </c>
      <c r="I275" t="s">
        <v>353</v>
      </c>
      <c r="J275" s="1292">
        <v>43302.270833333299</v>
      </c>
      <c r="K275">
        <v>5.5</v>
      </c>
      <c r="L275">
        <v>22.516666412353501</v>
      </c>
      <c r="M275">
        <v>69.800003051757798</v>
      </c>
      <c r="N275">
        <v>236</v>
      </c>
      <c r="O275" s="1293">
        <v>43301.5625</v>
      </c>
      <c r="R275" t="s">
        <v>460</v>
      </c>
      <c r="S275" t="s">
        <v>455</v>
      </c>
      <c r="X275" s="1294">
        <v>43300.208333333299</v>
      </c>
      <c r="Y275" s="1295">
        <v>43301.5625</v>
      </c>
      <c r="Z275">
        <v>17</v>
      </c>
      <c r="AA275">
        <v>17</v>
      </c>
      <c r="AB275">
        <v>6</v>
      </c>
      <c r="AC275">
        <v>8</v>
      </c>
      <c r="AD275">
        <v>2</v>
      </c>
      <c r="AG275">
        <v>0</v>
      </c>
      <c r="AH275">
        <v>0</v>
      </c>
      <c r="AI275">
        <v>0</v>
      </c>
      <c r="AK275">
        <v>17</v>
      </c>
      <c r="AM275">
        <v>1.5882352941176501</v>
      </c>
      <c r="AP275">
        <v>1.5882352941176501</v>
      </c>
      <c r="AQ275">
        <v>13.5</v>
      </c>
      <c r="AR275">
        <v>13.5</v>
      </c>
      <c r="AV275">
        <v>27</v>
      </c>
      <c r="AX275">
        <v>29</v>
      </c>
      <c r="AY275">
        <v>6.9</v>
      </c>
      <c r="AZ275">
        <v>6.9</v>
      </c>
      <c r="BA275">
        <v>6.8965492248535201</v>
      </c>
      <c r="BB275">
        <v>0</v>
      </c>
      <c r="BS275">
        <v>21.899999618530298</v>
      </c>
      <c r="BT275">
        <v>21.899999618530298</v>
      </c>
      <c r="BU275">
        <v>270</v>
      </c>
      <c r="BV275">
        <v>270</v>
      </c>
      <c r="BW275">
        <v>0.5</v>
      </c>
      <c r="BX275">
        <v>0.5</v>
      </c>
      <c r="BY275">
        <v>225</v>
      </c>
      <c r="BZ275">
        <v>225</v>
      </c>
      <c r="CC275">
        <v>29</v>
      </c>
      <c r="CE275">
        <v>28</v>
      </c>
      <c r="CF275">
        <v>999</v>
      </c>
      <c r="CH275" t="s">
        <v>270</v>
      </c>
      <c r="CI275">
        <v>13.390199661254901</v>
      </c>
      <c r="CJ275">
        <v>0.24080000445246699</v>
      </c>
      <c r="CK275">
        <v>0.266000006347895</v>
      </c>
      <c r="CL275">
        <v>2.0749998744577201E-2</v>
      </c>
      <c r="CO275" t="s">
        <v>266</v>
      </c>
      <c r="CP275" t="s">
        <v>267</v>
      </c>
      <c r="CQ275" t="s">
        <v>268</v>
      </c>
      <c r="CS275">
        <v>21.9</v>
      </c>
      <c r="CT275">
        <v>21.9</v>
      </c>
      <c r="CU275">
        <v>1.25</v>
      </c>
      <c r="CV275">
        <v>1.25</v>
      </c>
      <c r="CX275" t="s">
        <v>343</v>
      </c>
      <c r="CY275">
        <v>2</v>
      </c>
      <c r="CZ275">
        <v>1.9285714285714299</v>
      </c>
      <c r="DA275">
        <v>2.0769230769230802</v>
      </c>
      <c r="DB275">
        <v>13.5</v>
      </c>
      <c r="DC275">
        <v>13</v>
      </c>
      <c r="DD275">
        <v>14</v>
      </c>
      <c r="DE275">
        <v>78.375</v>
      </c>
      <c r="DF275">
        <v>2</v>
      </c>
      <c r="DG275">
        <v>2</v>
      </c>
      <c r="DH275">
        <v>1</v>
      </c>
      <c r="DI275">
        <v>1</v>
      </c>
      <c r="DJ275">
        <v>0.5</v>
      </c>
      <c r="DK275">
        <v>0.5</v>
      </c>
      <c r="DL275" t="b">
        <v>0</v>
      </c>
      <c r="DN275">
        <v>24</v>
      </c>
      <c r="DO275">
        <v>1</v>
      </c>
      <c r="DP275" t="s">
        <v>344</v>
      </c>
      <c r="DQ275" t="b">
        <v>0</v>
      </c>
      <c r="DR275">
        <v>13.5</v>
      </c>
      <c r="DS275">
        <v>2</v>
      </c>
      <c r="DT275">
        <v>2</v>
      </c>
      <c r="DV275">
        <v>632</v>
      </c>
      <c r="DW275">
        <v>636.29998779296898</v>
      </c>
      <c r="DY275">
        <v>0</v>
      </c>
      <c r="EN275">
        <v>78.375</v>
      </c>
      <c r="EW275">
        <v>2</v>
      </c>
      <c r="EX275">
        <v>2</v>
      </c>
      <c r="EY275">
        <v>0.89999997615814198</v>
      </c>
      <c r="FC275">
        <v>0</v>
      </c>
      <c r="FD275">
        <v>2.8025999069213898</v>
      </c>
      <c r="FE275">
        <v>3.1140000820159899</v>
      </c>
      <c r="FF275">
        <v>5.0399996340274797E-2</v>
      </c>
      <c r="FG275">
        <v>2.8000000864267301E-2</v>
      </c>
      <c r="FH275">
        <v>7.5599998235702501E-2</v>
      </c>
      <c r="FI275">
        <v>84</v>
      </c>
      <c r="FJ275">
        <v>7.8299995511770196E-3</v>
      </c>
      <c r="FK275">
        <v>8.6999998092651403</v>
      </c>
      <c r="FN275">
        <v>5.2941175068125998E-2</v>
      </c>
      <c r="FO275">
        <v>1.2705882016350201</v>
      </c>
      <c r="FP275">
        <v>30</v>
      </c>
      <c r="FQ275">
        <v>3.3333331346511799E-2</v>
      </c>
      <c r="FR275">
        <v>78.375</v>
      </c>
      <c r="FS275">
        <v>1.04999995231628</v>
      </c>
      <c r="GA275">
        <v>2</v>
      </c>
      <c r="GB275">
        <v>2</v>
      </c>
      <c r="GC275">
        <v>2.2999999523162802</v>
      </c>
      <c r="GG275">
        <v>0</v>
      </c>
      <c r="GH275">
        <v>7.1621994972229004</v>
      </c>
      <c r="GI275">
        <v>3.1140000820159899</v>
      </c>
      <c r="GJ275">
        <v>0.128800004720688</v>
      </c>
      <c r="GK275">
        <v>2.8000000864267301E-2</v>
      </c>
      <c r="GL275">
        <v>0.128800004720688</v>
      </c>
      <c r="GM275">
        <v>56</v>
      </c>
      <c r="GN275">
        <v>8.7399994954466802E-3</v>
      </c>
      <c r="GO275">
        <v>3.7999999523162802</v>
      </c>
      <c r="GR275">
        <v>0.13529411484213399</v>
      </c>
      <c r="GS275">
        <v>3.2470587562112199</v>
      </c>
      <c r="GT275">
        <v>11.7391309738159</v>
      </c>
      <c r="GU275">
        <v>8.51851850748062E-2</v>
      </c>
      <c r="GV275">
        <v>78.375</v>
      </c>
      <c r="GW275">
        <v>12.9375</v>
      </c>
      <c r="HE275">
        <v>2</v>
      </c>
      <c r="HF275">
        <v>2</v>
      </c>
      <c r="HG275">
        <v>1.1000000238418599</v>
      </c>
      <c r="HK275">
        <v>0</v>
      </c>
      <c r="HL275">
        <v>3.4254002571106001</v>
      </c>
      <c r="HM275">
        <v>3.1140000820159899</v>
      </c>
      <c r="HN275">
        <v>6.1600003391504302E-2</v>
      </c>
      <c r="HO275">
        <v>2.8000000864267301E-2</v>
      </c>
      <c r="HP275">
        <v>6.1600003391504302E-2</v>
      </c>
      <c r="HQ275">
        <v>56</v>
      </c>
      <c r="HR275">
        <v>4.17999969795346E-3</v>
      </c>
      <c r="HS275">
        <v>3.7999999523162802</v>
      </c>
      <c r="HV275">
        <v>6.4705883755403398E-2</v>
      </c>
      <c r="HW275">
        <v>1.55294121012968</v>
      </c>
      <c r="HX275">
        <v>24.545454025268601</v>
      </c>
      <c r="HY275">
        <v>4.0740743279457099E-2</v>
      </c>
      <c r="HZ275">
        <v>78.375</v>
      </c>
      <c r="IA275">
        <v>5.4375</v>
      </c>
      <c r="II275">
        <v>2</v>
      </c>
      <c r="IJ275">
        <v>2</v>
      </c>
      <c r="IL275">
        <v>57.700000762939503</v>
      </c>
      <c r="IM275">
        <v>57.700000762939503</v>
      </c>
      <c r="IO275">
        <v>0</v>
      </c>
      <c r="JD275">
        <v>78.375</v>
      </c>
      <c r="WE275">
        <v>2</v>
      </c>
      <c r="WF275">
        <v>2</v>
      </c>
      <c r="WH275">
        <v>78.599998474121094</v>
      </c>
      <c r="WI275">
        <v>78.599998474121094</v>
      </c>
      <c r="WK275">
        <v>0</v>
      </c>
      <c r="WZ275">
        <v>78.375</v>
      </c>
    </row>
    <row r="276" spans="1:684" x14ac:dyDescent="0.25">
      <c r="A276" t="s">
        <v>260</v>
      </c>
      <c r="B276">
        <v>0</v>
      </c>
      <c r="C276">
        <v>2</v>
      </c>
      <c r="D276">
        <v>47330</v>
      </c>
      <c r="E276" t="s">
        <v>443</v>
      </c>
      <c r="F276" t="b">
        <v>0</v>
      </c>
      <c r="G276" t="s">
        <v>138</v>
      </c>
      <c r="H276" t="b">
        <v>0</v>
      </c>
      <c r="I276" t="s">
        <v>353</v>
      </c>
      <c r="J276" s="1296">
        <v>43303.270833333299</v>
      </c>
      <c r="K276">
        <v>5.5</v>
      </c>
      <c r="L276">
        <v>22.516666412353501</v>
      </c>
      <c r="M276">
        <v>69.800003051757798</v>
      </c>
      <c r="N276">
        <v>233</v>
      </c>
      <c r="O276" s="1297">
        <v>43301.5625</v>
      </c>
      <c r="R276" t="s">
        <v>460</v>
      </c>
      <c r="S276" t="s">
        <v>455</v>
      </c>
      <c r="X276" s="1298">
        <v>43300.208333333299</v>
      </c>
      <c r="Y276" s="1299">
        <v>43301.5625</v>
      </c>
      <c r="Z276">
        <v>24</v>
      </c>
      <c r="AA276">
        <v>24</v>
      </c>
      <c r="AB276">
        <v>6</v>
      </c>
      <c r="AC276">
        <v>8</v>
      </c>
      <c r="AD276">
        <v>2</v>
      </c>
      <c r="AG276">
        <v>0</v>
      </c>
      <c r="AH276">
        <v>0</v>
      </c>
      <c r="AI276">
        <v>0</v>
      </c>
      <c r="AK276">
        <v>24</v>
      </c>
      <c r="AM276">
        <v>0</v>
      </c>
      <c r="AP276">
        <v>0</v>
      </c>
      <c r="AQ276">
        <v>13.5</v>
      </c>
      <c r="AR276">
        <v>13.5</v>
      </c>
      <c r="AV276">
        <v>0</v>
      </c>
      <c r="AX276">
        <v>0</v>
      </c>
      <c r="AY276">
        <v>0</v>
      </c>
      <c r="AZ276">
        <v>0</v>
      </c>
      <c r="BS276">
        <v>21.899999618530298</v>
      </c>
      <c r="BT276">
        <v>21.899999618530298</v>
      </c>
      <c r="BU276">
        <v>270</v>
      </c>
      <c r="BV276">
        <v>270</v>
      </c>
      <c r="BW276">
        <v>0.5</v>
      </c>
      <c r="BX276">
        <v>0.5</v>
      </c>
      <c r="BY276">
        <v>225</v>
      </c>
      <c r="BZ276">
        <v>225</v>
      </c>
      <c r="CC276">
        <v>29</v>
      </c>
      <c r="CE276">
        <v>28</v>
      </c>
      <c r="CF276">
        <v>999</v>
      </c>
      <c r="CG276" t="s">
        <v>523</v>
      </c>
      <c r="CH276" t="s">
        <v>270</v>
      </c>
      <c r="CI276">
        <v>14.013000011444101</v>
      </c>
      <c r="CJ276">
        <v>0.25199999660253503</v>
      </c>
      <c r="CK276">
        <v>0.25199999660253503</v>
      </c>
      <c r="CL276">
        <v>1.70999988913536E-2</v>
      </c>
      <c r="CO276" t="s">
        <v>266</v>
      </c>
      <c r="CP276" t="s">
        <v>267</v>
      </c>
      <c r="CQ276" t="s">
        <v>349</v>
      </c>
      <c r="CS276">
        <v>21.9</v>
      </c>
      <c r="CT276">
        <v>21.9</v>
      </c>
      <c r="CU276">
        <v>1.25</v>
      </c>
      <c r="CV276">
        <v>1.25</v>
      </c>
      <c r="CX276" t="s">
        <v>356</v>
      </c>
      <c r="CY276">
        <v>0</v>
      </c>
      <c r="CZ276">
        <v>0</v>
      </c>
      <c r="DA276">
        <v>0</v>
      </c>
      <c r="DB276">
        <v>13.5</v>
      </c>
      <c r="DC276">
        <v>13</v>
      </c>
      <c r="DD276">
        <v>14</v>
      </c>
      <c r="DF276">
        <v>0</v>
      </c>
      <c r="DG276">
        <v>0</v>
      </c>
      <c r="DH276">
        <v>1</v>
      </c>
      <c r="DI276">
        <v>1</v>
      </c>
      <c r="DJ276">
        <v>0.5</v>
      </c>
      <c r="DK276">
        <v>0.5</v>
      </c>
      <c r="DL276" t="b">
        <v>0</v>
      </c>
      <c r="DN276">
        <v>24</v>
      </c>
      <c r="DO276">
        <v>1</v>
      </c>
      <c r="DP276" t="s">
        <v>344</v>
      </c>
      <c r="DQ276" t="b">
        <v>0</v>
      </c>
      <c r="DR276">
        <v>13.5</v>
      </c>
      <c r="DS276">
        <v>0</v>
      </c>
      <c r="DT276">
        <v>0</v>
      </c>
      <c r="DV276">
        <v>627.5</v>
      </c>
      <c r="DW276">
        <v>632</v>
      </c>
      <c r="DY276">
        <v>0</v>
      </c>
      <c r="GA276">
        <v>0</v>
      </c>
      <c r="GB276">
        <v>0</v>
      </c>
      <c r="GC276">
        <v>3</v>
      </c>
      <c r="GG276">
        <v>0</v>
      </c>
      <c r="GH276">
        <v>9.3420000076293892</v>
      </c>
      <c r="GI276">
        <v>3.1140000820159899</v>
      </c>
      <c r="GJ276">
        <v>0.167999997735024</v>
      </c>
      <c r="GK276">
        <v>2.8000000864267301E-2</v>
      </c>
      <c r="GL276">
        <v>0.167999997735024</v>
      </c>
      <c r="GM276">
        <v>56</v>
      </c>
      <c r="GN276">
        <v>1.13999992609024E-2</v>
      </c>
      <c r="GO276">
        <v>3.7999999523162802</v>
      </c>
      <c r="GR276">
        <v>0.125</v>
      </c>
      <c r="GS276">
        <v>3</v>
      </c>
      <c r="HE276">
        <v>0</v>
      </c>
      <c r="HF276">
        <v>0</v>
      </c>
      <c r="HG276">
        <v>1.5</v>
      </c>
      <c r="HK276">
        <v>0</v>
      </c>
      <c r="HL276">
        <v>4.6710000038146999</v>
      </c>
      <c r="HM276">
        <v>3.1140000820159899</v>
      </c>
      <c r="HN276">
        <v>8.3999998867511694E-2</v>
      </c>
      <c r="HO276">
        <v>2.8000000864267301E-2</v>
      </c>
      <c r="HP276">
        <v>8.3999998867511694E-2</v>
      </c>
      <c r="HQ276">
        <v>56</v>
      </c>
      <c r="HR276">
        <v>5.6999996304511998E-3</v>
      </c>
      <c r="HS276">
        <v>3.7999999523162802</v>
      </c>
      <c r="HV276">
        <v>6.25E-2</v>
      </c>
      <c r="HW276">
        <v>1.5</v>
      </c>
      <c r="II276">
        <v>0</v>
      </c>
      <c r="IJ276">
        <v>0</v>
      </c>
      <c r="IL276">
        <v>57.700000762939503</v>
      </c>
      <c r="IM276">
        <v>57.700000762939503</v>
      </c>
      <c r="IO276">
        <v>0</v>
      </c>
      <c r="WE276">
        <v>0</v>
      </c>
      <c r="WF276">
        <v>0</v>
      </c>
      <c r="WH276">
        <v>78.599998474121094</v>
      </c>
      <c r="WI276">
        <v>78.599998474121094</v>
      </c>
      <c r="WK276">
        <v>0</v>
      </c>
    </row>
    <row r="277" spans="1:684" x14ac:dyDescent="0.25">
      <c r="A277" t="s">
        <v>260</v>
      </c>
      <c r="B277">
        <v>0</v>
      </c>
      <c r="C277">
        <v>2</v>
      </c>
      <c r="D277">
        <v>47330</v>
      </c>
      <c r="E277" t="s">
        <v>443</v>
      </c>
      <c r="F277" t="b">
        <v>0</v>
      </c>
      <c r="G277" t="s">
        <v>138</v>
      </c>
      <c r="H277" t="b">
        <v>0</v>
      </c>
      <c r="I277" t="s">
        <v>353</v>
      </c>
      <c r="J277" s="1300">
        <v>43304.270833333299</v>
      </c>
      <c r="K277">
        <v>5.5</v>
      </c>
      <c r="L277">
        <v>22.516666412353501</v>
      </c>
      <c r="M277">
        <v>69.800003051757798</v>
      </c>
      <c r="N277">
        <v>259</v>
      </c>
      <c r="O277" s="1301">
        <v>43301.5625</v>
      </c>
      <c r="R277" t="s">
        <v>460</v>
      </c>
      <c r="S277" t="s">
        <v>455</v>
      </c>
      <c r="X277" s="1302">
        <v>43300.208333333299</v>
      </c>
      <c r="Y277" s="1303">
        <v>43301.5625</v>
      </c>
      <c r="Z277">
        <v>24</v>
      </c>
      <c r="AA277">
        <v>24</v>
      </c>
      <c r="AB277">
        <v>6</v>
      </c>
      <c r="AC277">
        <v>8</v>
      </c>
      <c r="AD277">
        <v>2</v>
      </c>
      <c r="AG277">
        <v>0</v>
      </c>
      <c r="AH277">
        <v>0</v>
      </c>
      <c r="AI277">
        <v>0</v>
      </c>
      <c r="AK277">
        <v>24</v>
      </c>
      <c r="AM277">
        <v>0</v>
      </c>
      <c r="AP277">
        <v>0</v>
      </c>
      <c r="AQ277">
        <v>13.5</v>
      </c>
      <c r="AR277">
        <v>13.5</v>
      </c>
      <c r="AV277">
        <v>0</v>
      </c>
      <c r="AX277">
        <v>0</v>
      </c>
      <c r="AY277">
        <v>0</v>
      </c>
      <c r="AZ277">
        <v>0</v>
      </c>
      <c r="BS277">
        <v>21.899999618530298</v>
      </c>
      <c r="BT277">
        <v>21.899999618530298</v>
      </c>
      <c r="BU277">
        <v>270</v>
      </c>
      <c r="BV277">
        <v>270</v>
      </c>
      <c r="BW277">
        <v>0.5</v>
      </c>
      <c r="BX277">
        <v>0.5</v>
      </c>
      <c r="BY277">
        <v>225</v>
      </c>
      <c r="BZ277">
        <v>225</v>
      </c>
      <c r="CC277">
        <v>29</v>
      </c>
      <c r="CE277">
        <v>30</v>
      </c>
      <c r="CF277">
        <v>998</v>
      </c>
      <c r="CG277" t="s">
        <v>523</v>
      </c>
      <c r="CH277" t="s">
        <v>270</v>
      </c>
      <c r="CI277">
        <v>14.013000011444101</v>
      </c>
      <c r="CJ277">
        <v>0.25199999660253503</v>
      </c>
      <c r="CK277">
        <v>0.25199999660253503</v>
      </c>
      <c r="CL277">
        <v>1.70999988913536E-2</v>
      </c>
      <c r="CO277" t="s">
        <v>266</v>
      </c>
      <c r="CP277" t="s">
        <v>267</v>
      </c>
      <c r="CQ277" t="s">
        <v>349</v>
      </c>
      <c r="CS277">
        <v>21.9</v>
      </c>
      <c r="CT277">
        <v>21.9</v>
      </c>
      <c r="CU277">
        <v>1.25</v>
      </c>
      <c r="CV277">
        <v>1.25</v>
      </c>
      <c r="CX277" t="s">
        <v>356</v>
      </c>
      <c r="CY277">
        <v>0</v>
      </c>
      <c r="CZ277">
        <v>0</v>
      </c>
      <c r="DA277">
        <v>0</v>
      </c>
      <c r="DB277">
        <v>13.5</v>
      </c>
      <c r="DC277">
        <v>13</v>
      </c>
      <c r="DD277">
        <v>14</v>
      </c>
      <c r="DF277">
        <v>0</v>
      </c>
      <c r="DG277">
        <v>0</v>
      </c>
      <c r="DH277">
        <v>1</v>
      </c>
      <c r="DI277">
        <v>1</v>
      </c>
      <c r="DJ277">
        <v>0.5</v>
      </c>
      <c r="DK277">
        <v>0.5</v>
      </c>
      <c r="DL277" t="b">
        <v>0</v>
      </c>
      <c r="DN277">
        <v>24</v>
      </c>
      <c r="DO277">
        <v>1</v>
      </c>
      <c r="DP277" t="s">
        <v>344</v>
      </c>
      <c r="DQ277" t="b">
        <v>0</v>
      </c>
      <c r="DR277">
        <v>13.5</v>
      </c>
      <c r="DS277">
        <v>0</v>
      </c>
      <c r="DT277">
        <v>0</v>
      </c>
      <c r="DV277">
        <v>623</v>
      </c>
      <c r="DW277">
        <v>627.5</v>
      </c>
      <c r="DY277">
        <v>0</v>
      </c>
      <c r="GA277">
        <v>0</v>
      </c>
      <c r="GB277">
        <v>0</v>
      </c>
      <c r="GC277">
        <v>3</v>
      </c>
      <c r="GG277">
        <v>0</v>
      </c>
      <c r="GH277">
        <v>9.3420000076293892</v>
      </c>
      <c r="GI277">
        <v>3.1140000820159899</v>
      </c>
      <c r="GJ277">
        <v>0.167999997735024</v>
      </c>
      <c r="GK277">
        <v>2.8000000864267301E-2</v>
      </c>
      <c r="GL277">
        <v>0.167999997735024</v>
      </c>
      <c r="GM277">
        <v>56</v>
      </c>
      <c r="GN277">
        <v>1.13999992609024E-2</v>
      </c>
      <c r="GO277">
        <v>3.7999999523162802</v>
      </c>
      <c r="GR277">
        <v>0.125</v>
      </c>
      <c r="GS277">
        <v>3</v>
      </c>
      <c r="HE277">
        <v>0</v>
      </c>
      <c r="HF277">
        <v>0</v>
      </c>
      <c r="HG277">
        <v>1.5</v>
      </c>
      <c r="HK277">
        <v>0</v>
      </c>
      <c r="HL277">
        <v>4.6710000038146999</v>
      </c>
      <c r="HM277">
        <v>3.1140000820159899</v>
      </c>
      <c r="HN277">
        <v>8.3999998867511694E-2</v>
      </c>
      <c r="HO277">
        <v>2.8000000864267301E-2</v>
      </c>
      <c r="HP277">
        <v>8.3999998867511694E-2</v>
      </c>
      <c r="HQ277">
        <v>56</v>
      </c>
      <c r="HR277">
        <v>5.6999996304511998E-3</v>
      </c>
      <c r="HS277">
        <v>3.7999999523162802</v>
      </c>
      <c r="HV277">
        <v>6.25E-2</v>
      </c>
      <c r="HW277">
        <v>1.5</v>
      </c>
      <c r="II277">
        <v>0</v>
      </c>
      <c r="IJ277">
        <v>0</v>
      </c>
      <c r="IL277">
        <v>57.700000762939503</v>
      </c>
      <c r="IM277">
        <v>57.700000762939503</v>
      </c>
      <c r="IO277">
        <v>0</v>
      </c>
      <c r="WE277">
        <v>0</v>
      </c>
      <c r="WF277">
        <v>0</v>
      </c>
      <c r="WH277">
        <v>78.599998474121094</v>
      </c>
      <c r="WI277">
        <v>78.599998474121094</v>
      </c>
      <c r="WK277">
        <v>0</v>
      </c>
    </row>
    <row r="278" spans="1:684" x14ac:dyDescent="0.25">
      <c r="A278" t="s">
        <v>260</v>
      </c>
      <c r="B278">
        <v>0</v>
      </c>
      <c r="C278">
        <v>2</v>
      </c>
      <c r="D278">
        <v>47330</v>
      </c>
      <c r="E278" t="s">
        <v>443</v>
      </c>
      <c r="F278" t="b">
        <v>0</v>
      </c>
      <c r="G278" t="s">
        <v>138</v>
      </c>
      <c r="H278" t="b">
        <v>0</v>
      </c>
      <c r="I278" t="s">
        <v>353</v>
      </c>
      <c r="J278" s="1304">
        <v>43305.270833333299</v>
      </c>
      <c r="K278">
        <v>5.5</v>
      </c>
      <c r="L278">
        <v>22.516666412353501</v>
      </c>
      <c r="M278">
        <v>69.800003051757798</v>
      </c>
      <c r="N278">
        <v>256</v>
      </c>
      <c r="O278" s="1305">
        <v>43301.5625</v>
      </c>
      <c r="R278" t="s">
        <v>460</v>
      </c>
      <c r="S278" t="s">
        <v>455</v>
      </c>
      <c r="X278" s="1306">
        <v>43300.208333333299</v>
      </c>
      <c r="Y278" s="1307">
        <v>43301.5625</v>
      </c>
      <c r="Z278">
        <v>24</v>
      </c>
      <c r="AA278">
        <v>24</v>
      </c>
      <c r="AB278">
        <v>6</v>
      </c>
      <c r="AC278">
        <v>8</v>
      </c>
      <c r="AD278">
        <v>2</v>
      </c>
      <c r="AG278">
        <v>0</v>
      </c>
      <c r="AH278">
        <v>0</v>
      </c>
      <c r="AI278">
        <v>0</v>
      </c>
      <c r="AK278">
        <v>24</v>
      </c>
      <c r="AM278">
        <v>0</v>
      </c>
      <c r="AP278">
        <v>0</v>
      </c>
      <c r="AQ278">
        <v>13.5</v>
      </c>
      <c r="AR278">
        <v>13.5</v>
      </c>
      <c r="AV278">
        <v>0</v>
      </c>
      <c r="AX278">
        <v>0</v>
      </c>
      <c r="AY278">
        <v>0</v>
      </c>
      <c r="AZ278">
        <v>0</v>
      </c>
      <c r="BS278">
        <v>21.899999618530298</v>
      </c>
      <c r="BT278">
        <v>21.899999618530298</v>
      </c>
      <c r="BU278">
        <v>270</v>
      </c>
      <c r="BV278">
        <v>270</v>
      </c>
      <c r="BW278">
        <v>0.5</v>
      </c>
      <c r="BX278">
        <v>0.5</v>
      </c>
      <c r="BY278">
        <v>225</v>
      </c>
      <c r="BZ278">
        <v>225</v>
      </c>
      <c r="CC278">
        <v>29</v>
      </c>
      <c r="CE278">
        <v>27</v>
      </c>
      <c r="CF278">
        <v>999</v>
      </c>
      <c r="CG278" t="s">
        <v>523</v>
      </c>
      <c r="CH278" t="s">
        <v>270</v>
      </c>
      <c r="CI278">
        <v>14.013000011444101</v>
      </c>
      <c r="CJ278">
        <v>0.25199999660253503</v>
      </c>
      <c r="CK278">
        <v>0.25199999660253503</v>
      </c>
      <c r="CL278">
        <v>1.70999988913536E-2</v>
      </c>
      <c r="CO278" t="s">
        <v>266</v>
      </c>
      <c r="CP278" t="s">
        <v>267</v>
      </c>
      <c r="CQ278" t="s">
        <v>349</v>
      </c>
      <c r="CS278">
        <v>21.9</v>
      </c>
      <c r="CT278">
        <v>21.9</v>
      </c>
      <c r="CU278">
        <v>1.25</v>
      </c>
      <c r="CV278">
        <v>1.25</v>
      </c>
      <c r="CX278" t="s">
        <v>356</v>
      </c>
      <c r="CY278">
        <v>0</v>
      </c>
      <c r="CZ278">
        <v>0</v>
      </c>
      <c r="DA278">
        <v>0</v>
      </c>
      <c r="DB278">
        <v>13.5</v>
      </c>
      <c r="DC278">
        <v>13</v>
      </c>
      <c r="DD278">
        <v>14</v>
      </c>
      <c r="DF278">
        <v>0</v>
      </c>
      <c r="DG278">
        <v>0</v>
      </c>
      <c r="DH278">
        <v>1</v>
      </c>
      <c r="DI278">
        <v>1</v>
      </c>
      <c r="DJ278">
        <v>0.5</v>
      </c>
      <c r="DK278">
        <v>0.5</v>
      </c>
      <c r="DL278" t="b">
        <v>0</v>
      </c>
      <c r="DN278">
        <v>24</v>
      </c>
      <c r="DO278">
        <v>1</v>
      </c>
      <c r="DP278" t="s">
        <v>344</v>
      </c>
      <c r="DQ278" t="b">
        <v>0</v>
      </c>
      <c r="DR278">
        <v>13.5</v>
      </c>
      <c r="DS278">
        <v>0</v>
      </c>
      <c r="DT278">
        <v>0</v>
      </c>
      <c r="DV278">
        <v>618.5</v>
      </c>
      <c r="DW278">
        <v>623</v>
      </c>
      <c r="DY278">
        <v>0</v>
      </c>
      <c r="GA278">
        <v>0</v>
      </c>
      <c r="GB278">
        <v>0</v>
      </c>
      <c r="GC278">
        <v>3</v>
      </c>
      <c r="GG278">
        <v>0</v>
      </c>
      <c r="GH278">
        <v>9.3420000076293892</v>
      </c>
      <c r="GI278">
        <v>3.1140000820159899</v>
      </c>
      <c r="GJ278">
        <v>0.167999997735024</v>
      </c>
      <c r="GK278">
        <v>2.8000000864267301E-2</v>
      </c>
      <c r="GL278">
        <v>0.167999997735024</v>
      </c>
      <c r="GM278">
        <v>56</v>
      </c>
      <c r="GN278">
        <v>1.13999992609024E-2</v>
      </c>
      <c r="GO278">
        <v>3.7999999523162802</v>
      </c>
      <c r="GR278">
        <v>0.125</v>
      </c>
      <c r="GS278">
        <v>3</v>
      </c>
      <c r="HE278">
        <v>0</v>
      </c>
      <c r="HF278">
        <v>0</v>
      </c>
      <c r="HG278">
        <v>1.5</v>
      </c>
      <c r="HK278">
        <v>0</v>
      </c>
      <c r="HL278">
        <v>4.6710000038146999</v>
      </c>
      <c r="HM278">
        <v>3.1140000820159899</v>
      </c>
      <c r="HN278">
        <v>8.3999998867511694E-2</v>
      </c>
      <c r="HO278">
        <v>2.8000000864267301E-2</v>
      </c>
      <c r="HP278">
        <v>8.3999998867511694E-2</v>
      </c>
      <c r="HQ278">
        <v>56</v>
      </c>
      <c r="HR278">
        <v>5.6999996304511998E-3</v>
      </c>
      <c r="HS278">
        <v>3.7999999523162802</v>
      </c>
      <c r="HV278">
        <v>6.25E-2</v>
      </c>
      <c r="HW278">
        <v>1.5</v>
      </c>
      <c r="II278">
        <v>0</v>
      </c>
      <c r="IJ278">
        <v>0</v>
      </c>
      <c r="IL278">
        <v>57.700000762939503</v>
      </c>
      <c r="IM278">
        <v>57.700000762939503</v>
      </c>
      <c r="IO278">
        <v>0</v>
      </c>
      <c r="WE278">
        <v>0</v>
      </c>
      <c r="WF278">
        <v>0</v>
      </c>
      <c r="WH278">
        <v>78.599998474121094</v>
      </c>
      <c r="WI278">
        <v>78.599998474121094</v>
      </c>
      <c r="WK278">
        <v>0</v>
      </c>
    </row>
    <row r="279" spans="1:684" x14ac:dyDescent="0.25">
      <c r="A279" t="s">
        <v>260</v>
      </c>
      <c r="B279">
        <v>0</v>
      </c>
      <c r="C279">
        <v>2</v>
      </c>
      <c r="D279">
        <v>47330</v>
      </c>
      <c r="E279" t="s">
        <v>443</v>
      </c>
      <c r="F279" t="b">
        <v>0</v>
      </c>
      <c r="G279" t="s">
        <v>138</v>
      </c>
      <c r="H279" t="b">
        <v>0</v>
      </c>
      <c r="I279" t="s">
        <v>353</v>
      </c>
      <c r="J279" s="1308">
        <v>43306.270833333299</v>
      </c>
      <c r="K279">
        <v>5.5</v>
      </c>
      <c r="L279">
        <v>22.516666412353501</v>
      </c>
      <c r="M279">
        <v>69.800003051757798</v>
      </c>
      <c r="N279">
        <v>246</v>
      </c>
      <c r="O279" s="1309">
        <v>43301.5625</v>
      </c>
      <c r="R279" t="s">
        <v>460</v>
      </c>
      <c r="S279" t="s">
        <v>455</v>
      </c>
      <c r="X279" s="1310">
        <v>43300.208333333299</v>
      </c>
      <c r="Y279" s="1311">
        <v>43301.5625</v>
      </c>
      <c r="Z279">
        <v>24</v>
      </c>
      <c r="AA279">
        <v>24</v>
      </c>
      <c r="AB279">
        <v>6</v>
      </c>
      <c r="AC279">
        <v>8</v>
      </c>
      <c r="AD279">
        <v>2</v>
      </c>
      <c r="AG279">
        <v>0</v>
      </c>
      <c r="AH279">
        <v>0</v>
      </c>
      <c r="AI279">
        <v>0</v>
      </c>
      <c r="AK279">
        <v>24</v>
      </c>
      <c r="AM279">
        <v>0</v>
      </c>
      <c r="AP279">
        <v>0</v>
      </c>
      <c r="AQ279">
        <v>13.5</v>
      </c>
      <c r="AR279">
        <v>13.5</v>
      </c>
      <c r="AV279">
        <v>0</v>
      </c>
      <c r="AX279">
        <v>0</v>
      </c>
      <c r="AY279">
        <v>0</v>
      </c>
      <c r="AZ279">
        <v>0</v>
      </c>
      <c r="BS279">
        <v>21.899999618530298</v>
      </c>
      <c r="BT279">
        <v>21.899999618530298</v>
      </c>
      <c r="BU279">
        <v>225</v>
      </c>
      <c r="BV279">
        <v>225</v>
      </c>
      <c r="BW279">
        <v>0.5</v>
      </c>
      <c r="BX279">
        <v>0.5</v>
      </c>
      <c r="BY279">
        <v>225</v>
      </c>
      <c r="BZ279">
        <v>225</v>
      </c>
      <c r="CC279">
        <v>29</v>
      </c>
      <c r="CE279">
        <v>26</v>
      </c>
      <c r="CF279">
        <v>999</v>
      </c>
      <c r="CG279" t="s">
        <v>523</v>
      </c>
      <c r="CH279" t="s">
        <v>270</v>
      </c>
      <c r="CI279">
        <v>14.013000011444101</v>
      </c>
      <c r="CJ279">
        <v>0.25199999660253503</v>
      </c>
      <c r="CK279">
        <v>0.25199999660253503</v>
      </c>
      <c r="CL279">
        <v>1.70999988913536E-2</v>
      </c>
      <c r="CO279" t="s">
        <v>266</v>
      </c>
      <c r="CP279" t="s">
        <v>267</v>
      </c>
      <c r="CQ279" t="s">
        <v>349</v>
      </c>
      <c r="CS279">
        <v>21.9</v>
      </c>
      <c r="CT279">
        <v>21.9</v>
      </c>
      <c r="CU279">
        <v>1.25</v>
      </c>
      <c r="CV279">
        <v>1.25</v>
      </c>
      <c r="CX279" t="s">
        <v>356</v>
      </c>
      <c r="CY279">
        <v>0</v>
      </c>
      <c r="CZ279">
        <v>0</v>
      </c>
      <c r="DA279">
        <v>0</v>
      </c>
      <c r="DB279">
        <v>13.5</v>
      </c>
      <c r="DC279">
        <v>13</v>
      </c>
      <c r="DD279">
        <v>14</v>
      </c>
      <c r="DF279">
        <v>0</v>
      </c>
      <c r="DG279">
        <v>0</v>
      </c>
      <c r="DH279">
        <v>1</v>
      </c>
      <c r="DI279">
        <v>1</v>
      </c>
      <c r="DJ279">
        <v>0.5</v>
      </c>
      <c r="DK279">
        <v>0.5</v>
      </c>
      <c r="DL279" t="b">
        <v>0</v>
      </c>
      <c r="DN279">
        <v>24</v>
      </c>
      <c r="DO279">
        <v>1</v>
      </c>
      <c r="DP279" t="s">
        <v>344</v>
      </c>
      <c r="DQ279" t="b">
        <v>0</v>
      </c>
      <c r="DR279">
        <v>13.5</v>
      </c>
      <c r="DS279">
        <v>0</v>
      </c>
      <c r="DT279">
        <v>0</v>
      </c>
      <c r="DV279">
        <v>614</v>
      </c>
      <c r="DW279">
        <v>618.5</v>
      </c>
      <c r="DY279">
        <v>0</v>
      </c>
      <c r="GA279">
        <v>0</v>
      </c>
      <c r="GB279">
        <v>0</v>
      </c>
      <c r="GC279">
        <v>3</v>
      </c>
      <c r="GG279">
        <v>0</v>
      </c>
      <c r="GH279">
        <v>9.3420000076293892</v>
      </c>
      <c r="GI279">
        <v>3.1140000820159899</v>
      </c>
      <c r="GJ279">
        <v>0.167999997735024</v>
      </c>
      <c r="GK279">
        <v>2.8000000864267301E-2</v>
      </c>
      <c r="GL279">
        <v>0.167999997735024</v>
      </c>
      <c r="GM279">
        <v>56</v>
      </c>
      <c r="GN279">
        <v>1.13999992609024E-2</v>
      </c>
      <c r="GO279">
        <v>3.7999999523162802</v>
      </c>
      <c r="GR279">
        <v>0.125</v>
      </c>
      <c r="GS279">
        <v>3</v>
      </c>
      <c r="HE279">
        <v>0</v>
      </c>
      <c r="HF279">
        <v>0</v>
      </c>
      <c r="HG279">
        <v>1.5</v>
      </c>
      <c r="HK279">
        <v>0</v>
      </c>
      <c r="HL279">
        <v>4.6710000038146999</v>
      </c>
      <c r="HM279">
        <v>3.1140000820159899</v>
      </c>
      <c r="HN279">
        <v>8.3999998867511694E-2</v>
      </c>
      <c r="HO279">
        <v>2.8000000864267301E-2</v>
      </c>
      <c r="HP279">
        <v>8.3999998867511694E-2</v>
      </c>
      <c r="HQ279">
        <v>56</v>
      </c>
      <c r="HR279">
        <v>5.6999996304511998E-3</v>
      </c>
      <c r="HS279">
        <v>3.7999999523162802</v>
      </c>
      <c r="HV279">
        <v>6.25E-2</v>
      </c>
      <c r="HW279">
        <v>1.5</v>
      </c>
      <c r="II279">
        <v>0</v>
      </c>
      <c r="IJ279">
        <v>0</v>
      </c>
      <c r="IL279">
        <v>57.700000762939503</v>
      </c>
      <c r="IM279">
        <v>57.700000762939503</v>
      </c>
      <c r="IO279">
        <v>0</v>
      </c>
      <c r="WE279">
        <v>0</v>
      </c>
      <c r="WF279">
        <v>0</v>
      </c>
      <c r="WH279">
        <v>78.599998474121094</v>
      </c>
      <c r="WI279">
        <v>78.599998474121094</v>
      </c>
      <c r="WK279">
        <v>0</v>
      </c>
    </row>
    <row r="280" spans="1:684" x14ac:dyDescent="0.25">
      <c r="A280" t="s">
        <v>260</v>
      </c>
      <c r="B280">
        <v>0</v>
      </c>
      <c r="C280">
        <v>2</v>
      </c>
      <c r="D280">
        <v>47330</v>
      </c>
      <c r="E280" t="s">
        <v>443</v>
      </c>
      <c r="F280" t="b">
        <v>0</v>
      </c>
      <c r="G280" t="s">
        <v>138</v>
      </c>
      <c r="H280" t="b">
        <v>0</v>
      </c>
      <c r="I280" t="s">
        <v>353</v>
      </c>
      <c r="J280" s="1312">
        <v>43307.270833333299</v>
      </c>
      <c r="K280">
        <v>5.5</v>
      </c>
      <c r="L280">
        <v>22.516666412353501</v>
      </c>
      <c r="M280">
        <v>69.800003051757798</v>
      </c>
      <c r="N280">
        <v>230</v>
      </c>
      <c r="O280" s="1313">
        <v>43301.5625</v>
      </c>
      <c r="R280" t="s">
        <v>460</v>
      </c>
      <c r="S280" t="s">
        <v>455</v>
      </c>
      <c r="X280" s="1314">
        <v>43300.208333333299</v>
      </c>
      <c r="Y280" s="1315">
        <v>43301.5625</v>
      </c>
      <c r="Z280">
        <v>24</v>
      </c>
      <c r="AA280">
        <v>24</v>
      </c>
      <c r="AB280">
        <v>6</v>
      </c>
      <c r="AC280">
        <v>8</v>
      </c>
      <c r="AD280">
        <v>2</v>
      </c>
      <c r="AG280">
        <v>0</v>
      </c>
      <c r="AH280">
        <v>0</v>
      </c>
      <c r="AI280">
        <v>0</v>
      </c>
      <c r="AK280">
        <v>24</v>
      </c>
      <c r="AM280">
        <v>0</v>
      </c>
      <c r="AP280">
        <v>0</v>
      </c>
      <c r="AQ280">
        <v>13.5</v>
      </c>
      <c r="AR280">
        <v>13.5</v>
      </c>
      <c r="AV280">
        <v>0</v>
      </c>
      <c r="AX280">
        <v>0</v>
      </c>
      <c r="AY280">
        <v>0</v>
      </c>
      <c r="AZ280">
        <v>0</v>
      </c>
      <c r="BS280">
        <v>21.899999618530298</v>
      </c>
      <c r="BT280">
        <v>21.899999618530298</v>
      </c>
      <c r="BU280">
        <v>225</v>
      </c>
      <c r="BV280">
        <v>225</v>
      </c>
      <c r="BW280">
        <v>0.60000002384185802</v>
      </c>
      <c r="BX280">
        <v>0.60000002384185802</v>
      </c>
      <c r="BY280">
        <v>225</v>
      </c>
      <c r="BZ280">
        <v>225</v>
      </c>
      <c r="CC280">
        <v>29</v>
      </c>
      <c r="CE280">
        <v>28</v>
      </c>
      <c r="CF280">
        <v>1000</v>
      </c>
      <c r="CG280" t="s">
        <v>523</v>
      </c>
      <c r="CH280" t="s">
        <v>270</v>
      </c>
      <c r="CI280">
        <v>13.7016005516052</v>
      </c>
      <c r="CJ280">
        <v>0.246400006115437</v>
      </c>
      <c r="CK280">
        <v>0.246400006115437</v>
      </c>
      <c r="CL280">
        <v>1.6719999723136401E-2</v>
      </c>
      <c r="CO280" t="s">
        <v>266</v>
      </c>
      <c r="CP280" t="s">
        <v>267</v>
      </c>
      <c r="CQ280" t="s">
        <v>349</v>
      </c>
      <c r="CS280">
        <v>21.9</v>
      </c>
      <c r="CT280">
        <v>21.9</v>
      </c>
      <c r="CU280">
        <v>1.25</v>
      </c>
      <c r="CV280">
        <v>1.25</v>
      </c>
      <c r="CX280" t="s">
        <v>356</v>
      </c>
      <c r="CY280">
        <v>0</v>
      </c>
      <c r="CZ280">
        <v>0</v>
      </c>
      <c r="DA280">
        <v>0</v>
      </c>
      <c r="DB280">
        <v>13.5</v>
      </c>
      <c r="DC280">
        <v>13</v>
      </c>
      <c r="DD280">
        <v>14</v>
      </c>
      <c r="DF280">
        <v>0</v>
      </c>
      <c r="DG280">
        <v>0</v>
      </c>
      <c r="DH280">
        <v>1</v>
      </c>
      <c r="DI280">
        <v>1</v>
      </c>
      <c r="DJ280">
        <v>0.5</v>
      </c>
      <c r="DK280">
        <v>0.5</v>
      </c>
      <c r="DL280" t="b">
        <v>0</v>
      </c>
      <c r="DN280">
        <v>24</v>
      </c>
      <c r="DO280">
        <v>1</v>
      </c>
      <c r="DP280" t="s">
        <v>344</v>
      </c>
      <c r="DQ280" t="b">
        <v>0</v>
      </c>
      <c r="DR280">
        <v>13.5</v>
      </c>
      <c r="DS280">
        <v>0</v>
      </c>
      <c r="DT280">
        <v>0</v>
      </c>
      <c r="DV280">
        <v>609.59997558593795</v>
      </c>
      <c r="DW280">
        <v>614</v>
      </c>
      <c r="DY280">
        <v>0</v>
      </c>
      <c r="GA280">
        <v>0</v>
      </c>
      <c r="GB280">
        <v>0</v>
      </c>
      <c r="GC280">
        <v>2.9000000953674299</v>
      </c>
      <c r="GG280">
        <v>0</v>
      </c>
      <c r="GH280">
        <v>9.0306005477905291</v>
      </c>
      <c r="GI280">
        <v>3.1140000820159899</v>
      </c>
      <c r="GJ280">
        <v>0.162400007247925</v>
      </c>
      <c r="GK280">
        <v>2.8000000864267301E-2</v>
      </c>
      <c r="GL280">
        <v>0.162400007247925</v>
      </c>
      <c r="GM280">
        <v>56</v>
      </c>
      <c r="GN280">
        <v>1.10200000926852E-2</v>
      </c>
      <c r="GO280">
        <v>3.7999999523162802</v>
      </c>
      <c r="GR280">
        <v>0.120833337306976</v>
      </c>
      <c r="GS280">
        <v>2.9000000953674299</v>
      </c>
      <c r="HE280">
        <v>0</v>
      </c>
      <c r="HF280">
        <v>0</v>
      </c>
      <c r="HG280">
        <v>1.5</v>
      </c>
      <c r="HK280">
        <v>0</v>
      </c>
      <c r="HL280">
        <v>4.6710000038146999</v>
      </c>
      <c r="HM280">
        <v>3.1140000820159899</v>
      </c>
      <c r="HN280">
        <v>8.3999998867511694E-2</v>
      </c>
      <c r="HO280">
        <v>2.8000000864267301E-2</v>
      </c>
      <c r="HP280">
        <v>8.3999998867511694E-2</v>
      </c>
      <c r="HQ280">
        <v>56</v>
      </c>
      <c r="HR280">
        <v>5.6999996304511998E-3</v>
      </c>
      <c r="HS280">
        <v>3.7999999523162802</v>
      </c>
      <c r="HV280">
        <v>6.25E-2</v>
      </c>
      <c r="HW280">
        <v>1.5</v>
      </c>
      <c r="II280">
        <v>0</v>
      </c>
      <c r="IJ280">
        <v>0</v>
      </c>
      <c r="IL280">
        <v>57.700000762939503</v>
      </c>
      <c r="IM280">
        <v>57.700000762939503</v>
      </c>
      <c r="IO280">
        <v>0</v>
      </c>
      <c r="WE280">
        <v>0</v>
      </c>
      <c r="WF280">
        <v>0</v>
      </c>
      <c r="WH280">
        <v>78.599998474121094</v>
      </c>
      <c r="WI280">
        <v>78.599998474121094</v>
      </c>
      <c r="WK280">
        <v>0</v>
      </c>
    </row>
    <row r="281" spans="1:684" x14ac:dyDescent="0.25">
      <c r="A281" t="s">
        <v>260</v>
      </c>
      <c r="B281">
        <v>0</v>
      </c>
      <c r="C281">
        <v>2</v>
      </c>
      <c r="D281">
        <v>47330</v>
      </c>
      <c r="E281" t="s">
        <v>443</v>
      </c>
      <c r="F281" t="b">
        <v>0</v>
      </c>
      <c r="G281" t="s">
        <v>138</v>
      </c>
      <c r="H281" t="b">
        <v>0</v>
      </c>
      <c r="I281" t="s">
        <v>353</v>
      </c>
      <c r="J281" s="1316">
        <v>43308.270833333299</v>
      </c>
      <c r="K281">
        <v>5.5</v>
      </c>
      <c r="L281">
        <v>22.516666412353501</v>
      </c>
      <c r="M281">
        <v>69.800003051757798</v>
      </c>
      <c r="N281">
        <v>234</v>
      </c>
      <c r="O281" s="1317">
        <v>43301.5625</v>
      </c>
      <c r="R281" t="s">
        <v>460</v>
      </c>
      <c r="S281" t="s">
        <v>455</v>
      </c>
      <c r="X281" s="1318">
        <v>43300.208333333299</v>
      </c>
      <c r="Y281" s="1319">
        <v>43301.5625</v>
      </c>
      <c r="Z281">
        <v>24</v>
      </c>
      <c r="AA281">
        <v>24</v>
      </c>
      <c r="AB281">
        <v>6</v>
      </c>
      <c r="AC281">
        <v>8</v>
      </c>
      <c r="AD281">
        <v>2</v>
      </c>
      <c r="AG281">
        <v>0</v>
      </c>
      <c r="AH281">
        <v>0</v>
      </c>
      <c r="AI281">
        <v>0</v>
      </c>
      <c r="AK281">
        <v>24</v>
      </c>
      <c r="AM281">
        <v>0</v>
      </c>
      <c r="AP281">
        <v>0</v>
      </c>
      <c r="AQ281">
        <v>13.5</v>
      </c>
      <c r="AR281">
        <v>13.5</v>
      </c>
      <c r="AV281">
        <v>0</v>
      </c>
      <c r="AX281">
        <v>0</v>
      </c>
      <c r="AY281">
        <v>0</v>
      </c>
      <c r="AZ281">
        <v>0</v>
      </c>
      <c r="BS281">
        <v>21.899999618530298</v>
      </c>
      <c r="BT281">
        <v>21.899999618530298</v>
      </c>
      <c r="BU281">
        <v>225</v>
      </c>
      <c r="BV281">
        <v>225</v>
      </c>
      <c r="BW281">
        <v>0.60000002384185802</v>
      </c>
      <c r="BX281">
        <v>0.60000002384185802</v>
      </c>
      <c r="BY281">
        <v>225</v>
      </c>
      <c r="BZ281">
        <v>225</v>
      </c>
      <c r="CC281">
        <v>29</v>
      </c>
      <c r="CE281">
        <v>30</v>
      </c>
      <c r="CF281">
        <v>999</v>
      </c>
      <c r="CG281" t="s">
        <v>523</v>
      </c>
      <c r="CH281" t="s">
        <v>270</v>
      </c>
      <c r="CI281">
        <v>13.7016005516052</v>
      </c>
      <c r="CJ281">
        <v>0.246400006115437</v>
      </c>
      <c r="CK281">
        <v>0.246400006115437</v>
      </c>
      <c r="CL281">
        <v>1.6719999723136401E-2</v>
      </c>
      <c r="CO281" t="s">
        <v>266</v>
      </c>
      <c r="CP281" t="s">
        <v>267</v>
      </c>
      <c r="CQ281" t="s">
        <v>349</v>
      </c>
      <c r="CS281">
        <v>21.9</v>
      </c>
      <c r="CT281">
        <v>21.9</v>
      </c>
      <c r="CU281">
        <v>1.25</v>
      </c>
      <c r="CV281">
        <v>1.25</v>
      </c>
      <c r="CX281" t="s">
        <v>356</v>
      </c>
      <c r="CY281">
        <v>0</v>
      </c>
      <c r="CZ281">
        <v>0</v>
      </c>
      <c r="DA281">
        <v>0</v>
      </c>
      <c r="DB281">
        <v>13.5</v>
      </c>
      <c r="DC281">
        <v>13</v>
      </c>
      <c r="DD281">
        <v>14</v>
      </c>
      <c r="DF281">
        <v>0</v>
      </c>
      <c r="DG281">
        <v>0</v>
      </c>
      <c r="DH281">
        <v>1</v>
      </c>
      <c r="DI281">
        <v>1</v>
      </c>
      <c r="DJ281">
        <v>0.5</v>
      </c>
      <c r="DK281">
        <v>0.5</v>
      </c>
      <c r="DL281" t="b">
        <v>0</v>
      </c>
      <c r="DN281">
        <v>24</v>
      </c>
      <c r="DO281">
        <v>1</v>
      </c>
      <c r="DP281" t="s">
        <v>344</v>
      </c>
      <c r="DQ281" t="b">
        <v>0</v>
      </c>
      <c r="DR281">
        <v>13.5</v>
      </c>
      <c r="DS281">
        <v>0</v>
      </c>
      <c r="DT281">
        <v>0</v>
      </c>
      <c r="DV281">
        <v>605.20001220703102</v>
      </c>
      <c r="DW281">
        <v>609.59997558593795</v>
      </c>
      <c r="DY281">
        <v>0</v>
      </c>
      <c r="GA281">
        <v>0</v>
      </c>
      <c r="GB281">
        <v>0</v>
      </c>
      <c r="GC281">
        <v>2.9000000953674299</v>
      </c>
      <c r="GG281">
        <v>0</v>
      </c>
      <c r="GH281">
        <v>9.0306005477905291</v>
      </c>
      <c r="GI281">
        <v>3.1140000820159899</v>
      </c>
      <c r="GJ281">
        <v>0.162400007247925</v>
      </c>
      <c r="GK281">
        <v>2.8000000864267301E-2</v>
      </c>
      <c r="GL281">
        <v>0.162400007247925</v>
      </c>
      <c r="GM281">
        <v>56</v>
      </c>
      <c r="GN281">
        <v>1.10200000926852E-2</v>
      </c>
      <c r="GO281">
        <v>3.7999999523162802</v>
      </c>
      <c r="GR281">
        <v>0.120833337306976</v>
      </c>
      <c r="GS281">
        <v>2.9000000953674299</v>
      </c>
      <c r="HE281">
        <v>0</v>
      </c>
      <c r="HF281">
        <v>0</v>
      </c>
      <c r="HG281">
        <v>1.5</v>
      </c>
      <c r="HK281">
        <v>0</v>
      </c>
      <c r="HL281">
        <v>4.6710000038146999</v>
      </c>
      <c r="HM281">
        <v>3.1140000820159899</v>
      </c>
      <c r="HN281">
        <v>8.3999998867511694E-2</v>
      </c>
      <c r="HO281">
        <v>2.8000000864267301E-2</v>
      </c>
      <c r="HP281">
        <v>8.3999998867511694E-2</v>
      </c>
      <c r="HQ281">
        <v>56</v>
      </c>
      <c r="HR281">
        <v>5.6999996304511998E-3</v>
      </c>
      <c r="HS281">
        <v>3.7999999523162802</v>
      </c>
      <c r="HV281">
        <v>6.25E-2</v>
      </c>
      <c r="HW281">
        <v>1.5</v>
      </c>
      <c r="II281">
        <v>0</v>
      </c>
      <c r="IJ281">
        <v>0</v>
      </c>
      <c r="IL281">
        <v>57.700000762939503</v>
      </c>
      <c r="IM281">
        <v>57.700000762939503</v>
      </c>
      <c r="IO281">
        <v>0</v>
      </c>
      <c r="WE281">
        <v>0</v>
      </c>
      <c r="WF281">
        <v>0</v>
      </c>
      <c r="WH281">
        <v>78.599998474121094</v>
      </c>
      <c r="WI281">
        <v>78.599998474121094</v>
      </c>
      <c r="WK281">
        <v>0</v>
      </c>
    </row>
    <row r="282" spans="1:684" x14ac:dyDescent="0.25">
      <c r="A282" t="s">
        <v>260</v>
      </c>
      <c r="B282">
        <v>0</v>
      </c>
      <c r="C282">
        <v>2</v>
      </c>
      <c r="D282">
        <v>47330</v>
      </c>
      <c r="E282" t="s">
        <v>443</v>
      </c>
      <c r="F282" t="b">
        <v>0</v>
      </c>
      <c r="G282" t="s">
        <v>138</v>
      </c>
      <c r="H282" t="b">
        <v>0</v>
      </c>
      <c r="I282" t="s">
        <v>353</v>
      </c>
      <c r="J282" s="1320">
        <v>43309.270833333299</v>
      </c>
      <c r="K282">
        <v>5.5</v>
      </c>
      <c r="L282">
        <v>22.516666412353501</v>
      </c>
      <c r="M282">
        <v>69.800003051757798</v>
      </c>
      <c r="O282" s="1321">
        <v>43301.5625</v>
      </c>
      <c r="R282" t="s">
        <v>460</v>
      </c>
      <c r="S282" t="s">
        <v>455</v>
      </c>
      <c r="X282" s="1322">
        <v>43300.208333333299</v>
      </c>
      <c r="Y282" s="1323">
        <v>43301.5625</v>
      </c>
      <c r="Z282">
        <v>24</v>
      </c>
      <c r="AA282">
        <v>24</v>
      </c>
      <c r="AB282">
        <v>6</v>
      </c>
      <c r="AC282">
        <v>8</v>
      </c>
      <c r="AD282">
        <v>2</v>
      </c>
      <c r="AG282">
        <v>0</v>
      </c>
      <c r="AH282">
        <v>0</v>
      </c>
      <c r="AI282">
        <v>0</v>
      </c>
      <c r="AK282">
        <v>24</v>
      </c>
      <c r="AM282">
        <v>1.1666666666666701</v>
      </c>
      <c r="AP282">
        <v>1.1666666666666701</v>
      </c>
      <c r="AQ282">
        <v>13.5</v>
      </c>
      <c r="AR282">
        <v>13.5</v>
      </c>
      <c r="AV282">
        <v>28</v>
      </c>
      <c r="AX282">
        <v>0</v>
      </c>
      <c r="AY282">
        <v>0</v>
      </c>
      <c r="AZ282">
        <v>0</v>
      </c>
      <c r="BB282">
        <v>0</v>
      </c>
      <c r="BS282">
        <v>21.899999618530298</v>
      </c>
      <c r="BT282">
        <v>21.899999618530298</v>
      </c>
      <c r="BU282">
        <v>225</v>
      </c>
      <c r="BV282">
        <v>225</v>
      </c>
      <c r="BW282">
        <v>0.40000000596046398</v>
      </c>
      <c r="BX282">
        <v>0.40000000596046398</v>
      </c>
      <c r="BY282">
        <v>225</v>
      </c>
      <c r="BZ282">
        <v>225</v>
      </c>
      <c r="CC282">
        <v>29</v>
      </c>
      <c r="CE282">
        <v>29</v>
      </c>
      <c r="CF282">
        <v>999</v>
      </c>
      <c r="CG282" t="s">
        <v>524</v>
      </c>
      <c r="CH282" t="s">
        <v>270</v>
      </c>
      <c r="CI282">
        <v>18.0612003803253</v>
      </c>
      <c r="CJ282">
        <v>0.32479999959468803</v>
      </c>
      <c r="CK282">
        <v>0.35279999673366502</v>
      </c>
      <c r="CL282">
        <v>2.6939999312162399E-2</v>
      </c>
      <c r="CO282" t="s">
        <v>266</v>
      </c>
      <c r="CP282" t="s">
        <v>267</v>
      </c>
      <c r="CQ282" t="s">
        <v>349</v>
      </c>
      <c r="CS282">
        <v>21.9</v>
      </c>
      <c r="CT282">
        <v>21.9</v>
      </c>
      <c r="CU282">
        <v>1.25</v>
      </c>
      <c r="CV282">
        <v>1.25</v>
      </c>
      <c r="CX282" t="s">
        <v>356</v>
      </c>
      <c r="CY282">
        <v>2.07407407407407</v>
      </c>
      <c r="CZ282">
        <v>2</v>
      </c>
      <c r="DA282">
        <v>2.1538461538461502</v>
      </c>
      <c r="DB282">
        <v>13.5</v>
      </c>
      <c r="DC282">
        <v>13</v>
      </c>
      <c r="DD282">
        <v>14</v>
      </c>
      <c r="DE282">
        <v>81.2777777777778</v>
      </c>
      <c r="DF282">
        <v>2.07407407407407</v>
      </c>
      <c r="DG282">
        <v>2.07407407407407</v>
      </c>
      <c r="DH282">
        <v>1</v>
      </c>
      <c r="DI282">
        <v>1</v>
      </c>
      <c r="DJ282">
        <v>0.5</v>
      </c>
      <c r="DK282">
        <v>0.5</v>
      </c>
      <c r="DL282" t="b">
        <v>0</v>
      </c>
      <c r="DN282">
        <v>24</v>
      </c>
      <c r="DO282">
        <v>1</v>
      </c>
      <c r="DP282" t="s">
        <v>344</v>
      </c>
      <c r="DQ282" t="b">
        <v>0</v>
      </c>
      <c r="DR282">
        <v>13.5</v>
      </c>
      <c r="DS282">
        <v>2.0740740299224898</v>
      </c>
      <c r="DT282">
        <v>2.0740740299224898</v>
      </c>
      <c r="DV282">
        <v>599.40002441406295</v>
      </c>
      <c r="DW282">
        <v>605.20001220703102</v>
      </c>
      <c r="DY282">
        <v>0</v>
      </c>
      <c r="EN282">
        <v>81.277778625488295</v>
      </c>
      <c r="EW282">
        <v>2.0740740299224898</v>
      </c>
      <c r="EX282">
        <v>2.0740740299224898</v>
      </c>
      <c r="EY282">
        <v>1</v>
      </c>
      <c r="FC282">
        <v>0</v>
      </c>
      <c r="FD282">
        <v>3.1140000820159899</v>
      </c>
      <c r="FE282">
        <v>3.1140000820159899</v>
      </c>
      <c r="FF282">
        <v>5.6000001728534698E-2</v>
      </c>
      <c r="FG282">
        <v>2.8000000864267301E-2</v>
      </c>
      <c r="FH282">
        <v>8.3999998867511694E-2</v>
      </c>
      <c r="FI282">
        <v>84</v>
      </c>
      <c r="FJ282">
        <v>8.7000001221895201E-3</v>
      </c>
      <c r="FK282">
        <v>8.6999998092651403</v>
      </c>
      <c r="FN282">
        <v>4.1666666666666699E-2</v>
      </c>
      <c r="FO282">
        <v>1</v>
      </c>
      <c r="FP282">
        <v>28</v>
      </c>
      <c r="FQ282">
        <v>3.5714287310838699E-2</v>
      </c>
      <c r="FR282">
        <v>81.277778625488295</v>
      </c>
      <c r="FS282">
        <v>1.0888888835907</v>
      </c>
      <c r="GA282">
        <v>2.0740740299224898</v>
      </c>
      <c r="GB282">
        <v>2.0740740299224898</v>
      </c>
      <c r="GC282">
        <v>3.2999999523162802</v>
      </c>
      <c r="GG282">
        <v>0</v>
      </c>
      <c r="GH282">
        <v>10.2762002944946</v>
      </c>
      <c r="GI282">
        <v>3.1140000820159899</v>
      </c>
      <c r="GJ282">
        <v>0.184799998998642</v>
      </c>
      <c r="GK282">
        <v>2.8000000864267301E-2</v>
      </c>
      <c r="GL282">
        <v>0.184799998998642</v>
      </c>
      <c r="GM282">
        <v>56</v>
      </c>
      <c r="GN282">
        <v>1.2539999559521699E-2</v>
      </c>
      <c r="GO282">
        <v>3.7999999523162802</v>
      </c>
      <c r="GR282">
        <v>0.137499998013179</v>
      </c>
      <c r="GS282">
        <v>3.2999999523162802</v>
      </c>
      <c r="GT282">
        <v>8.4848489761352504</v>
      </c>
      <c r="GU282">
        <v>0.11785714328289</v>
      </c>
      <c r="GV282">
        <v>81.277778625488295</v>
      </c>
      <c r="GW282">
        <v>13.4166669845581</v>
      </c>
      <c r="HE282">
        <v>2.0740740299224898</v>
      </c>
      <c r="HF282">
        <v>2.0740740299224898</v>
      </c>
      <c r="HG282">
        <v>1.5</v>
      </c>
      <c r="HK282">
        <v>0</v>
      </c>
      <c r="HL282">
        <v>4.6710000038146999</v>
      </c>
      <c r="HM282">
        <v>3.1140000820159899</v>
      </c>
      <c r="HN282">
        <v>8.3999998867511694E-2</v>
      </c>
      <c r="HO282">
        <v>2.8000000864267301E-2</v>
      </c>
      <c r="HP282">
        <v>8.3999998867511694E-2</v>
      </c>
      <c r="HQ282">
        <v>56</v>
      </c>
      <c r="HR282">
        <v>5.6999996304511998E-3</v>
      </c>
      <c r="HS282">
        <v>3.7999999523162802</v>
      </c>
      <c r="HV282">
        <v>6.25E-2</v>
      </c>
      <c r="HW282">
        <v>1.5</v>
      </c>
      <c r="HX282">
        <v>18.6666660308838</v>
      </c>
      <c r="HY282">
        <v>5.35714291036129E-2</v>
      </c>
      <c r="HZ282">
        <v>81.277778625488295</v>
      </c>
      <c r="IA282">
        <v>5.6388888359069798</v>
      </c>
      <c r="II282">
        <v>2.0740740299224898</v>
      </c>
      <c r="IJ282">
        <v>2.0740740299224898</v>
      </c>
      <c r="IL282">
        <v>57.700000762939503</v>
      </c>
      <c r="IM282">
        <v>57.700000762939503</v>
      </c>
      <c r="IO282">
        <v>0</v>
      </c>
      <c r="JD282">
        <v>81.277778625488295</v>
      </c>
      <c r="WE282">
        <v>2.0740740299224898</v>
      </c>
      <c r="WF282">
        <v>2.0740740299224898</v>
      </c>
      <c r="WH282">
        <v>78.599998474121094</v>
      </c>
      <c r="WI282">
        <v>78.599998474121094</v>
      </c>
      <c r="WK282">
        <v>0</v>
      </c>
      <c r="WZ282">
        <v>81.277778625488295</v>
      </c>
    </row>
    <row r="283" spans="1:684" x14ac:dyDescent="0.25">
      <c r="A283" t="s">
        <v>260</v>
      </c>
      <c r="B283">
        <v>0</v>
      </c>
      <c r="C283">
        <v>2</v>
      </c>
      <c r="D283">
        <v>47330</v>
      </c>
      <c r="E283" t="s">
        <v>443</v>
      </c>
      <c r="F283" t="b">
        <v>0</v>
      </c>
      <c r="G283" t="s">
        <v>138</v>
      </c>
      <c r="H283" t="b">
        <v>0</v>
      </c>
      <c r="I283" t="s">
        <v>353</v>
      </c>
      <c r="J283" s="1324">
        <v>43310.270833333299</v>
      </c>
      <c r="K283">
        <v>5.5</v>
      </c>
      <c r="L283">
        <v>22.516666412353501</v>
      </c>
      <c r="M283">
        <v>69.800003051757798</v>
      </c>
      <c r="O283" s="1325">
        <v>43301.5625</v>
      </c>
      <c r="R283" t="s">
        <v>460</v>
      </c>
      <c r="S283" t="s">
        <v>455</v>
      </c>
      <c r="X283" s="1326">
        <v>43300.208333333299</v>
      </c>
      <c r="Y283" s="1327">
        <v>43301.5625</v>
      </c>
      <c r="Z283">
        <v>24</v>
      </c>
      <c r="AA283">
        <v>24</v>
      </c>
      <c r="AB283">
        <v>6</v>
      </c>
      <c r="AC283">
        <v>8</v>
      </c>
      <c r="AD283">
        <v>2</v>
      </c>
      <c r="AG283">
        <v>0</v>
      </c>
      <c r="AH283">
        <v>0</v>
      </c>
      <c r="AI283">
        <v>0</v>
      </c>
      <c r="AK283">
        <v>24</v>
      </c>
      <c r="AM283">
        <v>0</v>
      </c>
      <c r="AP283">
        <v>0</v>
      </c>
      <c r="AQ283">
        <v>13.5</v>
      </c>
      <c r="AR283">
        <v>13.5</v>
      </c>
      <c r="AV283">
        <v>0</v>
      </c>
      <c r="AX283">
        <v>0</v>
      </c>
      <c r="AY283">
        <v>0</v>
      </c>
      <c r="AZ283">
        <v>0</v>
      </c>
      <c r="BS283">
        <v>16.899999618530298</v>
      </c>
      <c r="BT283">
        <v>16.899999618530298</v>
      </c>
      <c r="BU283">
        <v>225</v>
      </c>
      <c r="BV283">
        <v>225</v>
      </c>
      <c r="BW283">
        <v>0.20000000298023199</v>
      </c>
      <c r="BX283">
        <v>0.20000000298023199</v>
      </c>
      <c r="BY283">
        <v>225</v>
      </c>
      <c r="BZ283">
        <v>225</v>
      </c>
      <c r="CC283">
        <v>29</v>
      </c>
      <c r="CE283">
        <v>30</v>
      </c>
      <c r="CF283">
        <v>999</v>
      </c>
      <c r="CG283" t="s">
        <v>524</v>
      </c>
      <c r="CH283" t="s">
        <v>270</v>
      </c>
      <c r="CI283">
        <v>23.355000019073501</v>
      </c>
      <c r="CJ283">
        <v>0.41999999433755902</v>
      </c>
      <c r="CK283">
        <v>0.41999999433755902</v>
      </c>
      <c r="CL283">
        <v>2.8499998152256002E-2</v>
      </c>
      <c r="CO283" t="s">
        <v>266</v>
      </c>
      <c r="CP283" t="s">
        <v>267</v>
      </c>
      <c r="CQ283" t="s">
        <v>349</v>
      </c>
      <c r="CS283">
        <v>21.9</v>
      </c>
      <c r="CT283">
        <v>21.9</v>
      </c>
      <c r="CU283">
        <v>1.25</v>
      </c>
      <c r="CV283">
        <v>1.25</v>
      </c>
      <c r="CX283" t="s">
        <v>356</v>
      </c>
      <c r="CY283">
        <v>0</v>
      </c>
      <c r="CZ283">
        <v>0</v>
      </c>
      <c r="DA283">
        <v>0</v>
      </c>
      <c r="DB283">
        <v>13.5</v>
      </c>
      <c r="DC283">
        <v>13</v>
      </c>
      <c r="DD283">
        <v>14</v>
      </c>
      <c r="DF283">
        <v>0</v>
      </c>
      <c r="DG283">
        <v>0</v>
      </c>
      <c r="DH283">
        <v>1</v>
      </c>
      <c r="DI283">
        <v>1</v>
      </c>
      <c r="DJ283">
        <v>0.5</v>
      </c>
      <c r="DK283">
        <v>0.5</v>
      </c>
      <c r="DL283" t="b">
        <v>0</v>
      </c>
      <c r="DN283">
        <v>24</v>
      </c>
      <c r="DO283">
        <v>1</v>
      </c>
      <c r="DP283" t="s">
        <v>344</v>
      </c>
      <c r="DQ283" t="b">
        <v>0</v>
      </c>
      <c r="DR283">
        <v>13.5</v>
      </c>
      <c r="DS283">
        <v>0</v>
      </c>
      <c r="DT283">
        <v>0</v>
      </c>
      <c r="DV283">
        <v>591.90002441406295</v>
      </c>
      <c r="DW283">
        <v>599.40002441406295</v>
      </c>
      <c r="DY283">
        <v>0</v>
      </c>
      <c r="GA283">
        <v>0</v>
      </c>
      <c r="GB283">
        <v>0</v>
      </c>
      <c r="GC283">
        <v>6</v>
      </c>
      <c r="GG283">
        <v>0</v>
      </c>
      <c r="GH283">
        <v>18.6840000152588</v>
      </c>
      <c r="GI283">
        <v>3.1140000820159899</v>
      </c>
      <c r="GJ283">
        <v>0.335999995470047</v>
      </c>
      <c r="GK283">
        <v>2.8000000864267301E-2</v>
      </c>
      <c r="GL283">
        <v>0.335999995470047</v>
      </c>
      <c r="GM283">
        <v>56</v>
      </c>
      <c r="GN283">
        <v>2.2799998521804799E-2</v>
      </c>
      <c r="GO283">
        <v>3.7999999523162802</v>
      </c>
      <c r="GR283">
        <v>0.25</v>
      </c>
      <c r="GS283">
        <v>6</v>
      </c>
      <c r="HE283">
        <v>0</v>
      </c>
      <c r="HF283">
        <v>0</v>
      </c>
      <c r="HG283">
        <v>1.5</v>
      </c>
      <c r="HK283">
        <v>0</v>
      </c>
      <c r="HL283">
        <v>4.6710000038146999</v>
      </c>
      <c r="HM283">
        <v>3.1140000820159899</v>
      </c>
      <c r="HN283">
        <v>8.3999998867511694E-2</v>
      </c>
      <c r="HO283">
        <v>2.8000000864267301E-2</v>
      </c>
      <c r="HP283">
        <v>8.3999998867511694E-2</v>
      </c>
      <c r="HQ283">
        <v>56</v>
      </c>
      <c r="HR283">
        <v>5.6999996304511998E-3</v>
      </c>
      <c r="HS283">
        <v>3.7999999523162802</v>
      </c>
      <c r="HV283">
        <v>6.25E-2</v>
      </c>
      <c r="HW283">
        <v>1.5</v>
      </c>
      <c r="II283">
        <v>0</v>
      </c>
      <c r="IJ283">
        <v>0</v>
      </c>
      <c r="IL283">
        <v>57.700000762939503</v>
      </c>
      <c r="IM283">
        <v>57.700000762939503</v>
      </c>
      <c r="IO283">
        <v>0</v>
      </c>
      <c r="WE283">
        <v>0</v>
      </c>
      <c r="WF283">
        <v>0</v>
      </c>
      <c r="WH283">
        <v>78.599998474121094</v>
      </c>
      <c r="WI283">
        <v>78.599998474121094</v>
      </c>
      <c r="WK283">
        <v>0</v>
      </c>
    </row>
    <row r="284" spans="1:684" x14ac:dyDescent="0.25">
      <c r="A284" t="s">
        <v>260</v>
      </c>
      <c r="B284">
        <v>0</v>
      </c>
      <c r="C284">
        <v>2</v>
      </c>
      <c r="D284">
        <v>47613</v>
      </c>
      <c r="E284" t="s">
        <v>443</v>
      </c>
      <c r="F284" t="b">
        <v>1</v>
      </c>
      <c r="G284" t="s">
        <v>262</v>
      </c>
      <c r="H284" t="b">
        <v>0</v>
      </c>
      <c r="I284" t="s">
        <v>338</v>
      </c>
      <c r="J284" s="1328">
        <v>43310.787499999999</v>
      </c>
      <c r="K284">
        <v>5.5</v>
      </c>
      <c r="L284">
        <v>22.586666107177699</v>
      </c>
      <c r="M284">
        <v>69.688331604003906</v>
      </c>
      <c r="O284" s="1329">
        <v>43317.620833333298</v>
      </c>
      <c r="P284" s="1330">
        <v>43317.479166666701</v>
      </c>
      <c r="R284" t="s">
        <v>455</v>
      </c>
      <c r="S284" t="s">
        <v>525</v>
      </c>
      <c r="X284" s="1331">
        <v>43310.787499999999</v>
      </c>
      <c r="Y284" s="1332">
        <v>43317.620833333298</v>
      </c>
      <c r="Z284">
        <v>0</v>
      </c>
      <c r="AA284">
        <v>12.4</v>
      </c>
      <c r="AB284">
        <v>11.2</v>
      </c>
      <c r="AC284">
        <v>11.2</v>
      </c>
      <c r="AD284">
        <v>0</v>
      </c>
      <c r="AG284">
        <v>37618.421875</v>
      </c>
      <c r="AH284">
        <v>413802.640625</v>
      </c>
      <c r="AI284">
        <v>37618.421875</v>
      </c>
      <c r="AK284">
        <v>0</v>
      </c>
      <c r="AQ284">
        <v>13</v>
      </c>
      <c r="AR284">
        <v>13</v>
      </c>
      <c r="AV284">
        <v>11</v>
      </c>
      <c r="BS284">
        <v>21.899999618530298</v>
      </c>
      <c r="BT284">
        <v>21.899999618530298</v>
      </c>
      <c r="BU284">
        <v>225</v>
      </c>
      <c r="BV284">
        <v>225</v>
      </c>
      <c r="BW284">
        <v>1</v>
      </c>
      <c r="BX284">
        <v>1</v>
      </c>
      <c r="BY284">
        <v>225</v>
      </c>
      <c r="BZ284">
        <v>225</v>
      </c>
      <c r="CC284">
        <v>29</v>
      </c>
      <c r="CE284">
        <v>28</v>
      </c>
      <c r="CF284">
        <v>999</v>
      </c>
      <c r="CG284" t="s">
        <v>526</v>
      </c>
      <c r="CH284" t="s">
        <v>359</v>
      </c>
      <c r="CI284">
        <v>13.0787997245789</v>
      </c>
      <c r="CJ284">
        <v>0.235199995338917</v>
      </c>
      <c r="CK284">
        <v>0.25760000199079502</v>
      </c>
      <c r="CL284">
        <v>1.98799995705485E-2</v>
      </c>
      <c r="CM284">
        <v>31.606370865166198</v>
      </c>
      <c r="CO284" t="s">
        <v>266</v>
      </c>
      <c r="CP284" t="s">
        <v>267</v>
      </c>
      <c r="CQ284" t="s">
        <v>268</v>
      </c>
      <c r="CS284">
        <v>21.9</v>
      </c>
      <c r="CT284">
        <v>21.9</v>
      </c>
      <c r="CU284">
        <v>1.25</v>
      </c>
      <c r="CV284">
        <v>1.25</v>
      </c>
      <c r="CX284" t="s">
        <v>343</v>
      </c>
      <c r="CY284">
        <v>0.84615384615384603</v>
      </c>
      <c r="CZ284">
        <v>0.81481481481481499</v>
      </c>
      <c r="DA284">
        <v>0.88</v>
      </c>
      <c r="DB284">
        <v>13</v>
      </c>
      <c r="DC284">
        <v>12.5</v>
      </c>
      <c r="DD284">
        <v>13.5</v>
      </c>
      <c r="DE284">
        <v>6.8640001678466804</v>
      </c>
      <c r="DF284">
        <v>0.84615384615384603</v>
      </c>
      <c r="DG284">
        <v>0.84615384615384603</v>
      </c>
      <c r="DH284">
        <v>1</v>
      </c>
      <c r="DI284">
        <v>1</v>
      </c>
      <c r="DJ284">
        <v>0.5</v>
      </c>
      <c r="DK284">
        <v>0.5</v>
      </c>
      <c r="DL284" t="b">
        <v>1</v>
      </c>
      <c r="DN284">
        <v>24</v>
      </c>
      <c r="DO284">
        <v>1</v>
      </c>
      <c r="DP284" t="s">
        <v>344</v>
      </c>
      <c r="DQ284" t="b">
        <v>0</v>
      </c>
      <c r="DR284">
        <v>13</v>
      </c>
      <c r="DS284">
        <v>0.84615385532379195</v>
      </c>
      <c r="DT284">
        <v>0.84615385532379195</v>
      </c>
      <c r="DV284">
        <v>587.70001220703102</v>
      </c>
      <c r="DW284">
        <v>591.90002441406295</v>
      </c>
      <c r="DY284">
        <v>0</v>
      </c>
      <c r="EN284">
        <v>6.8640003204345703</v>
      </c>
      <c r="EW284">
        <v>0.84615385532379195</v>
      </c>
      <c r="EX284">
        <v>0.84615385532379195</v>
      </c>
      <c r="EY284">
        <v>0.80000001192092896</v>
      </c>
      <c r="FC284">
        <v>0</v>
      </c>
      <c r="FD284">
        <v>2.49119997024536</v>
      </c>
      <c r="FE284">
        <v>3.1140000820159899</v>
      </c>
      <c r="FF284">
        <v>4.4799998402595499E-2</v>
      </c>
      <c r="FG284">
        <v>2.8000000864267301E-2</v>
      </c>
      <c r="FH284">
        <v>6.7200005054473905E-2</v>
      </c>
      <c r="FI284">
        <v>84</v>
      </c>
      <c r="FJ284">
        <v>6.9599999114870999E-3</v>
      </c>
      <c r="FK284">
        <v>8.6999998092651403</v>
      </c>
      <c r="FL284">
        <v>1.9332888033595499</v>
      </c>
      <c r="FM284">
        <v>6.0202611720473804</v>
      </c>
      <c r="FP284">
        <v>13.75</v>
      </c>
      <c r="FQ284">
        <v>7.2727270424365997E-2</v>
      </c>
      <c r="FR284">
        <v>6.8640003204345703</v>
      </c>
      <c r="FS284">
        <v>0.87999999523162797</v>
      </c>
      <c r="GA284">
        <v>0.84615385532379195</v>
      </c>
      <c r="GB284">
        <v>0.84615385532379195</v>
      </c>
      <c r="GC284">
        <v>2.7000000476837198</v>
      </c>
      <c r="GG284">
        <v>0</v>
      </c>
      <c r="GH284">
        <v>8.4077997207641602</v>
      </c>
      <c r="GI284">
        <v>3.1140000820159899</v>
      </c>
      <c r="GJ284">
        <v>0.151199996471405</v>
      </c>
      <c r="GK284">
        <v>2.8000000864267301E-2</v>
      </c>
      <c r="GL284">
        <v>0.151199996471405</v>
      </c>
      <c r="GM284">
        <v>56</v>
      </c>
      <c r="GN284">
        <v>1.02599998936057E-2</v>
      </c>
      <c r="GO284">
        <v>3.7999999523162802</v>
      </c>
      <c r="GP284">
        <v>6.5248497293436403</v>
      </c>
      <c r="GQ284">
        <v>20.318381023536201</v>
      </c>
      <c r="GT284">
        <v>4.0740737915039098</v>
      </c>
      <c r="GU284">
        <v>0.24545454978942899</v>
      </c>
      <c r="GV284">
        <v>6.8640003204345703</v>
      </c>
      <c r="GW284">
        <v>3.2120001316070601</v>
      </c>
      <c r="HE284">
        <v>0.84615385532379195</v>
      </c>
      <c r="HF284">
        <v>0.84615385532379195</v>
      </c>
      <c r="HG284">
        <v>0.69999998807907104</v>
      </c>
      <c r="HK284">
        <v>0</v>
      </c>
      <c r="HL284">
        <v>2.1798000335693399</v>
      </c>
      <c r="HM284">
        <v>3.1140000820159899</v>
      </c>
      <c r="HN284">
        <v>3.9200000464916201E-2</v>
      </c>
      <c r="HO284">
        <v>2.8000000864267301E-2</v>
      </c>
      <c r="HP284">
        <v>3.9200000464916201E-2</v>
      </c>
      <c r="HQ284">
        <v>56</v>
      </c>
      <c r="HR284">
        <v>2.6599997654557202E-3</v>
      </c>
      <c r="HS284">
        <v>3.7999999523162802</v>
      </c>
      <c r="HT284">
        <v>1.69162764892414</v>
      </c>
      <c r="HU284">
        <v>5.2677286695826897</v>
      </c>
      <c r="HX284">
        <v>15.714285850524901</v>
      </c>
      <c r="HY284">
        <v>6.3636362552642795E-2</v>
      </c>
      <c r="HZ284">
        <v>6.8640003204345703</v>
      </c>
      <c r="IA284">
        <v>0.70399999618530296</v>
      </c>
      <c r="II284">
        <v>0.84615385532379195</v>
      </c>
      <c r="IJ284">
        <v>0.84615385532379195</v>
      </c>
      <c r="IL284">
        <v>57.700000762939503</v>
      </c>
      <c r="IM284">
        <v>57.700000762939503</v>
      </c>
      <c r="IO284">
        <v>0</v>
      </c>
      <c r="JD284">
        <v>6.8640003204345703</v>
      </c>
      <c r="WE284">
        <v>0.84615385532379195</v>
      </c>
      <c r="WF284">
        <v>0.84615385532379195</v>
      </c>
      <c r="WH284">
        <v>78.599998474121094</v>
      </c>
      <c r="WI284">
        <v>78.599998474121094</v>
      </c>
      <c r="WK284">
        <v>0</v>
      </c>
      <c r="WZ284">
        <v>6.8640003204345703</v>
      </c>
    </row>
    <row r="285" spans="1:684" x14ac:dyDescent="0.25">
      <c r="A285" t="s">
        <v>260</v>
      </c>
      <c r="B285">
        <v>0</v>
      </c>
      <c r="C285">
        <v>2</v>
      </c>
      <c r="D285">
        <v>47613</v>
      </c>
      <c r="E285" t="s">
        <v>443</v>
      </c>
      <c r="F285" t="b">
        <v>1</v>
      </c>
      <c r="G285" t="s">
        <v>262</v>
      </c>
      <c r="H285" t="b">
        <v>1</v>
      </c>
      <c r="I285" t="s">
        <v>345</v>
      </c>
      <c r="J285" s="1333">
        <v>43311.270833333299</v>
      </c>
      <c r="K285">
        <v>5.5</v>
      </c>
      <c r="L285">
        <v>21.2283325195313</v>
      </c>
      <c r="M285">
        <v>69.264442443847699</v>
      </c>
      <c r="N285">
        <v>147</v>
      </c>
      <c r="O285" s="1334">
        <v>43317.620833333298</v>
      </c>
      <c r="P285" s="1335">
        <v>43317.604166666701</v>
      </c>
      <c r="R285" t="s">
        <v>455</v>
      </c>
      <c r="S285" t="s">
        <v>525</v>
      </c>
      <c r="X285" s="1336">
        <v>43310.787499999999</v>
      </c>
      <c r="Y285" s="1337">
        <v>43317.620833333298</v>
      </c>
      <c r="Z285">
        <v>11.6</v>
      </c>
      <c r="AA285">
        <v>11.6</v>
      </c>
      <c r="AB285">
        <v>11</v>
      </c>
      <c r="AC285">
        <v>11</v>
      </c>
      <c r="AD285">
        <v>0</v>
      </c>
      <c r="AG285">
        <v>37618.421875</v>
      </c>
      <c r="AH285">
        <v>5153723.796875</v>
      </c>
      <c r="AI285">
        <v>37618.421875</v>
      </c>
      <c r="AK285">
        <v>11.6</v>
      </c>
      <c r="AL285">
        <v>76</v>
      </c>
      <c r="AM285">
        <v>11.810344827586199</v>
      </c>
      <c r="AN285">
        <v>11</v>
      </c>
      <c r="AO285">
        <v>-4.9949516381682997E-2</v>
      </c>
      <c r="AP285">
        <v>11.860294343967899</v>
      </c>
      <c r="AQ285">
        <v>13</v>
      </c>
      <c r="AR285">
        <v>13</v>
      </c>
      <c r="AU285">
        <v>113.582243939771</v>
      </c>
      <c r="AV285">
        <v>137</v>
      </c>
      <c r="AX285">
        <v>155</v>
      </c>
      <c r="AY285">
        <v>12</v>
      </c>
      <c r="AZ285">
        <v>12</v>
      </c>
      <c r="BA285">
        <v>11.6129035949707</v>
      </c>
      <c r="BB285">
        <v>4468</v>
      </c>
      <c r="BC285">
        <v>16.888128280639599</v>
      </c>
      <c r="BD285">
        <v>16.8881276887039</v>
      </c>
      <c r="BE285">
        <v>243.37942504882801</v>
      </c>
      <c r="BF285">
        <v>96.379425048828097</v>
      </c>
      <c r="BG285">
        <v>1.64396977424622</v>
      </c>
      <c r="BH285">
        <v>233.23893737793</v>
      </c>
      <c r="BI285">
        <v>96.379425048828097</v>
      </c>
      <c r="BJ285">
        <v>1.2387336492538501</v>
      </c>
      <c r="BK285">
        <v>243.37945556640599</v>
      </c>
      <c r="BL285">
        <v>1.8857450485229501</v>
      </c>
      <c r="BM285">
        <v>233.23893737793</v>
      </c>
      <c r="BN285">
        <v>1.26518762111664</v>
      </c>
      <c r="BO285">
        <v>187.60461425781301</v>
      </c>
      <c r="BP285">
        <v>2.5867345333099401</v>
      </c>
      <c r="BQ285">
        <v>0.10073248296976101</v>
      </c>
      <c r="BR285">
        <v>325</v>
      </c>
      <c r="BS285">
        <v>27.899999618530298</v>
      </c>
      <c r="BT285">
        <v>27.899999618530298</v>
      </c>
      <c r="BU285">
        <v>225</v>
      </c>
      <c r="BV285">
        <v>225</v>
      </c>
      <c r="BW285">
        <v>4</v>
      </c>
      <c r="BX285">
        <v>4</v>
      </c>
      <c r="BY285">
        <v>225</v>
      </c>
      <c r="BZ285">
        <v>225</v>
      </c>
      <c r="CC285">
        <v>30</v>
      </c>
      <c r="CE285">
        <v>29</v>
      </c>
      <c r="CF285">
        <v>1000</v>
      </c>
      <c r="CG285" t="s">
        <v>527</v>
      </c>
      <c r="CH285" t="s">
        <v>359</v>
      </c>
      <c r="CI285">
        <v>34.253999710083001</v>
      </c>
      <c r="CJ285">
        <v>0.61600004136562303</v>
      </c>
      <c r="CK285">
        <v>0.88480000197887398</v>
      </c>
      <c r="CL285">
        <v>8.8840002194047002E-2</v>
      </c>
      <c r="CM285">
        <v>6.64645624409542</v>
      </c>
      <c r="CO285" t="s">
        <v>266</v>
      </c>
      <c r="CP285" t="s">
        <v>267</v>
      </c>
      <c r="CQ285" t="s">
        <v>402</v>
      </c>
      <c r="CR285" t="s">
        <v>403</v>
      </c>
      <c r="CS285">
        <v>21.9</v>
      </c>
      <c r="CT285">
        <v>21.9</v>
      </c>
      <c r="CU285">
        <v>1.25</v>
      </c>
      <c r="CV285">
        <v>1.25</v>
      </c>
      <c r="CX285" t="s">
        <v>343</v>
      </c>
      <c r="CY285">
        <v>10.538461538461499</v>
      </c>
      <c r="CZ285">
        <v>10.148148148148101</v>
      </c>
      <c r="DA285">
        <v>10.96</v>
      </c>
      <c r="DB285">
        <v>13</v>
      </c>
      <c r="DC285">
        <v>12.5</v>
      </c>
      <c r="DD285">
        <v>13.5</v>
      </c>
      <c r="DE285">
        <v>85.488002090454103</v>
      </c>
      <c r="DF285">
        <v>10.538461538461499</v>
      </c>
      <c r="DG285">
        <v>10.538461538461499</v>
      </c>
      <c r="DH285">
        <v>1</v>
      </c>
      <c r="DI285">
        <v>1</v>
      </c>
      <c r="DJ285">
        <v>0.5</v>
      </c>
      <c r="DK285">
        <v>0.5</v>
      </c>
      <c r="DL285" t="b">
        <v>1</v>
      </c>
      <c r="DN285">
        <v>24</v>
      </c>
      <c r="DO285">
        <v>1</v>
      </c>
      <c r="DP285" t="s">
        <v>344</v>
      </c>
      <c r="DQ285" t="b">
        <v>0</v>
      </c>
      <c r="DR285">
        <v>13</v>
      </c>
      <c r="DS285">
        <v>10.5384616851807</v>
      </c>
      <c r="DT285">
        <v>10.5384616851807</v>
      </c>
      <c r="DV285">
        <v>576.70001220703102</v>
      </c>
      <c r="DW285">
        <v>587.70001220703102</v>
      </c>
      <c r="DY285">
        <v>0</v>
      </c>
      <c r="EN285">
        <v>85.487998962402301</v>
      </c>
      <c r="GA285">
        <v>10.5384616851807</v>
      </c>
      <c r="GB285">
        <v>10.5384616851807</v>
      </c>
      <c r="GC285">
        <v>1.3999999761581401</v>
      </c>
      <c r="GG285">
        <v>0</v>
      </c>
      <c r="GH285">
        <v>4.3596000671386701</v>
      </c>
      <c r="GI285">
        <v>3.1140000820159899</v>
      </c>
      <c r="GJ285">
        <v>7.84000009298325E-2</v>
      </c>
      <c r="GK285">
        <v>2.8000000864267301E-2</v>
      </c>
      <c r="GL285">
        <v>7.84000009298325E-2</v>
      </c>
      <c r="GM285">
        <v>56</v>
      </c>
      <c r="GN285">
        <v>5.31999953091145E-3</v>
      </c>
      <c r="GO285">
        <v>3.7999999523162802</v>
      </c>
      <c r="GP285">
        <v>0.27164823559365803</v>
      </c>
      <c r="GQ285">
        <v>0.84591263307167297</v>
      </c>
      <c r="GR285">
        <v>0.120689650227003</v>
      </c>
      <c r="GS285">
        <v>2.8965516054480802</v>
      </c>
      <c r="GT285">
        <v>97.857147216796903</v>
      </c>
      <c r="GU285">
        <v>1.02189779281616E-2</v>
      </c>
      <c r="GV285">
        <v>85.487998962402301</v>
      </c>
      <c r="GW285">
        <v>40.003997802734403</v>
      </c>
      <c r="II285">
        <v>10.5384616851807</v>
      </c>
      <c r="IJ285">
        <v>10.5384616851807</v>
      </c>
      <c r="IL285">
        <v>57.700000762939503</v>
      </c>
      <c r="IM285">
        <v>57.700000762939503</v>
      </c>
      <c r="IO285">
        <v>0</v>
      </c>
      <c r="JD285">
        <v>85.487998962402301</v>
      </c>
      <c r="JM285">
        <v>10.5384616851807</v>
      </c>
      <c r="JN285">
        <v>10.5384616851807</v>
      </c>
      <c r="JO285">
        <v>9.6000003814697301</v>
      </c>
      <c r="JS285">
        <v>0</v>
      </c>
      <c r="JT285">
        <v>29.8943996429443</v>
      </c>
      <c r="JU285">
        <v>3.1140000820159899</v>
      </c>
      <c r="JV285">
        <v>0.53760004043579102</v>
      </c>
      <c r="JW285">
        <v>2.8000000864267301E-2</v>
      </c>
      <c r="JX285">
        <v>0.80640000104904197</v>
      </c>
      <c r="JY285">
        <v>84</v>
      </c>
      <c r="JZ285">
        <v>8.3520002663135501E-2</v>
      </c>
      <c r="KA285">
        <v>8.6999998092651403</v>
      </c>
      <c r="KB285">
        <v>1.8627308640969</v>
      </c>
      <c r="KC285">
        <v>5.80054361102375</v>
      </c>
      <c r="KD285">
        <v>0.82758621996419501</v>
      </c>
      <c r="KE285">
        <v>19.862069279140702</v>
      </c>
      <c r="KF285">
        <v>14.2708330154419</v>
      </c>
      <c r="KG285">
        <v>7.00729936361313E-2</v>
      </c>
      <c r="KH285">
        <v>85.487998962402301</v>
      </c>
      <c r="WE285">
        <v>10.5384616851807</v>
      </c>
      <c r="WF285">
        <v>10.5384616851807</v>
      </c>
      <c r="WH285">
        <v>78.599998474121094</v>
      </c>
      <c r="WI285">
        <v>78.599998474121094</v>
      </c>
      <c r="WK285">
        <v>0</v>
      </c>
      <c r="WZ285">
        <v>85.487998962402301</v>
      </c>
    </row>
    <row r="286" spans="1:684" x14ac:dyDescent="0.25">
      <c r="A286" t="s">
        <v>260</v>
      </c>
      <c r="B286">
        <v>0</v>
      </c>
      <c r="C286">
        <v>2</v>
      </c>
      <c r="D286">
        <v>47613</v>
      </c>
      <c r="E286" t="s">
        <v>443</v>
      </c>
      <c r="F286" t="b">
        <v>1</v>
      </c>
      <c r="G286" t="s">
        <v>262</v>
      </c>
      <c r="H286" t="b">
        <v>1</v>
      </c>
      <c r="I286" t="s">
        <v>345</v>
      </c>
      <c r="J286" s="1338">
        <v>43312.270833333299</v>
      </c>
      <c r="K286">
        <v>5.5</v>
      </c>
      <c r="L286">
        <v>18.0416660308838</v>
      </c>
      <c r="M286">
        <v>72.586669921875</v>
      </c>
      <c r="N286">
        <v>166</v>
      </c>
      <c r="O286" s="1339">
        <v>43317.620833333298</v>
      </c>
      <c r="P286" s="1340">
        <v>43317.604166666701</v>
      </c>
      <c r="R286" t="s">
        <v>455</v>
      </c>
      <c r="S286" t="s">
        <v>525</v>
      </c>
      <c r="X286" s="1341">
        <v>43310.787499999999</v>
      </c>
      <c r="Y286" s="1342">
        <v>43317.620833333298</v>
      </c>
      <c r="Z286">
        <v>24</v>
      </c>
      <c r="AA286">
        <v>24</v>
      </c>
      <c r="AB286">
        <v>11</v>
      </c>
      <c r="AC286">
        <v>11</v>
      </c>
      <c r="AD286">
        <v>0</v>
      </c>
      <c r="AG286">
        <v>37618.421875</v>
      </c>
      <c r="AH286">
        <v>11624092.359375</v>
      </c>
      <c r="AI286">
        <v>37618.421875</v>
      </c>
      <c r="AK286">
        <v>24</v>
      </c>
      <c r="AL286">
        <v>84</v>
      </c>
      <c r="AM286">
        <v>12.875</v>
      </c>
      <c r="AN286">
        <v>13</v>
      </c>
      <c r="AO286">
        <v>-0.10371022849964601</v>
      </c>
      <c r="AP286">
        <v>12.978710228499599</v>
      </c>
      <c r="AQ286">
        <v>13</v>
      </c>
      <c r="AR286">
        <v>13</v>
      </c>
      <c r="AU286">
        <v>293.66132325814999</v>
      </c>
      <c r="AV286">
        <v>309</v>
      </c>
      <c r="AX286">
        <v>345</v>
      </c>
      <c r="AY286">
        <v>10</v>
      </c>
      <c r="AZ286">
        <v>10</v>
      </c>
      <c r="BA286">
        <v>10.4347820281982</v>
      </c>
      <c r="BB286">
        <v>4801</v>
      </c>
      <c r="BC286">
        <v>17.7459316253662</v>
      </c>
      <c r="BD286">
        <v>17.745931049187998</v>
      </c>
      <c r="BE286">
        <v>258.59121704101602</v>
      </c>
      <c r="BF286">
        <v>92.591217041015597</v>
      </c>
      <c r="BG286">
        <v>2.4448623657226598</v>
      </c>
      <c r="BH286">
        <v>253.52082824707</v>
      </c>
      <c r="BI286">
        <v>92.591217041015597</v>
      </c>
      <c r="BJ286">
        <v>1.8573514223098799</v>
      </c>
      <c r="BK286">
        <v>253.52082824707</v>
      </c>
      <c r="BL286">
        <v>1.27160727977753</v>
      </c>
      <c r="BM286">
        <v>253.52088928222699</v>
      </c>
      <c r="BN286">
        <v>1.29417932033539</v>
      </c>
      <c r="BO286">
        <v>207.88725280761699</v>
      </c>
      <c r="BP286">
        <v>2.5964667797088601</v>
      </c>
      <c r="BQ286">
        <v>0.101320058107376</v>
      </c>
      <c r="BR286">
        <v>80</v>
      </c>
      <c r="BS286">
        <v>27.899999618530298</v>
      </c>
      <c r="BT286">
        <v>27.899999618530298</v>
      </c>
      <c r="BU286">
        <v>225</v>
      </c>
      <c r="BV286">
        <v>225</v>
      </c>
      <c r="BW286">
        <v>4</v>
      </c>
      <c r="BX286">
        <v>4</v>
      </c>
      <c r="BY286">
        <v>225</v>
      </c>
      <c r="BZ286">
        <v>225</v>
      </c>
      <c r="CC286">
        <v>28</v>
      </c>
      <c r="CE286">
        <v>29</v>
      </c>
      <c r="CF286">
        <v>1002</v>
      </c>
      <c r="CG286" t="s">
        <v>527</v>
      </c>
      <c r="CH286" t="s">
        <v>359</v>
      </c>
      <c r="CI286">
        <v>74.113202095031696</v>
      </c>
      <c r="CJ286">
        <v>1.33279992640018</v>
      </c>
      <c r="CK286">
        <v>1.9151998907327701</v>
      </c>
      <c r="CL286">
        <v>0.192359983921051</v>
      </c>
      <c r="CM286">
        <v>6.3758270154536696</v>
      </c>
      <c r="CO286" t="s">
        <v>266</v>
      </c>
      <c r="CP286" t="s">
        <v>267</v>
      </c>
      <c r="CQ286" t="s">
        <v>402</v>
      </c>
      <c r="CR286" t="s">
        <v>403</v>
      </c>
      <c r="CS286">
        <v>21.9</v>
      </c>
      <c r="CT286">
        <v>21.9</v>
      </c>
      <c r="CU286">
        <v>1.25</v>
      </c>
      <c r="CV286">
        <v>1.25</v>
      </c>
      <c r="CX286" t="s">
        <v>343</v>
      </c>
      <c r="CY286">
        <v>23.769230769230798</v>
      </c>
      <c r="CZ286">
        <v>22.8888888888889</v>
      </c>
      <c r="DA286">
        <v>24.72</v>
      </c>
      <c r="DB286">
        <v>13</v>
      </c>
      <c r="DC286">
        <v>12.5</v>
      </c>
      <c r="DD286">
        <v>13.5</v>
      </c>
      <c r="DE286">
        <v>192.816004714966</v>
      </c>
      <c r="DF286">
        <v>23.769230769230798</v>
      </c>
      <c r="DG286">
        <v>23.769230769230798</v>
      </c>
      <c r="DH286">
        <v>1</v>
      </c>
      <c r="DI286">
        <v>1</v>
      </c>
      <c r="DJ286">
        <v>0.5</v>
      </c>
      <c r="DK286">
        <v>0.5</v>
      </c>
      <c r="DL286" t="b">
        <v>1</v>
      </c>
      <c r="DN286">
        <v>24</v>
      </c>
      <c r="DO286">
        <v>1</v>
      </c>
      <c r="DP286" t="s">
        <v>344</v>
      </c>
      <c r="DQ286" t="b">
        <v>0</v>
      </c>
      <c r="DR286">
        <v>13</v>
      </c>
      <c r="DS286">
        <v>23.769229888916001</v>
      </c>
      <c r="DT286">
        <v>23.769229888916001</v>
      </c>
      <c r="DV286">
        <v>552.90002441406295</v>
      </c>
      <c r="DW286">
        <v>576.70001220703102</v>
      </c>
      <c r="DY286">
        <v>0</v>
      </c>
      <c r="EN286">
        <v>192.81600952148401</v>
      </c>
      <c r="GA286">
        <v>23.769229888916001</v>
      </c>
      <c r="GB286">
        <v>23.769229888916001</v>
      </c>
      <c r="GC286">
        <v>3</v>
      </c>
      <c r="GG286">
        <v>0</v>
      </c>
      <c r="GH286">
        <v>9.3420000076293892</v>
      </c>
      <c r="GI286">
        <v>3.1140000820159899</v>
      </c>
      <c r="GJ286">
        <v>0.167999997735024</v>
      </c>
      <c r="GK286">
        <v>2.8000000864267301E-2</v>
      </c>
      <c r="GL286">
        <v>0.167999997735024</v>
      </c>
      <c r="GM286">
        <v>56</v>
      </c>
      <c r="GN286">
        <v>1.13999992609024E-2</v>
      </c>
      <c r="GO286">
        <v>3.7999999523162802</v>
      </c>
      <c r="GP286">
        <v>0.258084666505635</v>
      </c>
      <c r="GQ286">
        <v>0.80367565215489201</v>
      </c>
      <c r="GR286">
        <v>0.125</v>
      </c>
      <c r="GS286">
        <v>3</v>
      </c>
      <c r="GT286">
        <v>103</v>
      </c>
      <c r="GU286">
        <v>9.7087379544973408E-3</v>
      </c>
      <c r="GV286">
        <v>192.81600952148401</v>
      </c>
      <c r="GW286">
        <v>90.228004455566406</v>
      </c>
      <c r="II286">
        <v>23.769229888916001</v>
      </c>
      <c r="IJ286">
        <v>23.769229888916001</v>
      </c>
      <c r="IL286">
        <v>57.700000762939503</v>
      </c>
      <c r="IM286">
        <v>57.700000762939503</v>
      </c>
      <c r="IO286">
        <v>0</v>
      </c>
      <c r="JD286">
        <v>192.81600952148401</v>
      </c>
      <c r="JM286">
        <v>23.769229888916001</v>
      </c>
      <c r="JN286">
        <v>23.769229888916001</v>
      </c>
      <c r="JO286">
        <v>20.799999237060501</v>
      </c>
      <c r="JS286">
        <v>0</v>
      </c>
      <c r="JT286">
        <v>64.771202087402301</v>
      </c>
      <c r="JU286">
        <v>3.1140000820159899</v>
      </c>
      <c r="JV286">
        <v>1.16479992866516</v>
      </c>
      <c r="JW286">
        <v>2.8000000864267301E-2</v>
      </c>
      <c r="JX286">
        <v>1.7471998929977399</v>
      </c>
      <c r="JY286">
        <v>84</v>
      </c>
      <c r="JZ286">
        <v>0.18095998466014901</v>
      </c>
      <c r="KA286">
        <v>8.6999998092651403</v>
      </c>
      <c r="KB286">
        <v>1.7893869554714099</v>
      </c>
      <c r="KC286">
        <v>5.5721513632987802</v>
      </c>
      <c r="KD286">
        <v>0.86666663487752305</v>
      </c>
      <c r="KE286">
        <v>20.799999237060501</v>
      </c>
      <c r="KF286">
        <v>14.855770111084</v>
      </c>
      <c r="KG286">
        <v>6.7313916981220204E-2</v>
      </c>
      <c r="KH286">
        <v>192.81600952148401</v>
      </c>
      <c r="WE286">
        <v>23.769229888916001</v>
      </c>
      <c r="WF286">
        <v>23.769229888916001</v>
      </c>
      <c r="WH286">
        <v>78.599998474121094</v>
      </c>
      <c r="WI286">
        <v>78.599998474121094</v>
      </c>
      <c r="WK286">
        <v>0</v>
      </c>
      <c r="WZ286">
        <v>192.81600952148401</v>
      </c>
    </row>
    <row r="287" spans="1:684" x14ac:dyDescent="0.25">
      <c r="A287" t="s">
        <v>260</v>
      </c>
      <c r="B287">
        <v>0</v>
      </c>
      <c r="C287">
        <v>2</v>
      </c>
      <c r="D287">
        <v>47613</v>
      </c>
      <c r="E287" t="s">
        <v>443</v>
      </c>
      <c r="F287" t="b">
        <v>1</v>
      </c>
      <c r="G287" t="s">
        <v>262</v>
      </c>
      <c r="H287" t="b">
        <v>1</v>
      </c>
      <c r="I287" t="s">
        <v>345</v>
      </c>
      <c r="J287" s="1343">
        <v>43313.270833333299</v>
      </c>
      <c r="K287">
        <v>5.5</v>
      </c>
      <c r="L287">
        <v>12.9750003814697</v>
      </c>
      <c r="M287">
        <v>74.416664123535199</v>
      </c>
      <c r="N287">
        <v>156</v>
      </c>
      <c r="O287" s="1344">
        <v>43317.620833333298</v>
      </c>
      <c r="P287" s="1345">
        <v>43317.604166666701</v>
      </c>
      <c r="R287" t="s">
        <v>455</v>
      </c>
      <c r="S287" t="s">
        <v>525</v>
      </c>
      <c r="X287" s="1346">
        <v>43310.787499999999</v>
      </c>
      <c r="Y287" s="1347">
        <v>43317.620833333298</v>
      </c>
      <c r="Z287">
        <v>24</v>
      </c>
      <c r="AA287">
        <v>24</v>
      </c>
      <c r="AB287">
        <v>11</v>
      </c>
      <c r="AC287">
        <v>11</v>
      </c>
      <c r="AD287">
        <v>0</v>
      </c>
      <c r="AG287">
        <v>37618.421875</v>
      </c>
      <c r="AH287">
        <v>12113131.84375</v>
      </c>
      <c r="AI287">
        <v>37618.421875</v>
      </c>
      <c r="AK287">
        <v>24</v>
      </c>
      <c r="AL287">
        <v>82</v>
      </c>
      <c r="AM287">
        <v>13.4166666666667</v>
      </c>
      <c r="AN287">
        <v>13</v>
      </c>
      <c r="AO287">
        <v>0.245133043363846</v>
      </c>
      <c r="AP287">
        <v>13.1715336233028</v>
      </c>
      <c r="AQ287">
        <v>13</v>
      </c>
      <c r="AR287">
        <v>13</v>
      </c>
      <c r="AU287">
        <v>321.40220136643802</v>
      </c>
      <c r="AV287">
        <v>322</v>
      </c>
      <c r="AX287">
        <v>334</v>
      </c>
      <c r="AY287">
        <v>4</v>
      </c>
      <c r="AZ287">
        <v>4</v>
      </c>
      <c r="BA287">
        <v>3.59281301498413</v>
      </c>
      <c r="BB287">
        <v>4800</v>
      </c>
      <c r="BC287">
        <v>16.7007160186768</v>
      </c>
      <c r="BD287">
        <v>16.700716257095301</v>
      </c>
      <c r="BE287">
        <v>258.59115600585898</v>
      </c>
      <c r="BF287">
        <v>102.59115600585901</v>
      </c>
      <c r="BG287">
        <v>2.4310755729675302</v>
      </c>
      <c r="BH287">
        <v>258.58993530273398</v>
      </c>
      <c r="BI287">
        <v>102.59115600585901</v>
      </c>
      <c r="BJ287">
        <v>1.26469826698303</v>
      </c>
      <c r="BK287">
        <v>268.73150634765602</v>
      </c>
      <c r="BL287">
        <v>1.8837647438049301</v>
      </c>
      <c r="BM287">
        <v>258.58993530273398</v>
      </c>
      <c r="BN287">
        <v>0</v>
      </c>
      <c r="BO287">
        <v>218.025802612305</v>
      </c>
      <c r="BP287">
        <v>2.2689273357391402</v>
      </c>
      <c r="BQ287">
        <v>0.10016374289989501</v>
      </c>
      <c r="BR287">
        <v>180</v>
      </c>
      <c r="BS287">
        <v>21.899999618530298</v>
      </c>
      <c r="BT287">
        <v>21.899999618530298</v>
      </c>
      <c r="BU287">
        <v>225</v>
      </c>
      <c r="BV287">
        <v>225</v>
      </c>
      <c r="BW287">
        <v>2</v>
      </c>
      <c r="BX287">
        <v>2</v>
      </c>
      <c r="BY287">
        <v>225</v>
      </c>
      <c r="BZ287">
        <v>225</v>
      </c>
      <c r="CC287">
        <v>28</v>
      </c>
      <c r="CE287">
        <v>29</v>
      </c>
      <c r="CF287">
        <v>1002</v>
      </c>
      <c r="CG287" t="s">
        <v>528</v>
      </c>
      <c r="CH287" t="s">
        <v>359</v>
      </c>
      <c r="CI287">
        <v>71.621998786926298</v>
      </c>
      <c r="CJ287">
        <v>1.2880000025034</v>
      </c>
      <c r="CK287">
        <v>1.8479999452829401</v>
      </c>
      <c r="CL287">
        <v>0.18539999425411199</v>
      </c>
      <c r="CM287">
        <v>5.9127564787368296</v>
      </c>
      <c r="CO287" t="s">
        <v>266</v>
      </c>
      <c r="CP287" t="s">
        <v>267</v>
      </c>
      <c r="CQ287" t="s">
        <v>402</v>
      </c>
      <c r="CR287" t="s">
        <v>403</v>
      </c>
      <c r="CS287">
        <v>21.9</v>
      </c>
      <c r="CT287">
        <v>21.9</v>
      </c>
      <c r="CU287">
        <v>1.25</v>
      </c>
      <c r="CV287">
        <v>1.25</v>
      </c>
      <c r="CX287" t="s">
        <v>343</v>
      </c>
      <c r="CY287">
        <v>24.769230769230798</v>
      </c>
      <c r="CZ287">
        <v>23.851851851851901</v>
      </c>
      <c r="DA287">
        <v>25.76</v>
      </c>
      <c r="DB287">
        <v>13</v>
      </c>
      <c r="DC287">
        <v>12.5</v>
      </c>
      <c r="DD287">
        <v>13.5</v>
      </c>
      <c r="DE287">
        <v>200.92800491333</v>
      </c>
      <c r="DF287">
        <v>24.769230769230798</v>
      </c>
      <c r="DG287">
        <v>24.769230769230798</v>
      </c>
      <c r="DH287">
        <v>1</v>
      </c>
      <c r="DI287">
        <v>1</v>
      </c>
      <c r="DJ287">
        <v>0.5</v>
      </c>
      <c r="DK287">
        <v>0.5</v>
      </c>
      <c r="DL287" t="b">
        <v>1</v>
      </c>
      <c r="DN287">
        <v>24</v>
      </c>
      <c r="DO287">
        <v>1</v>
      </c>
      <c r="DP287" t="s">
        <v>344</v>
      </c>
      <c r="DQ287" t="b">
        <v>0</v>
      </c>
      <c r="DR287">
        <v>13</v>
      </c>
      <c r="DS287">
        <v>24.769229888916001</v>
      </c>
      <c r="DT287">
        <v>24.769229888916001</v>
      </c>
      <c r="DV287">
        <v>529.90002441406295</v>
      </c>
      <c r="DW287">
        <v>552.90002441406295</v>
      </c>
      <c r="DY287">
        <v>0</v>
      </c>
      <c r="EN287">
        <v>200.92800903320301</v>
      </c>
      <c r="GA287">
        <v>24.769229888916001</v>
      </c>
      <c r="GB287">
        <v>24.769229888916001</v>
      </c>
      <c r="GC287">
        <v>3</v>
      </c>
      <c r="GG287">
        <v>0</v>
      </c>
      <c r="GH287">
        <v>9.3420000076293892</v>
      </c>
      <c r="GI287">
        <v>3.1140000820159899</v>
      </c>
      <c r="GJ287">
        <v>0.167999997735024</v>
      </c>
      <c r="GK287">
        <v>2.8000000864267301E-2</v>
      </c>
      <c r="GL287">
        <v>0.167999997735024</v>
      </c>
      <c r="GM287">
        <v>56</v>
      </c>
      <c r="GN287">
        <v>1.13999992609024E-2</v>
      </c>
      <c r="GO287">
        <v>3.7999999523162802</v>
      </c>
      <c r="GP287">
        <v>0.24766509922435201</v>
      </c>
      <c r="GQ287">
        <v>0.77122911961447704</v>
      </c>
      <c r="GR287">
        <v>0.125</v>
      </c>
      <c r="GS287">
        <v>3</v>
      </c>
      <c r="GT287">
        <v>107.333335876465</v>
      </c>
      <c r="GU287">
        <v>9.3167703598737699E-3</v>
      </c>
      <c r="GV287">
        <v>200.92800903320301</v>
      </c>
      <c r="GW287">
        <v>94.024002075195298</v>
      </c>
      <c r="II287">
        <v>24.769229888916001</v>
      </c>
      <c r="IJ287">
        <v>24.769229888916001</v>
      </c>
      <c r="IL287">
        <v>57.700000762939503</v>
      </c>
      <c r="IM287">
        <v>57.700000762939503</v>
      </c>
      <c r="IO287">
        <v>0</v>
      </c>
      <c r="JD287">
        <v>200.92800903320301</v>
      </c>
      <c r="JM287">
        <v>24.769229888916001</v>
      </c>
      <c r="JN287">
        <v>24.769229888916001</v>
      </c>
      <c r="JO287">
        <v>20</v>
      </c>
      <c r="JS287">
        <v>0</v>
      </c>
      <c r="JT287">
        <v>62.279998779296903</v>
      </c>
      <c r="JU287">
        <v>3.1140000820159899</v>
      </c>
      <c r="JV287">
        <v>1.12000000476837</v>
      </c>
      <c r="JW287">
        <v>2.8000000864267301E-2</v>
      </c>
      <c r="JX287">
        <v>1.6799999475479099</v>
      </c>
      <c r="JY287">
        <v>84</v>
      </c>
      <c r="JZ287">
        <v>0.17399999499321001</v>
      </c>
      <c r="KA287">
        <v>8.6999998092651403</v>
      </c>
      <c r="KB287">
        <v>1.65110066149568</v>
      </c>
      <c r="KC287">
        <v>5.1415273591223603</v>
      </c>
      <c r="KD287">
        <v>0.83333333333333304</v>
      </c>
      <c r="KE287">
        <v>20</v>
      </c>
      <c r="KF287">
        <v>16.100000381469702</v>
      </c>
      <c r="KG287">
        <v>6.2111802399158499E-2</v>
      </c>
      <c r="KH287">
        <v>200.92800903320301</v>
      </c>
      <c r="WE287">
        <v>24.769229888916001</v>
      </c>
      <c r="WF287">
        <v>24.769229888916001</v>
      </c>
      <c r="WH287">
        <v>78.599998474121094</v>
      </c>
      <c r="WI287">
        <v>78.599998474121094</v>
      </c>
      <c r="WK287">
        <v>0</v>
      </c>
      <c r="WZ287">
        <v>200.92800903320301</v>
      </c>
    </row>
    <row r="288" spans="1:684" x14ac:dyDescent="0.25">
      <c r="A288" t="s">
        <v>260</v>
      </c>
      <c r="B288">
        <v>0</v>
      </c>
      <c r="C288">
        <v>2</v>
      </c>
      <c r="D288">
        <v>47613</v>
      </c>
      <c r="E288" t="s">
        <v>443</v>
      </c>
      <c r="F288" t="b">
        <v>1</v>
      </c>
      <c r="G288" t="s">
        <v>262</v>
      </c>
      <c r="H288" t="b">
        <v>1</v>
      </c>
      <c r="I288" t="s">
        <v>345</v>
      </c>
      <c r="J288" s="1348">
        <v>43314.270833333299</v>
      </c>
      <c r="K288">
        <v>5.5</v>
      </c>
      <c r="L288">
        <v>8.2899999618530291</v>
      </c>
      <c r="M288">
        <v>76.231666564941406</v>
      </c>
      <c r="N288">
        <v>137</v>
      </c>
      <c r="O288" s="1349">
        <v>43317.620833333298</v>
      </c>
      <c r="P288" s="1350">
        <v>43317.645833333299</v>
      </c>
      <c r="R288" t="s">
        <v>455</v>
      </c>
      <c r="S288" t="s">
        <v>525</v>
      </c>
      <c r="X288" s="1351">
        <v>43310.787499999999</v>
      </c>
      <c r="Y288" s="1352">
        <v>43317.620833333298</v>
      </c>
      <c r="Z288">
        <v>24</v>
      </c>
      <c r="AA288">
        <v>24</v>
      </c>
      <c r="AB288">
        <v>11</v>
      </c>
      <c r="AC288">
        <v>11</v>
      </c>
      <c r="AD288">
        <v>0</v>
      </c>
      <c r="AG288">
        <v>37618.421875</v>
      </c>
      <c r="AH288">
        <v>11736947.625</v>
      </c>
      <c r="AI288">
        <v>37618.421875</v>
      </c>
      <c r="AK288">
        <v>24</v>
      </c>
      <c r="AL288">
        <v>82</v>
      </c>
      <c r="AM288">
        <v>13</v>
      </c>
      <c r="AN288">
        <v>13</v>
      </c>
      <c r="AO288">
        <v>-0.12610011051098499</v>
      </c>
      <c r="AP288">
        <v>13.126100110511</v>
      </c>
      <c r="AQ288">
        <v>13</v>
      </c>
      <c r="AR288">
        <v>13</v>
      </c>
      <c r="AU288">
        <v>305.54394455945499</v>
      </c>
      <c r="AV288">
        <v>312</v>
      </c>
      <c r="AX288">
        <v>336</v>
      </c>
      <c r="AY288">
        <v>7</v>
      </c>
      <c r="AZ288">
        <v>7</v>
      </c>
      <c r="BA288">
        <v>7.1428594589233398</v>
      </c>
      <c r="BB288">
        <v>4623</v>
      </c>
      <c r="BC288">
        <v>7.8238773345947301</v>
      </c>
      <c r="BD288">
        <v>7.8238772551218698</v>
      </c>
      <c r="BE288">
        <v>278.87268066406301</v>
      </c>
      <c r="BF288">
        <v>141.87268066406301</v>
      </c>
      <c r="BG288">
        <v>1.9391351938247701</v>
      </c>
      <c r="BH288">
        <v>283.943603515625</v>
      </c>
      <c r="BI288">
        <v>141.87268066406301</v>
      </c>
      <c r="BJ288">
        <v>0.30521935224533098</v>
      </c>
      <c r="BK288">
        <v>283.94351196289102</v>
      </c>
      <c r="BL288">
        <v>1.26179623603821</v>
      </c>
      <c r="BM288">
        <v>283.943603515625</v>
      </c>
      <c r="BN288">
        <v>1.2288361787796001</v>
      </c>
      <c r="BO288">
        <v>187.60487365722699</v>
      </c>
      <c r="BP288">
        <v>1.78754770755768</v>
      </c>
      <c r="BQ288">
        <v>0.20069988071918499</v>
      </c>
      <c r="BR288">
        <v>325</v>
      </c>
      <c r="BS288">
        <v>21.899999618530298</v>
      </c>
      <c r="BT288">
        <v>21.899999618530298</v>
      </c>
      <c r="BU288">
        <v>270</v>
      </c>
      <c r="BV288">
        <v>270</v>
      </c>
      <c r="BW288">
        <v>2</v>
      </c>
      <c r="BX288">
        <v>2</v>
      </c>
      <c r="BY288">
        <v>225</v>
      </c>
      <c r="BZ288">
        <v>225</v>
      </c>
      <c r="CC288">
        <v>28</v>
      </c>
      <c r="CE288">
        <v>28</v>
      </c>
      <c r="CF288">
        <v>1008</v>
      </c>
      <c r="CG288" t="s">
        <v>529</v>
      </c>
      <c r="CH288" t="s">
        <v>359</v>
      </c>
      <c r="CI288">
        <v>71.942598789930301</v>
      </c>
      <c r="CJ288">
        <v>1.2880000025034</v>
      </c>
      <c r="CK288">
        <v>1.8535999450832601</v>
      </c>
      <c r="CL288">
        <v>0.185549994261237</v>
      </c>
      <c r="CM288">
        <v>6.1295833540818396</v>
      </c>
      <c r="CO288" t="s">
        <v>266</v>
      </c>
      <c r="CP288" t="s">
        <v>267</v>
      </c>
      <c r="CQ288" t="s">
        <v>402</v>
      </c>
      <c r="CR288" t="s">
        <v>403</v>
      </c>
      <c r="CS288">
        <v>21.9</v>
      </c>
      <c r="CT288">
        <v>21.9</v>
      </c>
      <c r="CU288">
        <v>1.25</v>
      </c>
      <c r="CV288">
        <v>1.25</v>
      </c>
      <c r="CX288" t="s">
        <v>343</v>
      </c>
      <c r="CY288">
        <v>24</v>
      </c>
      <c r="CZ288">
        <v>23.1111111111111</v>
      </c>
      <c r="DA288">
        <v>24.96</v>
      </c>
      <c r="DB288">
        <v>13</v>
      </c>
      <c r="DC288">
        <v>12.5</v>
      </c>
      <c r="DD288">
        <v>13.5</v>
      </c>
      <c r="DE288">
        <v>194.68800476074199</v>
      </c>
      <c r="DF288">
        <v>24</v>
      </c>
      <c r="DG288">
        <v>24</v>
      </c>
      <c r="DH288">
        <v>1</v>
      </c>
      <c r="DI288">
        <v>1</v>
      </c>
      <c r="DJ288">
        <v>0.5</v>
      </c>
      <c r="DK288">
        <v>0.5</v>
      </c>
      <c r="DL288" t="b">
        <v>1</v>
      </c>
      <c r="DN288">
        <v>24</v>
      </c>
      <c r="DO288">
        <v>1</v>
      </c>
      <c r="DP288" t="s">
        <v>344</v>
      </c>
      <c r="DQ288" t="b">
        <v>0</v>
      </c>
      <c r="DR288">
        <v>13</v>
      </c>
      <c r="DS288">
        <v>24</v>
      </c>
      <c r="DT288">
        <v>24</v>
      </c>
      <c r="DV288">
        <v>506.89999389648398</v>
      </c>
      <c r="DW288">
        <v>529.90002441406295</v>
      </c>
      <c r="DY288">
        <v>0</v>
      </c>
      <c r="EN288">
        <v>194.68800354003901</v>
      </c>
      <c r="GA288">
        <v>24</v>
      </c>
      <c r="GB288">
        <v>24</v>
      </c>
      <c r="GC288">
        <v>3</v>
      </c>
      <c r="GG288">
        <v>0</v>
      </c>
      <c r="GH288">
        <v>9.3420000076293892</v>
      </c>
      <c r="GI288">
        <v>3.1140000820159899</v>
      </c>
      <c r="GJ288">
        <v>0.167999997735024</v>
      </c>
      <c r="GK288">
        <v>2.8000000864267301E-2</v>
      </c>
      <c r="GL288">
        <v>0.167999997735024</v>
      </c>
      <c r="GM288">
        <v>56</v>
      </c>
      <c r="GN288">
        <v>1.13999992609024E-2</v>
      </c>
      <c r="GO288">
        <v>3.7999999523162802</v>
      </c>
      <c r="GP288">
        <v>0.25560308317385</v>
      </c>
      <c r="GQ288">
        <v>0.79594800165340196</v>
      </c>
      <c r="GR288">
        <v>0.125</v>
      </c>
      <c r="GS288">
        <v>3</v>
      </c>
      <c r="GT288">
        <v>104</v>
      </c>
      <c r="GU288">
        <v>9.6153849735856108E-3</v>
      </c>
      <c r="GV288">
        <v>194.68800354003901</v>
      </c>
      <c r="GW288">
        <v>91.103996276855497</v>
      </c>
      <c r="II288">
        <v>24</v>
      </c>
      <c r="IJ288">
        <v>24</v>
      </c>
      <c r="IL288">
        <v>57.700000762939503</v>
      </c>
      <c r="IM288">
        <v>57.700000762939503</v>
      </c>
      <c r="IO288">
        <v>0</v>
      </c>
      <c r="JD288">
        <v>194.68800354003901</v>
      </c>
      <c r="JM288">
        <v>24</v>
      </c>
      <c r="JN288">
        <v>24</v>
      </c>
      <c r="JO288">
        <v>20</v>
      </c>
      <c r="JS288">
        <v>0</v>
      </c>
      <c r="JT288">
        <v>62.279998779296903</v>
      </c>
      <c r="JU288">
        <v>3.1140000820159899</v>
      </c>
      <c r="JV288">
        <v>1.12000000476837</v>
      </c>
      <c r="JW288">
        <v>2.8000000864267301E-2</v>
      </c>
      <c r="JX288">
        <v>1.6799999475479099</v>
      </c>
      <c r="JY288">
        <v>84</v>
      </c>
      <c r="JZ288">
        <v>0.17399999499321001</v>
      </c>
      <c r="KA288">
        <v>8.6999998092651403</v>
      </c>
      <c r="KB288">
        <v>1.7040205544923399</v>
      </c>
      <c r="KC288">
        <v>5.3063199026839696</v>
      </c>
      <c r="KD288">
        <v>0.83333333333333304</v>
      </c>
      <c r="KE288">
        <v>20</v>
      </c>
      <c r="KF288">
        <v>15.6000003814697</v>
      </c>
      <c r="KG288">
        <v>6.4102567732334095E-2</v>
      </c>
      <c r="KH288">
        <v>194.68800354003901</v>
      </c>
      <c r="WE288">
        <v>24</v>
      </c>
      <c r="WF288">
        <v>24</v>
      </c>
      <c r="WH288">
        <v>78.5</v>
      </c>
      <c r="WI288">
        <v>78.599998474121094</v>
      </c>
      <c r="WK288">
        <v>0</v>
      </c>
      <c r="WZ288">
        <v>194.68800354003901</v>
      </c>
      <c r="YM288">
        <v>24</v>
      </c>
      <c r="YN288">
        <v>24</v>
      </c>
      <c r="YO288">
        <v>0.10000000149011599</v>
      </c>
      <c r="YS288">
        <v>0</v>
      </c>
      <c r="YT288">
        <v>0.32060000300407399</v>
      </c>
      <c r="YU288">
        <v>3.2060000896453902</v>
      </c>
      <c r="YV288">
        <v>0</v>
      </c>
      <c r="YW288">
        <v>0</v>
      </c>
      <c r="YX288">
        <v>5.59999980032444E-3</v>
      </c>
      <c r="YY288">
        <v>56</v>
      </c>
      <c r="YZ288">
        <v>1.5000000712461799E-4</v>
      </c>
      <c r="ZA288">
        <v>1.5</v>
      </c>
      <c r="ZB288">
        <v>8.5201028994211E-3</v>
      </c>
      <c r="ZC288">
        <v>2.7315449744462299E-2</v>
      </c>
      <c r="ZD288">
        <v>4.1666667287548398E-3</v>
      </c>
      <c r="ZE288">
        <v>0.10000000149011599</v>
      </c>
      <c r="ZF288">
        <v>3120</v>
      </c>
      <c r="ZG288">
        <v>3.2051283051259799E-4</v>
      </c>
      <c r="ZH288">
        <v>194.68800354003901</v>
      </c>
    </row>
    <row r="289" spans="1:684" x14ac:dyDescent="0.25">
      <c r="A289" t="s">
        <v>260</v>
      </c>
      <c r="B289">
        <v>0</v>
      </c>
      <c r="C289">
        <v>2</v>
      </c>
      <c r="D289">
        <v>47613</v>
      </c>
      <c r="E289" t="s">
        <v>443</v>
      </c>
      <c r="F289" t="b">
        <v>1</v>
      </c>
      <c r="G289" t="s">
        <v>262</v>
      </c>
      <c r="H289" t="b">
        <v>1</v>
      </c>
      <c r="I289" t="s">
        <v>345</v>
      </c>
      <c r="J289" s="1353">
        <v>43315.270833333299</v>
      </c>
      <c r="K289">
        <v>5.5</v>
      </c>
      <c r="L289">
        <v>5.75</v>
      </c>
      <c r="M289">
        <v>80.856666564941406</v>
      </c>
      <c r="N289">
        <v>68</v>
      </c>
      <c r="O289" s="1354">
        <v>43317.620833333298</v>
      </c>
      <c r="P289" s="1355">
        <v>43317.645833333299</v>
      </c>
      <c r="R289" t="s">
        <v>455</v>
      </c>
      <c r="S289" t="s">
        <v>525</v>
      </c>
      <c r="X289" s="1356">
        <v>43310.787499999999</v>
      </c>
      <c r="Y289" s="1357">
        <v>43317.620833333298</v>
      </c>
      <c r="Z289">
        <v>24</v>
      </c>
      <c r="AA289">
        <v>24</v>
      </c>
      <c r="AB289">
        <v>11.2</v>
      </c>
      <c r="AC289">
        <v>11.2</v>
      </c>
      <c r="AD289">
        <v>0</v>
      </c>
      <c r="AG289">
        <v>37618.421875</v>
      </c>
      <c r="AH289">
        <v>12526934.484375</v>
      </c>
      <c r="AI289">
        <v>37618.421875</v>
      </c>
      <c r="AK289">
        <v>24</v>
      </c>
      <c r="AL289">
        <v>82.35</v>
      </c>
      <c r="AM289">
        <v>13.875</v>
      </c>
      <c r="AN289">
        <v>13.88</v>
      </c>
      <c r="AO289">
        <v>0.13195817302524401</v>
      </c>
      <c r="AP289">
        <v>13.7430418269748</v>
      </c>
      <c r="AQ289">
        <v>13</v>
      </c>
      <c r="AR289">
        <v>13</v>
      </c>
      <c r="AU289">
        <v>330.01766680441301</v>
      </c>
      <c r="AV289">
        <v>333</v>
      </c>
      <c r="AX289">
        <v>336.6</v>
      </c>
      <c r="AY289">
        <v>1.07</v>
      </c>
      <c r="AZ289">
        <v>1.07</v>
      </c>
      <c r="BA289">
        <v>1.0695219039917001</v>
      </c>
      <c r="BB289">
        <v>4267</v>
      </c>
      <c r="BC289">
        <v>14.634722709655801</v>
      </c>
      <c r="BD289">
        <v>14.634722272555001</v>
      </c>
      <c r="BE289">
        <v>258.59103393554699</v>
      </c>
      <c r="BF289">
        <v>190.59103393554699</v>
      </c>
      <c r="BG289">
        <v>1.8944282531738299</v>
      </c>
      <c r="BH289">
        <v>182.53483581543</v>
      </c>
      <c r="BI289">
        <v>190.59103393554699</v>
      </c>
      <c r="BJ289">
        <v>0.93403440713882402</v>
      </c>
      <c r="BK289">
        <v>258.59054565429699</v>
      </c>
      <c r="BL289">
        <v>1.54009413719177</v>
      </c>
      <c r="BM289">
        <v>182.53483581543</v>
      </c>
      <c r="BN289">
        <v>0.648043513298035</v>
      </c>
      <c r="BO289">
        <v>278.872314453125</v>
      </c>
      <c r="BP289">
        <v>1.91422843933105</v>
      </c>
      <c r="BQ289">
        <v>2.0250480175018302</v>
      </c>
      <c r="BR289">
        <v>85</v>
      </c>
      <c r="BS289">
        <v>21.899999618530298</v>
      </c>
      <c r="BT289">
        <v>21.899999618530298</v>
      </c>
      <c r="BU289">
        <v>270</v>
      </c>
      <c r="BV289">
        <v>270</v>
      </c>
      <c r="BW289">
        <v>1</v>
      </c>
      <c r="BX289">
        <v>1</v>
      </c>
      <c r="BY289">
        <v>225</v>
      </c>
      <c r="BZ289">
        <v>225</v>
      </c>
      <c r="CC289">
        <v>29</v>
      </c>
      <c r="CE289">
        <v>29</v>
      </c>
      <c r="CF289">
        <v>1009</v>
      </c>
      <c r="CG289" t="s">
        <v>530</v>
      </c>
      <c r="CH289" t="s">
        <v>359</v>
      </c>
      <c r="CI289">
        <v>71.942598789930301</v>
      </c>
      <c r="CJ289">
        <v>1.2880000025034</v>
      </c>
      <c r="CK289">
        <v>1.8535999450832601</v>
      </c>
      <c r="CL289">
        <v>0.185549994261237</v>
      </c>
      <c r="CM289">
        <v>5.7430330524730699</v>
      </c>
      <c r="CO289" t="s">
        <v>266</v>
      </c>
      <c r="CP289" t="s">
        <v>267</v>
      </c>
      <c r="CQ289" t="s">
        <v>402</v>
      </c>
      <c r="CR289" t="s">
        <v>403</v>
      </c>
      <c r="CS289">
        <v>21.9</v>
      </c>
      <c r="CT289">
        <v>21.9</v>
      </c>
      <c r="CU289">
        <v>1.25</v>
      </c>
      <c r="CV289">
        <v>1.25</v>
      </c>
      <c r="CX289" t="s">
        <v>343</v>
      </c>
      <c r="CY289">
        <v>25.615384615384599</v>
      </c>
      <c r="CZ289">
        <v>24.6666666666667</v>
      </c>
      <c r="DA289">
        <v>26.64</v>
      </c>
      <c r="DB289">
        <v>13</v>
      </c>
      <c r="DC289">
        <v>12.5</v>
      </c>
      <c r="DD289">
        <v>13.5</v>
      </c>
      <c r="DE289">
        <v>207.792005081177</v>
      </c>
      <c r="DF289">
        <v>25.615384615384599</v>
      </c>
      <c r="DG289">
        <v>25.615384615384599</v>
      </c>
      <c r="DH289">
        <v>1</v>
      </c>
      <c r="DI289">
        <v>1</v>
      </c>
      <c r="DJ289">
        <v>0.5</v>
      </c>
      <c r="DK289">
        <v>0.5</v>
      </c>
      <c r="DL289" t="b">
        <v>1</v>
      </c>
      <c r="DN289">
        <v>24</v>
      </c>
      <c r="DO289">
        <v>1</v>
      </c>
      <c r="DP289" t="s">
        <v>344</v>
      </c>
      <c r="DQ289" t="b">
        <v>0</v>
      </c>
      <c r="DR289">
        <v>13</v>
      </c>
      <c r="DS289">
        <v>25.615385055541999</v>
      </c>
      <c r="DT289">
        <v>25.615385055541999</v>
      </c>
      <c r="DV289">
        <v>483.89999389648398</v>
      </c>
      <c r="DW289">
        <v>506.89999389648398</v>
      </c>
      <c r="DY289">
        <v>0</v>
      </c>
      <c r="EN289">
        <v>207.79200744628901</v>
      </c>
      <c r="GA289">
        <v>25.615385055541999</v>
      </c>
      <c r="GB289">
        <v>25.615385055541999</v>
      </c>
      <c r="GC289">
        <v>3</v>
      </c>
      <c r="GG289">
        <v>0</v>
      </c>
      <c r="GH289">
        <v>9.3420000076293892</v>
      </c>
      <c r="GI289">
        <v>3.1140000820159899</v>
      </c>
      <c r="GJ289">
        <v>0.167999997735024</v>
      </c>
      <c r="GK289">
        <v>2.8000000864267301E-2</v>
      </c>
      <c r="GL289">
        <v>0.167999997735024</v>
      </c>
      <c r="GM289">
        <v>56</v>
      </c>
      <c r="GN289">
        <v>1.13999992609024E-2</v>
      </c>
      <c r="GO289">
        <v>3.7999999523162802</v>
      </c>
      <c r="GP289">
        <v>0.23948396982054401</v>
      </c>
      <c r="GQ289">
        <v>0.745753082630215</v>
      </c>
      <c r="GR289">
        <v>0.125</v>
      </c>
      <c r="GS289">
        <v>3</v>
      </c>
      <c r="GT289">
        <v>111</v>
      </c>
      <c r="GU289">
        <v>9.0090092271566408E-3</v>
      </c>
      <c r="GV289">
        <v>207.79200744628901</v>
      </c>
      <c r="GW289">
        <v>97.236000061035199</v>
      </c>
      <c r="II289">
        <v>25.615385055541999</v>
      </c>
      <c r="IJ289">
        <v>25.615385055541999</v>
      </c>
      <c r="IL289">
        <v>57.700000762939503</v>
      </c>
      <c r="IM289">
        <v>57.700000762939503</v>
      </c>
      <c r="IO289">
        <v>0</v>
      </c>
      <c r="JD289">
        <v>207.79200744628901</v>
      </c>
      <c r="JM289">
        <v>25.615385055541999</v>
      </c>
      <c r="JN289">
        <v>25.615385055541999</v>
      </c>
      <c r="JO289">
        <v>20</v>
      </c>
      <c r="JS289">
        <v>0</v>
      </c>
      <c r="JT289">
        <v>62.279998779296903</v>
      </c>
      <c r="JU289">
        <v>3.1140000820159899</v>
      </c>
      <c r="JV289">
        <v>1.12000000476837</v>
      </c>
      <c r="JW289">
        <v>2.8000000864267301E-2</v>
      </c>
      <c r="JX289">
        <v>1.6799999475479099</v>
      </c>
      <c r="JY289">
        <v>84</v>
      </c>
      <c r="JZ289">
        <v>0.17399999499321001</v>
      </c>
      <c r="KA289">
        <v>8.6999998092651403</v>
      </c>
      <c r="KB289">
        <v>1.59655979880363</v>
      </c>
      <c r="KC289">
        <v>4.9716871160282299</v>
      </c>
      <c r="KD289">
        <v>0.83333333333333304</v>
      </c>
      <c r="KE289">
        <v>20</v>
      </c>
      <c r="KF289">
        <v>16.649999618530298</v>
      </c>
      <c r="KG289">
        <v>6.0060061514377601E-2</v>
      </c>
      <c r="KH289">
        <v>207.79200744628901</v>
      </c>
      <c r="WE289">
        <v>25.615385055541999</v>
      </c>
      <c r="WF289">
        <v>25.615385055541999</v>
      </c>
      <c r="WH289">
        <v>78.400001525878906</v>
      </c>
      <c r="WI289">
        <v>78.5</v>
      </c>
      <c r="WK289">
        <v>0</v>
      </c>
      <c r="WZ289">
        <v>207.79200744628901</v>
      </c>
      <c r="YM289">
        <v>25.615385055541999</v>
      </c>
      <c r="YN289">
        <v>25.615385055541999</v>
      </c>
      <c r="YO289">
        <v>0.10000000149011599</v>
      </c>
      <c r="YS289">
        <v>0</v>
      </c>
      <c r="YT289">
        <v>0.32060000300407399</v>
      </c>
      <c r="YU289">
        <v>3.2060000896453902</v>
      </c>
      <c r="YV289">
        <v>0</v>
      </c>
      <c r="YW289">
        <v>0</v>
      </c>
      <c r="YX289">
        <v>5.59999980032444E-3</v>
      </c>
      <c r="YY289">
        <v>56</v>
      </c>
      <c r="YZ289">
        <v>1.5000000712461799E-4</v>
      </c>
      <c r="ZA289">
        <v>1.5</v>
      </c>
      <c r="ZB289">
        <v>7.9827991129711208E-3</v>
      </c>
      <c r="ZC289">
        <v>2.5592853814631399E-2</v>
      </c>
      <c r="ZD289">
        <v>4.1666667287548398E-3</v>
      </c>
      <c r="ZE289">
        <v>0.10000000149011599</v>
      </c>
      <c r="ZF289">
        <v>3330</v>
      </c>
      <c r="ZG289">
        <v>3.0030030757188802E-4</v>
      </c>
      <c r="ZH289">
        <v>207.79200744628901</v>
      </c>
    </row>
    <row r="290" spans="1:684" x14ac:dyDescent="0.25">
      <c r="A290" t="s">
        <v>260</v>
      </c>
      <c r="B290">
        <v>0</v>
      </c>
      <c r="C290">
        <v>2</v>
      </c>
      <c r="D290">
        <v>47613</v>
      </c>
      <c r="E290" t="s">
        <v>443</v>
      </c>
      <c r="F290" t="b">
        <v>1</v>
      </c>
      <c r="G290" t="s">
        <v>262</v>
      </c>
      <c r="H290" t="b">
        <v>1</v>
      </c>
      <c r="I290" t="s">
        <v>345</v>
      </c>
      <c r="J290" s="1358">
        <v>43316.270833333299</v>
      </c>
      <c r="K290">
        <v>5.5</v>
      </c>
      <c r="L290">
        <v>9.9566669464111293</v>
      </c>
      <c r="M290">
        <v>82.4566650390625</v>
      </c>
      <c r="N290">
        <v>2</v>
      </c>
      <c r="O290" s="1359">
        <v>43317.620833333298</v>
      </c>
      <c r="P290" s="1360">
        <v>43317.645833333299</v>
      </c>
      <c r="R290" t="s">
        <v>455</v>
      </c>
      <c r="S290" t="s">
        <v>525</v>
      </c>
      <c r="X290" s="1361">
        <v>43310.787499999999</v>
      </c>
      <c r="Y290" s="1362">
        <v>43317.620833333298</v>
      </c>
      <c r="Z290">
        <v>24</v>
      </c>
      <c r="AA290">
        <v>24</v>
      </c>
      <c r="AB290">
        <v>11.2</v>
      </c>
      <c r="AC290">
        <v>11.2</v>
      </c>
      <c r="AD290">
        <v>0</v>
      </c>
      <c r="AG290">
        <v>37618.421875</v>
      </c>
      <c r="AH290">
        <v>11398381.828125</v>
      </c>
      <c r="AI290">
        <v>37618.421875</v>
      </c>
      <c r="AK290">
        <v>24</v>
      </c>
      <c r="AL290">
        <v>82.38</v>
      </c>
      <c r="AM290">
        <v>12.625</v>
      </c>
      <c r="AN290">
        <v>12.63</v>
      </c>
      <c r="AO290">
        <v>-0.26636966255803901</v>
      </c>
      <c r="AP290">
        <v>12.891369662558001</v>
      </c>
      <c r="AQ290">
        <v>13</v>
      </c>
      <c r="AR290">
        <v>13</v>
      </c>
      <c r="AU290">
        <v>297.86511372282001</v>
      </c>
      <c r="AV290">
        <v>303</v>
      </c>
      <c r="AX290">
        <v>336.7</v>
      </c>
      <c r="AY290">
        <v>10.01</v>
      </c>
      <c r="AZ290">
        <v>10.01</v>
      </c>
      <c r="BA290">
        <v>10.008913040161101</v>
      </c>
      <c r="BB290">
        <v>4445</v>
      </c>
      <c r="BC290">
        <v>15.7789926528931</v>
      </c>
      <c r="BD290">
        <v>15.7789929707845</v>
      </c>
      <c r="BE290">
        <v>248.44972229003901</v>
      </c>
      <c r="BF290">
        <v>246.44972229003901</v>
      </c>
      <c r="BG290">
        <v>1.7355540990829501</v>
      </c>
      <c r="BH290">
        <v>243.37976074218801</v>
      </c>
      <c r="BI290">
        <v>246.44972229003901</v>
      </c>
      <c r="BJ290">
        <v>1.5725450515747099</v>
      </c>
      <c r="BK290">
        <v>243.37976074218801</v>
      </c>
      <c r="BL290">
        <v>1.2290661334991499</v>
      </c>
      <c r="BM290">
        <v>172.39401245117199</v>
      </c>
      <c r="BN290">
        <v>0</v>
      </c>
      <c r="BO290">
        <v>218.02763366699199</v>
      </c>
      <c r="BP290">
        <v>1.99587106704712</v>
      </c>
      <c r="BQ290">
        <v>0.304593205451965</v>
      </c>
      <c r="BR290">
        <v>130</v>
      </c>
      <c r="BS290">
        <v>27.899999618530298</v>
      </c>
      <c r="BT290">
        <v>27.899999618530298</v>
      </c>
      <c r="BU290">
        <v>270</v>
      </c>
      <c r="BV290">
        <v>270</v>
      </c>
      <c r="BW290">
        <v>2</v>
      </c>
      <c r="BX290">
        <v>2</v>
      </c>
      <c r="BY290">
        <v>225</v>
      </c>
      <c r="BZ290">
        <v>225</v>
      </c>
      <c r="CC290">
        <v>29</v>
      </c>
      <c r="CE290">
        <v>28</v>
      </c>
      <c r="CF290">
        <v>1006</v>
      </c>
      <c r="CG290" t="s">
        <v>530</v>
      </c>
      <c r="CH290" t="s">
        <v>359</v>
      </c>
      <c r="CI290">
        <v>73.179001808166504</v>
      </c>
      <c r="CJ290">
        <v>1.3159999996423699</v>
      </c>
      <c r="CK290">
        <v>1.89000000059605</v>
      </c>
      <c r="CL290">
        <v>0.189749985933304</v>
      </c>
      <c r="CM290">
        <v>6.4201219885089804</v>
      </c>
      <c r="CO290" t="s">
        <v>266</v>
      </c>
      <c r="CP290" t="s">
        <v>267</v>
      </c>
      <c r="CQ290" t="s">
        <v>402</v>
      </c>
      <c r="CR290" t="s">
        <v>403</v>
      </c>
      <c r="CS290">
        <v>21.9</v>
      </c>
      <c r="CT290">
        <v>21.9</v>
      </c>
      <c r="CU290">
        <v>1.25</v>
      </c>
      <c r="CV290">
        <v>1.25</v>
      </c>
      <c r="CX290" t="s">
        <v>343</v>
      </c>
      <c r="CY290">
        <v>23.307692307692299</v>
      </c>
      <c r="CZ290">
        <v>22.4444444444444</v>
      </c>
      <c r="DA290">
        <v>24.24</v>
      </c>
      <c r="DB290">
        <v>13</v>
      </c>
      <c r="DC290">
        <v>12.5</v>
      </c>
      <c r="DD290">
        <v>13.5</v>
      </c>
      <c r="DE290">
        <v>189.07200462341299</v>
      </c>
      <c r="DF290">
        <v>23.307692307692299</v>
      </c>
      <c r="DG290">
        <v>23.307692307692299</v>
      </c>
      <c r="DH290">
        <v>1</v>
      </c>
      <c r="DI290">
        <v>1</v>
      </c>
      <c r="DJ290">
        <v>0.5</v>
      </c>
      <c r="DK290">
        <v>0.5</v>
      </c>
      <c r="DL290" t="b">
        <v>1</v>
      </c>
      <c r="DN290">
        <v>24</v>
      </c>
      <c r="DO290">
        <v>1</v>
      </c>
      <c r="DP290" t="s">
        <v>344</v>
      </c>
      <c r="DQ290" t="b">
        <v>0</v>
      </c>
      <c r="DR290">
        <v>13</v>
      </c>
      <c r="DS290">
        <v>23.307691574096701</v>
      </c>
      <c r="DT290">
        <v>23.307691574096701</v>
      </c>
      <c r="DV290">
        <v>460.39999389648398</v>
      </c>
      <c r="DW290">
        <v>483.89999389648398</v>
      </c>
      <c r="DY290">
        <v>0</v>
      </c>
      <c r="EN290">
        <v>189.07200622558599</v>
      </c>
      <c r="GA290">
        <v>23.307691574096701</v>
      </c>
      <c r="GB290">
        <v>23.307691574096701</v>
      </c>
      <c r="GC290">
        <v>3</v>
      </c>
      <c r="GG290">
        <v>0</v>
      </c>
      <c r="GH290">
        <v>9.3420000076293892</v>
      </c>
      <c r="GI290">
        <v>3.1140000820159899</v>
      </c>
      <c r="GJ290">
        <v>0.167999997735024</v>
      </c>
      <c r="GK290">
        <v>2.8000000864267301E-2</v>
      </c>
      <c r="GL290">
        <v>0.167999997735024</v>
      </c>
      <c r="GM290">
        <v>56</v>
      </c>
      <c r="GN290">
        <v>1.13999992609024E-2</v>
      </c>
      <c r="GO290">
        <v>3.7999999523162802</v>
      </c>
      <c r="GP290">
        <v>0.26319525396119198</v>
      </c>
      <c r="GQ290">
        <v>0.819590021504493</v>
      </c>
      <c r="GR290">
        <v>0.125</v>
      </c>
      <c r="GS290">
        <v>3</v>
      </c>
      <c r="GT290">
        <v>101</v>
      </c>
      <c r="GU290">
        <v>9.9009899422526394E-3</v>
      </c>
      <c r="GV290">
        <v>189.07200622558599</v>
      </c>
      <c r="GW290">
        <v>88.475997924804702</v>
      </c>
      <c r="II290">
        <v>23.307691574096701</v>
      </c>
      <c r="IJ290">
        <v>23.307691574096701</v>
      </c>
      <c r="IL290">
        <v>57.700000762939503</v>
      </c>
      <c r="IM290">
        <v>57.700000762939503</v>
      </c>
      <c r="IO290">
        <v>0</v>
      </c>
      <c r="JD290">
        <v>189.07200622558599</v>
      </c>
      <c r="JM290">
        <v>23.307691574096701</v>
      </c>
      <c r="JN290">
        <v>23.307691574096701</v>
      </c>
      <c r="JO290">
        <v>20.5</v>
      </c>
      <c r="JS290">
        <v>0</v>
      </c>
      <c r="JT290">
        <v>63.837001800537102</v>
      </c>
      <c r="JU290">
        <v>3.1140000820159899</v>
      </c>
      <c r="JV290">
        <v>1.14800000190735</v>
      </c>
      <c r="JW290">
        <v>2.8000000864267301E-2</v>
      </c>
      <c r="JX290">
        <v>1.7220000028610201</v>
      </c>
      <c r="JY290">
        <v>84</v>
      </c>
      <c r="JZ290">
        <v>0.17834998667240101</v>
      </c>
      <c r="KA290">
        <v>8.6999998092651403</v>
      </c>
      <c r="KB290">
        <v>1.7985009020681499</v>
      </c>
      <c r="KC290">
        <v>5.60053196700449</v>
      </c>
      <c r="KD290">
        <v>0.85416666666666696</v>
      </c>
      <c r="KE290">
        <v>20.5</v>
      </c>
      <c r="KF290">
        <v>14.7804880142212</v>
      </c>
      <c r="KG290">
        <v>6.7656762897968306E-2</v>
      </c>
      <c r="KH290">
        <v>189.07200622558599</v>
      </c>
      <c r="WE290">
        <v>23.307691574096701</v>
      </c>
      <c r="WF290">
        <v>23.307691574096701</v>
      </c>
      <c r="WH290">
        <v>78.400001525878906</v>
      </c>
      <c r="WI290">
        <v>78.400001525878906</v>
      </c>
      <c r="WK290">
        <v>0</v>
      </c>
      <c r="WZ290">
        <v>189.07200622558599</v>
      </c>
    </row>
    <row r="291" spans="1:684" x14ac:dyDescent="0.25">
      <c r="A291" t="s">
        <v>260</v>
      </c>
      <c r="B291">
        <v>0</v>
      </c>
      <c r="C291">
        <v>2</v>
      </c>
      <c r="D291">
        <v>47613</v>
      </c>
      <c r="E291" t="s">
        <v>443</v>
      </c>
      <c r="F291" t="b">
        <v>1</v>
      </c>
      <c r="G291" t="s">
        <v>262</v>
      </c>
      <c r="H291" t="b">
        <v>1</v>
      </c>
      <c r="I291" t="s">
        <v>345</v>
      </c>
      <c r="J291" s="1363">
        <v>43317.270833333299</v>
      </c>
      <c r="K291">
        <v>5.5</v>
      </c>
      <c r="L291">
        <v>15.2833337783813</v>
      </c>
      <c r="M291">
        <v>82.629997253417997</v>
      </c>
      <c r="N291">
        <v>358</v>
      </c>
      <c r="O291" s="1364">
        <v>43317.620833333298</v>
      </c>
      <c r="P291" s="1365">
        <v>43317.645833333299</v>
      </c>
      <c r="R291" t="s">
        <v>455</v>
      </c>
      <c r="S291" t="s">
        <v>525</v>
      </c>
      <c r="X291" s="1366">
        <v>43310.787499999999</v>
      </c>
      <c r="Y291" s="1367">
        <v>43317.620833333298</v>
      </c>
      <c r="Z291">
        <v>24</v>
      </c>
      <c r="AA291">
        <v>24</v>
      </c>
      <c r="AB291">
        <v>11.2</v>
      </c>
      <c r="AC291">
        <v>11.2</v>
      </c>
      <c r="AD291">
        <v>0</v>
      </c>
      <c r="AG291">
        <v>37618.421875</v>
      </c>
      <c r="AH291">
        <v>12000276.578125</v>
      </c>
      <c r="AI291">
        <v>37618.421875</v>
      </c>
      <c r="AK291">
        <v>24</v>
      </c>
      <c r="AL291">
        <v>81.14</v>
      </c>
      <c r="AM291">
        <v>13.2916666666667</v>
      </c>
      <c r="AN291">
        <v>13.29</v>
      </c>
      <c r="AO291">
        <v>0.367593395834168</v>
      </c>
      <c r="AP291">
        <v>12.924073270832499</v>
      </c>
      <c r="AQ291">
        <v>13</v>
      </c>
      <c r="AR291">
        <v>13</v>
      </c>
      <c r="AU291">
        <v>318.347463523751</v>
      </c>
      <c r="AV291">
        <v>319</v>
      </c>
      <c r="AX291">
        <v>331.7</v>
      </c>
      <c r="AY291">
        <v>3.83</v>
      </c>
      <c r="AZ291">
        <v>3.83</v>
      </c>
      <c r="BA291">
        <v>3.82876396179199</v>
      </c>
      <c r="BB291">
        <v>4445</v>
      </c>
      <c r="BC291">
        <v>22.9</v>
      </c>
      <c r="BD291">
        <v>17.592605630556701</v>
      </c>
      <c r="BE291">
        <v>263.66116333007801</v>
      </c>
      <c r="BF291">
        <v>265.66116333007801</v>
      </c>
      <c r="BG291">
        <v>1.6932356357574501</v>
      </c>
      <c r="BH291">
        <v>177.46295166015599</v>
      </c>
      <c r="BI291">
        <v>265.66116333007801</v>
      </c>
      <c r="BJ291">
        <v>1.2251073122024501</v>
      </c>
      <c r="BK291">
        <v>253.52108764648401</v>
      </c>
      <c r="BL291">
        <v>1.24444139003754</v>
      </c>
      <c r="BM291">
        <v>177.46295166015599</v>
      </c>
      <c r="BN291">
        <v>0</v>
      </c>
      <c r="BO291">
        <v>218.02754211425801</v>
      </c>
      <c r="BP291">
        <v>1.74628818035126</v>
      </c>
      <c r="BQ291">
        <v>0.707674860954285</v>
      </c>
      <c r="BR291">
        <v>65</v>
      </c>
      <c r="BS291">
        <v>21.899999618530298</v>
      </c>
      <c r="BT291">
        <v>21.899999618530298</v>
      </c>
      <c r="BU291">
        <v>270</v>
      </c>
      <c r="BV291">
        <v>270</v>
      </c>
      <c r="BW291">
        <v>2</v>
      </c>
      <c r="BX291">
        <v>2</v>
      </c>
      <c r="BY291">
        <v>225</v>
      </c>
      <c r="BZ291">
        <v>225</v>
      </c>
      <c r="CC291">
        <v>29</v>
      </c>
      <c r="CE291">
        <v>30</v>
      </c>
      <c r="CF291">
        <v>1004</v>
      </c>
      <c r="CG291" t="s">
        <v>530</v>
      </c>
      <c r="CH291" t="s">
        <v>359</v>
      </c>
      <c r="CI291">
        <v>71.310597419738798</v>
      </c>
      <c r="CJ291">
        <v>1.28240002691746</v>
      </c>
      <c r="CK291">
        <v>1.8395999819040301</v>
      </c>
      <c r="CL291">
        <v>0.184529989957809</v>
      </c>
      <c r="CM291">
        <v>5.9424128231951796</v>
      </c>
      <c r="CO291" t="s">
        <v>266</v>
      </c>
      <c r="CP291" t="s">
        <v>267</v>
      </c>
      <c r="CQ291" t="s">
        <v>405</v>
      </c>
      <c r="CR291" t="s">
        <v>406</v>
      </c>
      <c r="CS291">
        <v>21.9</v>
      </c>
      <c r="CT291">
        <v>21.9</v>
      </c>
      <c r="CU291">
        <v>1.25</v>
      </c>
      <c r="CV291">
        <v>1.25</v>
      </c>
      <c r="CX291" t="s">
        <v>343</v>
      </c>
      <c r="CY291">
        <v>24.538461538461501</v>
      </c>
      <c r="CZ291">
        <v>23.629629629629601</v>
      </c>
      <c r="DA291">
        <v>25.52</v>
      </c>
      <c r="DB291">
        <v>13</v>
      </c>
      <c r="DC291">
        <v>12.5</v>
      </c>
      <c r="DD291">
        <v>13.5</v>
      </c>
      <c r="DE291">
        <v>199.05600486755401</v>
      </c>
      <c r="DF291">
        <v>24.538461538461501</v>
      </c>
      <c r="DG291">
        <v>24.538461538461501</v>
      </c>
      <c r="DH291">
        <v>1</v>
      </c>
      <c r="DI291">
        <v>1</v>
      </c>
      <c r="DJ291">
        <v>0.5</v>
      </c>
      <c r="DK291">
        <v>0.5</v>
      </c>
      <c r="DL291" t="b">
        <v>1</v>
      </c>
      <c r="DN291">
        <v>24</v>
      </c>
      <c r="DO291">
        <v>1</v>
      </c>
      <c r="DP291" t="s">
        <v>344</v>
      </c>
      <c r="DQ291" t="b">
        <v>0</v>
      </c>
      <c r="DR291">
        <v>13</v>
      </c>
      <c r="DS291">
        <v>24.5384616851807</v>
      </c>
      <c r="DT291">
        <v>24.5384616851807</v>
      </c>
      <c r="DV291">
        <v>437.5</v>
      </c>
      <c r="DW291">
        <v>460.39999389648398</v>
      </c>
      <c r="DY291">
        <v>0</v>
      </c>
      <c r="EN291">
        <v>199.05599975585901</v>
      </c>
      <c r="GA291">
        <v>24.5384616851807</v>
      </c>
      <c r="GB291">
        <v>24.5384616851807</v>
      </c>
      <c r="GC291">
        <v>3</v>
      </c>
      <c r="GG291">
        <v>0</v>
      </c>
      <c r="GH291">
        <v>9.3420000076293892</v>
      </c>
      <c r="GI291">
        <v>3.1140000820159899</v>
      </c>
      <c r="GJ291">
        <v>0.167999997735024</v>
      </c>
      <c r="GK291">
        <v>2.8000000864267301E-2</v>
      </c>
      <c r="GL291">
        <v>0.167999997735024</v>
      </c>
      <c r="GM291">
        <v>56</v>
      </c>
      <c r="GN291">
        <v>1.13999992609024E-2</v>
      </c>
      <c r="GO291">
        <v>3.7999999523162802</v>
      </c>
      <c r="GP291">
        <v>0.249994238088531</v>
      </c>
      <c r="GQ291">
        <v>0.77848205804345305</v>
      </c>
      <c r="GR291">
        <v>0.125</v>
      </c>
      <c r="GS291">
        <v>3</v>
      </c>
      <c r="GT291">
        <v>106.333335876465</v>
      </c>
      <c r="GU291">
        <v>9.4043882563710195E-3</v>
      </c>
      <c r="GV291">
        <v>199.05599975585901</v>
      </c>
      <c r="GW291">
        <v>93.147994995117202</v>
      </c>
      <c r="II291">
        <v>24.5384616851807</v>
      </c>
      <c r="IJ291">
        <v>24.5384616851807</v>
      </c>
      <c r="IL291">
        <v>57.700000762939503</v>
      </c>
      <c r="IM291">
        <v>57.700000762939503</v>
      </c>
      <c r="IO291">
        <v>0</v>
      </c>
      <c r="JD291">
        <v>199.05599975585901</v>
      </c>
      <c r="JM291">
        <v>24.5384616851807</v>
      </c>
      <c r="JN291">
        <v>24.5384616851807</v>
      </c>
      <c r="JO291">
        <v>19.899999618530298</v>
      </c>
      <c r="JS291">
        <v>0</v>
      </c>
      <c r="JT291">
        <v>61.968597412109403</v>
      </c>
      <c r="JU291">
        <v>3.1140000820159899</v>
      </c>
      <c r="JV291">
        <v>1.1144000291824301</v>
      </c>
      <c r="JW291">
        <v>2.8000000864267301E-2</v>
      </c>
      <c r="JX291">
        <v>1.6715999841690099</v>
      </c>
      <c r="JY291">
        <v>84</v>
      </c>
      <c r="JZ291">
        <v>0.17312999069690699</v>
      </c>
      <c r="KA291">
        <v>8.6999998092651403</v>
      </c>
      <c r="KB291">
        <v>1.6582950808655099</v>
      </c>
      <c r="KC291">
        <v>5.1639307651517301</v>
      </c>
      <c r="KD291">
        <v>0.82916665077209495</v>
      </c>
      <c r="KE291">
        <v>19.899999618530298</v>
      </c>
      <c r="KF291">
        <v>16.0301513671875</v>
      </c>
      <c r="KG291">
        <v>6.2382444739341701E-2</v>
      </c>
      <c r="KH291">
        <v>199.05599975585901</v>
      </c>
      <c r="WE291">
        <v>24.5384616851807</v>
      </c>
      <c r="WF291">
        <v>24.5384616851807</v>
      </c>
      <c r="WH291">
        <v>78.400001525878906</v>
      </c>
      <c r="WI291">
        <v>78.400001525878906</v>
      </c>
      <c r="WK291">
        <v>0</v>
      </c>
      <c r="WZ291">
        <v>199.05599975585901</v>
      </c>
    </row>
    <row r="292" spans="1:684" x14ac:dyDescent="0.25">
      <c r="A292" t="s">
        <v>260</v>
      </c>
      <c r="B292">
        <v>0</v>
      </c>
      <c r="C292">
        <v>2</v>
      </c>
      <c r="D292">
        <v>47613</v>
      </c>
      <c r="E292" t="s">
        <v>443</v>
      </c>
      <c r="F292" t="b">
        <v>1</v>
      </c>
      <c r="G292" t="s">
        <v>262</v>
      </c>
      <c r="H292" t="b">
        <v>1</v>
      </c>
      <c r="I292" t="s">
        <v>350</v>
      </c>
      <c r="J292" s="1368">
        <v>43317.620833333298</v>
      </c>
      <c r="K292">
        <v>5.5</v>
      </c>
      <c r="L292">
        <v>16.9883327484131</v>
      </c>
      <c r="M292">
        <v>82.471664428710895</v>
      </c>
      <c r="N292">
        <v>343</v>
      </c>
      <c r="O292" s="1369">
        <v>43317.620833333298</v>
      </c>
      <c r="R292" t="s">
        <v>455</v>
      </c>
      <c r="S292" t="s">
        <v>525</v>
      </c>
      <c r="X292" s="1370">
        <v>43310.787499999999</v>
      </c>
      <c r="Y292" s="1371">
        <v>43317.620833333298</v>
      </c>
      <c r="Z292">
        <v>8.4</v>
      </c>
      <c r="AA292">
        <v>8.4</v>
      </c>
      <c r="AB292">
        <v>11.2</v>
      </c>
      <c r="AC292">
        <v>11.2</v>
      </c>
      <c r="AD292">
        <v>0</v>
      </c>
      <c r="AG292">
        <v>37618.421875</v>
      </c>
      <c r="AH292">
        <v>4138026.40625</v>
      </c>
      <c r="AI292">
        <v>37618.421875</v>
      </c>
      <c r="AK292">
        <v>8.4</v>
      </c>
      <c r="AL292">
        <v>82.5</v>
      </c>
      <c r="AM292">
        <v>13.0952380952381</v>
      </c>
      <c r="AN292">
        <v>13.1</v>
      </c>
      <c r="AO292">
        <v>-0.35530156216451098</v>
      </c>
      <c r="AP292">
        <v>13.450539657402601</v>
      </c>
      <c r="AQ292">
        <v>13</v>
      </c>
      <c r="AR292">
        <v>13</v>
      </c>
      <c r="AU292">
        <v>102.978662740065</v>
      </c>
      <c r="AV292">
        <v>110</v>
      </c>
      <c r="AX292">
        <v>118</v>
      </c>
      <c r="AY292">
        <v>6.78</v>
      </c>
      <c r="AZ292">
        <v>6.78</v>
      </c>
      <c r="BA292">
        <v>6.7796587944030797</v>
      </c>
      <c r="BB292">
        <v>4355.9501953125</v>
      </c>
      <c r="BC292">
        <v>13.587501525878899</v>
      </c>
      <c r="BD292">
        <v>13.587501809710499</v>
      </c>
      <c r="BE292">
        <v>263.66143798828102</v>
      </c>
      <c r="BF292">
        <v>280.66143798828102</v>
      </c>
      <c r="BG292">
        <v>1.3461232185363801</v>
      </c>
      <c r="BH292">
        <v>177.46469116210901</v>
      </c>
      <c r="BI292">
        <v>280.66143798828102</v>
      </c>
      <c r="BJ292">
        <v>0.61573958396911599</v>
      </c>
      <c r="BK292">
        <v>248.45040893554699</v>
      </c>
      <c r="BL292">
        <v>1.22548639774323</v>
      </c>
      <c r="BM292">
        <v>177.46469116210901</v>
      </c>
      <c r="BN292">
        <v>0</v>
      </c>
      <c r="BO292">
        <v>218.02789306640599</v>
      </c>
      <c r="BP292">
        <v>1.3714780807495099</v>
      </c>
      <c r="BQ292">
        <v>1.31425333023071</v>
      </c>
      <c r="BR292">
        <v>220</v>
      </c>
      <c r="BS292">
        <v>21.899999618530298</v>
      </c>
      <c r="BT292">
        <v>21.899999618530298</v>
      </c>
      <c r="BU292">
        <v>270</v>
      </c>
      <c r="BV292">
        <v>270</v>
      </c>
      <c r="BW292">
        <v>2</v>
      </c>
      <c r="BX292">
        <v>2</v>
      </c>
      <c r="BY292">
        <v>225</v>
      </c>
      <c r="BZ292">
        <v>225</v>
      </c>
      <c r="CC292">
        <v>30</v>
      </c>
      <c r="CE292">
        <v>27</v>
      </c>
      <c r="CF292">
        <v>1000</v>
      </c>
      <c r="CG292" t="s">
        <v>531</v>
      </c>
      <c r="CH292" t="s">
        <v>359</v>
      </c>
      <c r="CI292">
        <v>24.6005990505219</v>
      </c>
      <c r="CJ292">
        <v>0.44239998608827602</v>
      </c>
      <c r="CK292">
        <v>0.63560003787279096</v>
      </c>
      <c r="CL292">
        <v>6.3829998485743999E-2</v>
      </c>
      <c r="CM292">
        <v>5.9450077489514204</v>
      </c>
      <c r="CO292" t="s">
        <v>266</v>
      </c>
      <c r="CP292" t="s">
        <v>267</v>
      </c>
      <c r="CQ292" t="s">
        <v>402</v>
      </c>
      <c r="CR292" t="s">
        <v>403</v>
      </c>
      <c r="CS292">
        <v>21.9</v>
      </c>
      <c r="CT292">
        <v>21.9</v>
      </c>
      <c r="CU292">
        <v>1.25</v>
      </c>
      <c r="CV292">
        <v>1.25</v>
      </c>
      <c r="CX292" t="s">
        <v>343</v>
      </c>
      <c r="CY292">
        <v>8.4615384615384599</v>
      </c>
      <c r="CZ292">
        <v>8.1481481481481506</v>
      </c>
      <c r="DA292">
        <v>8.8000000000000007</v>
      </c>
      <c r="DB292">
        <v>13</v>
      </c>
      <c r="DC292">
        <v>12.5</v>
      </c>
      <c r="DD292">
        <v>13.5</v>
      </c>
      <c r="DE292">
        <v>68.640001678466803</v>
      </c>
      <c r="DF292">
        <v>8.4615384615384599</v>
      </c>
      <c r="DG292">
        <v>8.4615384615384599</v>
      </c>
      <c r="DH292">
        <v>1</v>
      </c>
      <c r="DI292">
        <v>1</v>
      </c>
      <c r="DJ292">
        <v>0.5</v>
      </c>
      <c r="DK292">
        <v>0.5</v>
      </c>
      <c r="DL292" t="b">
        <v>1</v>
      </c>
      <c r="DN292">
        <v>24</v>
      </c>
      <c r="DO292">
        <v>1</v>
      </c>
      <c r="DP292" t="s">
        <v>344</v>
      </c>
      <c r="DQ292" t="b">
        <v>0</v>
      </c>
      <c r="DR292">
        <v>13</v>
      </c>
      <c r="DS292">
        <v>8.4615383148193395</v>
      </c>
      <c r="DT292">
        <v>8.4615383148193395</v>
      </c>
      <c r="DV292">
        <v>429.60000610351602</v>
      </c>
      <c r="DW292">
        <v>437.5</v>
      </c>
      <c r="DY292">
        <v>0</v>
      </c>
      <c r="EN292">
        <v>68.639999389648395</v>
      </c>
      <c r="GA292">
        <v>8.4615383148193395</v>
      </c>
      <c r="GB292">
        <v>8.4615383148193395</v>
      </c>
      <c r="GC292">
        <v>1</v>
      </c>
      <c r="GG292">
        <v>0</v>
      </c>
      <c r="GH292">
        <v>3.1140000820159899</v>
      </c>
      <c r="GI292">
        <v>3.1140000820159899</v>
      </c>
      <c r="GJ292">
        <v>5.6000001728534698E-2</v>
      </c>
      <c r="GK292">
        <v>2.8000000864267301E-2</v>
      </c>
      <c r="GL292">
        <v>5.6000001728534698E-2</v>
      </c>
      <c r="GM292">
        <v>56</v>
      </c>
      <c r="GN292">
        <v>3.8000000640749901E-3</v>
      </c>
      <c r="GO292">
        <v>3.7999999523162802</v>
      </c>
      <c r="GP292">
        <v>0.24166109681891301</v>
      </c>
      <c r="GQ292">
        <v>0.75253267531417001</v>
      </c>
      <c r="GR292">
        <v>0.119047622984379</v>
      </c>
      <c r="GS292">
        <v>2.8571429516251001</v>
      </c>
      <c r="GT292">
        <v>110</v>
      </c>
      <c r="GU292">
        <v>9.0909088030457497E-3</v>
      </c>
      <c r="GV292">
        <v>68.639999389648395</v>
      </c>
      <c r="GW292">
        <v>32.119998931884801</v>
      </c>
      <c r="II292">
        <v>8.4615383148193395</v>
      </c>
      <c r="IJ292">
        <v>8.4615383148193395</v>
      </c>
      <c r="IL292">
        <v>57.700000762939503</v>
      </c>
      <c r="IM292">
        <v>57.700000762939503</v>
      </c>
      <c r="IO292">
        <v>0</v>
      </c>
      <c r="JD292">
        <v>68.639999389648395</v>
      </c>
      <c r="JM292">
        <v>8.4615383148193395</v>
      </c>
      <c r="JN292">
        <v>8.4615383148193395</v>
      </c>
      <c r="JO292">
        <v>6.9000000953674299</v>
      </c>
      <c r="JS292">
        <v>0</v>
      </c>
      <c r="JT292">
        <v>21.486598968505898</v>
      </c>
      <c r="JU292">
        <v>3.1140000820159899</v>
      </c>
      <c r="JV292">
        <v>0.38639998435974099</v>
      </c>
      <c r="JW292">
        <v>2.8000000864267301E-2</v>
      </c>
      <c r="JX292">
        <v>0.57960003614425704</v>
      </c>
      <c r="JY292">
        <v>84</v>
      </c>
      <c r="JZ292">
        <v>6.0029998421668999E-2</v>
      </c>
      <c r="KA292">
        <v>8.6999998092651403</v>
      </c>
      <c r="KB292">
        <v>1.6674615910971</v>
      </c>
      <c r="KC292">
        <v>5.19247507363725</v>
      </c>
      <c r="KD292">
        <v>0.82142860994548195</v>
      </c>
      <c r="KE292">
        <v>19.7142866386916</v>
      </c>
      <c r="KF292">
        <v>15.942028999328601</v>
      </c>
      <c r="KG292">
        <v>6.2727272510528606E-2</v>
      </c>
      <c r="KH292">
        <v>68.639999389648395</v>
      </c>
      <c r="WE292">
        <v>8.4615383148193395</v>
      </c>
      <c r="WF292">
        <v>8.4615383148193395</v>
      </c>
      <c r="WH292">
        <v>78.400001525878906</v>
      </c>
      <c r="WI292">
        <v>78.400001525878906</v>
      </c>
      <c r="WK292">
        <v>0</v>
      </c>
      <c r="WZ292">
        <v>68.639999389648395</v>
      </c>
    </row>
    <row r="293" spans="1:684" x14ac:dyDescent="0.25">
      <c r="A293" t="s">
        <v>260</v>
      </c>
      <c r="B293">
        <v>0</v>
      </c>
      <c r="C293">
        <v>2</v>
      </c>
      <c r="D293">
        <v>47613</v>
      </c>
      <c r="E293" t="s">
        <v>443</v>
      </c>
      <c r="F293" t="b">
        <v>1</v>
      </c>
      <c r="G293" t="s">
        <v>262</v>
      </c>
      <c r="H293" t="b">
        <v>0</v>
      </c>
      <c r="I293" t="s">
        <v>353</v>
      </c>
      <c r="J293" s="1372">
        <v>43318.270833333299</v>
      </c>
      <c r="K293">
        <v>5.5</v>
      </c>
      <c r="L293">
        <v>16.9166660308838</v>
      </c>
      <c r="M293">
        <v>82.25</v>
      </c>
      <c r="N293">
        <v>10</v>
      </c>
      <c r="O293" s="1373">
        <v>43317.620833333298</v>
      </c>
      <c r="R293" t="s">
        <v>455</v>
      </c>
      <c r="S293" t="s">
        <v>525</v>
      </c>
      <c r="X293" s="1374">
        <v>43310.787499999999</v>
      </c>
      <c r="Y293" s="1375">
        <v>43317.620833333298</v>
      </c>
      <c r="Z293">
        <v>15.6</v>
      </c>
      <c r="AA293">
        <v>15.6</v>
      </c>
      <c r="AB293">
        <v>11.2</v>
      </c>
      <c r="AC293">
        <v>11.2</v>
      </c>
      <c r="AD293">
        <v>0</v>
      </c>
      <c r="AG293">
        <v>37618.421875</v>
      </c>
      <c r="AH293">
        <v>526657.90625</v>
      </c>
      <c r="AI293">
        <v>37618.421875</v>
      </c>
      <c r="AK293">
        <v>15.6</v>
      </c>
      <c r="AM293">
        <v>0.89743589743589702</v>
      </c>
      <c r="AP293">
        <v>0.89743589743589702</v>
      </c>
      <c r="AQ293">
        <v>13</v>
      </c>
      <c r="AR293">
        <v>13</v>
      </c>
      <c r="AV293">
        <v>14</v>
      </c>
      <c r="AX293">
        <v>15.1</v>
      </c>
      <c r="AY293">
        <v>7.28</v>
      </c>
      <c r="AZ293">
        <v>7.28</v>
      </c>
      <c r="BA293">
        <v>7.28477239608765</v>
      </c>
      <c r="BB293">
        <v>0</v>
      </c>
      <c r="BS293">
        <v>16.899999618530298</v>
      </c>
      <c r="BT293">
        <v>16.899999618530298</v>
      </c>
      <c r="BU293">
        <v>225</v>
      </c>
      <c r="BV293">
        <v>225</v>
      </c>
      <c r="BW293">
        <v>0</v>
      </c>
      <c r="BX293">
        <v>0</v>
      </c>
      <c r="CC293">
        <v>29</v>
      </c>
      <c r="CE293">
        <v>29</v>
      </c>
      <c r="CF293">
        <v>1003</v>
      </c>
      <c r="CG293" t="s">
        <v>530</v>
      </c>
      <c r="CH293" t="s">
        <v>359</v>
      </c>
      <c r="CI293">
        <v>32.4053988456726</v>
      </c>
      <c r="CJ293">
        <v>0.37600001087412199</v>
      </c>
      <c r="CK293">
        <v>0.61040000617504098</v>
      </c>
      <c r="CL293">
        <v>3.6739998962730197E-2</v>
      </c>
      <c r="CM293">
        <v>61.530261790639599</v>
      </c>
      <c r="CO293" t="s">
        <v>266</v>
      </c>
      <c r="CP293" t="s">
        <v>267</v>
      </c>
      <c r="CQ293" t="s">
        <v>268</v>
      </c>
      <c r="CS293">
        <v>21.9</v>
      </c>
      <c r="CT293">
        <v>21.9</v>
      </c>
      <c r="CU293">
        <v>1.25</v>
      </c>
      <c r="CV293">
        <v>1.25</v>
      </c>
      <c r="CX293" t="s">
        <v>343</v>
      </c>
      <c r="CY293">
        <v>1.07692307692308</v>
      </c>
      <c r="CZ293">
        <v>1.0370370370370401</v>
      </c>
      <c r="DA293">
        <v>1.1200000000000001</v>
      </c>
      <c r="DB293">
        <v>13</v>
      </c>
      <c r="DC293">
        <v>12.5</v>
      </c>
      <c r="DD293">
        <v>13.5</v>
      </c>
      <c r="DE293">
        <v>8.7360002136230506</v>
      </c>
      <c r="DF293">
        <v>1.07692307692308</v>
      </c>
      <c r="DG293">
        <v>1.07692307692308</v>
      </c>
      <c r="DH293">
        <v>1</v>
      </c>
      <c r="DI293">
        <v>1</v>
      </c>
      <c r="DJ293">
        <v>0.5</v>
      </c>
      <c r="DK293">
        <v>0.5</v>
      </c>
      <c r="DL293" t="b">
        <v>1</v>
      </c>
      <c r="DN293">
        <v>24</v>
      </c>
      <c r="DO293">
        <v>1</v>
      </c>
      <c r="DP293" t="s">
        <v>344</v>
      </c>
      <c r="DQ293" t="b">
        <v>0</v>
      </c>
      <c r="DR293">
        <v>13</v>
      </c>
      <c r="DS293">
        <v>1.0769231319427499</v>
      </c>
      <c r="DT293">
        <v>1.0769231319427499</v>
      </c>
      <c r="DV293">
        <v>422.89999389648398</v>
      </c>
      <c r="DW293">
        <v>429.60000610351602</v>
      </c>
      <c r="DY293">
        <v>0</v>
      </c>
      <c r="EN293">
        <v>8.7360000610351598</v>
      </c>
      <c r="EW293">
        <v>1.0769231319427499</v>
      </c>
      <c r="EX293">
        <v>1.0769231319427499</v>
      </c>
      <c r="EY293">
        <v>1.20000004768372</v>
      </c>
      <c r="FC293">
        <v>0</v>
      </c>
      <c r="FD293">
        <v>3.7367999553680402</v>
      </c>
      <c r="FE293">
        <v>3.1140000820159899</v>
      </c>
      <c r="FF293">
        <v>6.7200005054473905E-2</v>
      </c>
      <c r="FG293">
        <v>2.8000000864267301E-2</v>
      </c>
      <c r="FH293">
        <v>0.10080000013113</v>
      </c>
      <c r="FI293">
        <v>84</v>
      </c>
      <c r="FJ293">
        <v>1.0440000332891899E-2</v>
      </c>
      <c r="FK293">
        <v>8.6999998092651403</v>
      </c>
      <c r="FL293">
        <v>2.2785190034042402</v>
      </c>
      <c r="FM293">
        <v>7.0953078099129803</v>
      </c>
      <c r="FN293">
        <v>7.6923078610012394E-2</v>
      </c>
      <c r="FO293">
        <v>1.8461538866403</v>
      </c>
      <c r="FP293">
        <v>11.6666660308838</v>
      </c>
      <c r="FQ293">
        <v>8.5714288055896801E-2</v>
      </c>
      <c r="FR293">
        <v>8.7360000610351598</v>
      </c>
      <c r="FS293">
        <v>1.11999988555908</v>
      </c>
      <c r="GA293">
        <v>1.0769231319427499</v>
      </c>
      <c r="GB293">
        <v>1.0769231319427499</v>
      </c>
      <c r="GC293">
        <v>4.5999999046325701</v>
      </c>
      <c r="GG293">
        <v>0</v>
      </c>
      <c r="GH293">
        <v>14.324398994445801</v>
      </c>
      <c r="GI293">
        <v>3.1140000820159899</v>
      </c>
      <c r="GJ293">
        <v>0.25760000944137601</v>
      </c>
      <c r="GK293">
        <v>2.8000000864267301E-2</v>
      </c>
      <c r="GL293">
        <v>0.25760000944137601</v>
      </c>
      <c r="GM293">
        <v>56</v>
      </c>
      <c r="GN293">
        <v>1.7479998990893399E-2</v>
      </c>
      <c r="GO293">
        <v>3.7999999523162802</v>
      </c>
      <c r="GP293">
        <v>8.7343223182317296</v>
      </c>
      <c r="GQ293">
        <v>27.1986783535461</v>
      </c>
      <c r="GR293">
        <v>0.29487178350793197</v>
      </c>
      <c r="GS293">
        <v>7.07692280419037</v>
      </c>
      <c r="GT293">
        <v>3.04347825050354</v>
      </c>
      <c r="GU293">
        <v>0.32857140898704501</v>
      </c>
      <c r="GV293">
        <v>8.7360000610351598</v>
      </c>
      <c r="GW293">
        <v>4.0879998207092303</v>
      </c>
      <c r="HE293">
        <v>1.0769231319427499</v>
      </c>
      <c r="HF293">
        <v>1.0769231319427499</v>
      </c>
      <c r="HG293">
        <v>0.89999997615814198</v>
      </c>
      <c r="HK293">
        <v>0</v>
      </c>
      <c r="HL293">
        <v>2.8025999069213898</v>
      </c>
      <c r="HM293">
        <v>3.1140000820159899</v>
      </c>
      <c r="HN293">
        <v>5.0399996340274797E-2</v>
      </c>
      <c r="HO293">
        <v>2.8000000864267301E-2</v>
      </c>
      <c r="HP293">
        <v>5.0399996340274797E-2</v>
      </c>
      <c r="HQ293">
        <v>56</v>
      </c>
      <c r="HR293">
        <v>3.4199997317045901E-3</v>
      </c>
      <c r="HS293">
        <v>3.7999999523162802</v>
      </c>
      <c r="HT293">
        <v>1.70888913937792</v>
      </c>
      <c r="HU293">
        <v>5.32148074425948</v>
      </c>
      <c r="HV293">
        <v>5.7692305136698797E-2</v>
      </c>
      <c r="HW293">
        <v>1.3846153232807701</v>
      </c>
      <c r="HX293">
        <v>15.5555562973022</v>
      </c>
      <c r="HY293">
        <v>6.4285710453987094E-2</v>
      </c>
      <c r="HZ293">
        <v>8.7360000610351598</v>
      </c>
      <c r="IA293">
        <v>0.89599996805190996</v>
      </c>
      <c r="II293">
        <v>1.0769231319427499</v>
      </c>
      <c r="IJ293">
        <v>1.0769231319427499</v>
      </c>
      <c r="IL293">
        <v>56.900001525878899</v>
      </c>
      <c r="IM293">
        <v>57.700000762939503</v>
      </c>
      <c r="IO293">
        <v>0</v>
      </c>
      <c r="JD293">
        <v>8.7360000610351598</v>
      </c>
      <c r="OC293">
        <v>1.0769231319427499</v>
      </c>
      <c r="OD293">
        <v>1.0769231319427499</v>
      </c>
      <c r="OE293">
        <v>0.80000001192092896</v>
      </c>
      <c r="OI293">
        <v>0</v>
      </c>
      <c r="OJ293">
        <v>2.5648000240325901</v>
      </c>
      <c r="OK293">
        <v>3.2060000896453902</v>
      </c>
      <c r="OL293">
        <v>8.0000003799796104E-4</v>
      </c>
      <c r="OM293">
        <v>5.0000002374872598E-4</v>
      </c>
      <c r="ON293">
        <v>4.4799998402595499E-2</v>
      </c>
      <c r="OO293">
        <v>56</v>
      </c>
      <c r="OP293">
        <v>1.20000005699694E-3</v>
      </c>
      <c r="OQ293">
        <v>1.5</v>
      </c>
      <c r="OR293">
        <v>1.5190126312110801</v>
      </c>
      <c r="OS293">
        <v>4.8699544687270002</v>
      </c>
      <c r="OT293">
        <v>5.12820511330715E-2</v>
      </c>
      <c r="OU293">
        <v>1.2307692271937201</v>
      </c>
      <c r="OV293">
        <v>17.5</v>
      </c>
      <c r="OW293">
        <v>5.7142857462167698E-2</v>
      </c>
      <c r="OX293">
        <v>8.7360000610351598</v>
      </c>
      <c r="OY293">
        <v>0.44800001382827798</v>
      </c>
      <c r="WE293">
        <v>1.0769231319427499</v>
      </c>
      <c r="WF293">
        <v>1.0769231319427499</v>
      </c>
      <c r="WH293">
        <v>75.599998474121094</v>
      </c>
      <c r="WI293">
        <v>78.400001525878906</v>
      </c>
      <c r="WK293">
        <v>0</v>
      </c>
      <c r="WZ293">
        <v>8.7360000610351598</v>
      </c>
      <c r="XI293">
        <v>1.0769231319427499</v>
      </c>
      <c r="XJ293">
        <v>1.0769231319427499</v>
      </c>
      <c r="XK293">
        <v>2.7999999523162802</v>
      </c>
      <c r="XO293">
        <v>0</v>
      </c>
      <c r="XP293">
        <v>8.9767999649047905</v>
      </c>
      <c r="XQ293">
        <v>3.2060000896453902</v>
      </c>
      <c r="XR293">
        <v>0</v>
      </c>
      <c r="XS293">
        <v>0</v>
      </c>
      <c r="XT293">
        <v>0.156800001859665</v>
      </c>
      <c r="XU293">
        <v>56</v>
      </c>
      <c r="XV293">
        <v>4.19999985024333E-3</v>
      </c>
      <c r="XW293">
        <v>1.5</v>
      </c>
      <c r="XX293">
        <v>5.3165440394758798</v>
      </c>
      <c r="XY293">
        <v>17.044840414193999</v>
      </c>
      <c r="XZ293">
        <v>0.179487173234534</v>
      </c>
      <c r="YA293">
        <v>4.3076921576288303</v>
      </c>
      <c r="YB293">
        <v>5</v>
      </c>
      <c r="YC293">
        <v>0.20000000298023199</v>
      </c>
      <c r="YD293">
        <v>8.7360000610351598</v>
      </c>
      <c r="YE293">
        <v>1.567999958992</v>
      </c>
    </row>
    <row r="294" spans="1:684" x14ac:dyDescent="0.25">
      <c r="A294" t="s">
        <v>260</v>
      </c>
      <c r="B294">
        <v>0</v>
      </c>
      <c r="C294">
        <v>2</v>
      </c>
      <c r="D294">
        <v>47937</v>
      </c>
      <c r="E294" t="s">
        <v>443</v>
      </c>
      <c r="F294" t="b">
        <v>1</v>
      </c>
      <c r="G294" t="s">
        <v>262</v>
      </c>
      <c r="H294" t="b">
        <v>1</v>
      </c>
      <c r="I294" t="s">
        <v>338</v>
      </c>
      <c r="J294" s="1376">
        <v>43318.9375</v>
      </c>
      <c r="K294">
        <v>5.5</v>
      </c>
      <c r="L294">
        <v>17.013334274291999</v>
      </c>
      <c r="M294">
        <v>82.413330078125</v>
      </c>
      <c r="O294" s="1377">
        <v>43319.1875</v>
      </c>
      <c r="P294" s="1378">
        <v>43319.25</v>
      </c>
      <c r="R294" t="s">
        <v>525</v>
      </c>
      <c r="S294" t="s">
        <v>532</v>
      </c>
      <c r="X294" s="1379">
        <v>43318.9375</v>
      </c>
      <c r="Y294" s="1380">
        <v>43319.1875</v>
      </c>
      <c r="Z294">
        <v>0</v>
      </c>
      <c r="AA294">
        <v>16</v>
      </c>
      <c r="AB294">
        <v>8.6</v>
      </c>
      <c r="AC294">
        <v>8.6</v>
      </c>
      <c r="AD294">
        <v>0</v>
      </c>
      <c r="AG294">
        <v>24650</v>
      </c>
      <c r="AH294">
        <v>197200</v>
      </c>
      <c r="AI294">
        <v>24650</v>
      </c>
      <c r="AK294">
        <v>0</v>
      </c>
      <c r="AQ294">
        <v>13</v>
      </c>
      <c r="AR294">
        <v>13</v>
      </c>
      <c r="AV294">
        <v>8</v>
      </c>
      <c r="BS294">
        <v>21.899999618530298</v>
      </c>
      <c r="BT294">
        <v>21.899999618530298</v>
      </c>
      <c r="BU294">
        <v>270</v>
      </c>
      <c r="BV294">
        <v>270</v>
      </c>
      <c r="BW294">
        <v>1</v>
      </c>
      <c r="BX294">
        <v>1</v>
      </c>
      <c r="BY294">
        <v>225</v>
      </c>
      <c r="BZ294">
        <v>225</v>
      </c>
      <c r="CC294">
        <v>26</v>
      </c>
      <c r="CE294">
        <v>25</v>
      </c>
      <c r="CF294">
        <v>995</v>
      </c>
      <c r="CG294" t="s">
        <v>533</v>
      </c>
      <c r="CH294" t="s">
        <v>359</v>
      </c>
      <c r="CI294">
        <v>30.536999940872199</v>
      </c>
      <c r="CJ294">
        <v>0.27559999888762798</v>
      </c>
      <c r="CK294">
        <v>0.56280001625418696</v>
      </c>
      <c r="CL294">
        <v>3.20100005483255E-2</v>
      </c>
      <c r="CM294">
        <v>154.85294087663399</v>
      </c>
      <c r="CO294" t="s">
        <v>266</v>
      </c>
      <c r="CP294" t="s">
        <v>267</v>
      </c>
      <c r="CQ294" t="s">
        <v>367</v>
      </c>
      <c r="CR294" t="s">
        <v>368</v>
      </c>
      <c r="CS294">
        <v>21.9</v>
      </c>
      <c r="CT294">
        <v>21.9</v>
      </c>
      <c r="CU294">
        <v>1.25</v>
      </c>
      <c r="CV294">
        <v>1.25</v>
      </c>
      <c r="CX294" t="s">
        <v>343</v>
      </c>
      <c r="CY294">
        <v>0.61538461538461497</v>
      </c>
      <c r="CZ294">
        <v>0.592592592592593</v>
      </c>
      <c r="DA294">
        <v>0.64</v>
      </c>
      <c r="DB294">
        <v>13</v>
      </c>
      <c r="DC294">
        <v>12.5</v>
      </c>
      <c r="DD294">
        <v>13.5</v>
      </c>
      <c r="DE294">
        <v>19.733333333333299</v>
      </c>
      <c r="DF294">
        <v>0.61538461538461497</v>
      </c>
      <c r="DG294">
        <v>0.61538461538461497</v>
      </c>
      <c r="DH294">
        <v>1</v>
      </c>
      <c r="DI294">
        <v>1</v>
      </c>
      <c r="DJ294">
        <v>0.5</v>
      </c>
      <c r="DK294">
        <v>0.5</v>
      </c>
      <c r="DL294" t="b">
        <v>1</v>
      </c>
      <c r="DN294">
        <v>24</v>
      </c>
      <c r="DO294">
        <v>1</v>
      </c>
      <c r="DP294" t="s">
        <v>344</v>
      </c>
      <c r="DQ294" t="b">
        <v>0</v>
      </c>
      <c r="DR294">
        <v>13</v>
      </c>
      <c r="DS294">
        <v>0.61538463830947898</v>
      </c>
      <c r="DT294">
        <v>0.61538463830947898</v>
      </c>
      <c r="DV294">
        <v>416.79998779296898</v>
      </c>
      <c r="DW294">
        <v>422.89999389648398</v>
      </c>
      <c r="DY294">
        <v>0</v>
      </c>
      <c r="EN294">
        <v>19.733333587646499</v>
      </c>
      <c r="EW294">
        <v>0.61538463830947898</v>
      </c>
      <c r="EX294">
        <v>0.61538463830947898</v>
      </c>
      <c r="EY294">
        <v>0.69999998807907104</v>
      </c>
      <c r="FC294">
        <v>0</v>
      </c>
      <c r="FD294">
        <v>2.1798000335693399</v>
      </c>
      <c r="FE294">
        <v>3.1140000820159899</v>
      </c>
      <c r="FF294">
        <v>3.0799999833107002E-2</v>
      </c>
      <c r="FG294">
        <v>2.19999998807907E-2</v>
      </c>
      <c r="FH294">
        <v>5.8800000697374302E-2</v>
      </c>
      <c r="FI294">
        <v>84</v>
      </c>
      <c r="FJ294">
        <v>6.0899998061358903E-3</v>
      </c>
      <c r="FK294">
        <v>8.6999998092651403</v>
      </c>
      <c r="FL294">
        <v>3.5496956799141501</v>
      </c>
      <c r="FM294">
        <v>11.0537527057269</v>
      </c>
      <c r="FP294">
        <v>11.428571701049799</v>
      </c>
      <c r="FQ294">
        <v>8.7499998509883894E-2</v>
      </c>
      <c r="FR294">
        <v>19.733333587646499</v>
      </c>
      <c r="FS294">
        <v>0.40000003576278698</v>
      </c>
      <c r="GA294">
        <v>0.61538463830947898</v>
      </c>
      <c r="GB294">
        <v>0.61538463830947898</v>
      </c>
      <c r="GC294">
        <v>4.5</v>
      </c>
      <c r="GG294">
        <v>0</v>
      </c>
      <c r="GH294">
        <v>14.0129995346069</v>
      </c>
      <c r="GI294">
        <v>3.1140000820159899</v>
      </c>
      <c r="GJ294">
        <v>0.19799999892711601</v>
      </c>
      <c r="GK294">
        <v>2.19999998807907E-2</v>
      </c>
      <c r="GL294">
        <v>0.25200000405311601</v>
      </c>
      <c r="GM294">
        <v>56</v>
      </c>
      <c r="GN294">
        <v>1.7100000753998802E-2</v>
      </c>
      <c r="GO294">
        <v>3.7999999523162802</v>
      </c>
      <c r="GP294">
        <v>22.8194726166329</v>
      </c>
      <c r="GQ294">
        <v>71.059835368189297</v>
      </c>
      <c r="GT294">
        <v>1.77777779102325</v>
      </c>
      <c r="GU294">
        <v>0.5625</v>
      </c>
      <c r="GV294">
        <v>19.733333587646499</v>
      </c>
      <c r="GW294">
        <v>3.7333335876464799</v>
      </c>
      <c r="HE294">
        <v>0.61538463830947898</v>
      </c>
      <c r="HF294">
        <v>0.61538463830947898</v>
      </c>
      <c r="HG294">
        <v>0.89999997615814198</v>
      </c>
      <c r="HK294">
        <v>0</v>
      </c>
      <c r="HL294">
        <v>2.8025999069213898</v>
      </c>
      <c r="HM294">
        <v>3.1140000820159899</v>
      </c>
      <c r="HN294">
        <v>3.95999997854233E-2</v>
      </c>
      <c r="HO294">
        <v>2.19999998807907E-2</v>
      </c>
      <c r="HP294">
        <v>5.0399996340274797E-2</v>
      </c>
      <c r="HQ294">
        <v>56</v>
      </c>
      <c r="HR294">
        <v>3.4199997317045901E-3</v>
      </c>
      <c r="HS294">
        <v>3.7999999523162802</v>
      </c>
      <c r="HT294">
        <v>4.5638944024246602</v>
      </c>
      <c r="HU294">
        <v>14.211967073637901</v>
      </c>
      <c r="HX294">
        <v>8.8888893127441406</v>
      </c>
      <c r="HY294">
        <v>0.112499997019768</v>
      </c>
      <c r="HZ294">
        <v>19.733333587646499</v>
      </c>
      <c r="IA294">
        <v>1.4666666984558101</v>
      </c>
      <c r="II294">
        <v>0.61538463830947898</v>
      </c>
      <c r="IJ294">
        <v>0.61538463830947898</v>
      </c>
      <c r="IL294">
        <v>53.900001525878899</v>
      </c>
      <c r="IM294">
        <v>56.900001525878899</v>
      </c>
      <c r="IO294">
        <v>0</v>
      </c>
      <c r="JD294">
        <v>19.733333587646499</v>
      </c>
      <c r="KQ294">
        <v>0.61538463830947898</v>
      </c>
      <c r="KR294">
        <v>0.61538463830947898</v>
      </c>
      <c r="KS294">
        <v>2.4000000953674299</v>
      </c>
      <c r="KW294">
        <v>0</v>
      </c>
      <c r="KX294">
        <v>7.6944003105163601</v>
      </c>
      <c r="KY294">
        <v>3.2060000896453902</v>
      </c>
      <c r="KZ294">
        <v>4.8000002279877697E-3</v>
      </c>
      <c r="LA294">
        <v>1.00000004749745E-3</v>
      </c>
      <c r="LB294">
        <v>0.134400010108948</v>
      </c>
      <c r="LC294">
        <v>56</v>
      </c>
      <c r="LD294">
        <v>3.6000001709908199E-3</v>
      </c>
      <c r="LE294">
        <v>1.5</v>
      </c>
      <c r="LF294">
        <v>12.170385879145201</v>
      </c>
      <c r="LG294">
        <v>39.018257152719897</v>
      </c>
      <c r="LJ294">
        <v>3.3333332538604701</v>
      </c>
      <c r="LK294">
        <v>0.30000001192092901</v>
      </c>
      <c r="LL294">
        <v>19.733333587646499</v>
      </c>
      <c r="LM294">
        <v>0.64000004529953003</v>
      </c>
      <c r="OC294">
        <v>0.61538463830947898</v>
      </c>
      <c r="OD294">
        <v>0.61538463830947898</v>
      </c>
      <c r="OE294">
        <v>0.60000002384185802</v>
      </c>
      <c r="OI294">
        <v>0</v>
      </c>
      <c r="OJ294">
        <v>1.92360007762909</v>
      </c>
      <c r="OK294">
        <v>3.2060000896453902</v>
      </c>
      <c r="OL294">
        <v>1.20000005699694E-3</v>
      </c>
      <c r="OM294">
        <v>1.00000004749745E-3</v>
      </c>
      <c r="ON294">
        <v>3.3600002527236897E-2</v>
      </c>
      <c r="OO294">
        <v>56</v>
      </c>
      <c r="OP294">
        <v>9.0000004274770596E-4</v>
      </c>
      <c r="OQ294">
        <v>1.5</v>
      </c>
      <c r="OR294">
        <v>3.0425964697863002</v>
      </c>
      <c r="OS294">
        <v>9.7545642881799708</v>
      </c>
      <c r="OV294">
        <v>13.3333330154419</v>
      </c>
      <c r="OW294">
        <v>7.5000002980232197E-2</v>
      </c>
      <c r="OX294">
        <v>19.733333587646499</v>
      </c>
      <c r="OY294">
        <v>0.16000001132488301</v>
      </c>
      <c r="WE294">
        <v>0.61538463830947898</v>
      </c>
      <c r="WF294">
        <v>0.61538463830947898</v>
      </c>
      <c r="WH294">
        <v>75</v>
      </c>
      <c r="WI294">
        <v>75.599998474121094</v>
      </c>
      <c r="WK294">
        <v>0</v>
      </c>
      <c r="WZ294">
        <v>19.733333587646499</v>
      </c>
      <c r="XI294">
        <v>0.61538463830947898</v>
      </c>
      <c r="XJ294">
        <v>0.61538463830947898</v>
      </c>
      <c r="XK294">
        <v>0.60000002384185802</v>
      </c>
      <c r="XO294">
        <v>0</v>
      </c>
      <c r="XP294">
        <v>1.92360007762909</v>
      </c>
      <c r="XQ294">
        <v>3.2060000896453902</v>
      </c>
      <c r="XR294">
        <v>1.20000005699694E-3</v>
      </c>
      <c r="XS294">
        <v>1.00000004749745E-3</v>
      </c>
      <c r="XT294">
        <v>3.3600002527236897E-2</v>
      </c>
      <c r="XU294">
        <v>56</v>
      </c>
      <c r="XV294">
        <v>9.0000004274770596E-4</v>
      </c>
      <c r="XW294">
        <v>1.5</v>
      </c>
      <c r="XX294">
        <v>3.0425964697863002</v>
      </c>
      <c r="XY294">
        <v>9.7545642881799708</v>
      </c>
      <c r="YB294">
        <v>13.3333330154419</v>
      </c>
      <c r="YC294">
        <v>7.5000002980232197E-2</v>
      </c>
      <c r="YD294">
        <v>19.733333587646499</v>
      </c>
      <c r="YE294">
        <v>0.21333333849906899</v>
      </c>
    </row>
    <row r="295" spans="1:684" x14ac:dyDescent="0.25">
      <c r="A295" t="s">
        <v>260</v>
      </c>
      <c r="B295">
        <v>0</v>
      </c>
      <c r="C295">
        <v>2</v>
      </c>
      <c r="D295">
        <v>47937</v>
      </c>
      <c r="E295" t="s">
        <v>443</v>
      </c>
      <c r="F295" t="b">
        <v>1</v>
      </c>
      <c r="G295" t="s">
        <v>262</v>
      </c>
      <c r="H295" t="b">
        <v>1</v>
      </c>
      <c r="I295" t="s">
        <v>350</v>
      </c>
      <c r="J295" s="1381">
        <v>43319.1875</v>
      </c>
      <c r="K295">
        <v>5.5</v>
      </c>
      <c r="L295">
        <v>17.560277938842798</v>
      </c>
      <c r="M295">
        <v>83.461387634277301</v>
      </c>
      <c r="N295">
        <v>2</v>
      </c>
      <c r="O295" s="1382">
        <v>43319.1875</v>
      </c>
      <c r="R295" t="s">
        <v>525</v>
      </c>
      <c r="S295" t="s">
        <v>532</v>
      </c>
      <c r="X295" s="1383">
        <v>43318.9375</v>
      </c>
      <c r="Y295" s="1384">
        <v>43319.1875</v>
      </c>
      <c r="Z295">
        <v>6</v>
      </c>
      <c r="AA295">
        <v>6</v>
      </c>
      <c r="AB295">
        <v>8.6</v>
      </c>
      <c r="AC295">
        <v>8.6</v>
      </c>
      <c r="AD295">
        <v>0</v>
      </c>
      <c r="AG295">
        <v>24650</v>
      </c>
      <c r="AH295">
        <v>1922700</v>
      </c>
      <c r="AI295">
        <v>24650</v>
      </c>
      <c r="AK295">
        <v>6</v>
      </c>
      <c r="AL295">
        <v>77.86</v>
      </c>
      <c r="AM295">
        <v>13</v>
      </c>
      <c r="AN295">
        <v>13</v>
      </c>
      <c r="AO295">
        <v>-1.8016750458627901E-2</v>
      </c>
      <c r="AP295">
        <v>13.0180167504586</v>
      </c>
      <c r="AQ295">
        <v>13</v>
      </c>
      <c r="AR295">
        <v>13</v>
      </c>
      <c r="AU295">
        <v>69.124595747078999</v>
      </c>
      <c r="AV295">
        <v>78</v>
      </c>
      <c r="AX295">
        <v>79.599999999999994</v>
      </c>
      <c r="AY295">
        <v>2.0099999999999998</v>
      </c>
      <c r="AZ295">
        <v>2.0099999999999998</v>
      </c>
      <c r="BA295">
        <v>2.0100474357604998</v>
      </c>
      <c r="BB295">
        <v>4267</v>
      </c>
      <c r="BC295">
        <v>17.605775833129901</v>
      </c>
      <c r="BD295">
        <v>17.6057753562927</v>
      </c>
      <c r="BE295">
        <v>248.45016479492199</v>
      </c>
      <c r="BF295">
        <v>246.45016479492199</v>
      </c>
      <c r="BG295">
        <v>1.4997149705886801</v>
      </c>
      <c r="BH295">
        <v>167.32373046875</v>
      </c>
      <c r="BI295">
        <v>246.45016479492199</v>
      </c>
      <c r="BJ295">
        <v>1.22599756717682</v>
      </c>
      <c r="BK295">
        <v>223.09799194335901</v>
      </c>
      <c r="BL295">
        <v>1.2546703815460201</v>
      </c>
      <c r="BM295">
        <v>167.32373046875</v>
      </c>
      <c r="BN295">
        <v>0</v>
      </c>
      <c r="BO295">
        <v>218.02804565429699</v>
      </c>
      <c r="BP295">
        <v>1.7542142868042001</v>
      </c>
      <c r="BQ295">
        <v>0.203451752662659</v>
      </c>
      <c r="BR295">
        <v>205</v>
      </c>
      <c r="BS295">
        <v>21.899999618530298</v>
      </c>
      <c r="BT295">
        <v>21.899999618530298</v>
      </c>
      <c r="BU295">
        <v>270</v>
      </c>
      <c r="BV295">
        <v>270</v>
      </c>
      <c r="BW295">
        <v>1</v>
      </c>
      <c r="BX295">
        <v>1</v>
      </c>
      <c r="BY295">
        <v>225</v>
      </c>
      <c r="BZ295">
        <v>225</v>
      </c>
      <c r="CC295">
        <v>28</v>
      </c>
      <c r="CE295">
        <v>27</v>
      </c>
      <c r="CF295">
        <v>1003</v>
      </c>
      <c r="CG295" t="s">
        <v>534</v>
      </c>
      <c r="CH295" t="s">
        <v>359</v>
      </c>
      <c r="CI295">
        <v>16.815599441528299</v>
      </c>
      <c r="CJ295">
        <v>0.23759998381137801</v>
      </c>
      <c r="CK295">
        <v>0.43399997800588602</v>
      </c>
      <c r="CL295">
        <v>4.3549996800720699E-2</v>
      </c>
      <c r="CM295">
        <v>8.7458258914694493</v>
      </c>
      <c r="CO295" t="s">
        <v>266</v>
      </c>
      <c r="CP295" t="s">
        <v>267</v>
      </c>
      <c r="CQ295" t="s">
        <v>347</v>
      </c>
      <c r="CR295" t="s">
        <v>348</v>
      </c>
      <c r="CS295">
        <v>21.9</v>
      </c>
      <c r="CT295">
        <v>21.9</v>
      </c>
      <c r="CU295">
        <v>1.25</v>
      </c>
      <c r="CV295">
        <v>1.25</v>
      </c>
      <c r="CX295" t="s">
        <v>343</v>
      </c>
      <c r="CY295">
        <v>6</v>
      </c>
      <c r="CZ295">
        <v>5.7777777777777803</v>
      </c>
      <c r="DA295">
        <v>6.24</v>
      </c>
      <c r="DB295">
        <v>13</v>
      </c>
      <c r="DC295">
        <v>12.5</v>
      </c>
      <c r="DD295">
        <v>13.5</v>
      </c>
      <c r="DE295">
        <v>192.4</v>
      </c>
      <c r="DF295">
        <v>6</v>
      </c>
      <c r="DG295">
        <v>6</v>
      </c>
      <c r="DH295">
        <v>1</v>
      </c>
      <c r="DI295">
        <v>1</v>
      </c>
      <c r="DJ295">
        <v>0.5</v>
      </c>
      <c r="DK295">
        <v>0.5</v>
      </c>
      <c r="DL295" t="b">
        <v>1</v>
      </c>
      <c r="DN295">
        <v>24</v>
      </c>
      <c r="DO295">
        <v>1</v>
      </c>
      <c r="DP295" t="s">
        <v>344</v>
      </c>
      <c r="DQ295" t="b">
        <v>0</v>
      </c>
      <c r="DR295">
        <v>13</v>
      </c>
      <c r="DS295">
        <v>6</v>
      </c>
      <c r="DT295">
        <v>6</v>
      </c>
      <c r="DV295">
        <v>411.39999389648398</v>
      </c>
      <c r="DW295">
        <v>416.79998779296898</v>
      </c>
      <c r="DY295">
        <v>0</v>
      </c>
      <c r="EN295">
        <v>192.39999389648401</v>
      </c>
      <c r="GA295">
        <v>6</v>
      </c>
      <c r="GB295">
        <v>6</v>
      </c>
      <c r="GC295">
        <v>0.69999998807907104</v>
      </c>
      <c r="GG295">
        <v>0</v>
      </c>
      <c r="GH295">
        <v>2.1798000335693399</v>
      </c>
      <c r="GI295">
        <v>3.1140000820159899</v>
      </c>
      <c r="GJ295">
        <v>3.0799999833107002E-2</v>
      </c>
      <c r="GK295">
        <v>2.19999998807907E-2</v>
      </c>
      <c r="GL295">
        <v>3.9200000464916201E-2</v>
      </c>
      <c r="GM295">
        <v>56</v>
      </c>
      <c r="GN295">
        <v>2.6599997654557202E-3</v>
      </c>
      <c r="GO295">
        <v>3.7999999523162802</v>
      </c>
      <c r="GP295">
        <v>0.36407135178606698</v>
      </c>
      <c r="GQ295">
        <v>1.1337182262284</v>
      </c>
      <c r="GR295">
        <v>0.116666664679845</v>
      </c>
      <c r="GS295">
        <v>2.7999999523162802</v>
      </c>
      <c r="GT295">
        <v>111.428573608398</v>
      </c>
      <c r="GU295">
        <v>8.9743584394455008E-3</v>
      </c>
      <c r="GV295">
        <v>192.39999389648401</v>
      </c>
      <c r="GW295">
        <v>36.400001525878899</v>
      </c>
      <c r="II295">
        <v>6</v>
      </c>
      <c r="IJ295">
        <v>6</v>
      </c>
      <c r="IL295">
        <v>53.900001525878899</v>
      </c>
      <c r="IM295">
        <v>53.900001525878899</v>
      </c>
      <c r="IO295">
        <v>0</v>
      </c>
      <c r="JD295">
        <v>192.39999389648401</v>
      </c>
      <c r="JM295">
        <v>6</v>
      </c>
      <c r="JN295">
        <v>6</v>
      </c>
      <c r="JO295">
        <v>4.6999998092651403</v>
      </c>
      <c r="JS295">
        <v>0</v>
      </c>
      <c r="JT295">
        <v>14.635799407959</v>
      </c>
      <c r="JU295">
        <v>3.1140000820159899</v>
      </c>
      <c r="JV295">
        <v>0.20679998397827101</v>
      </c>
      <c r="JW295">
        <v>2.19999998807907E-2</v>
      </c>
      <c r="JX295">
        <v>0.39479997754097002</v>
      </c>
      <c r="JY295">
        <v>84</v>
      </c>
      <c r="JZ295">
        <v>4.0889997035264997E-2</v>
      </c>
      <c r="KA295">
        <v>8.6999998092651403</v>
      </c>
      <c r="KB295">
        <v>2.4444790187055401</v>
      </c>
      <c r="KC295">
        <v>7.6121076652410604</v>
      </c>
      <c r="KD295">
        <v>0.78333330154418901</v>
      </c>
      <c r="KE295">
        <v>18.799999237060501</v>
      </c>
      <c r="KF295">
        <v>16.595745086669901</v>
      </c>
      <c r="KG295">
        <v>6.02564066648483E-2</v>
      </c>
      <c r="KH295">
        <v>192.39999389648401</v>
      </c>
      <c r="WE295">
        <v>6</v>
      </c>
      <c r="WF295">
        <v>6</v>
      </c>
      <c r="WH295">
        <v>75</v>
      </c>
      <c r="WI295">
        <v>75</v>
      </c>
      <c r="WK295">
        <v>0</v>
      </c>
      <c r="WZ295">
        <v>192.39999389648401</v>
      </c>
    </row>
    <row r="296" spans="1:684" x14ac:dyDescent="0.25">
      <c r="A296" t="s">
        <v>260</v>
      </c>
      <c r="B296">
        <v>0</v>
      </c>
      <c r="C296">
        <v>2</v>
      </c>
      <c r="D296">
        <v>47937</v>
      </c>
      <c r="E296" t="s">
        <v>443</v>
      </c>
      <c r="F296" t="b">
        <v>1</v>
      </c>
      <c r="G296" t="s">
        <v>262</v>
      </c>
      <c r="H296" t="b">
        <v>1</v>
      </c>
      <c r="I296" t="s">
        <v>353</v>
      </c>
      <c r="J296" s="1385">
        <v>43319.270833333299</v>
      </c>
      <c r="K296">
        <v>5.5</v>
      </c>
      <c r="L296">
        <v>17.683332443237301</v>
      </c>
      <c r="M296">
        <v>83.316665649414105</v>
      </c>
      <c r="O296" s="1386">
        <v>43319.1875</v>
      </c>
      <c r="R296" t="s">
        <v>525</v>
      </c>
      <c r="S296" t="s">
        <v>532</v>
      </c>
      <c r="X296" s="1387">
        <v>43318.9375</v>
      </c>
      <c r="Y296" s="1388">
        <v>43319.1875</v>
      </c>
      <c r="Z296">
        <v>2</v>
      </c>
      <c r="AA296">
        <v>2</v>
      </c>
      <c r="AB296">
        <v>8.6</v>
      </c>
      <c r="AC296">
        <v>8.6</v>
      </c>
      <c r="AD296">
        <v>0</v>
      </c>
      <c r="AG296">
        <v>24650</v>
      </c>
      <c r="AH296">
        <v>271150</v>
      </c>
      <c r="AI296">
        <v>24650</v>
      </c>
      <c r="AK296">
        <v>2</v>
      </c>
      <c r="AM296">
        <v>5.5</v>
      </c>
      <c r="AP296">
        <v>5.5</v>
      </c>
      <c r="AQ296">
        <v>13</v>
      </c>
      <c r="AR296">
        <v>13</v>
      </c>
      <c r="AV296">
        <v>11</v>
      </c>
      <c r="AX296">
        <v>14.8</v>
      </c>
      <c r="AY296">
        <v>25.68</v>
      </c>
      <c r="AZ296">
        <v>25.68</v>
      </c>
      <c r="BA296">
        <v>25.6756782531738</v>
      </c>
      <c r="BB296">
        <v>0</v>
      </c>
      <c r="BS296">
        <v>21.899999618530298</v>
      </c>
      <c r="BT296">
        <v>21.899999618530298</v>
      </c>
      <c r="BU296">
        <v>270</v>
      </c>
      <c r="BV296">
        <v>270</v>
      </c>
      <c r="BW296">
        <v>2</v>
      </c>
      <c r="BX296">
        <v>2</v>
      </c>
      <c r="BY296">
        <v>225</v>
      </c>
      <c r="BZ296">
        <v>225</v>
      </c>
      <c r="CC296">
        <v>29</v>
      </c>
      <c r="CE296">
        <v>28</v>
      </c>
      <c r="CF296">
        <v>1003</v>
      </c>
      <c r="CG296" t="s">
        <v>535</v>
      </c>
      <c r="CH296" t="s">
        <v>359</v>
      </c>
      <c r="CI296">
        <v>2.8026000261306798</v>
      </c>
      <c r="CJ296">
        <v>3.9600000716745902E-2</v>
      </c>
      <c r="CK296">
        <v>6.4400000497698798E-2</v>
      </c>
      <c r="CL296">
        <v>5.8699999935924998E-3</v>
      </c>
      <c r="CM296">
        <v>10.3359764931981</v>
      </c>
      <c r="CO296" t="s">
        <v>266</v>
      </c>
      <c r="CP296" t="s">
        <v>267</v>
      </c>
      <c r="CQ296" t="s">
        <v>367</v>
      </c>
      <c r="CR296" t="s">
        <v>368</v>
      </c>
      <c r="CS296">
        <v>21.9</v>
      </c>
      <c r="CT296">
        <v>21.9</v>
      </c>
      <c r="CU296">
        <v>1.25</v>
      </c>
      <c r="CV296">
        <v>1.25</v>
      </c>
      <c r="CX296" t="s">
        <v>343</v>
      </c>
      <c r="CY296">
        <v>0.84615384615384603</v>
      </c>
      <c r="CZ296">
        <v>0.81481481481481499</v>
      </c>
      <c r="DA296">
        <v>0.88</v>
      </c>
      <c r="DB296">
        <v>13</v>
      </c>
      <c r="DC296">
        <v>12.5</v>
      </c>
      <c r="DD296">
        <v>13.5</v>
      </c>
      <c r="DE296">
        <v>27.133333333333301</v>
      </c>
      <c r="DF296">
        <v>0.84615384615384603</v>
      </c>
      <c r="DG296">
        <v>0.84615384615384603</v>
      </c>
      <c r="DH296">
        <v>1</v>
      </c>
      <c r="DI296">
        <v>1</v>
      </c>
      <c r="DJ296">
        <v>0.5</v>
      </c>
      <c r="DK296">
        <v>0.5</v>
      </c>
      <c r="DL296" t="b">
        <v>1</v>
      </c>
      <c r="DN296">
        <v>24</v>
      </c>
      <c r="DO296">
        <v>1</v>
      </c>
      <c r="DP296" t="s">
        <v>344</v>
      </c>
      <c r="DQ296" t="b">
        <v>0</v>
      </c>
      <c r="DR296">
        <v>13</v>
      </c>
      <c r="DS296">
        <v>0.84615385532379195</v>
      </c>
      <c r="DT296">
        <v>0.84615385532379195</v>
      </c>
      <c r="DV296">
        <v>410.5</v>
      </c>
      <c r="DW296">
        <v>411.39999389648398</v>
      </c>
      <c r="DY296">
        <v>0</v>
      </c>
      <c r="EN296">
        <v>27.1333332061768</v>
      </c>
      <c r="EW296">
        <v>0.84615385532379195</v>
      </c>
      <c r="EX296">
        <v>0.84615385532379195</v>
      </c>
      <c r="EY296">
        <v>0.5</v>
      </c>
      <c r="FC296">
        <v>0</v>
      </c>
      <c r="FD296">
        <v>1.557000041008</v>
      </c>
      <c r="FE296">
        <v>3.1140000820159899</v>
      </c>
      <c r="FF296">
        <v>2.19999998807907E-2</v>
      </c>
      <c r="FG296">
        <v>2.19999998807907E-2</v>
      </c>
      <c r="FH296">
        <v>4.1999999433755902E-2</v>
      </c>
      <c r="FI296">
        <v>84</v>
      </c>
      <c r="FJ296">
        <v>4.35000006109476E-3</v>
      </c>
      <c r="FK296">
        <v>8.6999998092651403</v>
      </c>
      <c r="FL296">
        <v>1.8439977872026601</v>
      </c>
      <c r="FM296">
        <v>5.7422092605863799</v>
      </c>
      <c r="FN296">
        <v>0.25</v>
      </c>
      <c r="FO296">
        <v>6</v>
      </c>
      <c r="FP296">
        <v>22</v>
      </c>
      <c r="FQ296">
        <v>4.54545468091965E-2</v>
      </c>
      <c r="FR296">
        <v>27.1333332061768</v>
      </c>
      <c r="FS296">
        <v>0.55000001192092896</v>
      </c>
      <c r="GA296">
        <v>0.84615385532379195</v>
      </c>
      <c r="GB296">
        <v>0.84615385532379195</v>
      </c>
      <c r="GC296">
        <v>0.30000001192092901</v>
      </c>
      <c r="GG296">
        <v>0</v>
      </c>
      <c r="GH296">
        <v>0.93419998884201105</v>
      </c>
      <c r="GI296">
        <v>3.1140000820159899</v>
      </c>
      <c r="GJ296">
        <v>1.3200000859796999E-2</v>
      </c>
      <c r="GK296">
        <v>2.19999998807907E-2</v>
      </c>
      <c r="GL296">
        <v>1.68000012636185E-2</v>
      </c>
      <c r="GM296">
        <v>56</v>
      </c>
      <c r="GN296">
        <v>1.1399999493733001E-3</v>
      </c>
      <c r="GO296">
        <v>3.7999999523162802</v>
      </c>
      <c r="GP296">
        <v>1.1063987162859299</v>
      </c>
      <c r="GQ296">
        <v>3.4453254244588298</v>
      </c>
      <c r="GR296">
        <v>0.15000000596046401</v>
      </c>
      <c r="GS296">
        <v>3.6000001430511501</v>
      </c>
      <c r="GT296">
        <v>36.666664123535199</v>
      </c>
      <c r="GU296">
        <v>2.7272729203105001E-2</v>
      </c>
      <c r="GV296">
        <v>27.1333332061768</v>
      </c>
      <c r="GW296">
        <v>5.1333336830139196</v>
      </c>
      <c r="HE296">
        <v>0.84615385532379195</v>
      </c>
      <c r="HF296">
        <v>0.84615385532379195</v>
      </c>
      <c r="HG296">
        <v>0.10000000149011599</v>
      </c>
      <c r="HK296">
        <v>0</v>
      </c>
      <c r="HL296">
        <v>0.31139999628067</v>
      </c>
      <c r="HM296">
        <v>3.1140000820159899</v>
      </c>
      <c r="HN296">
        <v>4.3999999761581404E-3</v>
      </c>
      <c r="HO296">
        <v>2.19999998807907E-2</v>
      </c>
      <c r="HP296">
        <v>5.59999980032444E-3</v>
      </c>
      <c r="HQ296">
        <v>56</v>
      </c>
      <c r="HR296">
        <v>3.79999983124435E-4</v>
      </c>
      <c r="HS296">
        <v>3.7999999523162802</v>
      </c>
      <c r="HT296">
        <v>0.36879956293607302</v>
      </c>
      <c r="HU296">
        <v>1.1484418081529399</v>
      </c>
      <c r="HV296">
        <v>5.0000000745058101E-2</v>
      </c>
      <c r="HW296">
        <v>1.2000000178813901</v>
      </c>
      <c r="HX296">
        <v>110</v>
      </c>
      <c r="HY296">
        <v>9.0909088030457497E-3</v>
      </c>
      <c r="HZ296">
        <v>27.1333332061768</v>
      </c>
      <c r="IA296">
        <v>2.0166666507720898</v>
      </c>
      <c r="II296">
        <v>0.84615385532379195</v>
      </c>
      <c r="IJ296">
        <v>0.84615385532379195</v>
      </c>
      <c r="IL296">
        <v>53.900001525878899</v>
      </c>
      <c r="IM296">
        <v>53.900001525878899</v>
      </c>
      <c r="IO296">
        <v>0</v>
      </c>
      <c r="JD296">
        <v>27.1333332061768</v>
      </c>
      <c r="WE296">
        <v>0.84615385532379195</v>
      </c>
      <c r="WF296">
        <v>0.84615385532379195</v>
      </c>
      <c r="WH296">
        <v>75</v>
      </c>
      <c r="WI296">
        <v>75</v>
      </c>
      <c r="WK296">
        <v>0</v>
      </c>
      <c r="WZ296">
        <v>27.1333332061768</v>
      </c>
    </row>
    <row r="297" spans="1:684" x14ac:dyDescent="0.25">
      <c r="A297" t="s">
        <v>260</v>
      </c>
      <c r="B297">
        <v>0</v>
      </c>
      <c r="C297">
        <v>2</v>
      </c>
      <c r="D297">
        <v>47937</v>
      </c>
      <c r="E297" t="s">
        <v>443</v>
      </c>
      <c r="F297" t="b">
        <v>1</v>
      </c>
      <c r="G297" t="s">
        <v>262</v>
      </c>
      <c r="H297" t="b">
        <v>1</v>
      </c>
      <c r="I297" t="s">
        <v>353</v>
      </c>
      <c r="J297" s="1389">
        <v>43320.270833333299</v>
      </c>
      <c r="K297">
        <v>5.5</v>
      </c>
      <c r="L297">
        <v>17.683332443237301</v>
      </c>
      <c r="M297">
        <v>83.316665649414105</v>
      </c>
      <c r="N297">
        <v>253</v>
      </c>
      <c r="O297" s="1390">
        <v>43319.1875</v>
      </c>
      <c r="R297" t="s">
        <v>525</v>
      </c>
      <c r="S297" t="s">
        <v>532</v>
      </c>
      <c r="X297" s="1391">
        <v>43318.9375</v>
      </c>
      <c r="Y297" s="1392">
        <v>43319.1875</v>
      </c>
      <c r="Z297">
        <v>24</v>
      </c>
      <c r="AA297">
        <v>24</v>
      </c>
      <c r="AB297">
        <v>8.6</v>
      </c>
      <c r="AC297">
        <v>8.6</v>
      </c>
      <c r="AD297">
        <v>0</v>
      </c>
      <c r="AG297">
        <v>24650</v>
      </c>
      <c r="AH297">
        <v>24650</v>
      </c>
      <c r="AI297">
        <v>24650</v>
      </c>
      <c r="AK297">
        <v>24</v>
      </c>
      <c r="AM297">
        <v>4.1666666666666699E-2</v>
      </c>
      <c r="AP297">
        <v>4.1666666666666699E-2</v>
      </c>
      <c r="AQ297">
        <v>13</v>
      </c>
      <c r="AR297">
        <v>13</v>
      </c>
      <c r="AV297">
        <v>1</v>
      </c>
      <c r="AX297">
        <v>4.0999999999999996</v>
      </c>
      <c r="AY297">
        <v>75.61</v>
      </c>
      <c r="AZ297">
        <v>75.61</v>
      </c>
      <c r="BA297">
        <v>75.609756469726605</v>
      </c>
      <c r="BB297">
        <v>0</v>
      </c>
      <c r="BS297">
        <v>21.899999618530298</v>
      </c>
      <c r="BT297">
        <v>21.899999618530298</v>
      </c>
      <c r="BU297">
        <v>225</v>
      </c>
      <c r="BV297">
        <v>225</v>
      </c>
      <c r="BW297">
        <v>2</v>
      </c>
      <c r="BX297">
        <v>2</v>
      </c>
      <c r="BY297">
        <v>225</v>
      </c>
      <c r="BZ297">
        <v>225</v>
      </c>
      <c r="CC297">
        <v>29</v>
      </c>
      <c r="CE297">
        <v>27</v>
      </c>
      <c r="CF297">
        <v>998</v>
      </c>
      <c r="CG297" t="s">
        <v>536</v>
      </c>
      <c r="CH297" t="s">
        <v>359</v>
      </c>
      <c r="CI297">
        <v>14.0130005478859</v>
      </c>
      <c r="CJ297">
        <v>0.19799999892711601</v>
      </c>
      <c r="CK297">
        <v>0.25480000674724601</v>
      </c>
      <c r="CL297">
        <v>1.7589999712072299E-2</v>
      </c>
      <c r="CM297">
        <v>568.47872405216594</v>
      </c>
      <c r="CO297" t="s">
        <v>266</v>
      </c>
      <c r="CP297" t="s">
        <v>267</v>
      </c>
      <c r="CQ297" t="s">
        <v>367</v>
      </c>
      <c r="CR297" t="s">
        <v>368</v>
      </c>
      <c r="CS297">
        <v>21.9</v>
      </c>
      <c r="CT297">
        <v>21.9</v>
      </c>
      <c r="CU297">
        <v>1.25</v>
      </c>
      <c r="CV297">
        <v>1.25</v>
      </c>
      <c r="CX297" t="s">
        <v>356</v>
      </c>
      <c r="CY297">
        <v>7.69230769230769E-2</v>
      </c>
      <c r="CZ297">
        <v>7.4074074074074098E-2</v>
      </c>
      <c r="DA297">
        <v>0.08</v>
      </c>
      <c r="DB297">
        <v>13</v>
      </c>
      <c r="DC297">
        <v>12.5</v>
      </c>
      <c r="DD297">
        <v>13.5</v>
      </c>
      <c r="DE297">
        <v>2.4666666666666699</v>
      </c>
      <c r="DF297">
        <v>7.69230769230769E-2</v>
      </c>
      <c r="DG297">
        <v>7.69230769230769E-2</v>
      </c>
      <c r="DH297">
        <v>1</v>
      </c>
      <c r="DI297">
        <v>1</v>
      </c>
      <c r="DJ297">
        <v>0.5</v>
      </c>
      <c r="DK297">
        <v>0.5</v>
      </c>
      <c r="DL297" t="b">
        <v>1</v>
      </c>
      <c r="DN297">
        <v>24</v>
      </c>
      <c r="DO297">
        <v>1</v>
      </c>
      <c r="DP297" t="s">
        <v>344</v>
      </c>
      <c r="DQ297" t="b">
        <v>0</v>
      </c>
      <c r="DR297">
        <v>13</v>
      </c>
      <c r="DS297">
        <v>7.6923079788684803E-2</v>
      </c>
      <c r="DT297">
        <v>7.6923079788684803E-2</v>
      </c>
      <c r="DV297">
        <v>406</v>
      </c>
      <c r="DW297">
        <v>410.5</v>
      </c>
      <c r="DY297">
        <v>0</v>
      </c>
      <c r="EN297">
        <v>2.4666666984558101</v>
      </c>
      <c r="EW297">
        <v>7.6923079788684803E-2</v>
      </c>
      <c r="EX297">
        <v>7.6923079788684803E-2</v>
      </c>
      <c r="EY297">
        <v>0.10000000149011599</v>
      </c>
      <c r="FC297">
        <v>0</v>
      </c>
      <c r="FD297">
        <v>0.31139999628067</v>
      </c>
      <c r="FE297">
        <v>3.1140000820159899</v>
      </c>
      <c r="FF297">
        <v>4.3999999761581404E-3</v>
      </c>
      <c r="FG297">
        <v>2.19999998807907E-2</v>
      </c>
      <c r="FH297">
        <v>8.4000006318092294E-3</v>
      </c>
      <c r="FI297">
        <v>84</v>
      </c>
      <c r="FJ297">
        <v>8.6999998893588803E-4</v>
      </c>
      <c r="FK297">
        <v>8.6999998092651403</v>
      </c>
      <c r="FL297">
        <v>4.0567951922968</v>
      </c>
      <c r="FM297">
        <v>12.6328598896824</v>
      </c>
      <c r="FN297">
        <v>4.1666667287548398E-3</v>
      </c>
      <c r="FO297">
        <v>0.10000000149011599</v>
      </c>
      <c r="FP297">
        <v>10</v>
      </c>
      <c r="FQ297">
        <v>0.10000000149011599</v>
      </c>
      <c r="FR297">
        <v>2.4666666984558101</v>
      </c>
      <c r="FS297">
        <v>5.00000044703484E-2</v>
      </c>
      <c r="GA297">
        <v>7.6923079788684803E-2</v>
      </c>
      <c r="GB297">
        <v>7.6923079788684803E-2</v>
      </c>
      <c r="GC297">
        <v>2.9000000953674299</v>
      </c>
      <c r="GG297">
        <v>0</v>
      </c>
      <c r="GH297">
        <v>9.0306005477905291</v>
      </c>
      <c r="GI297">
        <v>3.1140000820159899</v>
      </c>
      <c r="GJ297">
        <v>0.12759999930858601</v>
      </c>
      <c r="GK297">
        <v>2.19999998807907E-2</v>
      </c>
      <c r="GL297">
        <v>0.162400007247925</v>
      </c>
      <c r="GM297">
        <v>56</v>
      </c>
      <c r="GN297">
        <v>1.10200000926852E-2</v>
      </c>
      <c r="GO297">
        <v>3.7999999523162802</v>
      </c>
      <c r="GP297">
        <v>117.647062692391</v>
      </c>
      <c r="GQ297">
        <v>366.35296339921001</v>
      </c>
      <c r="GR297">
        <v>0.120833337306976</v>
      </c>
      <c r="GS297">
        <v>2.9000000953674299</v>
      </c>
      <c r="GT297">
        <v>0.34482756257057201</v>
      </c>
      <c r="GU297">
        <v>2.9000000953674299</v>
      </c>
      <c r="GV297">
        <v>2.4666666984558101</v>
      </c>
      <c r="GW297">
        <v>0.46666669845581099</v>
      </c>
      <c r="HE297">
        <v>7.6923079788684803E-2</v>
      </c>
      <c r="HF297">
        <v>7.6923079788684803E-2</v>
      </c>
      <c r="HG297">
        <v>1.5</v>
      </c>
      <c r="HK297">
        <v>0</v>
      </c>
      <c r="HL297">
        <v>4.6710000038146999</v>
      </c>
      <c r="HM297">
        <v>3.1140000820159899</v>
      </c>
      <c r="HN297">
        <v>6.5999999642372104E-2</v>
      </c>
      <c r="HO297">
        <v>2.19999998807907E-2</v>
      </c>
      <c r="HP297">
        <v>8.3999998867511694E-2</v>
      </c>
      <c r="HQ297">
        <v>56</v>
      </c>
      <c r="HR297">
        <v>5.6999996304511998E-3</v>
      </c>
      <c r="HS297">
        <v>3.7999999523162802</v>
      </c>
      <c r="HT297">
        <v>60.851926977687597</v>
      </c>
      <c r="HU297">
        <v>189.49290076327401</v>
      </c>
      <c r="HV297">
        <v>6.25E-2</v>
      </c>
      <c r="HW297">
        <v>1.5</v>
      </c>
      <c r="HX297">
        <v>0.66666668653488204</v>
      </c>
      <c r="HY297">
        <v>1.5</v>
      </c>
      <c r="HZ297">
        <v>2.4666666984558101</v>
      </c>
      <c r="IA297">
        <v>0.18333333730697601</v>
      </c>
      <c r="II297">
        <v>7.6923079788684803E-2</v>
      </c>
      <c r="IJ297">
        <v>7.6923079788684803E-2</v>
      </c>
      <c r="IL297">
        <v>53.900001525878899</v>
      </c>
      <c r="IM297">
        <v>53.900001525878899</v>
      </c>
      <c r="IO297">
        <v>0</v>
      </c>
      <c r="JD297">
        <v>2.4666666984558101</v>
      </c>
      <c r="WE297">
        <v>7.6923079788684803E-2</v>
      </c>
      <c r="WF297">
        <v>7.6923079788684803E-2</v>
      </c>
      <c r="WH297">
        <v>75</v>
      </c>
      <c r="WI297">
        <v>75</v>
      </c>
      <c r="WK297">
        <v>0</v>
      </c>
      <c r="WZ297">
        <v>2.4666666984558101</v>
      </c>
    </row>
    <row r="298" spans="1:684" x14ac:dyDescent="0.25">
      <c r="A298" t="s">
        <v>260</v>
      </c>
      <c r="B298">
        <v>0</v>
      </c>
      <c r="C298">
        <v>2</v>
      </c>
      <c r="D298">
        <v>47937</v>
      </c>
      <c r="E298" t="s">
        <v>443</v>
      </c>
      <c r="F298" t="b">
        <v>1</v>
      </c>
      <c r="G298" t="s">
        <v>262</v>
      </c>
      <c r="H298" t="b">
        <v>1</v>
      </c>
      <c r="I298" t="s">
        <v>353</v>
      </c>
      <c r="J298" s="1393">
        <v>43321.270833333299</v>
      </c>
      <c r="K298">
        <v>5.5</v>
      </c>
      <c r="L298">
        <v>17.683332443237301</v>
      </c>
      <c r="M298">
        <v>83.316665649414105</v>
      </c>
      <c r="N298">
        <v>231</v>
      </c>
      <c r="O298" s="1394">
        <v>43319.1875</v>
      </c>
      <c r="R298" t="s">
        <v>525</v>
      </c>
      <c r="S298" t="s">
        <v>532</v>
      </c>
      <c r="X298" s="1395">
        <v>43318.9375</v>
      </c>
      <c r="Y298" s="1396">
        <v>43319.1875</v>
      </c>
      <c r="Z298">
        <v>24</v>
      </c>
      <c r="AA298">
        <v>24</v>
      </c>
      <c r="AB298">
        <v>8.6</v>
      </c>
      <c r="AC298">
        <v>8.6</v>
      </c>
      <c r="AD298">
        <v>0</v>
      </c>
      <c r="AG298">
        <v>24650</v>
      </c>
      <c r="AH298">
        <v>0</v>
      </c>
      <c r="AI298">
        <v>24650</v>
      </c>
      <c r="AK298">
        <v>24</v>
      </c>
      <c r="AM298">
        <v>0</v>
      </c>
      <c r="AP298">
        <v>0</v>
      </c>
      <c r="AQ298">
        <v>13</v>
      </c>
      <c r="AR298">
        <v>13</v>
      </c>
      <c r="AV298">
        <v>0</v>
      </c>
      <c r="AX298">
        <v>0</v>
      </c>
      <c r="AY298">
        <v>0</v>
      </c>
      <c r="AZ298">
        <v>0</v>
      </c>
      <c r="BS298">
        <v>21.899999618530298</v>
      </c>
      <c r="BT298">
        <v>21.899999618530298</v>
      </c>
      <c r="BU298">
        <v>225</v>
      </c>
      <c r="BV298">
        <v>225</v>
      </c>
      <c r="BW298">
        <v>2</v>
      </c>
      <c r="BX298">
        <v>2</v>
      </c>
      <c r="BY298">
        <v>225</v>
      </c>
      <c r="BZ298">
        <v>225</v>
      </c>
      <c r="CC298">
        <v>29</v>
      </c>
      <c r="CE298">
        <v>28</v>
      </c>
      <c r="CF298">
        <v>1000</v>
      </c>
      <c r="CG298" t="s">
        <v>536</v>
      </c>
      <c r="CH298" t="s">
        <v>359</v>
      </c>
      <c r="CI298">
        <v>13.7016005516052</v>
      </c>
      <c r="CJ298">
        <v>0.193599998950958</v>
      </c>
      <c r="CK298">
        <v>0.246400006115437</v>
      </c>
      <c r="CL298">
        <v>1.6719999723136401E-2</v>
      </c>
      <c r="CO298" t="s">
        <v>266</v>
      </c>
      <c r="CP298" t="s">
        <v>267</v>
      </c>
      <c r="CQ298" t="s">
        <v>367</v>
      </c>
      <c r="CR298" t="s">
        <v>368</v>
      </c>
      <c r="CS298">
        <v>21.9</v>
      </c>
      <c r="CT298">
        <v>21.9</v>
      </c>
      <c r="CU298">
        <v>1.25</v>
      </c>
      <c r="CV298">
        <v>1.25</v>
      </c>
      <c r="CX298" t="s">
        <v>356</v>
      </c>
      <c r="CY298">
        <v>0</v>
      </c>
      <c r="CZ298">
        <v>0</v>
      </c>
      <c r="DA298">
        <v>0</v>
      </c>
      <c r="DB298">
        <v>13</v>
      </c>
      <c r="DC298">
        <v>12.5</v>
      </c>
      <c r="DD298">
        <v>13.5</v>
      </c>
      <c r="DF298">
        <v>0</v>
      </c>
      <c r="DG298">
        <v>0</v>
      </c>
      <c r="DH298">
        <v>1</v>
      </c>
      <c r="DI298">
        <v>1</v>
      </c>
      <c r="DJ298">
        <v>0.5</v>
      </c>
      <c r="DK298">
        <v>0.5</v>
      </c>
      <c r="DL298" t="b">
        <v>1</v>
      </c>
      <c r="DN298">
        <v>24</v>
      </c>
      <c r="DO298">
        <v>1</v>
      </c>
      <c r="DP298" t="s">
        <v>344</v>
      </c>
      <c r="DQ298" t="b">
        <v>0</v>
      </c>
      <c r="DR298">
        <v>13</v>
      </c>
      <c r="DS298">
        <v>0</v>
      </c>
      <c r="DT298">
        <v>0</v>
      </c>
      <c r="DV298">
        <v>401.60000610351602</v>
      </c>
      <c r="DW298">
        <v>406</v>
      </c>
      <c r="DY298">
        <v>0</v>
      </c>
      <c r="GA298">
        <v>0</v>
      </c>
      <c r="GB298">
        <v>0</v>
      </c>
      <c r="GC298">
        <v>2.9000000953674299</v>
      </c>
      <c r="GG298">
        <v>0</v>
      </c>
      <c r="GH298">
        <v>9.0306005477905291</v>
      </c>
      <c r="GI298">
        <v>3.1140000820159899</v>
      </c>
      <c r="GJ298">
        <v>0.12759999930858601</v>
      </c>
      <c r="GK298">
        <v>2.19999998807907E-2</v>
      </c>
      <c r="GL298">
        <v>0.162400007247925</v>
      </c>
      <c r="GM298">
        <v>56</v>
      </c>
      <c r="GN298">
        <v>1.10200000926852E-2</v>
      </c>
      <c r="GO298">
        <v>3.7999999523162802</v>
      </c>
      <c r="GR298">
        <v>0.120833337306976</v>
      </c>
      <c r="GS298">
        <v>2.9000000953674299</v>
      </c>
      <c r="HE298">
        <v>0</v>
      </c>
      <c r="HF298">
        <v>0</v>
      </c>
      <c r="HG298">
        <v>1.5</v>
      </c>
      <c r="HK298">
        <v>0</v>
      </c>
      <c r="HL298">
        <v>4.6710000038146999</v>
      </c>
      <c r="HM298">
        <v>3.1140000820159899</v>
      </c>
      <c r="HN298">
        <v>6.5999999642372104E-2</v>
      </c>
      <c r="HO298">
        <v>2.19999998807907E-2</v>
      </c>
      <c r="HP298">
        <v>8.3999998867511694E-2</v>
      </c>
      <c r="HQ298">
        <v>56</v>
      </c>
      <c r="HR298">
        <v>5.6999996304511998E-3</v>
      </c>
      <c r="HS298">
        <v>3.7999999523162802</v>
      </c>
      <c r="HV298">
        <v>6.25E-2</v>
      </c>
      <c r="HW298">
        <v>1.5</v>
      </c>
      <c r="II298">
        <v>0</v>
      </c>
      <c r="IJ298">
        <v>0</v>
      </c>
      <c r="IL298">
        <v>53.900001525878899</v>
      </c>
      <c r="IM298">
        <v>53.900001525878899</v>
      </c>
      <c r="IO298">
        <v>0</v>
      </c>
      <c r="WE298">
        <v>0</v>
      </c>
      <c r="WF298">
        <v>0</v>
      </c>
      <c r="WH298">
        <v>75</v>
      </c>
      <c r="WI298">
        <v>75</v>
      </c>
      <c r="WK298">
        <v>0</v>
      </c>
    </row>
    <row r="299" spans="1:684" x14ac:dyDescent="0.25">
      <c r="A299" t="s">
        <v>260</v>
      </c>
      <c r="B299">
        <v>0</v>
      </c>
      <c r="C299">
        <v>2</v>
      </c>
      <c r="D299">
        <v>47937</v>
      </c>
      <c r="E299" t="s">
        <v>443</v>
      </c>
      <c r="F299" t="b">
        <v>1</v>
      </c>
      <c r="G299" t="s">
        <v>262</v>
      </c>
      <c r="H299" t="b">
        <v>1</v>
      </c>
      <c r="I299" t="s">
        <v>353</v>
      </c>
      <c r="J299" s="1397">
        <v>43322.270833333299</v>
      </c>
      <c r="K299">
        <v>5.5</v>
      </c>
      <c r="L299">
        <v>17.683332443237301</v>
      </c>
      <c r="M299">
        <v>83.316665649414105</v>
      </c>
      <c r="N299">
        <v>105</v>
      </c>
      <c r="O299" s="1398">
        <v>43319.1875</v>
      </c>
      <c r="R299" t="s">
        <v>525</v>
      </c>
      <c r="S299" t="s">
        <v>532</v>
      </c>
      <c r="X299" s="1399">
        <v>43318.9375</v>
      </c>
      <c r="Y299" s="1400">
        <v>43319.1875</v>
      </c>
      <c r="Z299">
        <v>24</v>
      </c>
      <c r="AA299">
        <v>24</v>
      </c>
      <c r="AB299">
        <v>8.6</v>
      </c>
      <c r="AC299">
        <v>8.6</v>
      </c>
      <c r="AD299">
        <v>0</v>
      </c>
      <c r="AG299">
        <v>24650</v>
      </c>
      <c r="AH299">
        <v>246500</v>
      </c>
      <c r="AI299">
        <v>24650</v>
      </c>
      <c r="AK299">
        <v>24</v>
      </c>
      <c r="AM299">
        <v>0.41666666666666702</v>
      </c>
      <c r="AP299">
        <v>0.41666666666666702</v>
      </c>
      <c r="AQ299">
        <v>13</v>
      </c>
      <c r="AR299">
        <v>13</v>
      </c>
      <c r="AV299">
        <v>10</v>
      </c>
      <c r="AX299">
        <v>0</v>
      </c>
      <c r="AY299">
        <v>0</v>
      </c>
      <c r="AZ299">
        <v>0</v>
      </c>
      <c r="BB299">
        <v>0</v>
      </c>
      <c r="BS299">
        <v>10.8999996185303</v>
      </c>
      <c r="BT299">
        <v>10.8999996185303</v>
      </c>
      <c r="BU299">
        <v>225</v>
      </c>
      <c r="BV299">
        <v>225</v>
      </c>
      <c r="BW299">
        <v>0</v>
      </c>
      <c r="BX299">
        <v>0</v>
      </c>
      <c r="CC299">
        <v>29</v>
      </c>
      <c r="CE299">
        <v>29</v>
      </c>
      <c r="CF299">
        <v>1001</v>
      </c>
      <c r="CG299" t="s">
        <v>536</v>
      </c>
      <c r="CH299" t="s">
        <v>359</v>
      </c>
      <c r="CI299">
        <v>16.522600710391998</v>
      </c>
      <c r="CJ299">
        <v>0.22479999880306401</v>
      </c>
      <c r="CK299">
        <v>0.30240000411868101</v>
      </c>
      <c r="CL299">
        <v>2.06599992816336E-2</v>
      </c>
      <c r="CM299">
        <v>67.028806127350904</v>
      </c>
      <c r="CO299" t="s">
        <v>266</v>
      </c>
      <c r="CP299" t="s">
        <v>267</v>
      </c>
      <c r="CQ299" t="s">
        <v>367</v>
      </c>
      <c r="CR299" t="s">
        <v>368</v>
      </c>
      <c r="CS299">
        <v>21.9</v>
      </c>
      <c r="CT299">
        <v>21.9</v>
      </c>
      <c r="CU299">
        <v>1.25</v>
      </c>
      <c r="CV299">
        <v>1.25</v>
      </c>
      <c r="CX299" t="s">
        <v>356</v>
      </c>
      <c r="CY299">
        <v>0.76923076923076905</v>
      </c>
      <c r="CZ299">
        <v>0.74074074074074103</v>
      </c>
      <c r="DA299">
        <v>0.8</v>
      </c>
      <c r="DB299">
        <v>13</v>
      </c>
      <c r="DC299">
        <v>12.5</v>
      </c>
      <c r="DD299">
        <v>13.5</v>
      </c>
      <c r="DE299">
        <v>24.6666666666667</v>
      </c>
      <c r="DF299">
        <v>0.76923076923076905</v>
      </c>
      <c r="DG299">
        <v>0.76923076923076905</v>
      </c>
      <c r="DH299">
        <v>1</v>
      </c>
      <c r="DI299">
        <v>1</v>
      </c>
      <c r="DJ299">
        <v>0.5</v>
      </c>
      <c r="DK299">
        <v>0.5</v>
      </c>
      <c r="DL299" t="b">
        <v>1</v>
      </c>
      <c r="DN299">
        <v>24</v>
      </c>
      <c r="DO299">
        <v>1</v>
      </c>
      <c r="DP299" t="s">
        <v>344</v>
      </c>
      <c r="DQ299" t="b">
        <v>0</v>
      </c>
      <c r="DR299">
        <v>13</v>
      </c>
      <c r="DS299">
        <v>0.76923078298568703</v>
      </c>
      <c r="DT299">
        <v>0.76923078298568703</v>
      </c>
      <c r="DV299">
        <v>396.5</v>
      </c>
      <c r="DW299">
        <v>401.60000610351602</v>
      </c>
      <c r="DY299">
        <v>0</v>
      </c>
      <c r="EN299">
        <v>24.6666660308838</v>
      </c>
      <c r="EW299">
        <v>0.76923078298568703</v>
      </c>
      <c r="EX299">
        <v>0.76923078298568703</v>
      </c>
      <c r="EY299">
        <v>0.20000000298023199</v>
      </c>
      <c r="FC299">
        <v>0</v>
      </c>
      <c r="FD299">
        <v>0.62279999256134</v>
      </c>
      <c r="FE299">
        <v>3.1140000820159899</v>
      </c>
      <c r="FF299">
        <v>8.7999999523162807E-3</v>
      </c>
      <c r="FG299">
        <v>2.19999998807907E-2</v>
      </c>
      <c r="FH299">
        <v>1.68000012636185E-2</v>
      </c>
      <c r="FI299">
        <v>84</v>
      </c>
      <c r="FJ299">
        <v>1.73999997787178E-3</v>
      </c>
      <c r="FK299">
        <v>8.6999998092651403</v>
      </c>
      <c r="FL299">
        <v>0.81135903845935997</v>
      </c>
      <c r="FM299">
        <v>2.5265719779364701</v>
      </c>
      <c r="FN299">
        <v>8.3333334575096795E-3</v>
      </c>
      <c r="FO299">
        <v>0.20000000298023199</v>
      </c>
      <c r="FP299">
        <v>50</v>
      </c>
      <c r="FQ299">
        <v>1.9999999552965199E-2</v>
      </c>
      <c r="FR299">
        <v>24.6666660308838</v>
      </c>
      <c r="FS299">
        <v>0.5</v>
      </c>
      <c r="GA299">
        <v>0.76923078298568703</v>
      </c>
      <c r="GB299">
        <v>0.76923078298568703</v>
      </c>
      <c r="GC299">
        <v>3.4000000953674299</v>
      </c>
      <c r="GG299">
        <v>0</v>
      </c>
      <c r="GH299">
        <v>10.5876007080078</v>
      </c>
      <c r="GI299">
        <v>3.1140000820159899</v>
      </c>
      <c r="GJ299">
        <v>0.149599999189377</v>
      </c>
      <c r="GK299">
        <v>2.19999998807907E-2</v>
      </c>
      <c r="GL299">
        <v>0.19040000438690199</v>
      </c>
      <c r="GM299">
        <v>56</v>
      </c>
      <c r="GN299">
        <v>1.2919999659061401E-2</v>
      </c>
      <c r="GO299">
        <v>3.7999999523162802</v>
      </c>
      <c r="GP299">
        <v>13.793103835162</v>
      </c>
      <c r="GQ299">
        <v>42.951727010173698</v>
      </c>
      <c r="GR299">
        <v>0.14166667064030999</v>
      </c>
      <c r="GS299">
        <v>3.4000000953674299</v>
      </c>
      <c r="GT299">
        <v>2.9411764144897501</v>
      </c>
      <c r="GU299">
        <v>0.34000000357627902</v>
      </c>
      <c r="GV299">
        <v>24.6666660308838</v>
      </c>
      <c r="GW299">
        <v>4.6666665077209499</v>
      </c>
      <c r="HE299">
        <v>0.76923078298568703</v>
      </c>
      <c r="HF299">
        <v>0.76923078298568703</v>
      </c>
      <c r="HG299">
        <v>1.5</v>
      </c>
      <c r="HK299">
        <v>0</v>
      </c>
      <c r="HL299">
        <v>4.6710000038146999</v>
      </c>
      <c r="HM299">
        <v>3.1140000820159899</v>
      </c>
      <c r="HN299">
        <v>6.5999999642372104E-2</v>
      </c>
      <c r="HO299">
        <v>2.19999998807907E-2</v>
      </c>
      <c r="HP299">
        <v>8.3999998867511694E-2</v>
      </c>
      <c r="HQ299">
        <v>56</v>
      </c>
      <c r="HR299">
        <v>5.6999996304511998E-3</v>
      </c>
      <c r="HS299">
        <v>3.7999999523162802</v>
      </c>
      <c r="HT299">
        <v>6.0851926977687603</v>
      </c>
      <c r="HU299">
        <v>18.949290076327401</v>
      </c>
      <c r="HV299">
        <v>6.25E-2</v>
      </c>
      <c r="HW299">
        <v>1.5</v>
      </c>
      <c r="HX299">
        <v>6.6666665077209499</v>
      </c>
      <c r="HY299">
        <v>0.15000000596046401</v>
      </c>
      <c r="HZ299">
        <v>24.6666660308838</v>
      </c>
      <c r="IA299">
        <v>1.8333332538604701</v>
      </c>
      <c r="II299">
        <v>0.76923078298568703</v>
      </c>
      <c r="IJ299">
        <v>0.76923078298568703</v>
      </c>
      <c r="IL299">
        <v>53.900001525878899</v>
      </c>
      <c r="IM299">
        <v>53.900001525878899</v>
      </c>
      <c r="IO299">
        <v>0</v>
      </c>
      <c r="JD299">
        <v>24.6666660308838</v>
      </c>
      <c r="WE299">
        <v>0.76923078298568703</v>
      </c>
      <c r="WF299">
        <v>0.76923078298568703</v>
      </c>
      <c r="WH299">
        <v>74.800003051757798</v>
      </c>
      <c r="WI299">
        <v>75</v>
      </c>
      <c r="WK299">
        <v>0</v>
      </c>
      <c r="WZ299">
        <v>24.6666660308838</v>
      </c>
      <c r="XI299">
        <v>0.76923078298568703</v>
      </c>
      <c r="XJ299">
        <v>0.76923078298568703</v>
      </c>
      <c r="XK299">
        <v>0.20000000298023199</v>
      </c>
      <c r="XO299">
        <v>0</v>
      </c>
      <c r="XP299">
        <v>0.64120000600814797</v>
      </c>
      <c r="XQ299">
        <v>3.2060000896453902</v>
      </c>
      <c r="XR299">
        <v>4.0000001899898101E-4</v>
      </c>
      <c r="XS299">
        <v>1.00000004749745E-3</v>
      </c>
      <c r="XT299">
        <v>1.1199999600648901E-2</v>
      </c>
      <c r="XU299">
        <v>56</v>
      </c>
      <c r="XV299">
        <v>3.0000001424923501E-4</v>
      </c>
      <c r="XW299">
        <v>1.5</v>
      </c>
      <c r="XX299">
        <v>0.81135903845935997</v>
      </c>
      <c r="XY299">
        <v>2.60121706291338</v>
      </c>
      <c r="XZ299">
        <v>8.3333334575096795E-3</v>
      </c>
      <c r="YA299">
        <v>0.20000000298023199</v>
      </c>
      <c r="YB299">
        <v>50</v>
      </c>
      <c r="YC299">
        <v>1.9999999552965199E-2</v>
      </c>
      <c r="YD299">
        <v>24.6666660308838</v>
      </c>
      <c r="YE299">
        <v>0.266666680574417</v>
      </c>
    </row>
    <row r="300" spans="1:684" x14ac:dyDescent="0.25">
      <c r="A300" t="s">
        <v>260</v>
      </c>
      <c r="B300">
        <v>0</v>
      </c>
      <c r="C300">
        <v>2</v>
      </c>
      <c r="D300">
        <v>48026</v>
      </c>
      <c r="E300" t="s">
        <v>443</v>
      </c>
      <c r="F300" t="b">
        <v>1</v>
      </c>
      <c r="G300" t="s">
        <v>262</v>
      </c>
      <c r="H300" t="b">
        <v>0</v>
      </c>
      <c r="I300" t="s">
        <v>338</v>
      </c>
      <c r="J300" s="1401">
        <v>43323.083333333299</v>
      </c>
      <c r="K300">
        <v>5.5</v>
      </c>
      <c r="L300">
        <v>17.6783332824707</v>
      </c>
      <c r="M300">
        <v>83.364997863769503</v>
      </c>
      <c r="O300" s="1402">
        <v>43324.270833333299</v>
      </c>
      <c r="P300" s="1403">
        <v>43324.354166666701</v>
      </c>
      <c r="R300" t="s">
        <v>532</v>
      </c>
      <c r="S300" t="s">
        <v>537</v>
      </c>
      <c r="X300" s="1404">
        <v>43323.083333333299</v>
      </c>
      <c r="Y300" s="1405">
        <v>43324.270833333299</v>
      </c>
      <c r="Z300">
        <v>0</v>
      </c>
      <c r="AA300">
        <v>19.5</v>
      </c>
      <c r="AB300">
        <v>7.9</v>
      </c>
      <c r="AC300">
        <v>7.9</v>
      </c>
      <c r="AD300">
        <v>0</v>
      </c>
      <c r="AG300">
        <v>20040</v>
      </c>
      <c r="AH300">
        <v>140280</v>
      </c>
      <c r="AI300">
        <v>20040</v>
      </c>
      <c r="AK300">
        <v>0</v>
      </c>
      <c r="AQ300">
        <v>13</v>
      </c>
      <c r="AR300">
        <v>13</v>
      </c>
      <c r="AV300">
        <v>7</v>
      </c>
      <c r="BS300">
        <v>16.899999618530298</v>
      </c>
      <c r="BT300">
        <v>16.899999618530298</v>
      </c>
      <c r="BU300">
        <v>270</v>
      </c>
      <c r="BV300">
        <v>270</v>
      </c>
      <c r="BW300">
        <v>1</v>
      </c>
      <c r="BX300">
        <v>1</v>
      </c>
      <c r="BY300">
        <v>225</v>
      </c>
      <c r="BZ300">
        <v>225</v>
      </c>
      <c r="CC300">
        <v>29</v>
      </c>
      <c r="CE300">
        <v>27</v>
      </c>
      <c r="CF300">
        <v>1000</v>
      </c>
      <c r="CG300" t="s">
        <v>538</v>
      </c>
      <c r="CH300" t="s">
        <v>359</v>
      </c>
      <c r="CI300">
        <v>22.302600026130701</v>
      </c>
      <c r="CJ300">
        <v>0.27999999374151202</v>
      </c>
      <c r="CK300">
        <v>0.40319998934864998</v>
      </c>
      <c r="CL300">
        <v>2.3129999404773099E-2</v>
      </c>
      <c r="CM300">
        <v>158.986313274385</v>
      </c>
      <c r="CO300" t="s">
        <v>266</v>
      </c>
      <c r="CP300" t="s">
        <v>267</v>
      </c>
      <c r="CQ300" t="s">
        <v>268</v>
      </c>
      <c r="CS300">
        <v>21.9</v>
      </c>
      <c r="CT300">
        <v>21.9</v>
      </c>
      <c r="CU300">
        <v>1.25</v>
      </c>
      <c r="CV300">
        <v>1.25</v>
      </c>
      <c r="CX300" t="s">
        <v>343</v>
      </c>
      <c r="CY300">
        <v>0.53846153846153799</v>
      </c>
      <c r="CZ300">
        <v>0.51851851851851805</v>
      </c>
      <c r="DA300">
        <v>0.56000000000000005</v>
      </c>
      <c r="DB300">
        <v>13</v>
      </c>
      <c r="DC300">
        <v>12.5</v>
      </c>
      <c r="DD300">
        <v>13.5</v>
      </c>
      <c r="DE300">
        <v>6.5454545454545503</v>
      </c>
      <c r="DF300">
        <v>0.53846153846153799</v>
      </c>
      <c r="DG300">
        <v>0.53846153846153799</v>
      </c>
      <c r="DH300">
        <v>1</v>
      </c>
      <c r="DI300">
        <v>1</v>
      </c>
      <c r="DJ300">
        <v>0.5</v>
      </c>
      <c r="DK300">
        <v>0.5</v>
      </c>
      <c r="DL300" t="b">
        <v>1</v>
      </c>
      <c r="DN300">
        <v>24</v>
      </c>
      <c r="DO300">
        <v>1</v>
      </c>
      <c r="DP300" t="s">
        <v>344</v>
      </c>
      <c r="DQ300" t="b">
        <v>0</v>
      </c>
      <c r="DR300">
        <v>13</v>
      </c>
      <c r="DS300">
        <v>0.53846156597137496</v>
      </c>
      <c r="DT300">
        <v>0.53846156597137496</v>
      </c>
      <c r="DV300">
        <v>391.5</v>
      </c>
      <c r="DW300">
        <v>396.5</v>
      </c>
      <c r="DY300">
        <v>0</v>
      </c>
      <c r="EN300">
        <v>6.5454545021057102</v>
      </c>
      <c r="EW300">
        <v>0.53846156597137496</v>
      </c>
      <c r="EX300">
        <v>0.53846156597137496</v>
      </c>
      <c r="EY300">
        <v>0.20000000298023199</v>
      </c>
      <c r="FC300">
        <v>0</v>
      </c>
      <c r="FD300">
        <v>0.62279999256134</v>
      </c>
      <c r="FE300">
        <v>3.1140000820159899</v>
      </c>
      <c r="FF300">
        <v>1.1199999600648901E-2</v>
      </c>
      <c r="FG300">
        <v>2.8000000864267301E-2</v>
      </c>
      <c r="FH300">
        <v>1.68000012636185E-2</v>
      </c>
      <c r="FI300">
        <v>84</v>
      </c>
      <c r="FJ300">
        <v>1.73999997787178E-3</v>
      </c>
      <c r="FK300">
        <v>8.6999998092651403</v>
      </c>
      <c r="FL300">
        <v>1.4257200098391201</v>
      </c>
      <c r="FM300">
        <v>4.4396919914552404</v>
      </c>
      <c r="FP300">
        <v>35</v>
      </c>
      <c r="FQ300">
        <v>2.8571428731083901E-2</v>
      </c>
      <c r="FR300">
        <v>6.5454545021057102</v>
      </c>
      <c r="FS300">
        <v>0.28181815147399902</v>
      </c>
      <c r="GA300">
        <v>0.53846156597137496</v>
      </c>
      <c r="GB300">
        <v>0.53846156597137496</v>
      </c>
      <c r="GC300">
        <v>3.7000000476837198</v>
      </c>
      <c r="GG300">
        <v>0</v>
      </c>
      <c r="GH300">
        <v>11.5218000411987</v>
      </c>
      <c r="GI300">
        <v>3.1140000820159899</v>
      </c>
      <c r="GJ300">
        <v>0.20719999074935899</v>
      </c>
      <c r="GK300">
        <v>2.8000000864267301E-2</v>
      </c>
      <c r="GL300">
        <v>0.20719999074935899</v>
      </c>
      <c r="GM300">
        <v>56</v>
      </c>
      <c r="GN300">
        <v>1.40599999576807E-2</v>
      </c>
      <c r="GO300">
        <v>3.7999999523162802</v>
      </c>
      <c r="GP300">
        <v>26.375820128911599</v>
      </c>
      <c r="GQ300">
        <v>82.134303116614802</v>
      </c>
      <c r="GT300">
        <v>1.8918918371200599</v>
      </c>
      <c r="GU300">
        <v>0.52857142686843905</v>
      </c>
      <c r="GV300">
        <v>6.5454545021057102</v>
      </c>
      <c r="GW300">
        <v>1.3545453548431401</v>
      </c>
      <c r="HE300">
        <v>0.53846156597137496</v>
      </c>
      <c r="HF300">
        <v>0.53846156597137496</v>
      </c>
      <c r="HG300">
        <v>1.1000000238418599</v>
      </c>
      <c r="HK300">
        <v>0</v>
      </c>
      <c r="HL300">
        <v>3.4254002571106001</v>
      </c>
      <c r="HM300">
        <v>3.1140000820159899</v>
      </c>
      <c r="HN300">
        <v>6.1600003391504302E-2</v>
      </c>
      <c r="HO300">
        <v>2.8000000864267301E-2</v>
      </c>
      <c r="HP300">
        <v>6.1600003391504302E-2</v>
      </c>
      <c r="HQ300">
        <v>56</v>
      </c>
      <c r="HR300">
        <v>4.17999969795346E-3</v>
      </c>
      <c r="HS300">
        <v>3.7999999523162802</v>
      </c>
      <c r="HT300">
        <v>7.8414601072273902</v>
      </c>
      <c r="HU300">
        <v>24.4183080774921</v>
      </c>
      <c r="HX300">
        <v>6.3636360168456996</v>
      </c>
      <c r="HY300">
        <v>0.15714286267757399</v>
      </c>
      <c r="HZ300">
        <v>6.5454545021057102</v>
      </c>
      <c r="IA300">
        <v>0.49090906977653498</v>
      </c>
      <c r="II300">
        <v>0.53846156597137496</v>
      </c>
      <c r="IJ300">
        <v>0.53846156597137496</v>
      </c>
      <c r="IL300">
        <v>53.900001525878899</v>
      </c>
      <c r="IM300">
        <v>53.900001525878899</v>
      </c>
      <c r="IO300">
        <v>0</v>
      </c>
      <c r="JD300">
        <v>6.5454545021057102</v>
      </c>
      <c r="WE300">
        <v>0.53846156597137496</v>
      </c>
      <c r="WF300">
        <v>0.53846156597137496</v>
      </c>
      <c r="WH300">
        <v>72.699996948242202</v>
      </c>
      <c r="WI300">
        <v>74.800003051757798</v>
      </c>
      <c r="WK300">
        <v>0</v>
      </c>
      <c r="WZ300">
        <v>6.5454545021057102</v>
      </c>
      <c r="XI300">
        <v>0.53846156597137496</v>
      </c>
      <c r="XJ300">
        <v>0.53846156597137496</v>
      </c>
      <c r="XK300">
        <v>2.0999999046325701</v>
      </c>
      <c r="XO300">
        <v>0</v>
      </c>
      <c r="XP300">
        <v>6.7325997352600098</v>
      </c>
      <c r="XQ300">
        <v>3.2060000896453902</v>
      </c>
      <c r="XR300">
        <v>0</v>
      </c>
      <c r="XS300">
        <v>0</v>
      </c>
      <c r="XT300">
        <v>0.11759999394416799</v>
      </c>
      <c r="XU300">
        <v>56</v>
      </c>
      <c r="XV300">
        <v>3.14999977126718E-3</v>
      </c>
      <c r="XW300">
        <v>1.5</v>
      </c>
      <c r="XX300">
        <v>14.9700592004033</v>
      </c>
      <c r="XY300">
        <v>47.994010088822399</v>
      </c>
      <c r="YB300">
        <v>3.3333334922790501</v>
      </c>
      <c r="YC300">
        <v>0.29999998211860701</v>
      </c>
      <c r="YD300">
        <v>6.5454545021057102</v>
      </c>
      <c r="YE300">
        <v>0.55454546213150002</v>
      </c>
    </row>
    <row r="301" spans="1:684" x14ac:dyDescent="0.25">
      <c r="A301" t="s">
        <v>260</v>
      </c>
      <c r="B301">
        <v>0</v>
      </c>
      <c r="C301">
        <v>2</v>
      </c>
      <c r="D301">
        <v>48026</v>
      </c>
      <c r="E301" t="s">
        <v>443</v>
      </c>
      <c r="F301" t="b">
        <v>1</v>
      </c>
      <c r="G301" t="s">
        <v>262</v>
      </c>
      <c r="H301" t="b">
        <v>1</v>
      </c>
      <c r="I301" t="s">
        <v>345</v>
      </c>
      <c r="J301" s="1406">
        <v>43323.270833333299</v>
      </c>
      <c r="K301">
        <v>5.5</v>
      </c>
      <c r="L301">
        <v>17.7083339691162</v>
      </c>
      <c r="M301">
        <v>83.276664733886705</v>
      </c>
      <c r="N301">
        <v>50</v>
      </c>
      <c r="O301" s="1407">
        <v>43324.270833333299</v>
      </c>
      <c r="P301" s="1408">
        <v>43324.354166666701</v>
      </c>
      <c r="R301" t="s">
        <v>532</v>
      </c>
      <c r="S301" t="s">
        <v>537</v>
      </c>
      <c r="X301" s="1409">
        <v>43323.083333333299</v>
      </c>
      <c r="Y301" s="1410">
        <v>43324.270833333299</v>
      </c>
      <c r="Z301">
        <v>4.5</v>
      </c>
      <c r="AA301">
        <v>4.5</v>
      </c>
      <c r="AB301">
        <v>7.9</v>
      </c>
      <c r="AC301">
        <v>7.9</v>
      </c>
      <c r="AD301">
        <v>0</v>
      </c>
      <c r="AG301">
        <v>20040</v>
      </c>
      <c r="AH301">
        <v>1062120</v>
      </c>
      <c r="AI301">
        <v>20040</v>
      </c>
      <c r="AK301">
        <v>4.5</v>
      </c>
      <c r="AL301">
        <v>79</v>
      </c>
      <c r="AM301">
        <v>11.7777777777778</v>
      </c>
      <c r="AN301">
        <v>11.78</v>
      </c>
      <c r="AO301">
        <v>0</v>
      </c>
      <c r="AP301">
        <v>11.7777777777778</v>
      </c>
      <c r="AQ301">
        <v>13</v>
      </c>
      <c r="AR301">
        <v>13</v>
      </c>
      <c r="AU301">
        <v>5.3669332728903703</v>
      </c>
      <c r="AV301">
        <v>53</v>
      </c>
      <c r="AX301">
        <v>60.6</v>
      </c>
      <c r="AY301">
        <v>12.54</v>
      </c>
      <c r="AZ301">
        <v>12.54</v>
      </c>
      <c r="BA301">
        <v>12.541252136230501</v>
      </c>
      <c r="BB301">
        <v>4445.10986328125</v>
      </c>
      <c r="BC301">
        <v>5.7279424667358398</v>
      </c>
      <c r="BD301">
        <v>5.72794267866347</v>
      </c>
      <c r="BE301">
        <v>233.23898315429699</v>
      </c>
      <c r="BF301">
        <v>183.23898315429699</v>
      </c>
      <c r="BG301">
        <v>0</v>
      </c>
      <c r="BH301">
        <v>182.53514099121099</v>
      </c>
      <c r="BI301">
        <v>183.23898315429699</v>
      </c>
      <c r="BJ301">
        <v>0</v>
      </c>
      <c r="BK301">
        <v>182.53514099121099</v>
      </c>
      <c r="BL301">
        <v>0</v>
      </c>
      <c r="BM301">
        <v>182.53460693359401</v>
      </c>
      <c r="BN301">
        <v>0</v>
      </c>
      <c r="BO301">
        <v>182.53398132324199</v>
      </c>
      <c r="BP301">
        <v>0</v>
      </c>
      <c r="BQ301">
        <v>0</v>
      </c>
      <c r="BR301">
        <v>0</v>
      </c>
      <c r="BS301">
        <v>16.899999618530298</v>
      </c>
      <c r="BT301">
        <v>16.899999618530298</v>
      </c>
      <c r="BU301">
        <v>225</v>
      </c>
      <c r="BV301">
        <v>225</v>
      </c>
      <c r="BW301">
        <v>1</v>
      </c>
      <c r="BX301">
        <v>1</v>
      </c>
      <c r="BY301">
        <v>225</v>
      </c>
      <c r="BZ301">
        <v>225</v>
      </c>
      <c r="CC301">
        <v>28</v>
      </c>
      <c r="CE301">
        <v>28</v>
      </c>
      <c r="CF301">
        <v>1000</v>
      </c>
      <c r="CG301" t="s">
        <v>539</v>
      </c>
      <c r="CH301" t="s">
        <v>359</v>
      </c>
      <c r="CI301">
        <v>12.7673996686935</v>
      </c>
      <c r="CJ301">
        <v>0.22959998622536701</v>
      </c>
      <c r="CK301">
        <v>0.33039999380707702</v>
      </c>
      <c r="CL301">
        <v>3.3219998236745603E-2</v>
      </c>
      <c r="CM301">
        <v>12.020675317942899</v>
      </c>
      <c r="CO301" t="s">
        <v>266</v>
      </c>
      <c r="CP301" t="s">
        <v>267</v>
      </c>
      <c r="CQ301" t="s">
        <v>347</v>
      </c>
      <c r="CR301" t="s">
        <v>348</v>
      </c>
      <c r="CS301">
        <v>21.9</v>
      </c>
      <c r="CT301">
        <v>21.9</v>
      </c>
      <c r="CU301">
        <v>1.25</v>
      </c>
      <c r="CV301">
        <v>1.25</v>
      </c>
      <c r="CX301" t="s">
        <v>343</v>
      </c>
      <c r="CY301">
        <v>4.0769230769230802</v>
      </c>
      <c r="CZ301">
        <v>3.92592592592593</v>
      </c>
      <c r="DA301">
        <v>4.24</v>
      </c>
      <c r="DB301">
        <v>13</v>
      </c>
      <c r="DC301">
        <v>12.5</v>
      </c>
      <c r="DD301">
        <v>13.5</v>
      </c>
      <c r="DE301">
        <v>49.558441558441601</v>
      </c>
      <c r="DF301">
        <v>4.0769230769230802</v>
      </c>
      <c r="DG301">
        <v>4.0769230769230802</v>
      </c>
      <c r="DH301">
        <v>1</v>
      </c>
      <c r="DI301">
        <v>1</v>
      </c>
      <c r="DJ301">
        <v>0.5</v>
      </c>
      <c r="DK301">
        <v>0.5</v>
      </c>
      <c r="DL301" t="b">
        <v>1</v>
      </c>
      <c r="DN301">
        <v>24</v>
      </c>
      <c r="DO301">
        <v>1</v>
      </c>
      <c r="DP301" t="s">
        <v>344</v>
      </c>
      <c r="DQ301" t="b">
        <v>0</v>
      </c>
      <c r="DR301">
        <v>13</v>
      </c>
      <c r="DS301">
        <v>4.0769228935241699</v>
      </c>
      <c r="DT301">
        <v>4.0769228935241699</v>
      </c>
      <c r="DV301">
        <v>387.39999389648398</v>
      </c>
      <c r="DW301">
        <v>391.5</v>
      </c>
      <c r="DY301">
        <v>0</v>
      </c>
      <c r="EN301">
        <v>49.558441162109403</v>
      </c>
      <c r="GA301">
        <v>4.0769228935241699</v>
      </c>
      <c r="GB301">
        <v>4.0769228935241699</v>
      </c>
      <c r="GC301">
        <v>0.5</v>
      </c>
      <c r="GG301">
        <v>0</v>
      </c>
      <c r="GH301">
        <v>1.557000041008</v>
      </c>
      <c r="GI301">
        <v>3.1140000820159899</v>
      </c>
      <c r="GJ301">
        <v>2.8000000864267301E-2</v>
      </c>
      <c r="GK301">
        <v>2.8000000864267301E-2</v>
      </c>
      <c r="GL301">
        <v>2.8000000864267301E-2</v>
      </c>
      <c r="GM301">
        <v>56</v>
      </c>
      <c r="GN301">
        <v>1.9000000320375E-3</v>
      </c>
      <c r="GO301">
        <v>3.7999999523162802</v>
      </c>
      <c r="GP301">
        <v>0.470756600007532</v>
      </c>
      <c r="GQ301">
        <v>1.4659360910330199</v>
      </c>
      <c r="GR301">
        <v>0.11111111111111099</v>
      </c>
      <c r="GS301">
        <v>2.6666666666666701</v>
      </c>
      <c r="GT301">
        <v>106</v>
      </c>
      <c r="GU301">
        <v>9.4339624047279393E-3</v>
      </c>
      <c r="GV301">
        <v>49.558441162109403</v>
      </c>
      <c r="GW301">
        <v>10.2558441162109</v>
      </c>
      <c r="II301">
        <v>4.0769228935241699</v>
      </c>
      <c r="IJ301">
        <v>4.0769228935241699</v>
      </c>
      <c r="IL301">
        <v>53.900001525878899</v>
      </c>
      <c r="IM301">
        <v>53.900001525878899</v>
      </c>
      <c r="IO301">
        <v>0</v>
      </c>
      <c r="JD301">
        <v>49.558441162109403</v>
      </c>
      <c r="JM301">
        <v>4.0769228935241699</v>
      </c>
      <c r="JN301">
        <v>4.0769228935241699</v>
      </c>
      <c r="JO301">
        <v>3.5999999046325701</v>
      </c>
      <c r="JS301">
        <v>0</v>
      </c>
      <c r="JT301">
        <v>11.210399627685501</v>
      </c>
      <c r="JU301">
        <v>3.1140000820159899</v>
      </c>
      <c r="JV301">
        <v>0.20159998536109899</v>
      </c>
      <c r="JW301">
        <v>2.8000000864267301E-2</v>
      </c>
      <c r="JX301">
        <v>0.30239999294281</v>
      </c>
      <c r="JY301">
        <v>84</v>
      </c>
      <c r="JZ301">
        <v>3.1319998204708099E-2</v>
      </c>
      <c r="KA301">
        <v>8.6999998092651403</v>
      </c>
      <c r="KB301">
        <v>3.3894474302645401</v>
      </c>
      <c r="KC301">
        <v>10.5547392269099</v>
      </c>
      <c r="KD301">
        <v>0.79999997880723706</v>
      </c>
      <c r="KE301">
        <v>19.199999491373699</v>
      </c>
      <c r="KF301">
        <v>14.722222328186</v>
      </c>
      <c r="KG301">
        <v>6.7924529314041096E-2</v>
      </c>
      <c r="KH301">
        <v>49.558441162109403</v>
      </c>
      <c r="WE301">
        <v>4.0769228935241699</v>
      </c>
      <c r="WF301">
        <v>4.0769228935241699</v>
      </c>
      <c r="WH301">
        <v>72.699996948242202</v>
      </c>
      <c r="WI301">
        <v>72.699996948242202</v>
      </c>
      <c r="WK301">
        <v>0</v>
      </c>
      <c r="WZ301">
        <v>49.558441162109403</v>
      </c>
    </row>
    <row r="302" spans="1:684" x14ac:dyDescent="0.25">
      <c r="A302" t="s">
        <v>260</v>
      </c>
      <c r="B302">
        <v>0</v>
      </c>
      <c r="C302">
        <v>2</v>
      </c>
      <c r="D302">
        <v>48026</v>
      </c>
      <c r="E302" t="s">
        <v>443</v>
      </c>
      <c r="F302" t="b">
        <v>1</v>
      </c>
      <c r="G302" t="s">
        <v>262</v>
      </c>
      <c r="H302" t="b">
        <v>1</v>
      </c>
      <c r="I302" t="s">
        <v>350</v>
      </c>
      <c r="J302" s="1411">
        <v>43324.270833333299</v>
      </c>
      <c r="K302">
        <v>5.5</v>
      </c>
      <c r="L302">
        <v>20.841667175293001</v>
      </c>
      <c r="M302">
        <v>87.839996337890597</v>
      </c>
      <c r="N302">
        <v>7</v>
      </c>
      <c r="O302" s="1412">
        <v>43324.270833333299</v>
      </c>
      <c r="R302" t="s">
        <v>532</v>
      </c>
      <c r="S302" t="s">
        <v>537</v>
      </c>
      <c r="X302" s="1413">
        <v>43323.083333333299</v>
      </c>
      <c r="Y302" s="1414">
        <v>43324.270833333299</v>
      </c>
      <c r="Z302">
        <v>24</v>
      </c>
      <c r="AA302">
        <v>24</v>
      </c>
      <c r="AB302">
        <v>7.9</v>
      </c>
      <c r="AC302">
        <v>7.9</v>
      </c>
      <c r="AD302">
        <v>0</v>
      </c>
      <c r="AG302">
        <v>20040</v>
      </c>
      <c r="AH302">
        <v>6012000</v>
      </c>
      <c r="AI302">
        <v>20040</v>
      </c>
      <c r="AK302">
        <v>24</v>
      </c>
      <c r="AL302">
        <v>76.72</v>
      </c>
      <c r="AM302">
        <v>12.5</v>
      </c>
      <c r="AN302">
        <v>12.5</v>
      </c>
      <c r="AO302">
        <v>-0.27241360365102701</v>
      </c>
      <c r="AP302">
        <v>12.772413603651</v>
      </c>
      <c r="AQ302">
        <v>13</v>
      </c>
      <c r="AR302">
        <v>13</v>
      </c>
      <c r="AU302">
        <v>336.40728873227698</v>
      </c>
      <c r="AV302">
        <v>300</v>
      </c>
      <c r="AX302">
        <v>313.60000000000002</v>
      </c>
      <c r="AY302">
        <v>4.34</v>
      </c>
      <c r="AZ302">
        <v>4.34</v>
      </c>
      <c r="BA302">
        <v>4.3367385864257804</v>
      </c>
      <c r="BB302">
        <v>4267</v>
      </c>
      <c r="BC302">
        <v>6.3353395462036097</v>
      </c>
      <c r="BD302">
        <v>6.3353395064671796</v>
      </c>
      <c r="BE302">
        <v>141.97146606445301</v>
      </c>
      <c r="BF302">
        <v>134.97146606445301</v>
      </c>
      <c r="BG302">
        <v>1.65469062328339</v>
      </c>
      <c r="BH302">
        <v>187.60525512695301</v>
      </c>
      <c r="BI302">
        <v>134.97146606445301</v>
      </c>
      <c r="BJ302">
        <v>0.30743700265884399</v>
      </c>
      <c r="BK302">
        <v>162.25337219238301</v>
      </c>
      <c r="BL302">
        <v>1.55363988876343</v>
      </c>
      <c r="BM302">
        <v>187.60525512695301</v>
      </c>
      <c r="BN302">
        <v>0</v>
      </c>
      <c r="BO302">
        <v>218.02770996093801</v>
      </c>
      <c r="BP302">
        <v>1.5837658643722501</v>
      </c>
      <c r="BQ302">
        <v>0</v>
      </c>
      <c r="BR302">
        <v>205</v>
      </c>
      <c r="BS302">
        <v>16.899999618530298</v>
      </c>
      <c r="BT302">
        <v>16.899999618530298</v>
      </c>
      <c r="BU302">
        <v>135</v>
      </c>
      <c r="BV302">
        <v>135</v>
      </c>
      <c r="BW302">
        <v>2</v>
      </c>
      <c r="BX302">
        <v>2</v>
      </c>
      <c r="BY302">
        <v>135</v>
      </c>
      <c r="BZ302">
        <v>135</v>
      </c>
      <c r="CC302">
        <v>30</v>
      </c>
      <c r="CE302">
        <v>30</v>
      </c>
      <c r="CF302">
        <v>996</v>
      </c>
      <c r="CG302" t="s">
        <v>540</v>
      </c>
      <c r="CH302" t="s">
        <v>359</v>
      </c>
      <c r="CI302">
        <v>67.573800086975098</v>
      </c>
      <c r="CJ302">
        <v>1.21520008146763</v>
      </c>
      <c r="CK302">
        <v>1.73880006372929</v>
      </c>
      <c r="CL302">
        <v>0.17408999800682101</v>
      </c>
      <c r="CM302">
        <v>11.239820373748399</v>
      </c>
      <c r="CO302" t="s">
        <v>266</v>
      </c>
      <c r="CP302" t="s">
        <v>267</v>
      </c>
      <c r="CQ302" t="s">
        <v>402</v>
      </c>
      <c r="CR302" t="s">
        <v>403</v>
      </c>
      <c r="CS302">
        <v>21.9</v>
      </c>
      <c r="CT302">
        <v>21.9</v>
      </c>
      <c r="CU302">
        <v>1.25</v>
      </c>
      <c r="CV302">
        <v>1.25</v>
      </c>
      <c r="CX302" t="s">
        <v>343</v>
      </c>
      <c r="CY302">
        <v>23.076923076923102</v>
      </c>
      <c r="CZ302">
        <v>22.2222222222222</v>
      </c>
      <c r="DA302">
        <v>24</v>
      </c>
      <c r="DB302">
        <v>13</v>
      </c>
      <c r="DC302">
        <v>12.5</v>
      </c>
      <c r="DD302">
        <v>13.5</v>
      </c>
      <c r="DE302">
        <v>280.51948051948102</v>
      </c>
      <c r="DF302">
        <v>23.076923076923102</v>
      </c>
      <c r="DG302">
        <v>23.076923076923102</v>
      </c>
      <c r="DH302">
        <v>1</v>
      </c>
      <c r="DI302">
        <v>1</v>
      </c>
      <c r="DJ302">
        <v>0.5</v>
      </c>
      <c r="DK302">
        <v>0.5</v>
      </c>
      <c r="DL302" t="b">
        <v>1</v>
      </c>
      <c r="DN302">
        <v>24</v>
      </c>
      <c r="DO302">
        <v>1</v>
      </c>
      <c r="DP302" t="s">
        <v>344</v>
      </c>
      <c r="DQ302" t="b">
        <v>0</v>
      </c>
      <c r="DR302">
        <v>13</v>
      </c>
      <c r="DS302">
        <v>23.0769233703613</v>
      </c>
      <c r="DT302">
        <v>23.0769233703613</v>
      </c>
      <c r="DV302">
        <v>365.70001220703102</v>
      </c>
      <c r="DW302">
        <v>387.39999389648398</v>
      </c>
      <c r="DY302">
        <v>0</v>
      </c>
      <c r="EN302">
        <v>280.51947021484398</v>
      </c>
      <c r="GA302">
        <v>23.0769233703613</v>
      </c>
      <c r="GB302">
        <v>23.0769233703613</v>
      </c>
      <c r="GC302">
        <v>3</v>
      </c>
      <c r="GG302">
        <v>0</v>
      </c>
      <c r="GH302">
        <v>9.3420000076293892</v>
      </c>
      <c r="GI302">
        <v>3.1140000820159899</v>
      </c>
      <c r="GJ302">
        <v>0.167999997735024</v>
      </c>
      <c r="GK302">
        <v>2.8000000864267301E-2</v>
      </c>
      <c r="GL302">
        <v>0.167999997735024</v>
      </c>
      <c r="GM302">
        <v>56</v>
      </c>
      <c r="GN302">
        <v>1.13999992609024E-2</v>
      </c>
      <c r="GO302">
        <v>3.7999999523162802</v>
      </c>
      <c r="GP302">
        <v>0.49900199600798401</v>
      </c>
      <c r="GQ302">
        <v>1.5538922168378899</v>
      </c>
      <c r="GR302">
        <v>0.125</v>
      </c>
      <c r="GS302">
        <v>3</v>
      </c>
      <c r="GT302">
        <v>100</v>
      </c>
      <c r="GU302">
        <v>9.9999997764825804E-3</v>
      </c>
      <c r="GV302">
        <v>280.51947021484398</v>
      </c>
      <c r="GW302">
        <v>58.051944732666001</v>
      </c>
      <c r="II302">
        <v>23.0769233703613</v>
      </c>
      <c r="IJ302">
        <v>23.0769233703613</v>
      </c>
      <c r="IL302">
        <v>53.900001525878899</v>
      </c>
      <c r="IM302">
        <v>53.900001525878899</v>
      </c>
      <c r="IO302">
        <v>0</v>
      </c>
      <c r="JD302">
        <v>280.51947021484398</v>
      </c>
      <c r="JM302">
        <v>23.0769233703613</v>
      </c>
      <c r="JN302">
        <v>23.0769233703613</v>
      </c>
      <c r="JO302">
        <v>18.700000762939499</v>
      </c>
      <c r="JS302">
        <v>0</v>
      </c>
      <c r="JT302">
        <v>58.231800079345703</v>
      </c>
      <c r="JU302">
        <v>3.1140000820159899</v>
      </c>
      <c r="JV302">
        <v>1.0472000837326101</v>
      </c>
      <c r="JW302">
        <v>2.8000000864267301E-2</v>
      </c>
      <c r="JX302">
        <v>1.57080006599426</v>
      </c>
      <c r="JY302">
        <v>84</v>
      </c>
      <c r="JZ302">
        <v>0.162689998745918</v>
      </c>
      <c r="KA302">
        <v>8.6999998092651403</v>
      </c>
      <c r="KB302">
        <v>3.1104459020192001</v>
      </c>
      <c r="KC302">
        <v>9.6859281569104603</v>
      </c>
      <c r="KD302">
        <v>0.77916669845581099</v>
      </c>
      <c r="KE302">
        <v>18.700000762939499</v>
      </c>
      <c r="KF302">
        <v>16.042779922485401</v>
      </c>
      <c r="KG302">
        <v>6.2333334237337099E-2</v>
      </c>
      <c r="KH302">
        <v>280.51947021484398</v>
      </c>
      <c r="WE302">
        <v>23.0769233703613</v>
      </c>
      <c r="WF302">
        <v>23.0769233703613</v>
      </c>
      <c r="WH302">
        <v>72.699996948242202</v>
      </c>
      <c r="WI302">
        <v>72.699996948242202</v>
      </c>
      <c r="WK302">
        <v>0</v>
      </c>
      <c r="WZ302">
        <v>280.51947021484398</v>
      </c>
    </row>
    <row r="303" spans="1:684" x14ac:dyDescent="0.25">
      <c r="A303" t="s">
        <v>260</v>
      </c>
      <c r="B303">
        <v>0</v>
      </c>
      <c r="C303">
        <v>2</v>
      </c>
      <c r="D303">
        <v>48026</v>
      </c>
      <c r="E303" t="s">
        <v>443</v>
      </c>
      <c r="F303" t="b">
        <v>1</v>
      </c>
      <c r="G303" t="s">
        <v>262</v>
      </c>
      <c r="H303" t="b">
        <v>0</v>
      </c>
      <c r="I303" t="s">
        <v>353</v>
      </c>
      <c r="J303" s="1415">
        <v>43325.270833333299</v>
      </c>
      <c r="K303">
        <v>5.5</v>
      </c>
      <c r="L303">
        <v>22.026666641235401</v>
      </c>
      <c r="M303">
        <v>88.098335266113295</v>
      </c>
      <c r="N303">
        <v>24</v>
      </c>
      <c r="O303" s="1416">
        <v>43324.270833333299</v>
      </c>
      <c r="R303" t="s">
        <v>532</v>
      </c>
      <c r="S303" t="s">
        <v>537</v>
      </c>
      <c r="X303" s="1417">
        <v>43323.083333333299</v>
      </c>
      <c r="Y303" s="1418">
        <v>43324.270833333299</v>
      </c>
      <c r="Z303">
        <v>24</v>
      </c>
      <c r="AA303">
        <v>24</v>
      </c>
      <c r="AB303">
        <v>7.9</v>
      </c>
      <c r="AC303">
        <v>7.9</v>
      </c>
      <c r="AD303">
        <v>0</v>
      </c>
      <c r="AG303">
        <v>20040</v>
      </c>
      <c r="AH303">
        <v>200400</v>
      </c>
      <c r="AI303">
        <v>20040</v>
      </c>
      <c r="AK303">
        <v>24</v>
      </c>
      <c r="AM303">
        <v>0.41666666666666702</v>
      </c>
      <c r="AP303">
        <v>0.41666666666666702</v>
      </c>
      <c r="AQ303">
        <v>13</v>
      </c>
      <c r="AR303">
        <v>13</v>
      </c>
      <c r="AV303">
        <v>10</v>
      </c>
      <c r="AX303">
        <v>11.6</v>
      </c>
      <c r="AY303">
        <v>13.79</v>
      </c>
      <c r="AZ303">
        <v>13.79</v>
      </c>
      <c r="BA303">
        <v>13.7931051254272</v>
      </c>
      <c r="BB303">
        <v>0</v>
      </c>
      <c r="BS303">
        <v>10.8999996185303</v>
      </c>
      <c r="BT303">
        <v>10.8999996185303</v>
      </c>
      <c r="BU303">
        <v>90</v>
      </c>
      <c r="BV303">
        <v>90</v>
      </c>
      <c r="BW303">
        <v>0.80000001192092896</v>
      </c>
      <c r="BX303">
        <v>0.80000001192092896</v>
      </c>
      <c r="BY303">
        <v>225</v>
      </c>
      <c r="BZ303">
        <v>225</v>
      </c>
      <c r="CC303">
        <v>29</v>
      </c>
      <c r="CE303">
        <v>31</v>
      </c>
      <c r="CF303">
        <v>994</v>
      </c>
      <c r="CG303" t="s">
        <v>541</v>
      </c>
      <c r="CH303" t="s">
        <v>359</v>
      </c>
      <c r="CI303">
        <v>14.324400126934099</v>
      </c>
      <c r="CJ303">
        <v>0.25760000199079502</v>
      </c>
      <c r="CK303">
        <v>0.266000000759959</v>
      </c>
      <c r="CL303">
        <v>1.89499987754971E-2</v>
      </c>
      <c r="CM303">
        <v>71.479042549571105</v>
      </c>
      <c r="CO303" t="s">
        <v>266</v>
      </c>
      <c r="CP303" t="s">
        <v>267</v>
      </c>
      <c r="CQ303" t="s">
        <v>268</v>
      </c>
      <c r="CS303">
        <v>21.9</v>
      </c>
      <c r="CT303">
        <v>21.9</v>
      </c>
      <c r="CU303">
        <v>1.25</v>
      </c>
      <c r="CV303">
        <v>1.25</v>
      </c>
      <c r="CX303" t="s">
        <v>343</v>
      </c>
      <c r="CY303">
        <v>0.76923076923076905</v>
      </c>
      <c r="CZ303">
        <v>0.74074074074074103</v>
      </c>
      <c r="DA303">
        <v>0.8</v>
      </c>
      <c r="DB303">
        <v>13</v>
      </c>
      <c r="DC303">
        <v>12.5</v>
      </c>
      <c r="DD303">
        <v>13.5</v>
      </c>
      <c r="DE303">
        <v>9.3506493506493502</v>
      </c>
      <c r="DF303">
        <v>0.76923076923076905</v>
      </c>
      <c r="DG303">
        <v>0.76923076923076905</v>
      </c>
      <c r="DH303">
        <v>1</v>
      </c>
      <c r="DI303">
        <v>1</v>
      </c>
      <c r="DJ303">
        <v>0.5</v>
      </c>
      <c r="DK303">
        <v>0.5</v>
      </c>
      <c r="DL303" t="b">
        <v>1</v>
      </c>
      <c r="DN303">
        <v>24</v>
      </c>
      <c r="DO303">
        <v>1</v>
      </c>
      <c r="DP303" t="s">
        <v>344</v>
      </c>
      <c r="DQ303" t="b">
        <v>0</v>
      </c>
      <c r="DR303">
        <v>13</v>
      </c>
      <c r="DS303">
        <v>0.76923078298568703</v>
      </c>
      <c r="DT303">
        <v>0.76923078298568703</v>
      </c>
      <c r="DV303">
        <v>361.10000610351602</v>
      </c>
      <c r="DW303">
        <v>365.70001220703102</v>
      </c>
      <c r="DY303">
        <v>0</v>
      </c>
      <c r="EN303">
        <v>9.3506488800048793</v>
      </c>
      <c r="EW303">
        <v>0.76923078298568703</v>
      </c>
      <c r="EX303">
        <v>0.76923078298568703</v>
      </c>
      <c r="EY303">
        <v>0.30000001192092901</v>
      </c>
      <c r="FC303">
        <v>0</v>
      </c>
      <c r="FD303">
        <v>0.93419998884201105</v>
      </c>
      <c r="FE303">
        <v>3.1140000820159899</v>
      </c>
      <c r="FF303">
        <v>1.68000012636185E-2</v>
      </c>
      <c r="FG303">
        <v>2.8000000864267301E-2</v>
      </c>
      <c r="FH303">
        <v>2.52000000327826E-2</v>
      </c>
      <c r="FI303">
        <v>84</v>
      </c>
      <c r="FJ303">
        <v>2.61000008322299E-3</v>
      </c>
      <c r="FK303">
        <v>8.6999998092651403</v>
      </c>
      <c r="FL303">
        <v>1.4970060475096301</v>
      </c>
      <c r="FM303">
        <v>4.6616765910279998</v>
      </c>
      <c r="FN303">
        <v>1.25000004967054E-2</v>
      </c>
      <c r="FO303">
        <v>0.30000001192092901</v>
      </c>
      <c r="FP303">
        <v>33.333332061767599</v>
      </c>
      <c r="FQ303">
        <v>3.0000001192092899E-2</v>
      </c>
      <c r="FR303">
        <v>9.3506488800048793</v>
      </c>
      <c r="FS303">
        <v>0.40259736776351901</v>
      </c>
      <c r="GA303">
        <v>0.76923078298568703</v>
      </c>
      <c r="GB303">
        <v>0.76923078298568703</v>
      </c>
      <c r="GC303">
        <v>2.7999999523162802</v>
      </c>
      <c r="GG303">
        <v>0</v>
      </c>
      <c r="GH303">
        <v>8.7192001342773402</v>
      </c>
      <c r="GI303">
        <v>3.1140000820159899</v>
      </c>
      <c r="GJ303">
        <v>0.156800001859665</v>
      </c>
      <c r="GK303">
        <v>2.8000000864267301E-2</v>
      </c>
      <c r="GL303">
        <v>0.156800001859665</v>
      </c>
      <c r="GM303">
        <v>56</v>
      </c>
      <c r="GN303">
        <v>1.06399990618229E-2</v>
      </c>
      <c r="GO303">
        <v>3.7999999523162802</v>
      </c>
      <c r="GP303">
        <v>13.9720556502809</v>
      </c>
      <c r="GQ303">
        <v>43.508982705974802</v>
      </c>
      <c r="GR303">
        <v>0.116666664679845</v>
      </c>
      <c r="GS303">
        <v>2.7999999523162802</v>
      </c>
      <c r="GT303">
        <v>3.57142853736877</v>
      </c>
      <c r="GU303">
        <v>0.28000000119209301</v>
      </c>
      <c r="GV303">
        <v>9.3506488800048793</v>
      </c>
      <c r="GW303">
        <v>1.93506479263306</v>
      </c>
      <c r="HE303">
        <v>0.76923078298568703</v>
      </c>
      <c r="HF303">
        <v>0.76923078298568703</v>
      </c>
      <c r="HG303">
        <v>1.5</v>
      </c>
      <c r="HK303">
        <v>0</v>
      </c>
      <c r="HL303">
        <v>4.6710000038146999</v>
      </c>
      <c r="HM303">
        <v>3.1140000820159899</v>
      </c>
      <c r="HN303">
        <v>8.3999998867511694E-2</v>
      </c>
      <c r="HO303">
        <v>2.8000000864267301E-2</v>
      </c>
      <c r="HP303">
        <v>8.3999998867511694E-2</v>
      </c>
      <c r="HQ303">
        <v>56</v>
      </c>
      <c r="HR303">
        <v>5.6999996304511998E-3</v>
      </c>
      <c r="HS303">
        <v>3.7999999523162802</v>
      </c>
      <c r="HT303">
        <v>7.4850299401197598</v>
      </c>
      <c r="HU303">
        <v>23.308383252568401</v>
      </c>
      <c r="HV303">
        <v>6.25E-2</v>
      </c>
      <c r="HW303">
        <v>1.5</v>
      </c>
      <c r="HX303">
        <v>6.6666665077209499</v>
      </c>
      <c r="HY303">
        <v>0.15000000596046401</v>
      </c>
      <c r="HZ303">
        <v>9.3506488800048793</v>
      </c>
      <c r="IA303">
        <v>0.70129859447479204</v>
      </c>
      <c r="II303">
        <v>0.76923078298568703</v>
      </c>
      <c r="IJ303">
        <v>0.76923078298568703</v>
      </c>
      <c r="IL303">
        <v>53.900001525878899</v>
      </c>
      <c r="IM303">
        <v>53.900001525878899</v>
      </c>
      <c r="IO303">
        <v>0</v>
      </c>
      <c r="JD303">
        <v>9.3506488800048793</v>
      </c>
      <c r="WE303">
        <v>0.76923078298568703</v>
      </c>
      <c r="WF303">
        <v>0.76923078298568703</v>
      </c>
      <c r="WH303">
        <v>72.699996948242202</v>
      </c>
      <c r="WI303">
        <v>72.699996948242202</v>
      </c>
      <c r="WK303">
        <v>0</v>
      </c>
      <c r="WZ303">
        <v>9.3506488800048793</v>
      </c>
    </row>
    <row r="304" spans="1:684" x14ac:dyDescent="0.25">
      <c r="A304" t="s">
        <v>260</v>
      </c>
      <c r="B304">
        <v>0</v>
      </c>
      <c r="C304">
        <v>2</v>
      </c>
      <c r="D304">
        <v>48026</v>
      </c>
      <c r="E304" t="s">
        <v>443</v>
      </c>
      <c r="F304" t="b">
        <v>1</v>
      </c>
      <c r="G304" t="s">
        <v>262</v>
      </c>
      <c r="H304" t="b">
        <v>0</v>
      </c>
      <c r="I304" t="s">
        <v>353</v>
      </c>
      <c r="J304" s="1419">
        <v>43326.270833333299</v>
      </c>
      <c r="K304">
        <v>5.5</v>
      </c>
      <c r="L304">
        <v>22.026666641235401</v>
      </c>
      <c r="M304">
        <v>88.098335266113295</v>
      </c>
      <c r="N304">
        <v>240</v>
      </c>
      <c r="O304" s="1420">
        <v>43324.270833333299</v>
      </c>
      <c r="R304" t="s">
        <v>532</v>
      </c>
      <c r="S304" t="s">
        <v>537</v>
      </c>
      <c r="X304" s="1421">
        <v>43323.083333333299</v>
      </c>
      <c r="Y304" s="1422">
        <v>43324.270833333299</v>
      </c>
      <c r="Z304">
        <v>24</v>
      </c>
      <c r="AA304">
        <v>24</v>
      </c>
      <c r="AB304">
        <v>7.9</v>
      </c>
      <c r="AC304">
        <v>7.9</v>
      </c>
      <c r="AD304">
        <v>0</v>
      </c>
      <c r="AG304">
        <v>20040</v>
      </c>
      <c r="AH304">
        <v>1002000</v>
      </c>
      <c r="AI304">
        <v>20040</v>
      </c>
      <c r="AK304">
        <v>24</v>
      </c>
      <c r="AM304">
        <v>2.0833333333333299</v>
      </c>
      <c r="AP304">
        <v>2.0833333333333299</v>
      </c>
      <c r="AQ304">
        <v>13</v>
      </c>
      <c r="AR304">
        <v>13</v>
      </c>
      <c r="AV304">
        <v>50</v>
      </c>
      <c r="AX304">
        <v>53.2</v>
      </c>
      <c r="AY304">
        <v>6.02</v>
      </c>
      <c r="AZ304">
        <v>6.02</v>
      </c>
      <c r="BA304">
        <v>6.0150384902954102</v>
      </c>
      <c r="BB304">
        <v>0</v>
      </c>
      <c r="BS304">
        <v>10.8999996185303</v>
      </c>
      <c r="BT304">
        <v>10.8999996185303</v>
      </c>
      <c r="BU304">
        <v>90</v>
      </c>
      <c r="BV304">
        <v>90</v>
      </c>
      <c r="BW304">
        <v>0</v>
      </c>
      <c r="BX304">
        <v>0</v>
      </c>
      <c r="CC304">
        <v>30</v>
      </c>
      <c r="CE304">
        <v>31</v>
      </c>
      <c r="CF304">
        <v>993</v>
      </c>
      <c r="CG304" t="s">
        <v>541</v>
      </c>
      <c r="CH304" t="s">
        <v>359</v>
      </c>
      <c r="CI304">
        <v>21.797999858856201</v>
      </c>
      <c r="CJ304">
        <v>0.39199998974800099</v>
      </c>
      <c r="CK304">
        <v>0.461999982595444</v>
      </c>
      <c r="CL304">
        <v>3.8849998265504802E-2</v>
      </c>
      <c r="CM304">
        <v>21.754490877102</v>
      </c>
      <c r="CO304" t="s">
        <v>266</v>
      </c>
      <c r="CP304" t="s">
        <v>267</v>
      </c>
      <c r="CQ304" t="s">
        <v>349</v>
      </c>
      <c r="CS304">
        <v>21.9</v>
      </c>
      <c r="CT304">
        <v>21.9</v>
      </c>
      <c r="CU304">
        <v>1.25</v>
      </c>
      <c r="CV304">
        <v>1.25</v>
      </c>
      <c r="CX304" t="s">
        <v>356</v>
      </c>
      <c r="CY304">
        <v>3.8461538461538498</v>
      </c>
      <c r="CZ304">
        <v>3.7037037037037002</v>
      </c>
      <c r="DA304">
        <v>4</v>
      </c>
      <c r="DB304">
        <v>13</v>
      </c>
      <c r="DC304">
        <v>12.5</v>
      </c>
      <c r="DD304">
        <v>13.5</v>
      </c>
      <c r="DE304">
        <v>46.753246753246799</v>
      </c>
      <c r="DF304">
        <v>3.8461538461538498</v>
      </c>
      <c r="DG304">
        <v>3.8461538461538498</v>
      </c>
      <c r="DH304">
        <v>1</v>
      </c>
      <c r="DI304">
        <v>1</v>
      </c>
      <c r="DJ304">
        <v>0.5</v>
      </c>
      <c r="DK304">
        <v>0.5</v>
      </c>
      <c r="DL304" t="b">
        <v>1</v>
      </c>
      <c r="DN304">
        <v>24</v>
      </c>
      <c r="DO304">
        <v>1</v>
      </c>
      <c r="DP304" t="s">
        <v>344</v>
      </c>
      <c r="DQ304" t="b">
        <v>0</v>
      </c>
      <c r="DR304">
        <v>13</v>
      </c>
      <c r="DS304">
        <v>3.8461537361145002</v>
      </c>
      <c r="DT304">
        <v>3.8461537361145002</v>
      </c>
      <c r="DV304">
        <v>354.10000610351602</v>
      </c>
      <c r="DW304">
        <v>361.10000610351602</v>
      </c>
      <c r="DY304">
        <v>0</v>
      </c>
      <c r="EN304">
        <v>46.753246307372997</v>
      </c>
      <c r="EW304">
        <v>3.8461537361145002</v>
      </c>
      <c r="EX304">
        <v>3.8461537361145002</v>
      </c>
      <c r="EY304">
        <v>2.5</v>
      </c>
      <c r="FC304">
        <v>0</v>
      </c>
      <c r="FD304">
        <v>7.7849998474121103</v>
      </c>
      <c r="FE304">
        <v>3.1140000820159899</v>
      </c>
      <c r="FF304">
        <v>0.140000000596046</v>
      </c>
      <c r="FG304">
        <v>2.8000000864267301E-2</v>
      </c>
      <c r="FH304">
        <v>0.20999999344348899</v>
      </c>
      <c r="FI304">
        <v>84</v>
      </c>
      <c r="FJ304">
        <v>2.1749999374151199E-2</v>
      </c>
      <c r="FK304">
        <v>8.6999998092651403</v>
      </c>
      <c r="FL304">
        <v>2.4950099800399199</v>
      </c>
      <c r="FM304">
        <v>7.7694609255609901</v>
      </c>
      <c r="FN304">
        <v>0.104166666666667</v>
      </c>
      <c r="FO304">
        <v>2.5</v>
      </c>
      <c r="FP304">
        <v>20</v>
      </c>
      <c r="FQ304">
        <v>5.0000000745058101E-2</v>
      </c>
      <c r="FR304">
        <v>46.753246307372997</v>
      </c>
      <c r="FS304">
        <v>2.0129868984222399</v>
      </c>
      <c r="GA304">
        <v>3.8461537361145002</v>
      </c>
      <c r="GB304">
        <v>3.8461537361145002</v>
      </c>
      <c r="GC304">
        <v>3.2000000476837198</v>
      </c>
      <c r="GG304">
        <v>0</v>
      </c>
      <c r="GH304">
        <v>9.9647998809814506</v>
      </c>
      <c r="GI304">
        <v>3.1140000820159899</v>
      </c>
      <c r="GJ304">
        <v>0.179199993610382</v>
      </c>
      <c r="GK304">
        <v>2.8000000864267301E-2</v>
      </c>
      <c r="GL304">
        <v>0.179199993610382</v>
      </c>
      <c r="GM304">
        <v>56</v>
      </c>
      <c r="GN304">
        <v>1.2159999459981899E-2</v>
      </c>
      <c r="GO304">
        <v>3.7999999523162802</v>
      </c>
      <c r="GP304">
        <v>3.1936128220396398</v>
      </c>
      <c r="GQ304">
        <v>9.9449100608597298</v>
      </c>
      <c r="GR304">
        <v>0.13333333532015501</v>
      </c>
      <c r="GS304">
        <v>3.2000000476837198</v>
      </c>
      <c r="GT304">
        <v>15.625</v>
      </c>
      <c r="GU304">
        <v>6.4000003039836897E-2</v>
      </c>
      <c r="GV304">
        <v>46.753246307372997</v>
      </c>
      <c r="GW304">
        <v>9.6753244400024396</v>
      </c>
      <c r="HE304">
        <v>3.8461537361145002</v>
      </c>
      <c r="HF304">
        <v>3.8461537361145002</v>
      </c>
      <c r="HG304">
        <v>1.29999995231628</v>
      </c>
      <c r="HK304">
        <v>0</v>
      </c>
      <c r="HL304">
        <v>4.04820013046265</v>
      </c>
      <c r="HM304">
        <v>3.1140000820159899</v>
      </c>
      <c r="HN304">
        <v>7.2799995541572599E-2</v>
      </c>
      <c r="HO304">
        <v>2.8000000864267301E-2</v>
      </c>
      <c r="HP304">
        <v>7.2799995541572599E-2</v>
      </c>
      <c r="HQ304">
        <v>56</v>
      </c>
      <c r="HR304">
        <v>4.9399994313716897E-3</v>
      </c>
      <c r="HS304">
        <v>3.7999999523162802</v>
      </c>
      <c r="HT304">
        <v>1.2974051420322199</v>
      </c>
      <c r="HU304">
        <v>4.0401198906812796</v>
      </c>
      <c r="HV304">
        <v>5.4166664679845197E-2</v>
      </c>
      <c r="HW304">
        <v>1.29999995231628</v>
      </c>
      <c r="HX304">
        <v>38.461540222167997</v>
      </c>
      <c r="HY304">
        <v>2.5999998673796699E-2</v>
      </c>
      <c r="HZ304">
        <v>46.753246307372997</v>
      </c>
      <c r="IA304">
        <v>3.5064933300018302</v>
      </c>
      <c r="II304">
        <v>3.8461537361145002</v>
      </c>
      <c r="IJ304">
        <v>3.8461537361145002</v>
      </c>
      <c r="IL304">
        <v>53.900001525878899</v>
      </c>
      <c r="IM304">
        <v>53.900001525878899</v>
      </c>
      <c r="IO304">
        <v>0</v>
      </c>
      <c r="JD304">
        <v>46.753246307372997</v>
      </c>
      <c r="WE304">
        <v>3.8461537361145002</v>
      </c>
      <c r="WF304">
        <v>3.8461537361145002</v>
      </c>
      <c r="WH304">
        <v>72.699996948242202</v>
      </c>
      <c r="WI304">
        <v>72.699996948242202</v>
      </c>
      <c r="WK304">
        <v>0</v>
      </c>
      <c r="WZ304">
        <v>46.753246307372997</v>
      </c>
    </row>
    <row r="305" spans="1:684" x14ac:dyDescent="0.25">
      <c r="A305" t="s">
        <v>260</v>
      </c>
      <c r="B305">
        <v>0</v>
      </c>
      <c r="C305">
        <v>2</v>
      </c>
      <c r="D305">
        <v>48026</v>
      </c>
      <c r="E305" t="s">
        <v>443</v>
      </c>
      <c r="F305" t="b">
        <v>1</v>
      </c>
      <c r="G305" t="s">
        <v>262</v>
      </c>
      <c r="H305" t="b">
        <v>0</v>
      </c>
      <c r="I305" t="s">
        <v>353</v>
      </c>
      <c r="J305" s="1423">
        <v>43327.270833333299</v>
      </c>
      <c r="K305">
        <v>5.5</v>
      </c>
      <c r="L305">
        <v>22.026666641235401</v>
      </c>
      <c r="M305">
        <v>88.098335266113295</v>
      </c>
      <c r="N305">
        <v>240</v>
      </c>
      <c r="O305" s="1424">
        <v>43324.270833333299</v>
      </c>
      <c r="R305" t="s">
        <v>532</v>
      </c>
      <c r="S305" t="s">
        <v>537</v>
      </c>
      <c r="X305" s="1425">
        <v>43323.083333333299</v>
      </c>
      <c r="Y305" s="1426">
        <v>43324.270833333299</v>
      </c>
      <c r="Z305">
        <v>24</v>
      </c>
      <c r="AA305">
        <v>24</v>
      </c>
      <c r="AB305">
        <v>7.9</v>
      </c>
      <c r="AC305">
        <v>7.9</v>
      </c>
      <c r="AD305">
        <v>0</v>
      </c>
      <c r="AG305">
        <v>20040</v>
      </c>
      <c r="AH305">
        <v>200400</v>
      </c>
      <c r="AI305">
        <v>20040</v>
      </c>
      <c r="AK305">
        <v>24</v>
      </c>
      <c r="AM305">
        <v>0.41666666666666702</v>
      </c>
      <c r="AP305">
        <v>0.41666666666666702</v>
      </c>
      <c r="AQ305">
        <v>13</v>
      </c>
      <c r="AR305">
        <v>13</v>
      </c>
      <c r="AV305">
        <v>10</v>
      </c>
      <c r="AX305">
        <v>12</v>
      </c>
      <c r="AY305">
        <v>16.670000000000002</v>
      </c>
      <c r="AZ305">
        <v>16.670000000000002</v>
      </c>
      <c r="BA305">
        <v>16.666667938232401</v>
      </c>
      <c r="BB305">
        <v>0</v>
      </c>
      <c r="BS305">
        <v>10.8999996185303</v>
      </c>
      <c r="BT305">
        <v>10.8999996185303</v>
      </c>
      <c r="BU305">
        <v>135</v>
      </c>
      <c r="BV305">
        <v>135</v>
      </c>
      <c r="BW305">
        <v>0</v>
      </c>
      <c r="BX305">
        <v>0</v>
      </c>
      <c r="CC305">
        <v>30</v>
      </c>
      <c r="CE305">
        <v>31</v>
      </c>
      <c r="CF305">
        <v>995</v>
      </c>
      <c r="CG305" t="s">
        <v>542</v>
      </c>
      <c r="CH305" t="s">
        <v>359</v>
      </c>
      <c r="CI305">
        <v>37.5258010029793</v>
      </c>
      <c r="CJ305">
        <v>0.38189998082816601</v>
      </c>
      <c r="CK305">
        <v>0.66919999197125402</v>
      </c>
      <c r="CL305">
        <v>3.39799975045025E-2</v>
      </c>
      <c r="CM305">
        <v>187.25449602285099</v>
      </c>
      <c r="CO305" t="s">
        <v>266</v>
      </c>
      <c r="CP305" t="s">
        <v>267</v>
      </c>
      <c r="CQ305" t="s">
        <v>349</v>
      </c>
      <c r="CS305">
        <v>21.9</v>
      </c>
      <c r="CT305">
        <v>21.9</v>
      </c>
      <c r="CU305">
        <v>1.25</v>
      </c>
      <c r="CV305">
        <v>1.25</v>
      </c>
      <c r="CX305" t="s">
        <v>356</v>
      </c>
      <c r="CY305">
        <v>0.76923076923076905</v>
      </c>
      <c r="CZ305">
        <v>0.74074074074074103</v>
      </c>
      <c r="DA305">
        <v>0.8</v>
      </c>
      <c r="DB305">
        <v>13</v>
      </c>
      <c r="DC305">
        <v>12.5</v>
      </c>
      <c r="DD305">
        <v>13.5</v>
      </c>
      <c r="DE305">
        <v>9.3506493506493502</v>
      </c>
      <c r="DF305">
        <v>0.76923076923076905</v>
      </c>
      <c r="DG305">
        <v>0.76923076923076905</v>
      </c>
      <c r="DH305">
        <v>1</v>
      </c>
      <c r="DI305">
        <v>1</v>
      </c>
      <c r="DJ305">
        <v>0.5</v>
      </c>
      <c r="DK305">
        <v>0.5</v>
      </c>
      <c r="DL305" t="b">
        <v>1</v>
      </c>
      <c r="DN305">
        <v>24</v>
      </c>
      <c r="DO305">
        <v>1</v>
      </c>
      <c r="DP305" t="s">
        <v>344</v>
      </c>
      <c r="DQ305" t="b">
        <v>0</v>
      </c>
      <c r="DR305">
        <v>13</v>
      </c>
      <c r="DS305">
        <v>0.76923078298568703</v>
      </c>
      <c r="DT305">
        <v>0.76923078298568703</v>
      </c>
      <c r="DV305">
        <v>347.29998779296898</v>
      </c>
      <c r="DW305">
        <v>354.10000610351602</v>
      </c>
      <c r="DY305">
        <v>0</v>
      </c>
      <c r="EN305">
        <v>9.3506488800048793</v>
      </c>
      <c r="EW305">
        <v>0.76923078298568703</v>
      </c>
      <c r="EX305">
        <v>0.76923078298568703</v>
      </c>
      <c r="EY305">
        <v>0.10000000149011599</v>
      </c>
      <c r="FC305">
        <v>0</v>
      </c>
      <c r="FD305">
        <v>0.31139999628067</v>
      </c>
      <c r="FE305">
        <v>3.1140000820159899</v>
      </c>
      <c r="FF305">
        <v>5.59999980032444E-3</v>
      </c>
      <c r="FG305">
        <v>2.8000000864267301E-2</v>
      </c>
      <c r="FH305">
        <v>8.4000006318092294E-3</v>
      </c>
      <c r="FI305">
        <v>84</v>
      </c>
      <c r="FJ305">
        <v>8.6999998893588803E-4</v>
      </c>
      <c r="FK305">
        <v>8.6999998092651403</v>
      </c>
      <c r="FL305">
        <v>0.499002003443693</v>
      </c>
      <c r="FM305">
        <v>1.55389219700933</v>
      </c>
      <c r="FN305">
        <v>4.1666667287548398E-3</v>
      </c>
      <c r="FO305">
        <v>0.10000000149011599</v>
      </c>
      <c r="FP305">
        <v>100</v>
      </c>
      <c r="FQ305">
        <v>9.9999997764825804E-3</v>
      </c>
      <c r="FR305">
        <v>9.3506488800048793</v>
      </c>
      <c r="FS305">
        <v>0.40259736776351901</v>
      </c>
      <c r="GA305">
        <v>0.76923078298568703</v>
      </c>
      <c r="GB305">
        <v>0.76923078298568703</v>
      </c>
      <c r="GC305">
        <v>5.1999998092651403</v>
      </c>
      <c r="GG305">
        <v>0</v>
      </c>
      <c r="GH305">
        <v>16.1928005218506</v>
      </c>
      <c r="GI305">
        <v>3.1140000820159899</v>
      </c>
      <c r="GJ305">
        <v>0.29119998216629001</v>
      </c>
      <c r="GK305">
        <v>2.8000000864267301E-2</v>
      </c>
      <c r="GL305">
        <v>0.29119998216629001</v>
      </c>
      <c r="GM305">
        <v>56</v>
      </c>
      <c r="GN305">
        <v>1.97599977254868E-2</v>
      </c>
      <c r="GO305">
        <v>3.7999999523162802</v>
      </c>
      <c r="GP305">
        <v>25.948102840644399</v>
      </c>
      <c r="GQ305">
        <v>80.802397813625703</v>
      </c>
      <c r="GR305">
        <v>0.21666665871938101</v>
      </c>
      <c r="GS305">
        <v>5.1999998092651403</v>
      </c>
      <c r="GT305">
        <v>1.9230769872665401</v>
      </c>
      <c r="GU305">
        <v>0.519999980926514</v>
      </c>
      <c r="GV305">
        <v>9.3506488800048793</v>
      </c>
      <c r="GW305">
        <v>1.93506479263306</v>
      </c>
      <c r="HE305">
        <v>0.76923078298568703</v>
      </c>
      <c r="HF305">
        <v>0.76923078298568703</v>
      </c>
      <c r="HG305">
        <v>1.5</v>
      </c>
      <c r="HK305">
        <v>0</v>
      </c>
      <c r="HL305">
        <v>4.6710000038146999</v>
      </c>
      <c r="HM305">
        <v>3.1140000820159899</v>
      </c>
      <c r="HN305">
        <v>8.3999998867511694E-2</v>
      </c>
      <c r="HO305">
        <v>2.8000000864267301E-2</v>
      </c>
      <c r="HP305">
        <v>8.3999998867511694E-2</v>
      </c>
      <c r="HQ305">
        <v>56</v>
      </c>
      <c r="HR305">
        <v>5.6999996304511998E-3</v>
      </c>
      <c r="HS305">
        <v>3.7999999523162802</v>
      </c>
      <c r="HT305">
        <v>7.4850299401197598</v>
      </c>
      <c r="HU305">
        <v>23.308383252568401</v>
      </c>
      <c r="HV305">
        <v>6.25E-2</v>
      </c>
      <c r="HW305">
        <v>1.5</v>
      </c>
      <c r="HX305">
        <v>6.6666665077209499</v>
      </c>
      <c r="HY305">
        <v>0.15000000596046401</v>
      </c>
      <c r="HZ305">
        <v>9.3506488800048793</v>
      </c>
      <c r="IA305">
        <v>0.70129859447479204</v>
      </c>
      <c r="II305">
        <v>0.76923078298568703</v>
      </c>
      <c r="IJ305">
        <v>0.76923078298568703</v>
      </c>
      <c r="IL305">
        <v>52.799999237060497</v>
      </c>
      <c r="IM305">
        <v>53.900001525878899</v>
      </c>
      <c r="IO305">
        <v>0</v>
      </c>
      <c r="JD305">
        <v>9.3506488800048793</v>
      </c>
      <c r="OC305">
        <v>0.76923078298568703</v>
      </c>
      <c r="OD305">
        <v>0.76923078298568703</v>
      </c>
      <c r="OE305">
        <v>1.1000000238418599</v>
      </c>
      <c r="OI305">
        <v>0</v>
      </c>
      <c r="OJ305">
        <v>3.52660012245178</v>
      </c>
      <c r="OK305">
        <v>3.2060000896453902</v>
      </c>
      <c r="OL305">
        <v>1.0999999940395401E-3</v>
      </c>
      <c r="OM305">
        <v>5.0000002374872598E-4</v>
      </c>
      <c r="ON305">
        <v>6.1600003391504302E-2</v>
      </c>
      <c r="OO305">
        <v>56</v>
      </c>
      <c r="OP305">
        <v>1.6500001074746301E-3</v>
      </c>
      <c r="OQ305">
        <v>1.5</v>
      </c>
      <c r="OR305">
        <v>5.4890220750591698</v>
      </c>
      <c r="OS305">
        <v>17.5978050022544</v>
      </c>
      <c r="OT305">
        <v>4.58333343267441E-2</v>
      </c>
      <c r="OU305">
        <v>1.1000000238418599</v>
      </c>
      <c r="OV305">
        <v>9.0909090042114293</v>
      </c>
      <c r="OW305">
        <v>0.109999999403954</v>
      </c>
      <c r="OX305">
        <v>9.3506488800048793</v>
      </c>
      <c r="OY305">
        <v>0.14285713434219399</v>
      </c>
      <c r="WE305">
        <v>0.76923078298568703</v>
      </c>
      <c r="WF305">
        <v>0.76923078298568703</v>
      </c>
      <c r="WH305">
        <v>68.699996948242202</v>
      </c>
      <c r="WI305">
        <v>72.699996948242202</v>
      </c>
      <c r="WK305">
        <v>0</v>
      </c>
      <c r="WZ305">
        <v>9.3506488800048793</v>
      </c>
      <c r="XI305">
        <v>0.76923078298568703</v>
      </c>
      <c r="XJ305">
        <v>0.76923078298568703</v>
      </c>
      <c r="XK305">
        <v>4</v>
      </c>
      <c r="XO305">
        <v>0</v>
      </c>
      <c r="XP305">
        <v>12.8240003585815</v>
      </c>
      <c r="XQ305">
        <v>3.2060000896453902</v>
      </c>
      <c r="XR305">
        <v>0</v>
      </c>
      <c r="XS305">
        <v>0</v>
      </c>
      <c r="XT305">
        <v>0.22400000691413899</v>
      </c>
      <c r="XU305">
        <v>56</v>
      </c>
      <c r="XV305">
        <v>6.0000000521540598E-3</v>
      </c>
      <c r="XW305">
        <v>1.5</v>
      </c>
      <c r="XX305">
        <v>19.960079840319398</v>
      </c>
      <c r="XY305">
        <v>63.992017757392901</v>
      </c>
      <c r="XZ305">
        <v>0.16666666666666699</v>
      </c>
      <c r="YA305">
        <v>4</v>
      </c>
      <c r="YB305">
        <v>2.5</v>
      </c>
      <c r="YC305">
        <v>0.40000000596046398</v>
      </c>
      <c r="YD305">
        <v>9.3506488800048793</v>
      </c>
      <c r="YE305">
        <v>0.79220771789550803</v>
      </c>
    </row>
    <row r="306" spans="1:684" x14ac:dyDescent="0.25">
      <c r="A306" t="s">
        <v>260</v>
      </c>
      <c r="B306">
        <v>0</v>
      </c>
      <c r="C306">
        <v>2</v>
      </c>
      <c r="D306">
        <v>48026</v>
      </c>
      <c r="E306" t="s">
        <v>443</v>
      </c>
      <c r="F306" t="b">
        <v>1</v>
      </c>
      <c r="G306" t="s">
        <v>262</v>
      </c>
      <c r="H306" t="b">
        <v>0</v>
      </c>
      <c r="I306" t="s">
        <v>353</v>
      </c>
      <c r="J306" s="1427">
        <v>43328.270833333299</v>
      </c>
      <c r="K306">
        <v>5.5</v>
      </c>
      <c r="L306">
        <v>22.026666641235401</v>
      </c>
      <c r="M306">
        <v>88.098335266113295</v>
      </c>
      <c r="N306">
        <v>200</v>
      </c>
      <c r="O306" s="1428">
        <v>43324.270833333299</v>
      </c>
      <c r="R306" t="s">
        <v>532</v>
      </c>
      <c r="S306" t="s">
        <v>537</v>
      </c>
      <c r="X306" s="1429">
        <v>43323.083333333299</v>
      </c>
      <c r="Y306" s="1430">
        <v>43324.270833333299</v>
      </c>
      <c r="Z306">
        <v>24</v>
      </c>
      <c r="AA306">
        <v>24</v>
      </c>
      <c r="AB306">
        <v>6</v>
      </c>
      <c r="AC306">
        <v>7</v>
      </c>
      <c r="AD306">
        <v>1</v>
      </c>
      <c r="AG306">
        <v>20040</v>
      </c>
      <c r="AH306">
        <v>140280</v>
      </c>
      <c r="AI306">
        <v>20040</v>
      </c>
      <c r="AK306">
        <v>24</v>
      </c>
      <c r="AM306">
        <v>0.29166666666666702</v>
      </c>
      <c r="AP306">
        <v>0.29166666666666702</v>
      </c>
      <c r="AQ306">
        <v>13.5</v>
      </c>
      <c r="AR306">
        <v>13.5</v>
      </c>
      <c r="AV306">
        <v>7</v>
      </c>
      <c r="AX306">
        <v>10</v>
      </c>
      <c r="AY306">
        <v>30</v>
      </c>
      <c r="AZ306">
        <v>30</v>
      </c>
      <c r="BA306">
        <v>30.000001907348601</v>
      </c>
      <c r="BB306">
        <v>0</v>
      </c>
      <c r="BS306">
        <v>16.899999618530298</v>
      </c>
      <c r="BT306">
        <v>16.899999618530298</v>
      </c>
      <c r="BU306">
        <v>135</v>
      </c>
      <c r="BV306">
        <v>135</v>
      </c>
      <c r="BW306">
        <v>0</v>
      </c>
      <c r="BX306">
        <v>0</v>
      </c>
      <c r="CC306">
        <v>29</v>
      </c>
      <c r="CE306">
        <v>28</v>
      </c>
      <c r="CF306">
        <v>997</v>
      </c>
      <c r="CG306" t="s">
        <v>543</v>
      </c>
      <c r="CH306" t="s">
        <v>544</v>
      </c>
      <c r="CI306">
        <v>19.691800475120498</v>
      </c>
      <c r="CJ306">
        <v>0.30799999460577998</v>
      </c>
      <c r="CK306">
        <v>0.35839999467134498</v>
      </c>
      <c r="CL306">
        <v>2.30799987912178E-2</v>
      </c>
      <c r="CM306">
        <v>140.37496774394501</v>
      </c>
      <c r="CO306" t="s">
        <v>266</v>
      </c>
      <c r="CP306" t="s">
        <v>267</v>
      </c>
      <c r="CQ306" t="s">
        <v>349</v>
      </c>
      <c r="CS306">
        <v>21.9</v>
      </c>
      <c r="CT306">
        <v>21.9</v>
      </c>
      <c r="CU306">
        <v>1.25</v>
      </c>
      <c r="CV306">
        <v>1.25</v>
      </c>
      <c r="CX306" t="s">
        <v>356</v>
      </c>
      <c r="CY306">
        <v>0.51851851851851805</v>
      </c>
      <c r="CZ306">
        <v>0.5</v>
      </c>
      <c r="DA306">
        <v>0.53846153846153799</v>
      </c>
      <c r="DB306">
        <v>13.5</v>
      </c>
      <c r="DC306">
        <v>13</v>
      </c>
      <c r="DD306">
        <v>14</v>
      </c>
      <c r="DE306">
        <v>24</v>
      </c>
      <c r="DF306">
        <v>0.51851851851851805</v>
      </c>
      <c r="DG306">
        <v>0.51851851851851805</v>
      </c>
      <c r="DH306">
        <v>1</v>
      </c>
      <c r="DI306">
        <v>1</v>
      </c>
      <c r="DJ306">
        <v>0.5</v>
      </c>
      <c r="DK306">
        <v>0.5</v>
      </c>
      <c r="DL306" t="b">
        <v>1</v>
      </c>
      <c r="DN306">
        <v>24</v>
      </c>
      <c r="DO306">
        <v>1</v>
      </c>
      <c r="DP306" t="s">
        <v>344</v>
      </c>
      <c r="DQ306" t="b">
        <v>0</v>
      </c>
      <c r="DR306">
        <v>13.5</v>
      </c>
      <c r="DS306">
        <v>0.518518507480621</v>
      </c>
      <c r="DT306">
        <v>0.518518507480621</v>
      </c>
      <c r="DV306">
        <v>341.79998779296898</v>
      </c>
      <c r="DW306">
        <v>347.29998779296898</v>
      </c>
      <c r="DY306">
        <v>0</v>
      </c>
      <c r="EN306">
        <v>24</v>
      </c>
      <c r="EW306">
        <v>0.518518507480621</v>
      </c>
      <c r="EX306">
        <v>0.518518507480621</v>
      </c>
      <c r="EY306">
        <v>0.20000000298023199</v>
      </c>
      <c r="FC306">
        <v>0</v>
      </c>
      <c r="FD306">
        <v>0.62279999256134</v>
      </c>
      <c r="FE306">
        <v>3.1140000820159899</v>
      </c>
      <c r="FF306">
        <v>1.1199999600648901E-2</v>
      </c>
      <c r="FG306">
        <v>2.8000000864267301E-2</v>
      </c>
      <c r="FH306">
        <v>1.68000012636185E-2</v>
      </c>
      <c r="FI306">
        <v>84</v>
      </c>
      <c r="FJ306">
        <v>1.73999997787178E-3</v>
      </c>
      <c r="FK306">
        <v>8.6999998092651403</v>
      </c>
      <c r="FL306">
        <v>1.4257200098391201</v>
      </c>
      <c r="FM306">
        <v>4.4396919914552404</v>
      </c>
      <c r="FN306">
        <v>8.3333334575096795E-3</v>
      </c>
      <c r="FO306">
        <v>0.20000000298023199</v>
      </c>
      <c r="FP306">
        <v>35</v>
      </c>
      <c r="FQ306">
        <v>2.8571428731083901E-2</v>
      </c>
      <c r="FR306">
        <v>24</v>
      </c>
      <c r="FS306">
        <v>0.20000001788139299</v>
      </c>
      <c r="GA306">
        <v>0.518518507480621</v>
      </c>
      <c r="GB306">
        <v>0.518518507480621</v>
      </c>
      <c r="GC306">
        <v>3.7999999523162802</v>
      </c>
      <c r="GG306">
        <v>0</v>
      </c>
      <c r="GH306">
        <v>11.8332004547119</v>
      </c>
      <c r="GI306">
        <v>3.1140000820159899</v>
      </c>
      <c r="GJ306">
        <v>0.21279999613761899</v>
      </c>
      <c r="GK306">
        <v>2.8000000864267301E-2</v>
      </c>
      <c r="GL306">
        <v>0.21279999613761899</v>
      </c>
      <c r="GM306">
        <v>56</v>
      </c>
      <c r="GN306">
        <v>1.44399991258979E-2</v>
      </c>
      <c r="GO306">
        <v>3.7999999523162802</v>
      </c>
      <c r="GP306">
        <v>27.088679443372399</v>
      </c>
      <c r="GQ306">
        <v>84.354152086626101</v>
      </c>
      <c r="GR306">
        <v>0.15833333134651201</v>
      </c>
      <c r="GS306">
        <v>3.7999999523162802</v>
      </c>
      <c r="GT306">
        <v>1.8421052694320701</v>
      </c>
      <c r="GU306">
        <v>0.54285711050033603</v>
      </c>
      <c r="GV306">
        <v>24</v>
      </c>
      <c r="GW306">
        <v>3.7999999523162802</v>
      </c>
      <c r="HE306">
        <v>0.518518507480621</v>
      </c>
      <c r="HF306">
        <v>0.518518507480621</v>
      </c>
      <c r="HG306">
        <v>1.5</v>
      </c>
      <c r="HK306">
        <v>0</v>
      </c>
      <c r="HL306">
        <v>4.6710000038146999</v>
      </c>
      <c r="HM306">
        <v>3.1140000820159899</v>
      </c>
      <c r="HN306">
        <v>8.3999998867511694E-2</v>
      </c>
      <c r="HO306">
        <v>2.8000000864267301E-2</v>
      </c>
      <c r="HP306">
        <v>8.3999998867511694E-2</v>
      </c>
      <c r="HQ306">
        <v>56</v>
      </c>
      <c r="HR306">
        <v>5.6999996304511998E-3</v>
      </c>
      <c r="HS306">
        <v>3.7999999523162802</v>
      </c>
      <c r="HT306">
        <v>10.692899914456801</v>
      </c>
      <c r="HU306">
        <v>33.297690360811899</v>
      </c>
      <c r="HV306">
        <v>6.25E-2</v>
      </c>
      <c r="HW306">
        <v>1.5</v>
      </c>
      <c r="HX306">
        <v>4.6666665077209499</v>
      </c>
      <c r="HY306">
        <v>0.21428571641445199</v>
      </c>
      <c r="HZ306">
        <v>24</v>
      </c>
      <c r="IA306">
        <v>1.5</v>
      </c>
      <c r="II306">
        <v>0.518518507480621</v>
      </c>
      <c r="IJ306">
        <v>0.518518507480621</v>
      </c>
      <c r="IL306">
        <v>52.799999237060497</v>
      </c>
      <c r="IM306">
        <v>52.799999237060497</v>
      </c>
      <c r="IO306">
        <v>0</v>
      </c>
      <c r="JD306">
        <v>24</v>
      </c>
      <c r="WE306">
        <v>0.518518507480621</v>
      </c>
      <c r="WF306">
        <v>0.518518507480621</v>
      </c>
      <c r="WH306">
        <v>67.900001525878906</v>
      </c>
      <c r="WI306">
        <v>68.699996948242202</v>
      </c>
      <c r="WK306">
        <v>0</v>
      </c>
      <c r="WZ306">
        <v>24</v>
      </c>
      <c r="XI306">
        <v>0.518518507480621</v>
      </c>
      <c r="XJ306">
        <v>0.518518507480621</v>
      </c>
      <c r="XK306">
        <v>0.80000001192092896</v>
      </c>
      <c r="XO306">
        <v>0</v>
      </c>
      <c r="XP306">
        <v>2.5648000240325901</v>
      </c>
      <c r="XQ306">
        <v>3.2060000896453902</v>
      </c>
      <c r="XR306">
        <v>0</v>
      </c>
      <c r="XS306">
        <v>0</v>
      </c>
      <c r="XT306">
        <v>4.4799998402595499E-2</v>
      </c>
      <c r="XU306">
        <v>56</v>
      </c>
      <c r="XV306">
        <v>1.20000005699694E-3</v>
      </c>
      <c r="XW306">
        <v>1.5</v>
      </c>
      <c r="XX306">
        <v>5.70288003935649</v>
      </c>
      <c r="XY306">
        <v>18.2834333050513</v>
      </c>
      <c r="XZ306">
        <v>3.3333333830038697E-2</v>
      </c>
      <c r="YA306">
        <v>0.80000001192092896</v>
      </c>
      <c r="YB306">
        <v>8.75</v>
      </c>
      <c r="YC306">
        <v>0.11428571492433499</v>
      </c>
      <c r="YD306">
        <v>24</v>
      </c>
      <c r="YE306">
        <v>0.80000007152557395</v>
      </c>
    </row>
    <row r="307" spans="1:684" x14ac:dyDescent="0.25">
      <c r="A307" t="s">
        <v>260</v>
      </c>
      <c r="B307">
        <v>0</v>
      </c>
      <c r="C307">
        <v>2</v>
      </c>
      <c r="D307">
        <v>48160</v>
      </c>
      <c r="E307" t="s">
        <v>443</v>
      </c>
      <c r="F307" t="b">
        <v>0</v>
      </c>
      <c r="G307" t="s">
        <v>138</v>
      </c>
      <c r="H307" t="b">
        <v>0</v>
      </c>
      <c r="I307" t="s">
        <v>338</v>
      </c>
      <c r="J307" s="1431">
        <v>43328.479166666701</v>
      </c>
      <c r="K307">
        <v>5.5</v>
      </c>
      <c r="L307">
        <v>21.004999160766602</v>
      </c>
      <c r="M307">
        <v>87.861663818359403</v>
      </c>
      <c r="O307" s="1432">
        <v>43330.645833333299</v>
      </c>
      <c r="P307" s="1433">
        <v>43331.520833333299</v>
      </c>
      <c r="R307" t="s">
        <v>537</v>
      </c>
      <c r="S307" t="s">
        <v>545</v>
      </c>
      <c r="X307" s="1434">
        <v>43328.479166666701</v>
      </c>
      <c r="Y307" s="1435">
        <v>43330.645833333299</v>
      </c>
      <c r="Z307">
        <v>0</v>
      </c>
      <c r="AA307">
        <v>5</v>
      </c>
      <c r="AB307">
        <v>6</v>
      </c>
      <c r="AC307">
        <v>7</v>
      </c>
      <c r="AD307">
        <v>1</v>
      </c>
      <c r="AG307">
        <v>0</v>
      </c>
      <c r="AH307">
        <v>0</v>
      </c>
      <c r="AI307">
        <v>0</v>
      </c>
      <c r="AK307">
        <v>0</v>
      </c>
      <c r="AQ307">
        <v>13.5</v>
      </c>
      <c r="AR307">
        <v>13.5</v>
      </c>
      <c r="AV307">
        <v>58</v>
      </c>
      <c r="BS307">
        <v>16.899999618530298</v>
      </c>
      <c r="BT307">
        <v>16.899999618530298</v>
      </c>
      <c r="BU307">
        <v>225</v>
      </c>
      <c r="BV307">
        <v>225</v>
      </c>
      <c r="BW307">
        <v>2</v>
      </c>
      <c r="BX307">
        <v>2</v>
      </c>
      <c r="BY307">
        <v>225</v>
      </c>
      <c r="BZ307">
        <v>225</v>
      </c>
      <c r="CC307">
        <v>29</v>
      </c>
      <c r="CE307">
        <v>28</v>
      </c>
      <c r="CF307">
        <v>997</v>
      </c>
      <c r="CG307" t="s">
        <v>546</v>
      </c>
      <c r="CH307" t="s">
        <v>270</v>
      </c>
      <c r="CI307">
        <v>11.8332005143166</v>
      </c>
      <c r="CJ307">
        <v>0.21280000545084499</v>
      </c>
      <c r="CK307">
        <v>0.294000009074807</v>
      </c>
      <c r="CL307">
        <v>2.8649999643676E-2</v>
      </c>
      <c r="CO307" t="s">
        <v>266</v>
      </c>
      <c r="CP307" t="s">
        <v>267</v>
      </c>
      <c r="CQ307" t="s">
        <v>268</v>
      </c>
      <c r="CS307">
        <v>21.9</v>
      </c>
      <c r="CT307">
        <v>21.9</v>
      </c>
      <c r="CU307">
        <v>1.25</v>
      </c>
      <c r="CV307">
        <v>1.25</v>
      </c>
      <c r="CX307" t="s">
        <v>343</v>
      </c>
      <c r="CY307">
        <v>4.2962962962963003</v>
      </c>
      <c r="CZ307">
        <v>4.1428571428571397</v>
      </c>
      <c r="DA307">
        <v>4.4615384615384599</v>
      </c>
      <c r="DB307">
        <v>13.5</v>
      </c>
      <c r="DC307">
        <v>13</v>
      </c>
      <c r="DD307">
        <v>14</v>
      </c>
      <c r="DE307">
        <v>124.621621621622</v>
      </c>
      <c r="DF307">
        <v>4.2962962962963003</v>
      </c>
      <c r="DG307">
        <v>4.2962962962963003</v>
      </c>
      <c r="DH307">
        <v>1</v>
      </c>
      <c r="DI307">
        <v>1</v>
      </c>
      <c r="DJ307">
        <v>0.5</v>
      </c>
      <c r="DK307">
        <v>0.5</v>
      </c>
      <c r="DL307" t="b">
        <v>0</v>
      </c>
      <c r="DN307">
        <v>24</v>
      </c>
      <c r="DO307">
        <v>1</v>
      </c>
      <c r="DP307" t="s">
        <v>344</v>
      </c>
      <c r="DQ307" t="b">
        <v>0</v>
      </c>
      <c r="DR307">
        <v>13.5</v>
      </c>
      <c r="DS307">
        <v>4.2962961196899396</v>
      </c>
      <c r="DT307">
        <v>4.2962961196899396</v>
      </c>
      <c r="DV307">
        <v>338</v>
      </c>
      <c r="DW307">
        <v>341.79998779296898</v>
      </c>
      <c r="DY307">
        <v>0</v>
      </c>
      <c r="EN307">
        <v>124.621620178223</v>
      </c>
      <c r="EW307">
        <v>4.2962961196899396</v>
      </c>
      <c r="EX307">
        <v>4.2962961196899396</v>
      </c>
      <c r="EY307">
        <v>2.9000000953674299</v>
      </c>
      <c r="FC307">
        <v>0</v>
      </c>
      <c r="FD307">
        <v>9.0306005477905291</v>
      </c>
      <c r="FE307">
        <v>3.1140000820159899</v>
      </c>
      <c r="FF307">
        <v>0.162400007247925</v>
      </c>
      <c r="FG307">
        <v>2.8000000864267301E-2</v>
      </c>
      <c r="FH307">
        <v>0.24360001087188701</v>
      </c>
      <c r="FI307">
        <v>84</v>
      </c>
      <c r="FJ307">
        <v>2.52299997955561E-2</v>
      </c>
      <c r="FK307">
        <v>8.6999998092651403</v>
      </c>
      <c r="FP307">
        <v>20</v>
      </c>
      <c r="FQ307">
        <v>5.0000000745058101E-2</v>
      </c>
      <c r="FR307">
        <v>124.621620178223</v>
      </c>
      <c r="FS307">
        <v>2.4297297000885001</v>
      </c>
      <c r="GA307">
        <v>4.2962961196899396</v>
      </c>
      <c r="GB307">
        <v>4.2962961196899396</v>
      </c>
      <c r="GC307">
        <v>0.80000001192092896</v>
      </c>
      <c r="GG307">
        <v>0</v>
      </c>
      <c r="GH307">
        <v>2.49119997024536</v>
      </c>
      <c r="GI307">
        <v>3.1140000820159899</v>
      </c>
      <c r="GJ307">
        <v>4.4799998402595499E-2</v>
      </c>
      <c r="GK307">
        <v>2.8000000864267301E-2</v>
      </c>
      <c r="GL307">
        <v>4.4799998402595499E-2</v>
      </c>
      <c r="GM307">
        <v>56</v>
      </c>
      <c r="GN307">
        <v>3.03999986499548E-3</v>
      </c>
      <c r="GO307">
        <v>3.7999999523162802</v>
      </c>
      <c r="GT307">
        <v>72.5</v>
      </c>
      <c r="GU307">
        <v>1.3793103396892501E-2</v>
      </c>
      <c r="GV307">
        <v>124.621620178223</v>
      </c>
      <c r="GW307">
        <v>15.205405235290501</v>
      </c>
      <c r="HE307">
        <v>4.2962961196899396</v>
      </c>
      <c r="HF307">
        <v>4.2962961196899396</v>
      </c>
      <c r="HG307">
        <v>0.10000000149011599</v>
      </c>
      <c r="HK307">
        <v>0</v>
      </c>
      <c r="HL307">
        <v>0.31139999628067</v>
      </c>
      <c r="HM307">
        <v>3.1140000820159899</v>
      </c>
      <c r="HN307">
        <v>5.59999980032444E-3</v>
      </c>
      <c r="HO307">
        <v>2.8000000864267301E-2</v>
      </c>
      <c r="HP307">
        <v>5.59999980032444E-3</v>
      </c>
      <c r="HQ307">
        <v>56</v>
      </c>
      <c r="HR307">
        <v>3.79999983124435E-4</v>
      </c>
      <c r="HS307">
        <v>3.7999999523162802</v>
      </c>
      <c r="HX307">
        <v>580</v>
      </c>
      <c r="HY307">
        <v>1.72413792461157E-3</v>
      </c>
      <c r="HZ307">
        <v>124.621620178223</v>
      </c>
      <c r="IA307">
        <v>7.7594590187072798</v>
      </c>
      <c r="II307">
        <v>4.2962961196899396</v>
      </c>
      <c r="IJ307">
        <v>4.2962961196899396</v>
      </c>
      <c r="IL307">
        <v>52.799999237060497</v>
      </c>
      <c r="IM307">
        <v>52.799999237060497</v>
      </c>
      <c r="IO307">
        <v>0</v>
      </c>
      <c r="JD307">
        <v>124.621620178223</v>
      </c>
      <c r="WE307">
        <v>4.2962961196899396</v>
      </c>
      <c r="WF307">
        <v>4.2962961196899396</v>
      </c>
      <c r="WH307">
        <v>67.900001525878906</v>
      </c>
      <c r="WI307">
        <v>67.900001525878906</v>
      </c>
      <c r="WK307">
        <v>0</v>
      </c>
      <c r="WZ307">
        <v>124.621620178223</v>
      </c>
    </row>
    <row r="308" spans="1:684" x14ac:dyDescent="0.25">
      <c r="A308" t="s">
        <v>260</v>
      </c>
      <c r="B308">
        <v>0</v>
      </c>
      <c r="C308">
        <v>2</v>
      </c>
      <c r="D308">
        <v>48160</v>
      </c>
      <c r="E308" t="s">
        <v>443</v>
      </c>
      <c r="F308" t="b">
        <v>0</v>
      </c>
      <c r="G308" t="s">
        <v>138</v>
      </c>
      <c r="H308" t="b">
        <v>1</v>
      </c>
      <c r="I308" t="s">
        <v>345</v>
      </c>
      <c r="J308" s="1436">
        <v>43329.270833333299</v>
      </c>
      <c r="K308">
        <v>5.5</v>
      </c>
      <c r="L308">
        <v>19.639165878295898</v>
      </c>
      <c r="M308">
        <v>88.102500915527301</v>
      </c>
      <c r="N308">
        <v>180</v>
      </c>
      <c r="O308" s="1437">
        <v>43330.645833333299</v>
      </c>
      <c r="P308" s="1438">
        <v>43331.520833333299</v>
      </c>
      <c r="R308" t="s">
        <v>537</v>
      </c>
      <c r="S308" t="s">
        <v>545</v>
      </c>
      <c r="X308" s="1439">
        <v>43328.479166666701</v>
      </c>
      <c r="Y308" s="1440">
        <v>43330.645833333299</v>
      </c>
      <c r="Z308">
        <v>19</v>
      </c>
      <c r="AA308">
        <v>19</v>
      </c>
      <c r="AB308">
        <v>6</v>
      </c>
      <c r="AC308">
        <v>7</v>
      </c>
      <c r="AD308">
        <v>1</v>
      </c>
      <c r="AG308">
        <v>0</v>
      </c>
      <c r="AH308">
        <v>0</v>
      </c>
      <c r="AI308">
        <v>0</v>
      </c>
      <c r="AK308">
        <v>19</v>
      </c>
      <c r="AL308">
        <v>37.89</v>
      </c>
      <c r="AM308">
        <v>4.3157894736842097</v>
      </c>
      <c r="AN308">
        <v>4.32</v>
      </c>
      <c r="AO308">
        <v>5.6587250020943197E-2</v>
      </c>
      <c r="AP308">
        <v>4.2592022236632703</v>
      </c>
      <c r="AQ308">
        <v>12.4</v>
      </c>
      <c r="AU308">
        <v>83.220000104781704</v>
      </c>
      <c r="AV308">
        <v>82</v>
      </c>
      <c r="AX308">
        <v>122.6</v>
      </c>
      <c r="AY308">
        <v>33.119999999999997</v>
      </c>
      <c r="AZ308">
        <v>33.119999999999997</v>
      </c>
      <c r="BA308">
        <v>33.115821838378899</v>
      </c>
      <c r="BB308">
        <v>0</v>
      </c>
      <c r="BC308">
        <v>13.747199058532701</v>
      </c>
      <c r="BD308">
        <v>13.747199384789701</v>
      </c>
      <c r="BE308">
        <v>207.887130737305</v>
      </c>
      <c r="BF308">
        <v>27.887130737304702</v>
      </c>
      <c r="BG308">
        <v>2.7111632823944101</v>
      </c>
      <c r="BH308">
        <v>197.74557495117199</v>
      </c>
      <c r="BI308">
        <v>27.887130737304702</v>
      </c>
      <c r="BJ308">
        <v>0.93936622142791704</v>
      </c>
      <c r="BK308">
        <v>212.95677185058599</v>
      </c>
      <c r="BL308">
        <v>2.4416131973266602</v>
      </c>
      <c r="BM308">
        <v>197.74557495117199</v>
      </c>
      <c r="BN308">
        <v>0</v>
      </c>
      <c r="BO308">
        <v>218.02796936035199</v>
      </c>
      <c r="BP308">
        <v>2.6160817146301301</v>
      </c>
      <c r="BQ308">
        <v>0.40284225344657898</v>
      </c>
      <c r="BR308">
        <v>125</v>
      </c>
      <c r="BS308">
        <v>16.899999618530298</v>
      </c>
      <c r="BT308">
        <v>16.899999618530298</v>
      </c>
      <c r="BU308">
        <v>135</v>
      </c>
      <c r="BV308">
        <v>135</v>
      </c>
      <c r="BW308">
        <v>2</v>
      </c>
      <c r="BX308">
        <v>2</v>
      </c>
      <c r="BY308">
        <v>135</v>
      </c>
      <c r="BZ308">
        <v>135</v>
      </c>
      <c r="CC308">
        <v>30</v>
      </c>
      <c r="CE308">
        <v>29</v>
      </c>
      <c r="CF308">
        <v>997</v>
      </c>
      <c r="CG308" t="s">
        <v>547</v>
      </c>
      <c r="CH308" t="s">
        <v>388</v>
      </c>
      <c r="CI308">
        <v>43.515998721122699</v>
      </c>
      <c r="CJ308">
        <v>0.442400012165308</v>
      </c>
      <c r="CK308">
        <v>0.84840001538395904</v>
      </c>
      <c r="CL308">
        <v>5.2100000437349102E-2</v>
      </c>
      <c r="CO308" t="s">
        <v>266</v>
      </c>
      <c r="CP308" t="s">
        <v>267</v>
      </c>
      <c r="CQ308" t="s">
        <v>402</v>
      </c>
      <c r="CR308" t="s">
        <v>403</v>
      </c>
      <c r="CS308">
        <v>21.9</v>
      </c>
      <c r="CT308">
        <v>21.9</v>
      </c>
      <c r="CU308">
        <v>1.25</v>
      </c>
      <c r="CV308">
        <v>1.25</v>
      </c>
      <c r="CX308" t="s">
        <v>343</v>
      </c>
      <c r="DH308">
        <v>1</v>
      </c>
      <c r="DI308">
        <v>1</v>
      </c>
      <c r="DJ308">
        <v>0.5</v>
      </c>
      <c r="DK308">
        <v>0.5</v>
      </c>
      <c r="DL308" t="b">
        <v>0</v>
      </c>
      <c r="DN308">
        <v>24</v>
      </c>
      <c r="DO308">
        <v>1</v>
      </c>
      <c r="DP308" t="s">
        <v>344</v>
      </c>
      <c r="DQ308" t="b">
        <v>0</v>
      </c>
      <c r="DV308">
        <v>330.10000610351602</v>
      </c>
      <c r="DW308">
        <v>338</v>
      </c>
      <c r="DY308">
        <v>0</v>
      </c>
      <c r="GC308">
        <v>2.2999999523162802</v>
      </c>
      <c r="GG308">
        <v>0</v>
      </c>
      <c r="GH308">
        <v>7.1621994972229004</v>
      </c>
      <c r="GI308">
        <v>3.1140000820159899</v>
      </c>
      <c r="GJ308">
        <v>0.128800004720688</v>
      </c>
      <c r="GK308">
        <v>2.8000000864267301E-2</v>
      </c>
      <c r="GL308">
        <v>0.128800004720688</v>
      </c>
      <c r="GM308">
        <v>56</v>
      </c>
      <c r="GN308">
        <v>8.7399994954466802E-3</v>
      </c>
      <c r="GO308">
        <v>3.7999999523162802</v>
      </c>
      <c r="GR308">
        <v>0.12105262906927799</v>
      </c>
      <c r="GS308">
        <v>2.9052630976626701</v>
      </c>
      <c r="GT308">
        <v>35.652175903320298</v>
      </c>
      <c r="GU308">
        <v>2.8048779815435399E-2</v>
      </c>
      <c r="HG308">
        <v>0.5</v>
      </c>
      <c r="HK308">
        <v>0</v>
      </c>
      <c r="HL308">
        <v>1.557000041008</v>
      </c>
      <c r="HM308">
        <v>3.1140000820159899</v>
      </c>
      <c r="HN308">
        <v>2.8000000864267301E-2</v>
      </c>
      <c r="HO308">
        <v>2.8000000864267301E-2</v>
      </c>
      <c r="HP308">
        <v>2.8000000864267301E-2</v>
      </c>
      <c r="HQ308">
        <v>56</v>
      </c>
      <c r="HR308">
        <v>1.9000000320375E-3</v>
      </c>
      <c r="HS308">
        <v>3.7999999523162802</v>
      </c>
      <c r="HV308">
        <v>2.6315789473684199E-2</v>
      </c>
      <c r="HW308">
        <v>0.63157894736842102</v>
      </c>
      <c r="HX308">
        <v>164</v>
      </c>
      <c r="HY308">
        <v>6.0975607484579104E-3</v>
      </c>
      <c r="IL308">
        <v>52.799999237060497</v>
      </c>
      <c r="IM308">
        <v>52.799999237060497</v>
      </c>
      <c r="IO308">
        <v>0</v>
      </c>
      <c r="JO308">
        <v>2.7000000476837198</v>
      </c>
      <c r="JS308">
        <v>0</v>
      </c>
      <c r="JT308">
        <v>8.4077997207641602</v>
      </c>
      <c r="JU308">
        <v>3.1140000820159899</v>
      </c>
      <c r="JV308">
        <v>0.151199996471405</v>
      </c>
      <c r="JW308">
        <v>2.8000000864267301E-2</v>
      </c>
      <c r="JX308">
        <v>0.22680000960826899</v>
      </c>
      <c r="JY308">
        <v>84</v>
      </c>
      <c r="JZ308">
        <v>2.3490000516176199E-2</v>
      </c>
      <c r="KA308">
        <v>8.6999998092651403</v>
      </c>
      <c r="KD308">
        <v>0.14210526566756401</v>
      </c>
      <c r="KE308">
        <v>3.4105263760215401</v>
      </c>
      <c r="KF308">
        <v>30.370368957519499</v>
      </c>
      <c r="KG308">
        <v>3.2926831394434003E-2</v>
      </c>
      <c r="LW308">
        <v>2.4000000953674299</v>
      </c>
      <c r="MA308">
        <v>0</v>
      </c>
      <c r="MB308">
        <v>7.4735999107360804</v>
      </c>
      <c r="MC308">
        <v>3.1140000820159899</v>
      </c>
      <c r="MD308">
        <v>0.134400010108948</v>
      </c>
      <c r="ME308">
        <v>2.8000000864267301E-2</v>
      </c>
      <c r="MF308">
        <v>0.134400010108948</v>
      </c>
      <c r="MG308">
        <v>56</v>
      </c>
      <c r="MH308">
        <v>9.1199995949864405E-3</v>
      </c>
      <c r="MI308">
        <v>3.7999999523162802</v>
      </c>
      <c r="ML308">
        <v>0.12631579449302299</v>
      </c>
      <c r="MM308">
        <v>3.03157906783255</v>
      </c>
      <c r="MN308">
        <v>34.166664123535199</v>
      </c>
      <c r="MO308">
        <v>2.92682945728302E-2</v>
      </c>
      <c r="WH308">
        <v>62</v>
      </c>
      <c r="WI308">
        <v>67.900001525878906</v>
      </c>
      <c r="WK308">
        <v>0</v>
      </c>
      <c r="XK308">
        <v>5.9000000953674299</v>
      </c>
      <c r="XO308">
        <v>0</v>
      </c>
      <c r="XP308">
        <v>18.915399551391602</v>
      </c>
      <c r="XQ308">
        <v>3.2060000896453902</v>
      </c>
      <c r="XR308">
        <v>0</v>
      </c>
      <c r="XS308">
        <v>0</v>
      </c>
      <c r="XT308">
        <v>0.330399990081787</v>
      </c>
      <c r="XU308">
        <v>56</v>
      </c>
      <c r="XV308">
        <v>8.85000079870224E-3</v>
      </c>
      <c r="XW308">
        <v>1.5</v>
      </c>
      <c r="XZ308">
        <v>0.31052632080881198</v>
      </c>
      <c r="YA308">
        <v>7.4526316994114898</v>
      </c>
      <c r="YB308">
        <v>13.89830493927</v>
      </c>
      <c r="YC308">
        <v>7.1951217949390397E-2</v>
      </c>
    </row>
    <row r="309" spans="1:684" x14ac:dyDescent="0.25">
      <c r="A309" t="s">
        <v>260</v>
      </c>
      <c r="B309">
        <v>0</v>
      </c>
      <c r="C309">
        <v>2</v>
      </c>
      <c r="D309">
        <v>48160</v>
      </c>
      <c r="E309" t="s">
        <v>443</v>
      </c>
      <c r="F309" t="b">
        <v>0</v>
      </c>
      <c r="G309" t="s">
        <v>138</v>
      </c>
      <c r="H309" t="b">
        <v>1</v>
      </c>
      <c r="I309" t="s">
        <v>345</v>
      </c>
      <c r="J309" s="1441">
        <v>43330.270833333299</v>
      </c>
      <c r="K309">
        <v>5.5</v>
      </c>
      <c r="L309">
        <v>18.952499389648398</v>
      </c>
      <c r="M309">
        <v>88.054168701171903</v>
      </c>
      <c r="N309">
        <v>340</v>
      </c>
      <c r="O309" s="1442">
        <v>43330.645833333299</v>
      </c>
      <c r="P309" s="1443">
        <v>43330.729166666701</v>
      </c>
      <c r="R309" t="s">
        <v>537</v>
      </c>
      <c r="S309" t="s">
        <v>545</v>
      </c>
      <c r="X309" s="1444">
        <v>43328.479166666701</v>
      </c>
      <c r="Y309" s="1445">
        <v>43330.645833333299</v>
      </c>
      <c r="Z309">
        <v>24</v>
      </c>
      <c r="AA309">
        <v>24</v>
      </c>
      <c r="AB309">
        <v>6</v>
      </c>
      <c r="AC309">
        <v>7</v>
      </c>
      <c r="AD309">
        <v>1</v>
      </c>
      <c r="AG309">
        <v>0</v>
      </c>
      <c r="AH309">
        <v>0</v>
      </c>
      <c r="AI309">
        <v>0</v>
      </c>
      <c r="AK309">
        <v>24</v>
      </c>
      <c r="AL309">
        <v>0</v>
      </c>
      <c r="AM309">
        <v>5.375</v>
      </c>
      <c r="AN309">
        <v>5.38</v>
      </c>
      <c r="AO309">
        <v>0.169540990299235</v>
      </c>
      <c r="AP309">
        <v>5.2054590097007596</v>
      </c>
      <c r="AQ309">
        <v>12.4</v>
      </c>
      <c r="AU309">
        <v>114.626293014206</v>
      </c>
      <c r="AV309">
        <v>129</v>
      </c>
      <c r="AX309">
        <v>152</v>
      </c>
      <c r="AY309">
        <v>15.13</v>
      </c>
      <c r="AZ309">
        <v>15.13</v>
      </c>
      <c r="BA309">
        <v>15.1315803527832</v>
      </c>
      <c r="BB309">
        <v>0</v>
      </c>
      <c r="BC309">
        <v>13.7662658691406</v>
      </c>
      <c r="BD309">
        <v>13.766266028086299</v>
      </c>
      <c r="BE309">
        <v>212.95739746093801</v>
      </c>
      <c r="BF309">
        <v>232.95739746093801</v>
      </c>
      <c r="BG309">
        <v>2.5083520412445099</v>
      </c>
      <c r="BH309">
        <v>202.81631469726599</v>
      </c>
      <c r="BI309">
        <v>232.95739746093801</v>
      </c>
      <c r="BJ309">
        <v>0.31199246644973799</v>
      </c>
      <c r="BK309">
        <v>218.02743530273401</v>
      </c>
      <c r="BL309">
        <v>2.1693811416625999</v>
      </c>
      <c r="BM309">
        <v>202.81631469726599</v>
      </c>
      <c r="BN309">
        <v>0</v>
      </c>
      <c r="BO309">
        <v>218.02809143066401</v>
      </c>
      <c r="BP309">
        <v>2.19170117378235</v>
      </c>
      <c r="BQ309">
        <v>0.50644522905349698</v>
      </c>
      <c r="BR309">
        <v>255</v>
      </c>
      <c r="BS309">
        <v>16.899999618530298</v>
      </c>
      <c r="BT309">
        <v>16.899999618530298</v>
      </c>
      <c r="BU309">
        <v>135</v>
      </c>
      <c r="BV309">
        <v>135</v>
      </c>
      <c r="BW309">
        <v>2</v>
      </c>
      <c r="BX309">
        <v>2</v>
      </c>
      <c r="BY309">
        <v>135</v>
      </c>
      <c r="BZ309">
        <v>135</v>
      </c>
      <c r="CC309">
        <v>30</v>
      </c>
      <c r="CE309">
        <v>29</v>
      </c>
      <c r="CF309">
        <v>996</v>
      </c>
      <c r="CG309" t="s">
        <v>548</v>
      </c>
      <c r="CH309" t="s">
        <v>388</v>
      </c>
      <c r="CI309">
        <v>25.352200210094502</v>
      </c>
      <c r="CJ309">
        <v>0.37520000338554399</v>
      </c>
      <c r="CK309">
        <v>0.498400017619133</v>
      </c>
      <c r="CL309">
        <v>3.5399998887442101E-2</v>
      </c>
      <c r="CO309" t="s">
        <v>266</v>
      </c>
      <c r="CP309" t="s">
        <v>267</v>
      </c>
      <c r="CQ309" t="s">
        <v>402</v>
      </c>
      <c r="CR309" t="s">
        <v>403</v>
      </c>
      <c r="CS309">
        <v>21.9</v>
      </c>
      <c r="CT309">
        <v>21.9</v>
      </c>
      <c r="CU309">
        <v>1.25</v>
      </c>
      <c r="CV309">
        <v>1.25</v>
      </c>
      <c r="CX309" t="s">
        <v>343</v>
      </c>
      <c r="DH309">
        <v>1</v>
      </c>
      <c r="DI309">
        <v>1</v>
      </c>
      <c r="DJ309">
        <v>0.5</v>
      </c>
      <c r="DK309">
        <v>0.5</v>
      </c>
      <c r="DL309" t="b">
        <v>0</v>
      </c>
      <c r="DN309">
        <v>24</v>
      </c>
      <c r="DO309">
        <v>1</v>
      </c>
      <c r="DP309" t="s">
        <v>344</v>
      </c>
      <c r="DQ309" t="b">
        <v>0</v>
      </c>
      <c r="DV309">
        <v>323.39999389648398</v>
      </c>
      <c r="DW309">
        <v>330.10000610351602</v>
      </c>
      <c r="DY309">
        <v>0</v>
      </c>
      <c r="GC309">
        <v>2.7999999523162802</v>
      </c>
      <c r="GG309">
        <v>0</v>
      </c>
      <c r="GH309">
        <v>8.7192001342773402</v>
      </c>
      <c r="GI309">
        <v>3.1140000820159899</v>
      </c>
      <c r="GJ309">
        <v>0.156800001859665</v>
      </c>
      <c r="GK309">
        <v>2.8000000864267301E-2</v>
      </c>
      <c r="GL309">
        <v>0.156800001859665</v>
      </c>
      <c r="GM309">
        <v>56</v>
      </c>
      <c r="GN309">
        <v>1.06399990618229E-2</v>
      </c>
      <c r="GO309">
        <v>3.7999999523162802</v>
      </c>
      <c r="GR309">
        <v>0.116666664679845</v>
      </c>
      <c r="GS309">
        <v>2.7999999523162802</v>
      </c>
      <c r="GT309">
        <v>46.0714302062988</v>
      </c>
      <c r="GU309">
        <v>2.1705426275730098E-2</v>
      </c>
      <c r="HG309">
        <v>0.30000001192092901</v>
      </c>
      <c r="HK309">
        <v>0</v>
      </c>
      <c r="HL309">
        <v>0.93419998884201105</v>
      </c>
      <c r="HM309">
        <v>3.1140000820159899</v>
      </c>
      <c r="HN309">
        <v>1.68000012636185E-2</v>
      </c>
      <c r="HO309">
        <v>2.8000000864267301E-2</v>
      </c>
      <c r="HP309">
        <v>1.68000012636185E-2</v>
      </c>
      <c r="HQ309">
        <v>56</v>
      </c>
      <c r="HR309">
        <v>1.1399999493733001E-3</v>
      </c>
      <c r="HS309">
        <v>3.7999999523162802</v>
      </c>
      <c r="HV309">
        <v>1.25000004967054E-2</v>
      </c>
      <c r="HW309">
        <v>0.30000001192092901</v>
      </c>
      <c r="HX309">
        <v>429.99996948242199</v>
      </c>
      <c r="HY309">
        <v>2.3255813866853701E-3</v>
      </c>
      <c r="IL309">
        <v>52.799999237060497</v>
      </c>
      <c r="IM309">
        <v>52.799999237060497</v>
      </c>
      <c r="IO309">
        <v>0</v>
      </c>
      <c r="JO309">
        <v>1.6000000238418599</v>
      </c>
      <c r="JS309">
        <v>0</v>
      </c>
      <c r="JT309">
        <v>4.98239994049072</v>
      </c>
      <c r="JU309">
        <v>3.1140000820159899</v>
      </c>
      <c r="JV309">
        <v>8.9599996805190998E-2</v>
      </c>
      <c r="JW309">
        <v>2.8000000864267301E-2</v>
      </c>
      <c r="JX309">
        <v>0.134400010108948</v>
      </c>
      <c r="JY309">
        <v>84</v>
      </c>
      <c r="JZ309">
        <v>1.39199998229742E-2</v>
      </c>
      <c r="KA309">
        <v>8.6999998092651403</v>
      </c>
      <c r="KD309">
        <v>6.6666667660077394E-2</v>
      </c>
      <c r="KE309">
        <v>1.6000000238418599</v>
      </c>
      <c r="KF309">
        <v>80.625</v>
      </c>
      <c r="KG309">
        <v>1.2403100728988601E-2</v>
      </c>
      <c r="LW309">
        <v>2</v>
      </c>
      <c r="MA309">
        <v>0</v>
      </c>
      <c r="MB309">
        <v>6.2280001640319798</v>
      </c>
      <c r="MC309">
        <v>3.1140000820159899</v>
      </c>
      <c r="MD309">
        <v>0.11200000345706899</v>
      </c>
      <c r="ME309">
        <v>2.8000000864267301E-2</v>
      </c>
      <c r="MF309">
        <v>0.11200000345706899</v>
      </c>
      <c r="MG309">
        <v>56</v>
      </c>
      <c r="MH309">
        <v>7.6000001281499897E-3</v>
      </c>
      <c r="MI309">
        <v>3.7999999523162802</v>
      </c>
      <c r="ML309">
        <v>8.3333333333333301E-2</v>
      </c>
      <c r="MM309">
        <v>2</v>
      </c>
      <c r="MN309">
        <v>64.5</v>
      </c>
      <c r="MO309">
        <v>1.5503875911235801E-2</v>
      </c>
      <c r="WH309">
        <v>60.599998474121101</v>
      </c>
      <c r="WI309">
        <v>62</v>
      </c>
      <c r="WK309">
        <v>0</v>
      </c>
      <c r="XK309">
        <v>1.3999999761581401</v>
      </c>
      <c r="XO309">
        <v>0</v>
      </c>
      <c r="XP309">
        <v>4.4883999824523899</v>
      </c>
      <c r="XQ309">
        <v>3.2060000896453902</v>
      </c>
      <c r="XR309">
        <v>0</v>
      </c>
      <c r="XS309">
        <v>0</v>
      </c>
      <c r="XT309">
        <v>7.84000009298325E-2</v>
      </c>
      <c r="XU309">
        <v>56</v>
      </c>
      <c r="XV309">
        <v>2.0999999251216702E-3</v>
      </c>
      <c r="XW309">
        <v>1.5</v>
      </c>
      <c r="XZ309">
        <v>5.8333332339922599E-2</v>
      </c>
      <c r="YA309">
        <v>1.3999999761581401</v>
      </c>
      <c r="YB309">
        <v>92.142860412597699</v>
      </c>
      <c r="YC309">
        <v>1.0852713137865099E-2</v>
      </c>
    </row>
    <row r="310" spans="1:684" x14ac:dyDescent="0.25">
      <c r="A310" t="s">
        <v>260</v>
      </c>
      <c r="B310">
        <v>0</v>
      </c>
      <c r="C310">
        <v>2</v>
      </c>
      <c r="D310">
        <v>48160</v>
      </c>
      <c r="E310" t="s">
        <v>443</v>
      </c>
      <c r="F310" t="b">
        <v>0</v>
      </c>
      <c r="G310" t="s">
        <v>138</v>
      </c>
      <c r="H310" t="b">
        <v>1</v>
      </c>
      <c r="I310" t="s">
        <v>350</v>
      </c>
      <c r="J310" s="1446">
        <v>43330.645833333299</v>
      </c>
      <c r="K310">
        <v>5.5</v>
      </c>
      <c r="L310">
        <v>20.174999237060501</v>
      </c>
      <c r="M310">
        <v>86.891670227050795</v>
      </c>
      <c r="N310">
        <v>305</v>
      </c>
      <c r="O310" s="1447">
        <v>43330.645833333299</v>
      </c>
      <c r="R310" t="s">
        <v>537</v>
      </c>
      <c r="S310" t="s">
        <v>545</v>
      </c>
      <c r="X310" s="1448">
        <v>43328.479166666701</v>
      </c>
      <c r="Y310" s="1449">
        <v>43330.645833333299</v>
      </c>
      <c r="Z310">
        <v>9</v>
      </c>
      <c r="AA310">
        <v>9</v>
      </c>
      <c r="AB310">
        <v>6</v>
      </c>
      <c r="AC310">
        <v>8</v>
      </c>
      <c r="AD310">
        <v>2</v>
      </c>
      <c r="AG310">
        <v>0</v>
      </c>
      <c r="AH310">
        <v>0</v>
      </c>
      <c r="AI310">
        <v>0</v>
      </c>
      <c r="AK310">
        <v>9</v>
      </c>
      <c r="AL310">
        <v>63.96</v>
      </c>
      <c r="AM310">
        <v>10.8888888888889</v>
      </c>
      <c r="AN310">
        <v>10.89</v>
      </c>
      <c r="AO310">
        <v>0.20545357300175601</v>
      </c>
      <c r="AP310">
        <v>10.683435315887101</v>
      </c>
      <c r="AQ310">
        <v>12.4</v>
      </c>
      <c r="AU310">
        <v>98.883034997789395</v>
      </c>
      <c r="AV310">
        <v>98</v>
      </c>
      <c r="AX310">
        <v>98.1</v>
      </c>
      <c r="AY310">
        <v>0.1</v>
      </c>
      <c r="AZ310">
        <v>0.1</v>
      </c>
      <c r="BA310">
        <v>0.10193586349487301</v>
      </c>
      <c r="BB310">
        <v>0</v>
      </c>
      <c r="BC310">
        <v>6.8130064010620099</v>
      </c>
      <c r="BD310">
        <v>6.8130065335167798</v>
      </c>
      <c r="BE310">
        <v>70.98583984375</v>
      </c>
      <c r="BF310">
        <v>125.98583984375</v>
      </c>
      <c r="BG310">
        <v>1.92154121398926</v>
      </c>
      <c r="BH310">
        <v>182.53468322753901</v>
      </c>
      <c r="BI310">
        <v>125.98583984375</v>
      </c>
      <c r="BJ310">
        <v>0</v>
      </c>
      <c r="BK310">
        <v>111.54906463623</v>
      </c>
      <c r="BL310">
        <v>1.52531290054321</v>
      </c>
      <c r="BM310">
        <v>182.53468322753901</v>
      </c>
      <c r="BN310">
        <v>0</v>
      </c>
      <c r="BO310">
        <v>218.02804565429699</v>
      </c>
      <c r="BP310">
        <v>1.52531290054321</v>
      </c>
      <c r="BQ310">
        <v>0.40368059277534502</v>
      </c>
      <c r="BR310">
        <v>215</v>
      </c>
      <c r="BS310">
        <v>16.899999618530298</v>
      </c>
      <c r="BT310">
        <v>16.899999618530298</v>
      </c>
      <c r="BU310">
        <v>135</v>
      </c>
      <c r="BV310">
        <v>135</v>
      </c>
      <c r="BW310">
        <v>2</v>
      </c>
      <c r="BX310">
        <v>2</v>
      </c>
      <c r="BY310">
        <v>135</v>
      </c>
      <c r="BZ310">
        <v>135</v>
      </c>
      <c r="CC310">
        <v>30</v>
      </c>
      <c r="CE310">
        <v>30</v>
      </c>
      <c r="CF310">
        <v>996</v>
      </c>
      <c r="CG310" t="s">
        <v>549</v>
      </c>
      <c r="CH310" t="s">
        <v>388</v>
      </c>
      <c r="CI310">
        <v>17.8418000936508</v>
      </c>
      <c r="CJ310">
        <v>0.26319999992847398</v>
      </c>
      <c r="CK310">
        <v>0.394800014793873</v>
      </c>
      <c r="CL310">
        <v>3.2589999958872802E-2</v>
      </c>
      <c r="CO310" t="s">
        <v>266</v>
      </c>
      <c r="CP310" t="s">
        <v>267</v>
      </c>
      <c r="CQ310" t="s">
        <v>402</v>
      </c>
      <c r="CR310" t="s">
        <v>403</v>
      </c>
      <c r="CS310">
        <v>21.9</v>
      </c>
      <c r="CT310">
        <v>21.9</v>
      </c>
      <c r="CU310">
        <v>1.25</v>
      </c>
      <c r="CV310">
        <v>1.25</v>
      </c>
      <c r="CX310" t="s">
        <v>343</v>
      </c>
      <c r="DH310">
        <v>1</v>
      </c>
      <c r="DI310">
        <v>1</v>
      </c>
      <c r="DJ310">
        <v>0.5</v>
      </c>
      <c r="DK310">
        <v>0.5</v>
      </c>
      <c r="DL310" t="b">
        <v>0</v>
      </c>
      <c r="DN310">
        <v>24</v>
      </c>
      <c r="DO310">
        <v>1</v>
      </c>
      <c r="DP310" t="s">
        <v>344</v>
      </c>
      <c r="DQ310" t="b">
        <v>0</v>
      </c>
      <c r="DV310">
        <v>318.70001220703102</v>
      </c>
      <c r="DW310">
        <v>323.39999389648398</v>
      </c>
      <c r="DY310">
        <v>0</v>
      </c>
      <c r="GC310">
        <v>1.1000000238418599</v>
      </c>
      <c r="GG310">
        <v>0</v>
      </c>
      <c r="GH310">
        <v>3.4254002571106001</v>
      </c>
      <c r="GI310">
        <v>3.1140000820159899</v>
      </c>
      <c r="GJ310">
        <v>6.1600003391504302E-2</v>
      </c>
      <c r="GK310">
        <v>2.8000000864267301E-2</v>
      </c>
      <c r="GL310">
        <v>6.1600003391504302E-2</v>
      </c>
      <c r="GM310">
        <v>56</v>
      </c>
      <c r="GN310">
        <v>4.17999969795346E-3</v>
      </c>
      <c r="GO310">
        <v>3.7999999523162802</v>
      </c>
      <c r="GR310">
        <v>0.12222222487131799</v>
      </c>
      <c r="GS310">
        <v>2.9333333969116202</v>
      </c>
      <c r="GT310">
        <v>89.090904235839801</v>
      </c>
      <c r="GU310">
        <v>1.1224489659071E-2</v>
      </c>
      <c r="HG310">
        <v>0.20000000298023199</v>
      </c>
      <c r="HK310">
        <v>0</v>
      </c>
      <c r="HL310">
        <v>0.62279999256134</v>
      </c>
      <c r="HM310">
        <v>3.1140000820159899</v>
      </c>
      <c r="HN310">
        <v>1.1199999600648901E-2</v>
      </c>
      <c r="HO310">
        <v>2.8000000864267301E-2</v>
      </c>
      <c r="HP310">
        <v>1.1199999600648901E-2</v>
      </c>
      <c r="HQ310">
        <v>56</v>
      </c>
      <c r="HR310">
        <v>7.5999996624887E-4</v>
      </c>
      <c r="HS310">
        <v>3.7999999523162802</v>
      </c>
      <c r="HV310">
        <v>2.2222222553359101E-2</v>
      </c>
      <c r="HW310">
        <v>0.53333334128061904</v>
      </c>
      <c r="HX310">
        <v>490</v>
      </c>
      <c r="HY310">
        <v>2.0408164709806399E-3</v>
      </c>
      <c r="IL310">
        <v>52.799999237060497</v>
      </c>
      <c r="IM310">
        <v>52.799999237060497</v>
      </c>
      <c r="IO310">
        <v>0</v>
      </c>
      <c r="JO310">
        <v>2.7000000476837198</v>
      </c>
      <c r="JS310">
        <v>0</v>
      </c>
      <c r="JT310">
        <v>8.4077997207641602</v>
      </c>
      <c r="JU310">
        <v>3.1140000820159899</v>
      </c>
      <c r="JV310">
        <v>0.151199996471405</v>
      </c>
      <c r="JW310">
        <v>2.8000000864267301E-2</v>
      </c>
      <c r="JX310">
        <v>0.22680000960826899</v>
      </c>
      <c r="JY310">
        <v>84</v>
      </c>
      <c r="JZ310">
        <v>2.3490000516176199E-2</v>
      </c>
      <c r="KA310">
        <v>8.6999998092651403</v>
      </c>
      <c r="KD310">
        <v>0.30000000529819099</v>
      </c>
      <c r="KE310">
        <v>7.2000001271565797</v>
      </c>
      <c r="KF310">
        <v>36.296295166015597</v>
      </c>
      <c r="KG310">
        <v>2.7551021426916102E-2</v>
      </c>
      <c r="LW310">
        <v>0.69999998807907104</v>
      </c>
      <c r="MA310">
        <v>0</v>
      </c>
      <c r="MB310">
        <v>2.1798000335693399</v>
      </c>
      <c r="MC310">
        <v>3.1140000820159899</v>
      </c>
      <c r="MD310">
        <v>3.9200000464916201E-2</v>
      </c>
      <c r="ME310">
        <v>2.8000000864267301E-2</v>
      </c>
      <c r="MF310">
        <v>3.9200000464916201E-2</v>
      </c>
      <c r="MG310">
        <v>56</v>
      </c>
      <c r="MH310">
        <v>2.6599997654557202E-3</v>
      </c>
      <c r="MI310">
        <v>3.7999999523162802</v>
      </c>
      <c r="ML310">
        <v>7.7777776453230099E-2</v>
      </c>
      <c r="MM310">
        <v>1.86666663487752</v>
      </c>
      <c r="MN310">
        <v>140</v>
      </c>
      <c r="MO310">
        <v>7.1428571827709701E-3</v>
      </c>
      <c r="WH310">
        <v>59.599998474121101</v>
      </c>
      <c r="WI310">
        <v>60.599998474121101</v>
      </c>
      <c r="WK310">
        <v>0</v>
      </c>
      <c r="XK310">
        <v>1</v>
      </c>
      <c r="XO310">
        <v>0</v>
      </c>
      <c r="XP310">
        <v>3.2060000896453902</v>
      </c>
      <c r="XQ310">
        <v>3.2060000896453902</v>
      </c>
      <c r="XR310">
        <v>0</v>
      </c>
      <c r="XS310">
        <v>0</v>
      </c>
      <c r="XT310">
        <v>5.6000001728534698E-2</v>
      </c>
      <c r="XU310">
        <v>56</v>
      </c>
      <c r="XV310">
        <v>1.5000000130385199E-3</v>
      </c>
      <c r="XW310">
        <v>1.5</v>
      </c>
      <c r="XZ310">
        <v>0.11111111111111099</v>
      </c>
      <c r="YA310">
        <v>2.6666666666666701</v>
      </c>
      <c r="YB310">
        <v>98</v>
      </c>
      <c r="YC310">
        <v>1.02040814235806E-2</v>
      </c>
    </row>
    <row r="311" spans="1:684" x14ac:dyDescent="0.25">
      <c r="A311" t="s">
        <v>260</v>
      </c>
      <c r="B311">
        <v>0</v>
      </c>
      <c r="C311">
        <v>2</v>
      </c>
      <c r="D311">
        <v>48160</v>
      </c>
      <c r="E311" t="s">
        <v>443</v>
      </c>
      <c r="F311" t="b">
        <v>0</v>
      </c>
      <c r="G311" t="s">
        <v>138</v>
      </c>
      <c r="H311" t="b">
        <v>0</v>
      </c>
      <c r="I311" t="s">
        <v>353</v>
      </c>
      <c r="J311" s="1450">
        <v>43331.270833333299</v>
      </c>
      <c r="K311">
        <v>5.5</v>
      </c>
      <c r="L311">
        <v>20.266666412353501</v>
      </c>
      <c r="M311">
        <v>86.683334350585895</v>
      </c>
      <c r="N311">
        <v>340</v>
      </c>
      <c r="O311" s="1451">
        <v>43330.645833333299</v>
      </c>
      <c r="R311" t="s">
        <v>537</v>
      </c>
      <c r="S311" t="s">
        <v>545</v>
      </c>
      <c r="X311" s="1452">
        <v>43328.479166666701</v>
      </c>
      <c r="Y311" s="1453">
        <v>43330.645833333299</v>
      </c>
      <c r="Z311">
        <v>15</v>
      </c>
      <c r="AA311">
        <v>15</v>
      </c>
      <c r="AB311">
        <v>6</v>
      </c>
      <c r="AC311">
        <v>7</v>
      </c>
      <c r="AD311">
        <v>1</v>
      </c>
      <c r="AG311">
        <v>0</v>
      </c>
      <c r="AH311">
        <v>0</v>
      </c>
      <c r="AI311">
        <v>0</v>
      </c>
      <c r="AK311">
        <v>15</v>
      </c>
      <c r="AL311">
        <v>0</v>
      </c>
      <c r="AM311">
        <v>0.4</v>
      </c>
      <c r="AN311">
        <v>0.25</v>
      </c>
      <c r="AP311">
        <v>0.4</v>
      </c>
      <c r="AQ311">
        <v>13.5</v>
      </c>
      <c r="AR311">
        <v>13.5</v>
      </c>
      <c r="AV311">
        <v>6</v>
      </c>
      <c r="AX311">
        <v>8</v>
      </c>
      <c r="AY311">
        <v>25</v>
      </c>
      <c r="AZ311">
        <v>25</v>
      </c>
      <c r="BA311">
        <v>25</v>
      </c>
      <c r="BS311">
        <v>16.899999618530298</v>
      </c>
      <c r="BT311">
        <v>16.899999618530298</v>
      </c>
      <c r="BU311">
        <v>45</v>
      </c>
      <c r="BV311">
        <v>45</v>
      </c>
      <c r="BW311">
        <v>1</v>
      </c>
      <c r="BX311">
        <v>1</v>
      </c>
      <c r="BY311">
        <v>135</v>
      </c>
      <c r="BZ311">
        <v>135</v>
      </c>
      <c r="CC311">
        <v>30</v>
      </c>
      <c r="CE311">
        <v>32</v>
      </c>
      <c r="CF311">
        <v>994</v>
      </c>
      <c r="CH311" t="s">
        <v>270</v>
      </c>
      <c r="CI311">
        <v>8.4078002572059596</v>
      </c>
      <c r="CJ311">
        <v>0.15119999833405001</v>
      </c>
      <c r="CK311">
        <v>0.153999999165535</v>
      </c>
      <c r="CL311">
        <v>1.07499995501712E-2</v>
      </c>
      <c r="CO311" t="s">
        <v>266</v>
      </c>
      <c r="CP311" t="s">
        <v>267</v>
      </c>
      <c r="CQ311" t="s">
        <v>268</v>
      </c>
      <c r="CS311">
        <v>21.9</v>
      </c>
      <c r="CT311">
        <v>21.9</v>
      </c>
      <c r="CU311">
        <v>1.25</v>
      </c>
      <c r="CV311">
        <v>1.25</v>
      </c>
      <c r="CX311" t="s">
        <v>343</v>
      </c>
      <c r="CY311">
        <v>0.44444444444444398</v>
      </c>
      <c r="CZ311">
        <v>0.42857142857142899</v>
      </c>
      <c r="DA311">
        <v>0.46153846153846201</v>
      </c>
      <c r="DB311">
        <v>13.5</v>
      </c>
      <c r="DC311">
        <v>13</v>
      </c>
      <c r="DD311">
        <v>14</v>
      </c>
      <c r="DE311">
        <v>12.8918918918919</v>
      </c>
      <c r="DF311">
        <v>0.44444444444444398</v>
      </c>
      <c r="DG311">
        <v>0.44444444444444398</v>
      </c>
      <c r="DH311">
        <v>1</v>
      </c>
      <c r="DI311">
        <v>1</v>
      </c>
      <c r="DJ311">
        <v>0.5</v>
      </c>
      <c r="DK311">
        <v>0.5</v>
      </c>
      <c r="DL311" t="b">
        <v>0</v>
      </c>
      <c r="DN311">
        <v>24</v>
      </c>
      <c r="DO311">
        <v>1</v>
      </c>
      <c r="DP311" t="s">
        <v>344</v>
      </c>
      <c r="DQ311" t="b">
        <v>0</v>
      </c>
      <c r="DR311">
        <v>13.5</v>
      </c>
      <c r="DS311">
        <v>0.44444444775581399</v>
      </c>
      <c r="DT311">
        <v>0.44444444775581399</v>
      </c>
      <c r="DV311">
        <v>316</v>
      </c>
      <c r="DW311">
        <v>318.70001220703102</v>
      </c>
      <c r="DY311">
        <v>0</v>
      </c>
      <c r="EN311">
        <v>12.8918914794922</v>
      </c>
      <c r="EW311">
        <v>0.44444444775581399</v>
      </c>
      <c r="EX311">
        <v>0.44444444775581399</v>
      </c>
      <c r="EY311">
        <v>0.10000000149011599</v>
      </c>
      <c r="FC311">
        <v>0</v>
      </c>
      <c r="FD311">
        <v>0.31139999628067</v>
      </c>
      <c r="FE311">
        <v>3.1140000820159899</v>
      </c>
      <c r="FF311">
        <v>5.59999980032444E-3</v>
      </c>
      <c r="FG311">
        <v>2.8000000864267301E-2</v>
      </c>
      <c r="FH311">
        <v>8.4000006318092294E-3</v>
      </c>
      <c r="FI311">
        <v>84</v>
      </c>
      <c r="FJ311">
        <v>8.6999998893588803E-4</v>
      </c>
      <c r="FK311">
        <v>8.6999998092651403</v>
      </c>
      <c r="FN311">
        <v>6.6666667660077398E-3</v>
      </c>
      <c r="FO311">
        <v>0.16000000238418599</v>
      </c>
      <c r="FP311">
        <v>60</v>
      </c>
      <c r="FQ311">
        <v>1.6666667535901101E-2</v>
      </c>
      <c r="FR311">
        <v>12.8918914794922</v>
      </c>
      <c r="FS311">
        <v>0.25135132670402499</v>
      </c>
      <c r="GA311">
        <v>0.44444444775581399</v>
      </c>
      <c r="GB311">
        <v>0.44444444775581399</v>
      </c>
      <c r="GC311">
        <v>1.70000004768372</v>
      </c>
      <c r="GG311">
        <v>0</v>
      </c>
      <c r="GH311">
        <v>5.2938003540039098</v>
      </c>
      <c r="GI311">
        <v>3.1140000820159899</v>
      </c>
      <c r="GJ311">
        <v>9.52000021934509E-2</v>
      </c>
      <c r="GK311">
        <v>2.8000000864267301E-2</v>
      </c>
      <c r="GL311">
        <v>9.52000021934509E-2</v>
      </c>
      <c r="GM311">
        <v>56</v>
      </c>
      <c r="GN311">
        <v>6.4599998295307203E-3</v>
      </c>
      <c r="GO311">
        <v>3.7999999523162802</v>
      </c>
      <c r="GR311">
        <v>0.113333336512248</v>
      </c>
      <c r="GS311">
        <v>2.72000007629395</v>
      </c>
      <c r="GT311">
        <v>3.5294115543365501</v>
      </c>
      <c r="GU311">
        <v>0.28333333134651201</v>
      </c>
      <c r="GV311">
        <v>12.8918914794922</v>
      </c>
      <c r="GW311">
        <v>1.5729728937148999</v>
      </c>
      <c r="HE311">
        <v>0.44444444775581399</v>
      </c>
      <c r="HF311">
        <v>0.44444444775581399</v>
      </c>
      <c r="HG311">
        <v>0.89999997615814198</v>
      </c>
      <c r="HK311">
        <v>0</v>
      </c>
      <c r="HL311">
        <v>2.8025999069213898</v>
      </c>
      <c r="HM311">
        <v>3.1140000820159899</v>
      </c>
      <c r="HN311">
        <v>5.0399996340274797E-2</v>
      </c>
      <c r="HO311">
        <v>2.8000000864267301E-2</v>
      </c>
      <c r="HP311">
        <v>5.0399996340274797E-2</v>
      </c>
      <c r="HQ311">
        <v>56</v>
      </c>
      <c r="HR311">
        <v>3.4199997317045901E-3</v>
      </c>
      <c r="HS311">
        <v>3.7999999523162802</v>
      </c>
      <c r="HV311">
        <v>5.99999984105428E-2</v>
      </c>
      <c r="HW311">
        <v>1.4399999618530299</v>
      </c>
      <c r="HX311">
        <v>6.6666669845581099</v>
      </c>
      <c r="HY311">
        <v>0.14999999105930301</v>
      </c>
      <c r="HZ311">
        <v>12.8918914794922</v>
      </c>
      <c r="IA311">
        <v>0.80270266532897905</v>
      </c>
      <c r="II311">
        <v>0.44444444775581399</v>
      </c>
      <c r="IJ311">
        <v>0.44444444775581399</v>
      </c>
      <c r="IL311">
        <v>52.799999237060497</v>
      </c>
      <c r="IM311">
        <v>52.799999237060497</v>
      </c>
      <c r="IO311">
        <v>0</v>
      </c>
      <c r="JD311">
        <v>12.8918914794922</v>
      </c>
      <c r="WE311">
        <v>0.44444444775581399</v>
      </c>
      <c r="WF311">
        <v>0.44444444775581399</v>
      </c>
      <c r="WH311">
        <v>59.599998474121101</v>
      </c>
      <c r="WI311">
        <v>59.599998474121101</v>
      </c>
      <c r="WK311">
        <v>0</v>
      </c>
      <c r="WZ311">
        <v>12.8918914794922</v>
      </c>
    </row>
    <row r="312" spans="1:684" x14ac:dyDescent="0.25">
      <c r="A312" t="s">
        <v>260</v>
      </c>
      <c r="B312">
        <v>0</v>
      </c>
      <c r="C312">
        <v>2</v>
      </c>
      <c r="D312">
        <v>48160</v>
      </c>
      <c r="E312" t="s">
        <v>443</v>
      </c>
      <c r="F312" t="b">
        <v>0</v>
      </c>
      <c r="G312" t="s">
        <v>138</v>
      </c>
      <c r="H312" t="b">
        <v>0</v>
      </c>
      <c r="I312" t="s">
        <v>353</v>
      </c>
      <c r="J312" s="1454">
        <v>43332.270833333299</v>
      </c>
      <c r="K312">
        <v>5.5</v>
      </c>
      <c r="L312">
        <v>20.266666412353501</v>
      </c>
      <c r="M312">
        <v>86.683334350585895</v>
      </c>
      <c r="N312">
        <v>44</v>
      </c>
      <c r="O312" s="1455">
        <v>43330.645833333299</v>
      </c>
      <c r="R312" t="s">
        <v>537</v>
      </c>
      <c r="S312" t="s">
        <v>545</v>
      </c>
      <c r="X312" s="1456">
        <v>43328.479166666701</v>
      </c>
      <c r="Y312" s="1457">
        <v>43330.645833333299</v>
      </c>
      <c r="Z312">
        <v>24</v>
      </c>
      <c r="AA312">
        <v>24</v>
      </c>
      <c r="AB312">
        <v>6</v>
      </c>
      <c r="AC312">
        <v>8</v>
      </c>
      <c r="AD312">
        <v>2</v>
      </c>
      <c r="AG312">
        <v>0</v>
      </c>
      <c r="AH312">
        <v>0</v>
      </c>
      <c r="AI312">
        <v>0</v>
      </c>
      <c r="AK312">
        <v>24</v>
      </c>
      <c r="AM312">
        <v>0</v>
      </c>
      <c r="AP312">
        <v>0</v>
      </c>
      <c r="AQ312">
        <v>13.5</v>
      </c>
      <c r="AR312">
        <v>13.5</v>
      </c>
      <c r="AV312">
        <v>0</v>
      </c>
      <c r="AX312">
        <v>0</v>
      </c>
      <c r="AY312">
        <v>0</v>
      </c>
      <c r="AZ312">
        <v>0</v>
      </c>
      <c r="BS312">
        <v>16.899999618530298</v>
      </c>
      <c r="BT312">
        <v>16.899999618530298</v>
      </c>
      <c r="BU312">
        <v>135</v>
      </c>
      <c r="BV312">
        <v>135</v>
      </c>
      <c r="BW312">
        <v>2</v>
      </c>
      <c r="BX312">
        <v>2</v>
      </c>
      <c r="BY312">
        <v>135</v>
      </c>
      <c r="BZ312">
        <v>135</v>
      </c>
      <c r="CC312">
        <v>30</v>
      </c>
      <c r="CE312">
        <v>29</v>
      </c>
      <c r="CF312">
        <v>996</v>
      </c>
      <c r="CG312" t="s">
        <v>459</v>
      </c>
      <c r="CH312" t="s">
        <v>270</v>
      </c>
      <c r="CI312">
        <v>30.958800792694099</v>
      </c>
      <c r="CJ312">
        <v>0.28000000119209301</v>
      </c>
      <c r="CK312">
        <v>0.54880002140998796</v>
      </c>
      <c r="CL312">
        <v>2.6199998799711501E-2</v>
      </c>
      <c r="CO312" t="s">
        <v>266</v>
      </c>
      <c r="CP312" t="s">
        <v>267</v>
      </c>
      <c r="CQ312" t="s">
        <v>349</v>
      </c>
      <c r="CS312">
        <v>21.9</v>
      </c>
      <c r="CT312">
        <v>21.9</v>
      </c>
      <c r="CU312">
        <v>1.25</v>
      </c>
      <c r="CV312">
        <v>1.25</v>
      </c>
      <c r="CX312" t="s">
        <v>356</v>
      </c>
      <c r="CY312">
        <v>0</v>
      </c>
      <c r="CZ312">
        <v>0</v>
      </c>
      <c r="DA312">
        <v>0</v>
      </c>
      <c r="DB312">
        <v>13.5</v>
      </c>
      <c r="DC312">
        <v>13</v>
      </c>
      <c r="DD312">
        <v>14</v>
      </c>
      <c r="DF312">
        <v>0</v>
      </c>
      <c r="DG312">
        <v>0</v>
      </c>
      <c r="DH312">
        <v>1</v>
      </c>
      <c r="DI312">
        <v>1</v>
      </c>
      <c r="DJ312">
        <v>0.5</v>
      </c>
      <c r="DK312">
        <v>0.5</v>
      </c>
      <c r="DL312" t="b">
        <v>0</v>
      </c>
      <c r="DN312">
        <v>24</v>
      </c>
      <c r="DO312">
        <v>1</v>
      </c>
      <c r="DP312" t="s">
        <v>344</v>
      </c>
      <c r="DQ312" t="b">
        <v>0</v>
      </c>
      <c r="DR312">
        <v>13.5</v>
      </c>
      <c r="DS312">
        <v>0</v>
      </c>
      <c r="DT312">
        <v>0</v>
      </c>
      <c r="DV312">
        <v>311</v>
      </c>
      <c r="DW312">
        <v>316</v>
      </c>
      <c r="DY312">
        <v>0</v>
      </c>
      <c r="GA312">
        <v>0</v>
      </c>
      <c r="GB312">
        <v>0</v>
      </c>
      <c r="GC312">
        <v>2.7999999523162802</v>
      </c>
      <c r="GG312">
        <v>0</v>
      </c>
      <c r="GH312">
        <v>8.7192001342773402</v>
      </c>
      <c r="GI312">
        <v>3.1140000820159899</v>
      </c>
      <c r="GJ312">
        <v>0.156800001859665</v>
      </c>
      <c r="GK312">
        <v>2.8000000864267301E-2</v>
      </c>
      <c r="GL312">
        <v>0.156800001859665</v>
      </c>
      <c r="GM312">
        <v>56</v>
      </c>
      <c r="GN312">
        <v>1.06399990618229E-2</v>
      </c>
      <c r="GO312">
        <v>3.7999999523162802</v>
      </c>
      <c r="GR312">
        <v>0.116666664679845</v>
      </c>
      <c r="GS312">
        <v>2.7999999523162802</v>
      </c>
      <c r="HE312">
        <v>0</v>
      </c>
      <c r="HF312">
        <v>0</v>
      </c>
      <c r="HG312">
        <v>1.5</v>
      </c>
      <c r="HK312">
        <v>0</v>
      </c>
      <c r="HL312">
        <v>4.6710000038146999</v>
      </c>
      <c r="HM312">
        <v>3.1140000820159899</v>
      </c>
      <c r="HN312">
        <v>8.3999998867511694E-2</v>
      </c>
      <c r="HO312">
        <v>2.8000000864267301E-2</v>
      </c>
      <c r="HP312">
        <v>8.3999998867511694E-2</v>
      </c>
      <c r="HQ312">
        <v>56</v>
      </c>
      <c r="HR312">
        <v>5.6999996304511998E-3</v>
      </c>
      <c r="HS312">
        <v>3.7999999523162802</v>
      </c>
      <c r="HV312">
        <v>6.25E-2</v>
      </c>
      <c r="HW312">
        <v>1.5</v>
      </c>
      <c r="II312">
        <v>0</v>
      </c>
      <c r="IJ312">
        <v>0</v>
      </c>
      <c r="IL312">
        <v>52.799999237060497</v>
      </c>
      <c r="IM312">
        <v>52.799999237060497</v>
      </c>
      <c r="IO312">
        <v>0</v>
      </c>
      <c r="MY312">
        <v>0</v>
      </c>
      <c r="MZ312">
        <v>0</v>
      </c>
      <c r="NA312">
        <v>0.69999998807907104</v>
      </c>
      <c r="NE312">
        <v>0</v>
      </c>
      <c r="NF312">
        <v>2.1798000335693399</v>
      </c>
      <c r="NG312">
        <v>3.1140000820159899</v>
      </c>
      <c r="NH312">
        <v>3.9200000464916201E-2</v>
      </c>
      <c r="NI312">
        <v>2.8000000864267301E-2</v>
      </c>
      <c r="NJ312">
        <v>3.9200000464916201E-2</v>
      </c>
      <c r="NK312">
        <v>56</v>
      </c>
      <c r="NL312">
        <v>2.6599997654557202E-3</v>
      </c>
      <c r="NM312">
        <v>3.7999999523162802</v>
      </c>
      <c r="NP312">
        <v>2.9166666169961299E-2</v>
      </c>
      <c r="NQ312">
        <v>0.69999998807907104</v>
      </c>
      <c r="WE312">
        <v>0</v>
      </c>
      <c r="WF312">
        <v>0</v>
      </c>
      <c r="WH312">
        <v>54.799999237060497</v>
      </c>
      <c r="WI312">
        <v>59.599998474121101</v>
      </c>
      <c r="WK312">
        <v>0</v>
      </c>
      <c r="XI312">
        <v>0</v>
      </c>
      <c r="XJ312">
        <v>0</v>
      </c>
      <c r="XK312">
        <v>4.8000001907348597</v>
      </c>
      <c r="XO312">
        <v>0</v>
      </c>
      <c r="XP312">
        <v>15.388800621032701</v>
      </c>
      <c r="XQ312">
        <v>3.2060000896453902</v>
      </c>
      <c r="XR312">
        <v>0</v>
      </c>
      <c r="XS312">
        <v>0</v>
      </c>
      <c r="XT312">
        <v>0.26880002021789601</v>
      </c>
      <c r="XU312">
        <v>56</v>
      </c>
      <c r="XV312">
        <v>7.2000003419816503E-3</v>
      </c>
      <c r="XW312">
        <v>1.5</v>
      </c>
      <c r="XZ312">
        <v>0.20000000794728601</v>
      </c>
      <c r="YA312">
        <v>4.8000001907348597</v>
      </c>
    </row>
    <row r="313" spans="1:684" x14ac:dyDescent="0.25">
      <c r="A313" t="s">
        <v>260</v>
      </c>
      <c r="B313">
        <v>0</v>
      </c>
      <c r="C313">
        <v>2</v>
      </c>
      <c r="D313">
        <v>48160</v>
      </c>
      <c r="E313" t="s">
        <v>443</v>
      </c>
      <c r="F313" t="b">
        <v>0</v>
      </c>
      <c r="G313" t="s">
        <v>138</v>
      </c>
      <c r="H313" t="b">
        <v>0</v>
      </c>
      <c r="I313" t="s">
        <v>353</v>
      </c>
      <c r="J313" s="1458">
        <v>43333.270833333299</v>
      </c>
      <c r="K313">
        <v>5.5</v>
      </c>
      <c r="L313">
        <v>20.266666412353501</v>
      </c>
      <c r="M313">
        <v>86.683334350585895</v>
      </c>
      <c r="N313">
        <v>50</v>
      </c>
      <c r="O313" s="1459">
        <v>43330.645833333299</v>
      </c>
      <c r="R313" t="s">
        <v>537</v>
      </c>
      <c r="S313" t="s">
        <v>545</v>
      </c>
      <c r="X313" s="1460">
        <v>43328.479166666701</v>
      </c>
      <c r="Y313" s="1461">
        <v>43330.645833333299</v>
      </c>
      <c r="Z313">
        <v>24</v>
      </c>
      <c r="AA313">
        <v>24</v>
      </c>
      <c r="AB313">
        <v>6</v>
      </c>
      <c r="AC313">
        <v>8</v>
      </c>
      <c r="AD313">
        <v>2</v>
      </c>
      <c r="AG313">
        <v>0</v>
      </c>
      <c r="AH313">
        <v>0</v>
      </c>
      <c r="AI313">
        <v>0</v>
      </c>
      <c r="AK313">
        <v>24</v>
      </c>
      <c r="AM313">
        <v>0</v>
      </c>
      <c r="AP313">
        <v>0</v>
      </c>
      <c r="AQ313">
        <v>13.5</v>
      </c>
      <c r="AR313">
        <v>13.5</v>
      </c>
      <c r="AV313">
        <v>0</v>
      </c>
      <c r="AX313">
        <v>0</v>
      </c>
      <c r="AY313">
        <v>0</v>
      </c>
      <c r="AZ313">
        <v>0</v>
      </c>
      <c r="BS313">
        <v>16.899999618530298</v>
      </c>
      <c r="BT313">
        <v>16.899999618530298</v>
      </c>
      <c r="BU313">
        <v>225</v>
      </c>
      <c r="BV313">
        <v>225</v>
      </c>
      <c r="BW313">
        <v>2</v>
      </c>
      <c r="BX313">
        <v>2</v>
      </c>
      <c r="BY313">
        <v>135</v>
      </c>
      <c r="BZ313">
        <v>135</v>
      </c>
      <c r="CC313">
        <v>31</v>
      </c>
      <c r="CE313">
        <v>31</v>
      </c>
      <c r="CF313">
        <v>997</v>
      </c>
      <c r="CG313" t="s">
        <v>459</v>
      </c>
      <c r="CH313" t="s">
        <v>270</v>
      </c>
      <c r="CI313">
        <v>25.5085997581482</v>
      </c>
      <c r="CJ313">
        <v>0.28000000119209301</v>
      </c>
      <c r="CK313">
        <v>0.45359998941421498</v>
      </c>
      <c r="CL313">
        <v>2.3649998009204899E-2</v>
      </c>
      <c r="CO313" t="s">
        <v>266</v>
      </c>
      <c r="CP313" t="s">
        <v>267</v>
      </c>
      <c r="CQ313" t="s">
        <v>349</v>
      </c>
      <c r="CS313">
        <v>21.9</v>
      </c>
      <c r="CT313">
        <v>21.9</v>
      </c>
      <c r="CU313">
        <v>1.25</v>
      </c>
      <c r="CV313">
        <v>1.25</v>
      </c>
      <c r="CX313" t="s">
        <v>356</v>
      </c>
      <c r="CY313">
        <v>0</v>
      </c>
      <c r="CZ313">
        <v>0</v>
      </c>
      <c r="DA313">
        <v>0</v>
      </c>
      <c r="DB313">
        <v>13.5</v>
      </c>
      <c r="DC313">
        <v>13</v>
      </c>
      <c r="DD313">
        <v>14</v>
      </c>
      <c r="DF313">
        <v>0</v>
      </c>
      <c r="DG313">
        <v>0</v>
      </c>
      <c r="DH313">
        <v>1</v>
      </c>
      <c r="DI313">
        <v>1</v>
      </c>
      <c r="DJ313">
        <v>0.5</v>
      </c>
      <c r="DK313">
        <v>0.5</v>
      </c>
      <c r="DL313" t="b">
        <v>0</v>
      </c>
      <c r="DN313">
        <v>24</v>
      </c>
      <c r="DO313">
        <v>1</v>
      </c>
      <c r="DP313" t="s">
        <v>344</v>
      </c>
      <c r="DQ313" t="b">
        <v>0</v>
      </c>
      <c r="DR313">
        <v>13.5</v>
      </c>
      <c r="DS313">
        <v>0</v>
      </c>
      <c r="DT313">
        <v>0</v>
      </c>
      <c r="DV313">
        <v>306</v>
      </c>
      <c r="DW313">
        <v>311</v>
      </c>
      <c r="DY313">
        <v>0</v>
      </c>
      <c r="GA313">
        <v>0</v>
      </c>
      <c r="GB313">
        <v>0</v>
      </c>
      <c r="GC313">
        <v>2.7999999523162802</v>
      </c>
      <c r="GG313">
        <v>0</v>
      </c>
      <c r="GH313">
        <v>8.7192001342773402</v>
      </c>
      <c r="GI313">
        <v>3.1140000820159899</v>
      </c>
      <c r="GJ313">
        <v>0.156800001859665</v>
      </c>
      <c r="GK313">
        <v>2.8000000864267301E-2</v>
      </c>
      <c r="GL313">
        <v>0.156800001859665</v>
      </c>
      <c r="GM313">
        <v>56</v>
      </c>
      <c r="GN313">
        <v>1.06399990618229E-2</v>
      </c>
      <c r="GO313">
        <v>3.7999999523162802</v>
      </c>
      <c r="GR313">
        <v>0.116666664679845</v>
      </c>
      <c r="GS313">
        <v>2.7999999523162802</v>
      </c>
      <c r="HE313">
        <v>0</v>
      </c>
      <c r="HF313">
        <v>0</v>
      </c>
      <c r="HG313">
        <v>1.5</v>
      </c>
      <c r="HK313">
        <v>0</v>
      </c>
      <c r="HL313">
        <v>4.6710000038146999</v>
      </c>
      <c r="HM313">
        <v>3.1140000820159899</v>
      </c>
      <c r="HN313">
        <v>8.3999998867511694E-2</v>
      </c>
      <c r="HO313">
        <v>2.8000000864267301E-2</v>
      </c>
      <c r="HP313">
        <v>8.3999998867511694E-2</v>
      </c>
      <c r="HQ313">
        <v>56</v>
      </c>
      <c r="HR313">
        <v>5.6999996304511998E-3</v>
      </c>
      <c r="HS313">
        <v>3.7999999523162802</v>
      </c>
      <c r="HV313">
        <v>6.25E-2</v>
      </c>
      <c r="HW313">
        <v>1.5</v>
      </c>
      <c r="II313">
        <v>0</v>
      </c>
      <c r="IJ313">
        <v>0</v>
      </c>
      <c r="IL313">
        <v>52.799999237060497</v>
      </c>
      <c r="IM313">
        <v>52.799999237060497</v>
      </c>
      <c r="IO313">
        <v>0</v>
      </c>
      <c r="LU313">
        <v>0</v>
      </c>
      <c r="LV313">
        <v>0</v>
      </c>
      <c r="LW313">
        <v>0.69999998807907104</v>
      </c>
      <c r="MA313">
        <v>0</v>
      </c>
      <c r="MB313">
        <v>2.1798000335693399</v>
      </c>
      <c r="MC313">
        <v>3.1140000820159899</v>
      </c>
      <c r="MD313">
        <v>3.9200000464916201E-2</v>
      </c>
      <c r="ME313">
        <v>2.8000000864267301E-2</v>
      </c>
      <c r="MF313">
        <v>3.9200000464916201E-2</v>
      </c>
      <c r="MG313">
        <v>56</v>
      </c>
      <c r="MH313">
        <v>2.6599997654557202E-3</v>
      </c>
      <c r="MI313">
        <v>3.7999999523162802</v>
      </c>
      <c r="ML313">
        <v>2.9166666169961299E-2</v>
      </c>
      <c r="MM313">
        <v>0.69999998807907104</v>
      </c>
      <c r="WE313">
        <v>0</v>
      </c>
      <c r="WF313">
        <v>0</v>
      </c>
      <c r="WH313">
        <v>51.700000762939503</v>
      </c>
      <c r="WI313">
        <v>54.799999237060497</v>
      </c>
      <c r="WK313">
        <v>0</v>
      </c>
      <c r="XI313">
        <v>0</v>
      </c>
      <c r="XJ313">
        <v>0</v>
      </c>
      <c r="XK313">
        <v>3.0999999046325701</v>
      </c>
      <c r="XO313">
        <v>0</v>
      </c>
      <c r="XP313">
        <v>9.93859958648682</v>
      </c>
      <c r="XQ313">
        <v>3.2060000896453902</v>
      </c>
      <c r="XR313">
        <v>0</v>
      </c>
      <c r="XS313">
        <v>0</v>
      </c>
      <c r="XT313">
        <v>0.173599988222122</v>
      </c>
      <c r="XU313">
        <v>56</v>
      </c>
      <c r="XV313">
        <v>4.6499995514750498E-3</v>
      </c>
      <c r="XW313">
        <v>1.5</v>
      </c>
      <c r="XZ313">
        <v>0.12916666269302399</v>
      </c>
      <c r="YA313">
        <v>3.0999999046325701</v>
      </c>
    </row>
    <row r="314" spans="1:684" x14ac:dyDescent="0.25">
      <c r="A314" t="s">
        <v>260</v>
      </c>
      <c r="B314">
        <v>0</v>
      </c>
      <c r="C314">
        <v>2</v>
      </c>
      <c r="D314">
        <v>48160</v>
      </c>
      <c r="E314" t="s">
        <v>443</v>
      </c>
      <c r="F314" t="b">
        <v>0</v>
      </c>
      <c r="G314" t="s">
        <v>138</v>
      </c>
      <c r="H314" t="b">
        <v>0</v>
      </c>
      <c r="I314" t="s">
        <v>353</v>
      </c>
      <c r="J314" s="1462">
        <v>43334.270833333299</v>
      </c>
      <c r="K314">
        <v>5.5</v>
      </c>
      <c r="L314">
        <v>20.266666412353501</v>
      </c>
      <c r="M314">
        <v>86.683334350585895</v>
      </c>
      <c r="N314">
        <v>16</v>
      </c>
      <c r="O314" s="1463">
        <v>43330.645833333299</v>
      </c>
      <c r="R314" t="s">
        <v>537</v>
      </c>
      <c r="S314" t="s">
        <v>545</v>
      </c>
      <c r="X314" s="1464">
        <v>43328.479166666701</v>
      </c>
      <c r="Y314" s="1465">
        <v>43330.645833333299</v>
      </c>
      <c r="Z314">
        <v>24</v>
      </c>
      <c r="AA314">
        <v>24</v>
      </c>
      <c r="AB314">
        <v>6</v>
      </c>
      <c r="AC314">
        <v>8</v>
      </c>
      <c r="AD314">
        <v>2</v>
      </c>
      <c r="AG314">
        <v>0</v>
      </c>
      <c r="AH314">
        <v>0</v>
      </c>
      <c r="AI314">
        <v>0</v>
      </c>
      <c r="AK314">
        <v>24</v>
      </c>
      <c r="AM314">
        <v>0</v>
      </c>
      <c r="AP314">
        <v>0</v>
      </c>
      <c r="AQ314">
        <v>13.5</v>
      </c>
      <c r="AR314">
        <v>13.5</v>
      </c>
      <c r="AV314">
        <v>0</v>
      </c>
      <c r="AX314">
        <v>0</v>
      </c>
      <c r="AY314">
        <v>0</v>
      </c>
      <c r="AZ314">
        <v>0</v>
      </c>
      <c r="BS314">
        <v>16.899999618530298</v>
      </c>
      <c r="BT314">
        <v>16.899999618530298</v>
      </c>
      <c r="BU314">
        <v>225</v>
      </c>
      <c r="BV314">
        <v>225</v>
      </c>
      <c r="BW314">
        <v>2</v>
      </c>
      <c r="BX314">
        <v>2</v>
      </c>
      <c r="BY314">
        <v>135</v>
      </c>
      <c r="BZ314">
        <v>135</v>
      </c>
      <c r="CC314">
        <v>30</v>
      </c>
      <c r="CE314">
        <v>31</v>
      </c>
      <c r="CF314">
        <v>999</v>
      </c>
      <c r="CG314" t="s">
        <v>459</v>
      </c>
      <c r="CH314" t="s">
        <v>270</v>
      </c>
      <c r="CI314">
        <v>13.390200138092</v>
      </c>
      <c r="CJ314">
        <v>0.240800000727177</v>
      </c>
      <c r="CK314">
        <v>0.240800000727177</v>
      </c>
      <c r="CL314">
        <v>1.6339998692274101E-2</v>
      </c>
      <c r="CO314" t="s">
        <v>266</v>
      </c>
      <c r="CP314" t="s">
        <v>267</v>
      </c>
      <c r="CQ314" t="s">
        <v>349</v>
      </c>
      <c r="CS314">
        <v>21.9</v>
      </c>
      <c r="CT314">
        <v>21.9</v>
      </c>
      <c r="CU314">
        <v>1.25</v>
      </c>
      <c r="CV314">
        <v>1.25</v>
      </c>
      <c r="CX314" t="s">
        <v>356</v>
      </c>
      <c r="CY314">
        <v>0</v>
      </c>
      <c r="CZ314">
        <v>0</v>
      </c>
      <c r="DA314">
        <v>0</v>
      </c>
      <c r="DB314">
        <v>13.5</v>
      </c>
      <c r="DC314">
        <v>13</v>
      </c>
      <c r="DD314">
        <v>14</v>
      </c>
      <c r="DF314">
        <v>0</v>
      </c>
      <c r="DG314">
        <v>0</v>
      </c>
      <c r="DH314">
        <v>1</v>
      </c>
      <c r="DI314">
        <v>1</v>
      </c>
      <c r="DJ314">
        <v>0.5</v>
      </c>
      <c r="DK314">
        <v>0.5</v>
      </c>
      <c r="DL314" t="b">
        <v>0</v>
      </c>
      <c r="DN314">
        <v>24</v>
      </c>
      <c r="DO314">
        <v>1</v>
      </c>
      <c r="DP314" t="s">
        <v>344</v>
      </c>
      <c r="DQ314" t="b">
        <v>0</v>
      </c>
      <c r="DR314">
        <v>13.5</v>
      </c>
      <c r="DS314">
        <v>0</v>
      </c>
      <c r="DT314">
        <v>0</v>
      </c>
      <c r="DV314">
        <v>301.70001220703102</v>
      </c>
      <c r="DW314">
        <v>306</v>
      </c>
      <c r="DY314">
        <v>0</v>
      </c>
      <c r="GA314">
        <v>0</v>
      </c>
      <c r="GB314">
        <v>0</v>
      </c>
      <c r="GC314">
        <v>2.7999999523162802</v>
      </c>
      <c r="GG314">
        <v>0</v>
      </c>
      <c r="GH314">
        <v>8.7192001342773402</v>
      </c>
      <c r="GI314">
        <v>3.1140000820159899</v>
      </c>
      <c r="GJ314">
        <v>0.156800001859665</v>
      </c>
      <c r="GK314">
        <v>2.8000000864267301E-2</v>
      </c>
      <c r="GL314">
        <v>0.156800001859665</v>
      </c>
      <c r="GM314">
        <v>56</v>
      </c>
      <c r="GN314">
        <v>1.06399990618229E-2</v>
      </c>
      <c r="GO314">
        <v>3.7999999523162802</v>
      </c>
      <c r="GR314">
        <v>0.116666664679845</v>
      </c>
      <c r="GS314">
        <v>2.7999999523162802</v>
      </c>
      <c r="HE314">
        <v>0</v>
      </c>
      <c r="HF314">
        <v>0</v>
      </c>
      <c r="HG314">
        <v>1.5</v>
      </c>
      <c r="HK314">
        <v>0</v>
      </c>
      <c r="HL314">
        <v>4.6710000038146999</v>
      </c>
      <c r="HM314">
        <v>3.1140000820159899</v>
      </c>
      <c r="HN314">
        <v>8.3999998867511694E-2</v>
      </c>
      <c r="HO314">
        <v>2.8000000864267301E-2</v>
      </c>
      <c r="HP314">
        <v>8.3999998867511694E-2</v>
      </c>
      <c r="HQ314">
        <v>56</v>
      </c>
      <c r="HR314">
        <v>5.6999996304511998E-3</v>
      </c>
      <c r="HS314">
        <v>3.7999999523162802</v>
      </c>
      <c r="HV314">
        <v>6.25E-2</v>
      </c>
      <c r="HW314">
        <v>1.5</v>
      </c>
      <c r="II314">
        <v>0</v>
      </c>
      <c r="IJ314">
        <v>0</v>
      </c>
      <c r="IL314">
        <v>52.799999237060497</v>
      </c>
      <c r="IM314">
        <v>52.799999237060497</v>
      </c>
      <c r="IO314">
        <v>0</v>
      </c>
      <c r="WE314">
        <v>0</v>
      </c>
      <c r="WF314">
        <v>0</v>
      </c>
      <c r="WH314">
        <v>51.700000762939503</v>
      </c>
      <c r="WI314">
        <v>51.700000762939503</v>
      </c>
      <c r="WK314">
        <v>0</v>
      </c>
    </row>
    <row r="315" spans="1:684" x14ac:dyDescent="0.25">
      <c r="A315" t="s">
        <v>260</v>
      </c>
      <c r="B315">
        <v>0</v>
      </c>
      <c r="C315">
        <v>2</v>
      </c>
      <c r="D315">
        <v>48160</v>
      </c>
      <c r="E315" t="s">
        <v>443</v>
      </c>
      <c r="F315" t="b">
        <v>0</v>
      </c>
      <c r="G315" t="s">
        <v>138</v>
      </c>
      <c r="H315" t="b">
        <v>0</v>
      </c>
      <c r="I315" t="s">
        <v>353</v>
      </c>
      <c r="J315" s="1466">
        <v>43335.270833333299</v>
      </c>
      <c r="K315">
        <v>5.5</v>
      </c>
      <c r="L315">
        <v>20.266666412353501</v>
      </c>
      <c r="M315">
        <v>86.683334350585895</v>
      </c>
      <c r="N315">
        <v>66</v>
      </c>
      <c r="O315" s="1467">
        <v>43330.645833333299</v>
      </c>
      <c r="R315" t="s">
        <v>537</v>
      </c>
      <c r="S315" t="s">
        <v>545</v>
      </c>
      <c r="X315" s="1468">
        <v>43328.479166666701</v>
      </c>
      <c r="Y315" s="1469">
        <v>43330.645833333299</v>
      </c>
      <c r="Z315">
        <v>24</v>
      </c>
      <c r="AA315">
        <v>24</v>
      </c>
      <c r="AB315">
        <v>6</v>
      </c>
      <c r="AC315">
        <v>8</v>
      </c>
      <c r="AD315">
        <v>2</v>
      </c>
      <c r="AG315">
        <v>0</v>
      </c>
      <c r="AH315">
        <v>0</v>
      </c>
      <c r="AI315">
        <v>0</v>
      </c>
      <c r="AK315">
        <v>24</v>
      </c>
      <c r="AM315">
        <v>0</v>
      </c>
      <c r="AP315">
        <v>0</v>
      </c>
      <c r="AQ315">
        <v>13.5</v>
      </c>
      <c r="AR315">
        <v>13.5</v>
      </c>
      <c r="AV315">
        <v>0</v>
      </c>
      <c r="AX315">
        <v>0</v>
      </c>
      <c r="AY315">
        <v>0</v>
      </c>
      <c r="AZ315">
        <v>0</v>
      </c>
      <c r="BS315">
        <v>16.899999618530298</v>
      </c>
      <c r="BT315">
        <v>16.899999618530298</v>
      </c>
      <c r="BU315">
        <v>225</v>
      </c>
      <c r="BV315">
        <v>225</v>
      </c>
      <c r="BW315">
        <v>1.79999995231628</v>
      </c>
      <c r="BX315">
        <v>1.79999995231628</v>
      </c>
      <c r="BY315">
        <v>135</v>
      </c>
      <c r="BZ315">
        <v>135</v>
      </c>
      <c r="CC315">
        <v>30</v>
      </c>
      <c r="CE315">
        <v>32</v>
      </c>
      <c r="CF315">
        <v>999</v>
      </c>
      <c r="CG315" t="s">
        <v>459</v>
      </c>
      <c r="CH315" t="s">
        <v>270</v>
      </c>
      <c r="CI315">
        <v>13.0787997245789</v>
      </c>
      <c r="CJ315">
        <v>0.235199995338917</v>
      </c>
      <c r="CK315">
        <v>0.235199995338917</v>
      </c>
      <c r="CL315">
        <v>1.5959999524056901E-2</v>
      </c>
      <c r="CO315" t="s">
        <v>266</v>
      </c>
      <c r="CP315" t="s">
        <v>267</v>
      </c>
      <c r="CQ315" t="s">
        <v>349</v>
      </c>
      <c r="CS315">
        <v>21.9</v>
      </c>
      <c r="CT315">
        <v>21.9</v>
      </c>
      <c r="CU315">
        <v>1.25</v>
      </c>
      <c r="CV315">
        <v>1.25</v>
      </c>
      <c r="CX315" t="s">
        <v>356</v>
      </c>
      <c r="CY315">
        <v>0</v>
      </c>
      <c r="CZ315">
        <v>0</v>
      </c>
      <c r="DA315">
        <v>0</v>
      </c>
      <c r="DB315">
        <v>13.5</v>
      </c>
      <c r="DC315">
        <v>13</v>
      </c>
      <c r="DD315">
        <v>14</v>
      </c>
      <c r="DF315">
        <v>0</v>
      </c>
      <c r="DG315">
        <v>0</v>
      </c>
      <c r="DH315">
        <v>1</v>
      </c>
      <c r="DI315">
        <v>1</v>
      </c>
      <c r="DJ315">
        <v>0.5</v>
      </c>
      <c r="DK315">
        <v>0.5</v>
      </c>
      <c r="DL315" t="b">
        <v>0</v>
      </c>
      <c r="DN315">
        <v>24</v>
      </c>
      <c r="DO315">
        <v>1</v>
      </c>
      <c r="DP315" t="s">
        <v>344</v>
      </c>
      <c r="DQ315" t="b">
        <v>0</v>
      </c>
      <c r="DR315">
        <v>13.5</v>
      </c>
      <c r="DS315">
        <v>0</v>
      </c>
      <c r="DT315">
        <v>0</v>
      </c>
      <c r="DV315">
        <v>297.5</v>
      </c>
      <c r="DW315">
        <v>301.70001220703102</v>
      </c>
      <c r="DY315">
        <v>0</v>
      </c>
      <c r="GA315">
        <v>0</v>
      </c>
      <c r="GB315">
        <v>0</v>
      </c>
      <c r="GC315">
        <v>2.7000000476837198</v>
      </c>
      <c r="GG315">
        <v>0</v>
      </c>
      <c r="GH315">
        <v>8.4077997207641602</v>
      </c>
      <c r="GI315">
        <v>3.1140000820159899</v>
      </c>
      <c r="GJ315">
        <v>0.151199996471405</v>
      </c>
      <c r="GK315">
        <v>2.8000000864267301E-2</v>
      </c>
      <c r="GL315">
        <v>0.151199996471405</v>
      </c>
      <c r="GM315">
        <v>56</v>
      </c>
      <c r="GN315">
        <v>1.02599998936057E-2</v>
      </c>
      <c r="GO315">
        <v>3.7999999523162802</v>
      </c>
      <c r="GR315">
        <v>0.112500001986821</v>
      </c>
      <c r="GS315">
        <v>2.7000000476837198</v>
      </c>
      <c r="HE315">
        <v>0</v>
      </c>
      <c r="HF315">
        <v>0</v>
      </c>
      <c r="HG315">
        <v>1.5</v>
      </c>
      <c r="HK315">
        <v>0</v>
      </c>
      <c r="HL315">
        <v>4.6710000038146999</v>
      </c>
      <c r="HM315">
        <v>3.1140000820159899</v>
      </c>
      <c r="HN315">
        <v>8.3999998867511694E-2</v>
      </c>
      <c r="HO315">
        <v>2.8000000864267301E-2</v>
      </c>
      <c r="HP315">
        <v>8.3999998867511694E-2</v>
      </c>
      <c r="HQ315">
        <v>56</v>
      </c>
      <c r="HR315">
        <v>5.6999996304511998E-3</v>
      </c>
      <c r="HS315">
        <v>3.7999999523162802</v>
      </c>
      <c r="HV315">
        <v>6.25E-2</v>
      </c>
      <c r="HW315">
        <v>1.5</v>
      </c>
      <c r="II315">
        <v>0</v>
      </c>
      <c r="IJ315">
        <v>0</v>
      </c>
      <c r="IL315">
        <v>52.799999237060497</v>
      </c>
      <c r="IM315">
        <v>52.799999237060497</v>
      </c>
      <c r="IO315">
        <v>0</v>
      </c>
      <c r="WE315">
        <v>0</v>
      </c>
      <c r="WF315">
        <v>0</v>
      </c>
      <c r="WH315">
        <v>51.700000762939503</v>
      </c>
      <c r="WI315">
        <v>51.700000762939503</v>
      </c>
      <c r="WK315">
        <v>0</v>
      </c>
    </row>
    <row r="316" spans="1:684" x14ac:dyDescent="0.25">
      <c r="A316" t="s">
        <v>260</v>
      </c>
      <c r="B316">
        <v>0</v>
      </c>
      <c r="C316">
        <v>2</v>
      </c>
      <c r="D316">
        <v>48160</v>
      </c>
      <c r="E316" t="s">
        <v>443</v>
      </c>
      <c r="F316" t="b">
        <v>0</v>
      </c>
      <c r="G316" t="s">
        <v>138</v>
      </c>
      <c r="H316" t="b">
        <v>0</v>
      </c>
      <c r="I316" t="s">
        <v>353</v>
      </c>
      <c r="J316" s="1470">
        <v>43336.270833333299</v>
      </c>
      <c r="K316">
        <v>5.5</v>
      </c>
      <c r="L316">
        <v>20.266666412353501</v>
      </c>
      <c r="M316">
        <v>86.683334350585895</v>
      </c>
      <c r="N316">
        <v>354</v>
      </c>
      <c r="O316" s="1471">
        <v>43330.645833333299</v>
      </c>
      <c r="R316" t="s">
        <v>537</v>
      </c>
      <c r="S316" t="s">
        <v>545</v>
      </c>
      <c r="X316" s="1472">
        <v>43328.479166666701</v>
      </c>
      <c r="Y316" s="1473">
        <v>43330.645833333299</v>
      </c>
      <c r="Z316">
        <v>24</v>
      </c>
      <c r="AA316">
        <v>24</v>
      </c>
      <c r="AB316">
        <v>6</v>
      </c>
      <c r="AC316">
        <v>8</v>
      </c>
      <c r="AD316">
        <v>2</v>
      </c>
      <c r="AG316">
        <v>0</v>
      </c>
      <c r="AH316">
        <v>0</v>
      </c>
      <c r="AI316">
        <v>0</v>
      </c>
      <c r="AK316">
        <v>24</v>
      </c>
      <c r="AM316">
        <v>0</v>
      </c>
      <c r="AP316">
        <v>0</v>
      </c>
      <c r="AQ316">
        <v>13.5</v>
      </c>
      <c r="AR316">
        <v>13.5</v>
      </c>
      <c r="AV316">
        <v>0</v>
      </c>
      <c r="AX316">
        <v>0</v>
      </c>
      <c r="AY316">
        <v>0</v>
      </c>
      <c r="AZ316">
        <v>0</v>
      </c>
      <c r="BS316">
        <v>10.8999996185303</v>
      </c>
      <c r="BT316">
        <v>10.8999996185303</v>
      </c>
      <c r="BU316">
        <v>225</v>
      </c>
      <c r="BV316">
        <v>225</v>
      </c>
      <c r="BW316">
        <v>0.20000000298023199</v>
      </c>
      <c r="BX316">
        <v>0.20000000298023199</v>
      </c>
      <c r="BY316">
        <v>135</v>
      </c>
      <c r="BZ316">
        <v>135</v>
      </c>
      <c r="CC316">
        <v>30</v>
      </c>
      <c r="CE316">
        <v>29</v>
      </c>
      <c r="CF316">
        <v>999</v>
      </c>
      <c r="CG316" t="s">
        <v>459</v>
      </c>
      <c r="CH316" t="s">
        <v>270</v>
      </c>
      <c r="CI316">
        <v>13.390200138092</v>
      </c>
      <c r="CJ316">
        <v>0.240800000727177</v>
      </c>
      <c r="CK316">
        <v>0.240800000727177</v>
      </c>
      <c r="CL316">
        <v>1.6339998692274101E-2</v>
      </c>
      <c r="CO316" t="s">
        <v>266</v>
      </c>
      <c r="CP316" t="s">
        <v>267</v>
      </c>
      <c r="CQ316" t="s">
        <v>349</v>
      </c>
      <c r="CS316">
        <v>21.9</v>
      </c>
      <c r="CT316">
        <v>21.9</v>
      </c>
      <c r="CU316">
        <v>1.25</v>
      </c>
      <c r="CV316">
        <v>1.25</v>
      </c>
      <c r="CX316" t="s">
        <v>356</v>
      </c>
      <c r="CY316">
        <v>0</v>
      </c>
      <c r="CZ316">
        <v>0</v>
      </c>
      <c r="DA316">
        <v>0</v>
      </c>
      <c r="DB316">
        <v>13.5</v>
      </c>
      <c r="DC316">
        <v>13</v>
      </c>
      <c r="DD316">
        <v>14</v>
      </c>
      <c r="DF316">
        <v>0</v>
      </c>
      <c r="DG316">
        <v>0</v>
      </c>
      <c r="DH316">
        <v>1</v>
      </c>
      <c r="DI316">
        <v>1</v>
      </c>
      <c r="DJ316">
        <v>0.5</v>
      </c>
      <c r="DK316">
        <v>0.5</v>
      </c>
      <c r="DL316" t="b">
        <v>0</v>
      </c>
      <c r="DN316">
        <v>24</v>
      </c>
      <c r="DO316">
        <v>1</v>
      </c>
      <c r="DP316" t="s">
        <v>344</v>
      </c>
      <c r="DQ316" t="b">
        <v>0</v>
      </c>
      <c r="DR316">
        <v>13.5</v>
      </c>
      <c r="DS316">
        <v>0</v>
      </c>
      <c r="DT316">
        <v>0</v>
      </c>
      <c r="DV316">
        <v>293.20001220703102</v>
      </c>
      <c r="DW316">
        <v>297.5</v>
      </c>
      <c r="DY316">
        <v>0</v>
      </c>
      <c r="GA316">
        <v>0</v>
      </c>
      <c r="GB316">
        <v>0</v>
      </c>
      <c r="GC316">
        <v>2.7999999523162802</v>
      </c>
      <c r="GG316">
        <v>0</v>
      </c>
      <c r="GH316">
        <v>8.7192001342773402</v>
      </c>
      <c r="GI316">
        <v>3.1140000820159899</v>
      </c>
      <c r="GJ316">
        <v>0.156800001859665</v>
      </c>
      <c r="GK316">
        <v>2.8000000864267301E-2</v>
      </c>
      <c r="GL316">
        <v>0.156800001859665</v>
      </c>
      <c r="GM316">
        <v>56</v>
      </c>
      <c r="GN316">
        <v>1.06399990618229E-2</v>
      </c>
      <c r="GO316">
        <v>3.7999999523162802</v>
      </c>
      <c r="GR316">
        <v>0.116666664679845</v>
      </c>
      <c r="GS316">
        <v>2.7999999523162802</v>
      </c>
      <c r="HE316">
        <v>0</v>
      </c>
      <c r="HF316">
        <v>0</v>
      </c>
      <c r="HG316">
        <v>1.5</v>
      </c>
      <c r="HK316">
        <v>0</v>
      </c>
      <c r="HL316">
        <v>4.6710000038146999</v>
      </c>
      <c r="HM316">
        <v>3.1140000820159899</v>
      </c>
      <c r="HN316">
        <v>8.3999998867511694E-2</v>
      </c>
      <c r="HO316">
        <v>2.8000000864267301E-2</v>
      </c>
      <c r="HP316">
        <v>8.3999998867511694E-2</v>
      </c>
      <c r="HQ316">
        <v>56</v>
      </c>
      <c r="HR316">
        <v>5.6999996304511998E-3</v>
      </c>
      <c r="HS316">
        <v>3.7999999523162802</v>
      </c>
      <c r="HV316">
        <v>6.25E-2</v>
      </c>
      <c r="HW316">
        <v>1.5</v>
      </c>
      <c r="II316">
        <v>0</v>
      </c>
      <c r="IJ316">
        <v>0</v>
      </c>
      <c r="IL316">
        <v>52.799999237060497</v>
      </c>
      <c r="IM316">
        <v>52.799999237060497</v>
      </c>
      <c r="IO316">
        <v>0</v>
      </c>
      <c r="WE316">
        <v>0</v>
      </c>
      <c r="WF316">
        <v>0</v>
      </c>
      <c r="WH316">
        <v>51.700000762939503</v>
      </c>
      <c r="WI316">
        <v>51.700000762939503</v>
      </c>
      <c r="WK316">
        <v>0</v>
      </c>
    </row>
    <row r="317" spans="1:684" x14ac:dyDescent="0.25">
      <c r="A317" t="s">
        <v>260</v>
      </c>
      <c r="B317">
        <v>0</v>
      </c>
      <c r="C317">
        <v>2</v>
      </c>
      <c r="D317">
        <v>48160</v>
      </c>
      <c r="E317" t="s">
        <v>443</v>
      </c>
      <c r="F317" t="b">
        <v>0</v>
      </c>
      <c r="G317" t="s">
        <v>138</v>
      </c>
      <c r="H317" t="b">
        <v>0</v>
      </c>
      <c r="I317" t="s">
        <v>353</v>
      </c>
      <c r="J317" s="1474">
        <v>43337.270833333299</v>
      </c>
      <c r="K317">
        <v>5.5</v>
      </c>
      <c r="L317">
        <v>20.266666412353501</v>
      </c>
      <c r="M317">
        <v>86.683334350585895</v>
      </c>
      <c r="N317">
        <v>26</v>
      </c>
      <c r="O317" s="1475">
        <v>43330.645833333299</v>
      </c>
      <c r="R317" t="s">
        <v>537</v>
      </c>
      <c r="S317" t="s">
        <v>545</v>
      </c>
      <c r="X317" s="1476">
        <v>43328.479166666701</v>
      </c>
      <c r="Y317" s="1477">
        <v>43330.645833333299</v>
      </c>
      <c r="Z317">
        <v>24</v>
      </c>
      <c r="AA317">
        <v>24</v>
      </c>
      <c r="AB317">
        <v>6</v>
      </c>
      <c r="AC317">
        <v>8</v>
      </c>
      <c r="AD317">
        <v>2</v>
      </c>
      <c r="AG317">
        <v>0</v>
      </c>
      <c r="AH317">
        <v>0</v>
      </c>
      <c r="AI317">
        <v>0</v>
      </c>
      <c r="AK317">
        <v>24</v>
      </c>
      <c r="AM317">
        <v>0.41666666666666702</v>
      </c>
      <c r="AP317">
        <v>0.41666666666666702</v>
      </c>
      <c r="AQ317">
        <v>13.5</v>
      </c>
      <c r="AR317">
        <v>13.5</v>
      </c>
      <c r="AV317">
        <v>10</v>
      </c>
      <c r="AX317">
        <v>11.8</v>
      </c>
      <c r="AY317">
        <v>15.25</v>
      </c>
      <c r="AZ317">
        <v>15.25</v>
      </c>
      <c r="BA317">
        <v>15.254240989685099</v>
      </c>
      <c r="BB317">
        <v>0</v>
      </c>
      <c r="BS317">
        <v>10.8999996185303</v>
      </c>
      <c r="BT317">
        <v>10.8999996185303</v>
      </c>
      <c r="BU317">
        <v>225</v>
      </c>
      <c r="BV317">
        <v>225</v>
      </c>
      <c r="BW317">
        <v>0</v>
      </c>
      <c r="BX317">
        <v>0</v>
      </c>
      <c r="BY317">
        <v>135</v>
      </c>
      <c r="BZ317">
        <v>135</v>
      </c>
      <c r="CC317">
        <v>29</v>
      </c>
      <c r="CE317">
        <v>27</v>
      </c>
      <c r="CF317">
        <v>997</v>
      </c>
      <c r="CG317" t="s">
        <v>459</v>
      </c>
      <c r="CH317" t="s">
        <v>270</v>
      </c>
      <c r="CI317">
        <v>14.013000071048699</v>
      </c>
      <c r="CJ317">
        <v>0.25199999846518001</v>
      </c>
      <c r="CK317">
        <v>0.25479999929666503</v>
      </c>
      <c r="CL317">
        <v>1.75899987807497E-2</v>
      </c>
      <c r="CO317" t="s">
        <v>266</v>
      </c>
      <c r="CP317" t="s">
        <v>267</v>
      </c>
      <c r="CQ317" t="s">
        <v>349</v>
      </c>
      <c r="CS317">
        <v>21.9</v>
      </c>
      <c r="CT317">
        <v>21.9</v>
      </c>
      <c r="CU317">
        <v>1.25</v>
      </c>
      <c r="CV317">
        <v>1.25</v>
      </c>
      <c r="CX317" t="s">
        <v>356</v>
      </c>
      <c r="CY317">
        <v>0.74074074074074103</v>
      </c>
      <c r="CZ317">
        <v>0.71428571428571397</v>
      </c>
      <c r="DA317">
        <v>0.76923076923076905</v>
      </c>
      <c r="DB317">
        <v>13.5</v>
      </c>
      <c r="DC317">
        <v>13</v>
      </c>
      <c r="DD317">
        <v>14</v>
      </c>
      <c r="DE317">
        <v>21.486486486486498</v>
      </c>
      <c r="DF317">
        <v>0.74074074074074103</v>
      </c>
      <c r="DG317">
        <v>0.74074074074074103</v>
      </c>
      <c r="DH317">
        <v>1</v>
      </c>
      <c r="DI317">
        <v>1</v>
      </c>
      <c r="DJ317">
        <v>0.5</v>
      </c>
      <c r="DK317">
        <v>0.5</v>
      </c>
      <c r="DL317" t="b">
        <v>0</v>
      </c>
      <c r="DN317">
        <v>24</v>
      </c>
      <c r="DO317">
        <v>1</v>
      </c>
      <c r="DP317" t="s">
        <v>344</v>
      </c>
      <c r="DQ317" t="b">
        <v>0</v>
      </c>
      <c r="DR317">
        <v>13.5</v>
      </c>
      <c r="DS317">
        <v>0.74074071645736705</v>
      </c>
      <c r="DT317">
        <v>0.74074071645736705</v>
      </c>
      <c r="DV317">
        <v>288.70001220703102</v>
      </c>
      <c r="DW317">
        <v>293.20001220703102</v>
      </c>
      <c r="DY317">
        <v>0</v>
      </c>
      <c r="EN317">
        <v>21.486486434936499</v>
      </c>
      <c r="EW317">
        <v>0.74074071645736705</v>
      </c>
      <c r="EX317">
        <v>0.74074071645736705</v>
      </c>
      <c r="EY317">
        <v>0.10000000149011599</v>
      </c>
      <c r="FC317">
        <v>0</v>
      </c>
      <c r="FD317">
        <v>0.31139999628067</v>
      </c>
      <c r="FE317">
        <v>3.1140000820159899</v>
      </c>
      <c r="FF317">
        <v>5.59999980032444E-3</v>
      </c>
      <c r="FG317">
        <v>2.8000000864267301E-2</v>
      </c>
      <c r="FH317">
        <v>8.4000006318092294E-3</v>
      </c>
      <c r="FI317">
        <v>84</v>
      </c>
      <c r="FJ317">
        <v>8.6999998893588803E-4</v>
      </c>
      <c r="FK317">
        <v>8.6999998092651403</v>
      </c>
      <c r="FN317">
        <v>4.1666667287548398E-3</v>
      </c>
      <c r="FO317">
        <v>0.10000000149011599</v>
      </c>
      <c r="FP317">
        <v>100</v>
      </c>
      <c r="FQ317">
        <v>9.9999997764825804E-3</v>
      </c>
      <c r="FR317">
        <v>21.486486434936499</v>
      </c>
      <c r="FS317">
        <v>0.418918907642365</v>
      </c>
      <c r="GA317">
        <v>0.74074071645736705</v>
      </c>
      <c r="GB317">
        <v>0.74074071645736705</v>
      </c>
      <c r="GC317">
        <v>3</v>
      </c>
      <c r="GG317">
        <v>0</v>
      </c>
      <c r="GH317">
        <v>9.3420000076293892</v>
      </c>
      <c r="GI317">
        <v>3.1140000820159899</v>
      </c>
      <c r="GJ317">
        <v>0.167999997735024</v>
      </c>
      <c r="GK317">
        <v>2.8000000864267301E-2</v>
      </c>
      <c r="GL317">
        <v>0.167999997735024</v>
      </c>
      <c r="GM317">
        <v>56</v>
      </c>
      <c r="GN317">
        <v>1.13999992609024E-2</v>
      </c>
      <c r="GO317">
        <v>3.7999999523162802</v>
      </c>
      <c r="GR317">
        <v>0.125</v>
      </c>
      <c r="GS317">
        <v>3</v>
      </c>
      <c r="GT317">
        <v>3.3333332538604701</v>
      </c>
      <c r="GU317">
        <v>0.30000001192092901</v>
      </c>
      <c r="GV317">
        <v>21.486486434936499</v>
      </c>
      <c r="GW317">
        <v>2.62162160873413</v>
      </c>
      <c r="HE317">
        <v>0.74074071645736705</v>
      </c>
      <c r="HF317">
        <v>0.74074071645736705</v>
      </c>
      <c r="HG317">
        <v>1.3999999761581401</v>
      </c>
      <c r="HK317">
        <v>0</v>
      </c>
      <c r="HL317">
        <v>4.3596000671386701</v>
      </c>
      <c r="HM317">
        <v>3.1140000820159899</v>
      </c>
      <c r="HN317">
        <v>7.84000009298325E-2</v>
      </c>
      <c r="HO317">
        <v>2.8000000864267301E-2</v>
      </c>
      <c r="HP317">
        <v>7.84000009298325E-2</v>
      </c>
      <c r="HQ317">
        <v>56</v>
      </c>
      <c r="HR317">
        <v>5.31999953091145E-3</v>
      </c>
      <c r="HS317">
        <v>3.7999999523162802</v>
      </c>
      <c r="HV317">
        <v>5.8333332339922599E-2</v>
      </c>
      <c r="HW317">
        <v>1.3999999761581401</v>
      </c>
      <c r="HX317">
        <v>7.1428570747375497</v>
      </c>
      <c r="HY317">
        <v>0.140000000596046</v>
      </c>
      <c r="HZ317">
        <v>21.486486434936499</v>
      </c>
      <c r="IA317">
        <v>1.3378378152847299</v>
      </c>
      <c r="II317">
        <v>0.74074071645736705</v>
      </c>
      <c r="IJ317">
        <v>0.74074071645736705</v>
      </c>
      <c r="IL317">
        <v>52.799999237060497</v>
      </c>
      <c r="IM317">
        <v>52.799999237060497</v>
      </c>
      <c r="IO317">
        <v>0</v>
      </c>
      <c r="JD317">
        <v>21.486486434936499</v>
      </c>
      <c r="WE317">
        <v>0.74074071645736705</v>
      </c>
      <c r="WF317">
        <v>0.74074071645736705</v>
      </c>
      <c r="WH317">
        <v>51.700000762939503</v>
      </c>
      <c r="WI317">
        <v>51.700000762939503</v>
      </c>
      <c r="WK317">
        <v>0</v>
      </c>
      <c r="WZ317">
        <v>21.486486434936499</v>
      </c>
    </row>
    <row r="318" spans="1:684" x14ac:dyDescent="0.25">
      <c r="A318" t="s">
        <v>260</v>
      </c>
      <c r="B318">
        <v>0</v>
      </c>
      <c r="C318">
        <v>2</v>
      </c>
      <c r="D318">
        <v>48460</v>
      </c>
      <c r="E318" t="s">
        <v>443</v>
      </c>
      <c r="F318" t="b">
        <v>1</v>
      </c>
      <c r="G318" t="s">
        <v>262</v>
      </c>
      <c r="H318" t="b">
        <v>0</v>
      </c>
      <c r="I318" t="s">
        <v>338</v>
      </c>
      <c r="J318" s="1478">
        <v>43338.237500000003</v>
      </c>
      <c r="K318">
        <v>5.5</v>
      </c>
      <c r="L318">
        <v>20.129999160766602</v>
      </c>
      <c r="M318">
        <v>86.8316650390625</v>
      </c>
      <c r="O318" s="1479">
        <v>43345.758333333302</v>
      </c>
      <c r="P318" s="1480">
        <v>43345.645833333299</v>
      </c>
      <c r="R318" t="s">
        <v>545</v>
      </c>
      <c r="S318" t="s">
        <v>455</v>
      </c>
      <c r="X318" s="1481">
        <v>43338.237500000003</v>
      </c>
      <c r="Y318" s="1482">
        <v>43345.758333333302</v>
      </c>
      <c r="Z318">
        <v>0</v>
      </c>
      <c r="AA318">
        <v>23.2</v>
      </c>
      <c r="AB318">
        <v>8.5</v>
      </c>
      <c r="AC318">
        <v>8.5</v>
      </c>
      <c r="AD318">
        <v>0</v>
      </c>
      <c r="AG318">
        <v>16960.609375</v>
      </c>
      <c r="AH318">
        <v>220487.921875</v>
      </c>
      <c r="AI318">
        <v>16960.609375</v>
      </c>
      <c r="AK318">
        <v>0</v>
      </c>
      <c r="AQ318">
        <v>13</v>
      </c>
      <c r="AR318">
        <v>13</v>
      </c>
      <c r="AV318">
        <v>13</v>
      </c>
      <c r="BS318">
        <v>21.899999618530298</v>
      </c>
      <c r="BT318">
        <v>21.899999618530298</v>
      </c>
      <c r="BU318">
        <v>270</v>
      </c>
      <c r="BV318">
        <v>270</v>
      </c>
      <c r="BW318">
        <v>1.5</v>
      </c>
      <c r="BX318">
        <v>1.5</v>
      </c>
      <c r="BY318">
        <v>225</v>
      </c>
      <c r="BZ318">
        <v>225</v>
      </c>
      <c r="CC318">
        <v>28</v>
      </c>
      <c r="CE318">
        <v>27</v>
      </c>
      <c r="CF318">
        <v>996</v>
      </c>
      <c r="CG318" t="s">
        <v>550</v>
      </c>
      <c r="CH318" t="s">
        <v>359</v>
      </c>
      <c r="CI318">
        <v>20.552399158477801</v>
      </c>
      <c r="CJ318">
        <v>0.36960000544786498</v>
      </c>
      <c r="CK318">
        <v>0.38920000568032298</v>
      </c>
      <c r="CL318">
        <v>2.8509998228400901E-2</v>
      </c>
      <c r="CM318">
        <v>93.213265305885699</v>
      </c>
      <c r="CO318" t="s">
        <v>266</v>
      </c>
      <c r="CP318" t="s">
        <v>267</v>
      </c>
      <c r="CQ318" t="s">
        <v>268</v>
      </c>
      <c r="CS318">
        <v>21.9</v>
      </c>
      <c r="CT318">
        <v>21.9</v>
      </c>
      <c r="CU318">
        <v>1.25</v>
      </c>
      <c r="CV318">
        <v>1.25</v>
      </c>
      <c r="CX318" t="s">
        <v>343</v>
      </c>
      <c r="CY318">
        <v>1</v>
      </c>
      <c r="CZ318">
        <v>0.96296296296296302</v>
      </c>
      <c r="DA318">
        <v>1.04</v>
      </c>
      <c r="DB318">
        <v>13</v>
      </c>
      <c r="DC318">
        <v>12.5</v>
      </c>
      <c r="DD318">
        <v>13.5</v>
      </c>
      <c r="DE318">
        <v>1.8481746172884901</v>
      </c>
      <c r="DF318">
        <v>1</v>
      </c>
      <c r="DG318">
        <v>1</v>
      </c>
      <c r="DH318">
        <v>1</v>
      </c>
      <c r="DI318">
        <v>1</v>
      </c>
      <c r="DJ318">
        <v>0.5</v>
      </c>
      <c r="DK318">
        <v>0.5</v>
      </c>
      <c r="DL318" t="b">
        <v>1</v>
      </c>
      <c r="DN318">
        <v>24</v>
      </c>
      <c r="DO318">
        <v>1</v>
      </c>
      <c r="DP318" t="s">
        <v>344</v>
      </c>
      <c r="DQ318" t="b">
        <v>0</v>
      </c>
      <c r="DR318">
        <v>13</v>
      </c>
      <c r="DS318">
        <v>1</v>
      </c>
      <c r="DT318">
        <v>1</v>
      </c>
      <c r="DV318">
        <v>282.10000610351602</v>
      </c>
      <c r="DW318">
        <v>288.70001220703102</v>
      </c>
      <c r="DY318">
        <v>0</v>
      </c>
      <c r="EN318">
        <v>1.8481745719909699</v>
      </c>
      <c r="EW318">
        <v>1</v>
      </c>
      <c r="EX318">
        <v>1</v>
      </c>
      <c r="EY318">
        <v>0.69999998807907104</v>
      </c>
      <c r="FC318">
        <v>0</v>
      </c>
      <c r="FD318">
        <v>2.1798000335693399</v>
      </c>
      <c r="FE318">
        <v>3.1140000820159899</v>
      </c>
      <c r="FF318">
        <v>3.9200000464916201E-2</v>
      </c>
      <c r="FG318">
        <v>2.8000000864267301E-2</v>
      </c>
      <c r="FH318">
        <v>5.8800000697374302E-2</v>
      </c>
      <c r="FI318">
        <v>84</v>
      </c>
      <c r="FJ318">
        <v>6.0899998061358903E-3</v>
      </c>
      <c r="FK318">
        <v>8.6999998092651403</v>
      </c>
      <c r="FL318">
        <v>3.1747770223709502</v>
      </c>
      <c r="FM318">
        <v>9.8862559682753002</v>
      </c>
      <c r="FP318">
        <v>18.571428298950199</v>
      </c>
      <c r="FQ318">
        <v>5.38461543619633E-2</v>
      </c>
      <c r="FR318">
        <v>1.8481745719909699</v>
      </c>
      <c r="FS318">
        <v>0.11551091074943499</v>
      </c>
      <c r="GA318">
        <v>1</v>
      </c>
      <c r="GB318">
        <v>1</v>
      </c>
      <c r="GC318">
        <v>4.5999999046325701</v>
      </c>
      <c r="GG318">
        <v>0</v>
      </c>
      <c r="GH318">
        <v>14.324398994445801</v>
      </c>
      <c r="GI318">
        <v>3.1140000820159899</v>
      </c>
      <c r="GJ318">
        <v>0.25760000944137601</v>
      </c>
      <c r="GK318">
        <v>2.8000000864267301E-2</v>
      </c>
      <c r="GL318">
        <v>0.25760000944137601</v>
      </c>
      <c r="GM318">
        <v>56</v>
      </c>
      <c r="GN318">
        <v>1.7479998990893399E-2</v>
      </c>
      <c r="GO318">
        <v>3.7999999523162802</v>
      </c>
      <c r="GP318">
        <v>20.8628203554861</v>
      </c>
      <c r="GQ318">
        <v>64.966819373292694</v>
      </c>
      <c r="GT318">
        <v>2.8260869979858398</v>
      </c>
      <c r="GU318">
        <v>0.35384613275527999</v>
      </c>
      <c r="GV318">
        <v>1.8481745719909699</v>
      </c>
      <c r="GW318">
        <v>0.66226255893707298</v>
      </c>
      <c r="HE318">
        <v>1</v>
      </c>
      <c r="HF318">
        <v>1</v>
      </c>
      <c r="HG318">
        <v>1.29999995231628</v>
      </c>
      <c r="HK318">
        <v>0</v>
      </c>
      <c r="HL318">
        <v>4.04820013046265</v>
      </c>
      <c r="HM318">
        <v>3.1140000820159899</v>
      </c>
      <c r="HN318">
        <v>7.2799995541572599E-2</v>
      </c>
      <c r="HO318">
        <v>2.8000000864267301E-2</v>
      </c>
      <c r="HP318">
        <v>7.2799995541572599E-2</v>
      </c>
      <c r="HQ318">
        <v>56</v>
      </c>
      <c r="HR318">
        <v>4.9399994313716897E-3</v>
      </c>
      <c r="HS318">
        <v>3.7999999523162802</v>
      </c>
      <c r="HT318">
        <v>5.8960143542614798</v>
      </c>
      <c r="HU318">
        <v>18.360189964317701</v>
      </c>
      <c r="HX318">
        <v>10</v>
      </c>
      <c r="HY318">
        <v>9.9999994039535495E-2</v>
      </c>
      <c r="HZ318">
        <v>1.8481745719909699</v>
      </c>
      <c r="IA318">
        <v>0.154014557600021</v>
      </c>
      <c r="II318">
        <v>1</v>
      </c>
      <c r="IJ318">
        <v>1</v>
      </c>
      <c r="IL318">
        <v>52.799999237060497</v>
      </c>
      <c r="IM318">
        <v>52.799999237060497</v>
      </c>
      <c r="IO318">
        <v>0</v>
      </c>
      <c r="JD318">
        <v>1.8481745719909699</v>
      </c>
      <c r="WE318">
        <v>1</v>
      </c>
      <c r="WF318">
        <v>1</v>
      </c>
      <c r="WH318">
        <v>51.700000762939503</v>
      </c>
      <c r="WI318">
        <v>51.700000762939503</v>
      </c>
      <c r="WK318">
        <v>0</v>
      </c>
      <c r="WZ318">
        <v>1.8481745719909699</v>
      </c>
    </row>
    <row r="319" spans="1:684" x14ac:dyDescent="0.25">
      <c r="A319" t="s">
        <v>260</v>
      </c>
      <c r="B319">
        <v>0</v>
      </c>
      <c r="C319">
        <v>2</v>
      </c>
      <c r="D319">
        <v>48460</v>
      </c>
      <c r="E319" t="s">
        <v>443</v>
      </c>
      <c r="F319" t="b">
        <v>1</v>
      </c>
      <c r="G319" t="s">
        <v>262</v>
      </c>
      <c r="H319" t="b">
        <v>1</v>
      </c>
      <c r="I319" t="s">
        <v>345</v>
      </c>
      <c r="J319" s="1483">
        <v>43338.270833333299</v>
      </c>
      <c r="K319">
        <v>5.5</v>
      </c>
      <c r="L319">
        <v>19.953332901001001</v>
      </c>
      <c r="M319">
        <v>86.803337097167997</v>
      </c>
      <c r="N319">
        <v>199</v>
      </c>
      <c r="O319" s="1484">
        <v>43345.758333333302</v>
      </c>
      <c r="P319" s="1485">
        <v>43345.645833333299</v>
      </c>
      <c r="R319" t="s">
        <v>545</v>
      </c>
      <c r="S319" t="s">
        <v>455</v>
      </c>
      <c r="X319" s="1486">
        <v>43338.237500000003</v>
      </c>
      <c r="Y319" s="1487">
        <v>43345.758333333302</v>
      </c>
      <c r="Z319">
        <v>0.8</v>
      </c>
      <c r="AA319">
        <v>0.8</v>
      </c>
      <c r="AB319">
        <v>8.5</v>
      </c>
      <c r="AC319">
        <v>8.5</v>
      </c>
      <c r="AD319">
        <v>0</v>
      </c>
      <c r="AG319">
        <v>16960.609375</v>
      </c>
      <c r="AH319">
        <v>186566.703125</v>
      </c>
      <c r="AI319">
        <v>16960.609375</v>
      </c>
      <c r="AK319">
        <v>0.8</v>
      </c>
      <c r="AL319">
        <v>76.459999999999994</v>
      </c>
      <c r="AM319">
        <v>13.75</v>
      </c>
      <c r="AN319">
        <v>13.75</v>
      </c>
      <c r="AO319">
        <v>0.16201359219849101</v>
      </c>
      <c r="AP319">
        <v>13.5879864078015</v>
      </c>
      <c r="AQ319">
        <v>13</v>
      </c>
      <c r="AR319">
        <v>13</v>
      </c>
      <c r="AU319">
        <v>10.6809311800023</v>
      </c>
      <c r="AV319">
        <v>11</v>
      </c>
      <c r="AX319">
        <v>10.4</v>
      </c>
      <c r="AY319">
        <v>-5.77</v>
      </c>
      <c r="AZ319">
        <v>-5.77</v>
      </c>
      <c r="BA319">
        <v>-5.7692289352417001</v>
      </c>
      <c r="BB319">
        <v>5333.75</v>
      </c>
      <c r="BC319">
        <v>11.063305854797401</v>
      </c>
      <c r="BD319">
        <v>11.063305854797401</v>
      </c>
      <c r="BE319">
        <v>329.57644653320301</v>
      </c>
      <c r="BF319">
        <v>130.57644653320301</v>
      </c>
      <c r="BG319">
        <v>1.9948191642761199</v>
      </c>
      <c r="BH319">
        <v>192.67599487304699</v>
      </c>
      <c r="BI319">
        <v>130.57644653320301</v>
      </c>
      <c r="BJ319">
        <v>0.61867016553878795</v>
      </c>
      <c r="BK319">
        <v>299.15457153320301</v>
      </c>
      <c r="BL319">
        <v>1.89645743370056</v>
      </c>
      <c r="BM319">
        <v>192.67599487304699</v>
      </c>
      <c r="BN319">
        <v>0</v>
      </c>
      <c r="BO319">
        <v>218.02731323242199</v>
      </c>
      <c r="BP319">
        <v>1.9948191642761199</v>
      </c>
      <c r="BQ319">
        <v>1.0071926116943399</v>
      </c>
      <c r="BR319">
        <v>215</v>
      </c>
      <c r="BS319">
        <v>27.899999618530298</v>
      </c>
      <c r="BT319">
        <v>27.899999618530298</v>
      </c>
      <c r="BU319">
        <v>270</v>
      </c>
      <c r="BV319">
        <v>270</v>
      </c>
      <c r="BW319">
        <v>1.5</v>
      </c>
      <c r="BX319">
        <v>1.5</v>
      </c>
      <c r="BY319">
        <v>135</v>
      </c>
      <c r="BZ319">
        <v>135</v>
      </c>
      <c r="CC319">
        <v>30</v>
      </c>
      <c r="CE319">
        <v>28</v>
      </c>
      <c r="CF319">
        <v>997</v>
      </c>
      <c r="CH319" t="s">
        <v>359</v>
      </c>
      <c r="CI319">
        <v>1.5569999814033499</v>
      </c>
      <c r="CJ319">
        <v>2.79999990016222E-2</v>
      </c>
      <c r="CK319">
        <v>3.9200002327561399E-2</v>
      </c>
      <c r="CL319">
        <v>3.8599999388679901E-3</v>
      </c>
      <c r="CM319">
        <v>8.3455405242389809</v>
      </c>
      <c r="CO319" t="s">
        <v>266</v>
      </c>
      <c r="CP319" t="s">
        <v>267</v>
      </c>
      <c r="CQ319" t="s">
        <v>347</v>
      </c>
      <c r="CR319" t="s">
        <v>348</v>
      </c>
      <c r="CS319">
        <v>21.9</v>
      </c>
      <c r="CT319">
        <v>21.9</v>
      </c>
      <c r="CU319">
        <v>1.25</v>
      </c>
      <c r="CV319">
        <v>1.25</v>
      </c>
      <c r="CX319" t="s">
        <v>343</v>
      </c>
      <c r="CY319">
        <v>0.84615384615384603</v>
      </c>
      <c r="CZ319">
        <v>0.81481481481481499</v>
      </c>
      <c r="DA319">
        <v>0.88</v>
      </c>
      <c r="DB319">
        <v>13</v>
      </c>
      <c r="DC319">
        <v>12.5</v>
      </c>
      <c r="DD319">
        <v>13.5</v>
      </c>
      <c r="DE319">
        <v>1.56384006078257</v>
      </c>
      <c r="DF319">
        <v>0.84615384615384603</v>
      </c>
      <c r="DG319">
        <v>0.84615384615384603</v>
      </c>
      <c r="DH319">
        <v>1</v>
      </c>
      <c r="DI319">
        <v>1</v>
      </c>
      <c r="DJ319">
        <v>0.5</v>
      </c>
      <c r="DK319">
        <v>0.5</v>
      </c>
      <c r="DL319" t="b">
        <v>1</v>
      </c>
      <c r="DN319">
        <v>24</v>
      </c>
      <c r="DO319">
        <v>1</v>
      </c>
      <c r="DP319" t="s">
        <v>344</v>
      </c>
      <c r="DQ319" t="b">
        <v>0</v>
      </c>
      <c r="DR319">
        <v>13</v>
      </c>
      <c r="DS319">
        <v>0.84615385532379195</v>
      </c>
      <c r="DT319">
        <v>0.84615385532379195</v>
      </c>
      <c r="DV319">
        <v>281.60000610351602</v>
      </c>
      <c r="DW319">
        <v>282.10000610351602</v>
      </c>
      <c r="DY319">
        <v>0</v>
      </c>
      <c r="EN319">
        <v>1.5638400316238401</v>
      </c>
      <c r="GA319">
        <v>0.84615385532379195</v>
      </c>
      <c r="GB319">
        <v>0.84615385532379195</v>
      </c>
      <c r="GC319">
        <v>0.10000000149011599</v>
      </c>
      <c r="GG319">
        <v>0</v>
      </c>
      <c r="GH319">
        <v>0.31139999628067</v>
      </c>
      <c r="GI319">
        <v>3.1140000820159899</v>
      </c>
      <c r="GJ319">
        <v>5.59999980032444E-3</v>
      </c>
      <c r="GK319">
        <v>2.8000000864267301E-2</v>
      </c>
      <c r="GL319">
        <v>5.59999980032444E-3</v>
      </c>
      <c r="GM319">
        <v>56</v>
      </c>
      <c r="GN319">
        <v>3.79999983124435E-4</v>
      </c>
      <c r="GO319">
        <v>3.7999999523162802</v>
      </c>
      <c r="GP319">
        <v>0.53600133258031502</v>
      </c>
      <c r="GQ319">
        <v>1.6691081048478</v>
      </c>
      <c r="GR319">
        <v>0.12500000186264501</v>
      </c>
      <c r="GS319">
        <v>3.00000004470348</v>
      </c>
      <c r="GT319">
        <v>110</v>
      </c>
      <c r="GU319">
        <v>9.0909088030457497E-3</v>
      </c>
      <c r="GV319">
        <v>1.5638400316238401</v>
      </c>
      <c r="GW319">
        <v>0.56037604808807395</v>
      </c>
      <c r="II319">
        <v>0.84615385532379195</v>
      </c>
      <c r="IJ319">
        <v>0.84615385532379195</v>
      </c>
      <c r="IL319">
        <v>52.799999237060497</v>
      </c>
      <c r="IM319">
        <v>52.799999237060497</v>
      </c>
      <c r="IO319">
        <v>0</v>
      </c>
      <c r="JD319">
        <v>1.5638400316238401</v>
      </c>
      <c r="JM319">
        <v>0.84615385532379195</v>
      </c>
      <c r="JN319">
        <v>0.84615385532379195</v>
      </c>
      <c r="JO319">
        <v>0.40000000596046398</v>
      </c>
      <c r="JS319">
        <v>0</v>
      </c>
      <c r="JT319">
        <v>1.24559998512268</v>
      </c>
      <c r="JU319">
        <v>3.1140000820159899</v>
      </c>
      <c r="JV319">
        <v>2.2399999201297802E-2</v>
      </c>
      <c r="JW319">
        <v>2.8000000864267301E-2</v>
      </c>
      <c r="JX319">
        <v>3.3600002527236897E-2</v>
      </c>
      <c r="JY319">
        <v>84</v>
      </c>
      <c r="JZ319">
        <v>3.47999995574355E-3</v>
      </c>
      <c r="KA319">
        <v>8.6999998092651403</v>
      </c>
      <c r="KB319">
        <v>2.1440053303212601</v>
      </c>
      <c r="KC319">
        <v>6.6764324193911797</v>
      </c>
      <c r="KD319">
        <v>0.50000000745058104</v>
      </c>
      <c r="KE319">
        <v>12.000000178813901</v>
      </c>
      <c r="KF319">
        <v>27.5</v>
      </c>
      <c r="KG319">
        <v>3.6363635212182999E-2</v>
      </c>
      <c r="KH319">
        <v>1.5638400316238401</v>
      </c>
      <c r="KI319">
        <v>0.63205200433731101</v>
      </c>
      <c r="WE319">
        <v>0.84615385532379195</v>
      </c>
      <c r="WF319">
        <v>0.84615385532379195</v>
      </c>
      <c r="WH319">
        <v>51.700000762939503</v>
      </c>
      <c r="WI319">
        <v>51.700000762939503</v>
      </c>
      <c r="WK319">
        <v>0</v>
      </c>
      <c r="WZ319">
        <v>1.5638400316238401</v>
      </c>
    </row>
    <row r="320" spans="1:684" x14ac:dyDescent="0.25">
      <c r="A320" t="s">
        <v>260</v>
      </c>
      <c r="B320">
        <v>0</v>
      </c>
      <c r="C320">
        <v>2</v>
      </c>
      <c r="D320">
        <v>48460</v>
      </c>
      <c r="E320" t="s">
        <v>443</v>
      </c>
      <c r="F320" t="b">
        <v>1</v>
      </c>
      <c r="G320" t="s">
        <v>262</v>
      </c>
      <c r="H320" t="b">
        <v>1</v>
      </c>
      <c r="I320" t="s">
        <v>345</v>
      </c>
      <c r="J320" s="1488">
        <v>43339.270833333299</v>
      </c>
      <c r="K320">
        <v>5.5</v>
      </c>
      <c r="L320">
        <v>15.435000419616699</v>
      </c>
      <c r="M320">
        <v>85.218330383300795</v>
      </c>
      <c r="N320">
        <v>199</v>
      </c>
      <c r="O320" s="1489">
        <v>43345.758333333302</v>
      </c>
      <c r="P320" s="1490">
        <v>43345.729166666701</v>
      </c>
      <c r="R320" t="s">
        <v>545</v>
      </c>
      <c r="S320" t="s">
        <v>455</v>
      </c>
      <c r="X320" s="1491">
        <v>43338.237500000003</v>
      </c>
      <c r="Y320" s="1492">
        <v>43345.758333333302</v>
      </c>
      <c r="Z320">
        <v>24</v>
      </c>
      <c r="AA320">
        <v>24</v>
      </c>
      <c r="AB320">
        <v>8.5</v>
      </c>
      <c r="AC320">
        <v>8.5</v>
      </c>
      <c r="AD320">
        <v>0</v>
      </c>
      <c r="AG320">
        <v>16960.609375</v>
      </c>
      <c r="AH320">
        <v>4833773.671875</v>
      </c>
      <c r="AI320">
        <v>16960.609375</v>
      </c>
      <c r="AK320">
        <v>24</v>
      </c>
      <c r="AL320">
        <v>77.349999999999994</v>
      </c>
      <c r="AM320">
        <v>11.875</v>
      </c>
      <c r="AN320">
        <v>11.88</v>
      </c>
      <c r="AO320">
        <v>0.34004964369038698</v>
      </c>
      <c r="AP320">
        <v>11.534950356309601</v>
      </c>
      <c r="AQ320">
        <v>13</v>
      </c>
      <c r="AR320">
        <v>13</v>
      </c>
      <c r="AU320">
        <v>284.86815561894002</v>
      </c>
      <c r="AV320">
        <v>285</v>
      </c>
      <c r="AX320">
        <v>316.2</v>
      </c>
      <c r="AY320">
        <v>9.8699999999999992</v>
      </c>
      <c r="AZ320">
        <v>9.8699999999999992</v>
      </c>
      <c r="BA320">
        <v>9.8671731948852504</v>
      </c>
      <c r="BB320">
        <v>5156</v>
      </c>
      <c r="BC320">
        <v>22.9</v>
      </c>
      <c r="BD320">
        <v>21.418629646301302</v>
      </c>
      <c r="BE320">
        <v>243.37887573242199</v>
      </c>
      <c r="BF320">
        <v>44.378875732421903</v>
      </c>
      <c r="BG320">
        <v>2.3761966228485099</v>
      </c>
      <c r="BH320">
        <v>248.45028686523401</v>
      </c>
      <c r="BI320">
        <v>44.378875732421903</v>
      </c>
      <c r="BJ320">
        <v>1.8537805080413801</v>
      </c>
      <c r="BK320">
        <v>248.45028686523401</v>
      </c>
      <c r="BL320">
        <v>1.26641237735748</v>
      </c>
      <c r="BM320">
        <v>172.39416503906301</v>
      </c>
      <c r="BN320">
        <v>0.31578633189201399</v>
      </c>
      <c r="BO320">
        <v>319.43441772460898</v>
      </c>
      <c r="BP320">
        <v>2.26716208457947</v>
      </c>
      <c r="BQ320">
        <v>0.20180462300777399</v>
      </c>
      <c r="BR320">
        <v>45</v>
      </c>
      <c r="BS320">
        <v>33.900001525878899</v>
      </c>
      <c r="BT320">
        <v>33.900001525878899</v>
      </c>
      <c r="BU320">
        <v>270</v>
      </c>
      <c r="BV320">
        <v>270</v>
      </c>
      <c r="BW320">
        <v>2.5</v>
      </c>
      <c r="BX320">
        <v>2.5</v>
      </c>
      <c r="BY320">
        <v>135</v>
      </c>
      <c r="BZ320">
        <v>135</v>
      </c>
      <c r="CC320">
        <v>29</v>
      </c>
      <c r="CE320">
        <v>28</v>
      </c>
      <c r="CF320">
        <v>999</v>
      </c>
      <c r="CG320" t="s">
        <v>551</v>
      </c>
      <c r="CH320" t="s">
        <v>359</v>
      </c>
      <c r="CI320">
        <v>69.762800663709598</v>
      </c>
      <c r="CJ320">
        <v>1.2487999349832499</v>
      </c>
      <c r="CK320">
        <v>1.7947999630123399</v>
      </c>
      <c r="CL320">
        <v>0.17945999398943999</v>
      </c>
      <c r="CM320">
        <v>14.432368041892399</v>
      </c>
      <c r="CO320" t="s">
        <v>266</v>
      </c>
      <c r="CP320" t="s">
        <v>267</v>
      </c>
      <c r="CQ320" t="s">
        <v>405</v>
      </c>
      <c r="CR320" t="s">
        <v>406</v>
      </c>
      <c r="CS320">
        <v>21.9</v>
      </c>
      <c r="CT320">
        <v>21.9</v>
      </c>
      <c r="CU320">
        <v>1.25</v>
      </c>
      <c r="CV320">
        <v>1.25</v>
      </c>
      <c r="CX320" t="s">
        <v>343</v>
      </c>
      <c r="CY320">
        <v>21.923076923076898</v>
      </c>
      <c r="CZ320">
        <v>21.1111111111111</v>
      </c>
      <c r="DA320">
        <v>22.8</v>
      </c>
      <c r="DB320">
        <v>13</v>
      </c>
      <c r="DC320">
        <v>12.5</v>
      </c>
      <c r="DD320">
        <v>13.5</v>
      </c>
      <c r="DE320">
        <v>40.517674302093901</v>
      </c>
      <c r="DF320">
        <v>21.923076923076898</v>
      </c>
      <c r="DG320">
        <v>21.923076923076898</v>
      </c>
      <c r="DH320">
        <v>1</v>
      </c>
      <c r="DI320">
        <v>1</v>
      </c>
      <c r="DJ320">
        <v>0.5</v>
      </c>
      <c r="DK320">
        <v>0.5</v>
      </c>
      <c r="DL320" t="b">
        <v>1</v>
      </c>
      <c r="DN320">
        <v>24</v>
      </c>
      <c r="DO320">
        <v>1</v>
      </c>
      <c r="DP320" t="s">
        <v>344</v>
      </c>
      <c r="DQ320" t="b">
        <v>0</v>
      </c>
      <c r="DR320">
        <v>13</v>
      </c>
      <c r="DS320">
        <v>21.9230766296387</v>
      </c>
      <c r="DT320">
        <v>21.9230766296387</v>
      </c>
      <c r="DV320">
        <v>259.29998779296898</v>
      </c>
      <c r="DW320">
        <v>281.60000610351602</v>
      </c>
      <c r="DY320">
        <v>0</v>
      </c>
      <c r="EN320">
        <v>40.517673492431598</v>
      </c>
      <c r="GA320">
        <v>21.9230766296387</v>
      </c>
      <c r="GB320">
        <v>21.9230766296387</v>
      </c>
      <c r="GC320">
        <v>3</v>
      </c>
      <c r="GG320">
        <v>0</v>
      </c>
      <c r="GH320">
        <v>9.3420000076293892</v>
      </c>
      <c r="GI320">
        <v>3.1140000820159899</v>
      </c>
      <c r="GJ320">
        <v>0.167999997735024</v>
      </c>
      <c r="GK320">
        <v>2.8000000864267301E-2</v>
      </c>
      <c r="GL320">
        <v>0.167999997735024</v>
      </c>
      <c r="GM320">
        <v>56</v>
      </c>
      <c r="GN320">
        <v>1.13999992609024E-2</v>
      </c>
      <c r="GO320">
        <v>3.7999999523162802</v>
      </c>
      <c r="GP320">
        <v>0.62063311268694799</v>
      </c>
      <c r="GQ320">
        <v>1.9326515144855101</v>
      </c>
      <c r="GR320">
        <v>0.125</v>
      </c>
      <c r="GS320">
        <v>3</v>
      </c>
      <c r="GT320">
        <v>95</v>
      </c>
      <c r="GU320">
        <v>1.0526316240429901E-2</v>
      </c>
      <c r="GV320">
        <v>40.517673492431598</v>
      </c>
      <c r="GW320">
        <v>14.5188341140747</v>
      </c>
      <c r="II320">
        <v>21.9230766296387</v>
      </c>
      <c r="IJ320">
        <v>21.9230766296387</v>
      </c>
      <c r="IL320">
        <v>52.799999237060497</v>
      </c>
      <c r="IM320">
        <v>52.799999237060497</v>
      </c>
      <c r="IO320">
        <v>0</v>
      </c>
      <c r="JD320">
        <v>40.517673492431598</v>
      </c>
      <c r="JM320">
        <v>21.9230766296387</v>
      </c>
      <c r="JN320">
        <v>21.9230766296387</v>
      </c>
      <c r="JO320">
        <v>19.299999237060501</v>
      </c>
      <c r="JS320">
        <v>0</v>
      </c>
      <c r="JT320">
        <v>60.1002006530762</v>
      </c>
      <c r="JU320">
        <v>3.1140000820159899</v>
      </c>
      <c r="JV320">
        <v>1.08079993724823</v>
      </c>
      <c r="JW320">
        <v>2.8000000864267301E-2</v>
      </c>
      <c r="JX320">
        <v>1.62119996547699</v>
      </c>
      <c r="JY320">
        <v>84</v>
      </c>
      <c r="JZ320">
        <v>0.16790999472141299</v>
      </c>
      <c r="KA320">
        <v>8.6999998092651403</v>
      </c>
      <c r="KB320">
        <v>3.9927395337842002</v>
      </c>
      <c r="KC320">
        <v>12.4333915348096</v>
      </c>
      <c r="KD320">
        <v>0.80416663487752305</v>
      </c>
      <c r="KE320">
        <v>19.299999237060501</v>
      </c>
      <c r="KF320">
        <v>14.7668399810791</v>
      </c>
      <c r="KG320">
        <v>6.7719295620918302E-2</v>
      </c>
      <c r="KH320">
        <v>40.517673492431598</v>
      </c>
      <c r="KI320">
        <v>16.375892639160199</v>
      </c>
      <c r="WE320">
        <v>21.9230766296387</v>
      </c>
      <c r="WF320">
        <v>21.9230766296387</v>
      </c>
      <c r="WH320">
        <v>51.599998474121101</v>
      </c>
      <c r="WI320">
        <v>51.700000762939503</v>
      </c>
      <c r="WK320">
        <v>0</v>
      </c>
      <c r="WZ320">
        <v>40.517673492431598</v>
      </c>
      <c r="YM320">
        <v>21.9230766296387</v>
      </c>
      <c r="YN320">
        <v>21.9230766296387</v>
      </c>
      <c r="YO320">
        <v>0.10000000149011599</v>
      </c>
      <c r="YS320">
        <v>0</v>
      </c>
      <c r="YT320">
        <v>0.32060000300407399</v>
      </c>
      <c r="YU320">
        <v>3.2060000896453902</v>
      </c>
      <c r="YV320">
        <v>0</v>
      </c>
      <c r="YW320">
        <v>0</v>
      </c>
      <c r="YX320">
        <v>5.59999980032444E-3</v>
      </c>
      <c r="YY320">
        <v>56</v>
      </c>
      <c r="YZ320">
        <v>1.5000000712461799E-4</v>
      </c>
      <c r="ZA320">
        <v>1.5</v>
      </c>
      <c r="ZB320">
        <v>2.0687770731170101E-2</v>
      </c>
      <c r="ZC320">
        <v>6.6324992597287802E-2</v>
      </c>
      <c r="ZD320">
        <v>4.1666667287548398E-3</v>
      </c>
      <c r="ZE320">
        <v>0.10000000149011599</v>
      </c>
      <c r="ZF320">
        <v>2850</v>
      </c>
      <c r="ZG320">
        <v>3.5087720607407402E-4</v>
      </c>
      <c r="ZH320">
        <v>40.517673492431598</v>
      </c>
    </row>
    <row r="321" spans="1:715" x14ac:dyDescent="0.25">
      <c r="A321" t="s">
        <v>260</v>
      </c>
      <c r="B321">
        <v>0</v>
      </c>
      <c r="C321">
        <v>2</v>
      </c>
      <c r="D321">
        <v>48460</v>
      </c>
      <c r="E321" t="s">
        <v>443</v>
      </c>
      <c r="F321" t="b">
        <v>1</v>
      </c>
      <c r="G321" t="s">
        <v>262</v>
      </c>
      <c r="H321" t="b">
        <v>1</v>
      </c>
      <c r="I321" t="s">
        <v>345</v>
      </c>
      <c r="J321" s="1493">
        <v>43340.270833333299</v>
      </c>
      <c r="K321">
        <v>5.5</v>
      </c>
      <c r="L321">
        <v>10.4083337783813</v>
      </c>
      <c r="M321">
        <v>83.493331909179702</v>
      </c>
      <c r="N321">
        <v>199</v>
      </c>
      <c r="O321" s="1494">
        <v>43345.758333333302</v>
      </c>
      <c r="P321" s="1495">
        <v>43345.645833333299</v>
      </c>
      <c r="R321" t="s">
        <v>545</v>
      </c>
      <c r="S321" t="s">
        <v>455</v>
      </c>
      <c r="X321" s="1496">
        <v>43338.237500000003</v>
      </c>
      <c r="Y321" s="1497">
        <v>43345.758333333302</v>
      </c>
      <c r="Z321">
        <v>24</v>
      </c>
      <c r="AA321">
        <v>24</v>
      </c>
      <c r="AB321">
        <v>8.5</v>
      </c>
      <c r="AC321">
        <v>8.5</v>
      </c>
      <c r="AD321">
        <v>0</v>
      </c>
      <c r="AG321">
        <v>16960.609375</v>
      </c>
      <c r="AH321">
        <v>5376513.171875</v>
      </c>
      <c r="AI321">
        <v>16960.609375</v>
      </c>
      <c r="AK321">
        <v>24</v>
      </c>
      <c r="AL321">
        <v>79.19</v>
      </c>
      <c r="AM321">
        <v>13.2083333333333</v>
      </c>
      <c r="AN321">
        <v>13.21</v>
      </c>
      <c r="AO321">
        <v>0.53309547084306097</v>
      </c>
      <c r="AP321">
        <v>12.675237862490301</v>
      </c>
      <c r="AQ321">
        <v>13</v>
      </c>
      <c r="AR321">
        <v>13</v>
      </c>
      <c r="AU321">
        <v>316.81684865996402</v>
      </c>
      <c r="AV321">
        <v>317</v>
      </c>
      <c r="AX321">
        <v>323.7</v>
      </c>
      <c r="AY321">
        <v>2.0699999999999998</v>
      </c>
      <c r="AZ321">
        <v>2.0699999999999998</v>
      </c>
      <c r="BA321">
        <v>2.0698189735412602</v>
      </c>
      <c r="BB321">
        <v>4445</v>
      </c>
      <c r="BC321">
        <v>22.9</v>
      </c>
      <c r="BD321">
        <v>15.4836070934931</v>
      </c>
      <c r="BE321">
        <v>233.23889160156301</v>
      </c>
      <c r="BF321">
        <v>34.2388916015625</v>
      </c>
      <c r="BG321">
        <v>1.77746617794037</v>
      </c>
      <c r="BH321">
        <v>172.39343261718801</v>
      </c>
      <c r="BI321">
        <v>34.2388916015625</v>
      </c>
      <c r="BJ321">
        <v>0.61794239282607999</v>
      </c>
      <c r="BK321">
        <v>228.16624450683599</v>
      </c>
      <c r="BL321">
        <v>1.2611954212188701</v>
      </c>
      <c r="BM321">
        <v>172.39343261718801</v>
      </c>
      <c r="BN321">
        <v>0</v>
      </c>
      <c r="BO321">
        <v>218.02713012695301</v>
      </c>
      <c r="BP321">
        <v>1.4044452905654901</v>
      </c>
      <c r="BQ321">
        <v>0.20065416395664201</v>
      </c>
      <c r="BR321">
        <v>355</v>
      </c>
      <c r="BS321">
        <v>21.899999618530298</v>
      </c>
      <c r="BT321">
        <v>21.899999618530298</v>
      </c>
      <c r="BU321">
        <v>225</v>
      </c>
      <c r="BV321">
        <v>225</v>
      </c>
      <c r="BW321">
        <v>2</v>
      </c>
      <c r="BX321">
        <v>2</v>
      </c>
      <c r="BY321">
        <v>135</v>
      </c>
      <c r="BZ321">
        <v>135</v>
      </c>
      <c r="CC321">
        <v>29</v>
      </c>
      <c r="CE321">
        <v>26</v>
      </c>
      <c r="CF321">
        <v>1002</v>
      </c>
      <c r="CH321" t="s">
        <v>359</v>
      </c>
      <c r="CI321">
        <v>71.942598789930301</v>
      </c>
      <c r="CJ321">
        <v>1.2880000025034</v>
      </c>
      <c r="CK321">
        <v>1.8535999450832601</v>
      </c>
      <c r="CL321">
        <v>0.185549994261237</v>
      </c>
      <c r="CM321">
        <v>13.380902545960099</v>
      </c>
      <c r="CO321" t="s">
        <v>266</v>
      </c>
      <c r="CP321" t="s">
        <v>267</v>
      </c>
      <c r="CQ321" t="s">
        <v>405</v>
      </c>
      <c r="CR321" t="s">
        <v>406</v>
      </c>
      <c r="CS321">
        <v>21.9</v>
      </c>
      <c r="CT321">
        <v>21.9</v>
      </c>
      <c r="CU321">
        <v>1.25</v>
      </c>
      <c r="CV321">
        <v>1.25</v>
      </c>
      <c r="CX321" t="s">
        <v>343</v>
      </c>
      <c r="CY321">
        <v>24.384615384615401</v>
      </c>
      <c r="CZ321">
        <v>23.481481481481499</v>
      </c>
      <c r="DA321">
        <v>25.36</v>
      </c>
      <c r="DB321">
        <v>13</v>
      </c>
      <c r="DC321">
        <v>12.5</v>
      </c>
      <c r="DD321">
        <v>13.5</v>
      </c>
      <c r="DE321">
        <v>45.067027206188698</v>
      </c>
      <c r="DF321">
        <v>24.384615384615401</v>
      </c>
      <c r="DG321">
        <v>24.384615384615401</v>
      </c>
      <c r="DH321">
        <v>1</v>
      </c>
      <c r="DI321">
        <v>1</v>
      </c>
      <c r="DJ321">
        <v>0.5</v>
      </c>
      <c r="DK321">
        <v>0.5</v>
      </c>
      <c r="DL321" t="b">
        <v>1</v>
      </c>
      <c r="DN321">
        <v>24</v>
      </c>
      <c r="DO321">
        <v>1</v>
      </c>
      <c r="DP321" t="s">
        <v>344</v>
      </c>
      <c r="DQ321" t="b">
        <v>0</v>
      </c>
      <c r="DR321">
        <v>13</v>
      </c>
      <c r="DS321">
        <v>24.384614944458001</v>
      </c>
      <c r="DT321">
        <v>24.384614944458001</v>
      </c>
      <c r="DV321">
        <v>236.30000305175801</v>
      </c>
      <c r="DW321">
        <v>259.29998779296898</v>
      </c>
      <c r="DY321">
        <v>0</v>
      </c>
      <c r="EN321">
        <v>45.067028045654297</v>
      </c>
      <c r="GA321">
        <v>24.384614944458001</v>
      </c>
      <c r="GB321">
        <v>24.384614944458001</v>
      </c>
      <c r="GC321">
        <v>3</v>
      </c>
      <c r="GG321">
        <v>0</v>
      </c>
      <c r="GH321">
        <v>9.3420000076293892</v>
      </c>
      <c r="GI321">
        <v>3.1140000820159899</v>
      </c>
      <c r="GJ321">
        <v>0.167999997735024</v>
      </c>
      <c r="GK321">
        <v>2.8000000864267301E-2</v>
      </c>
      <c r="GL321">
        <v>0.167999997735024</v>
      </c>
      <c r="GM321">
        <v>56</v>
      </c>
      <c r="GN321">
        <v>1.13999992609024E-2</v>
      </c>
      <c r="GO321">
        <v>3.7999999523162802</v>
      </c>
      <c r="GP321">
        <v>0.557982451469338</v>
      </c>
      <c r="GQ321">
        <v>1.73755735529454</v>
      </c>
      <c r="GR321">
        <v>0.125</v>
      </c>
      <c r="GS321">
        <v>3</v>
      </c>
      <c r="GT321">
        <v>105.666664123535</v>
      </c>
      <c r="GU321">
        <v>9.4637228175997699E-3</v>
      </c>
      <c r="GV321">
        <v>45.067028045654297</v>
      </c>
      <c r="GW321">
        <v>16.149019241333001</v>
      </c>
      <c r="II321">
        <v>24.384614944458001</v>
      </c>
      <c r="IJ321">
        <v>24.384614944458001</v>
      </c>
      <c r="IL321">
        <v>52.799999237060497</v>
      </c>
      <c r="IM321">
        <v>52.799999237060497</v>
      </c>
      <c r="IO321">
        <v>0</v>
      </c>
      <c r="JD321">
        <v>45.067028045654297</v>
      </c>
      <c r="JM321">
        <v>24.384614944458001</v>
      </c>
      <c r="JN321">
        <v>24.384614944458001</v>
      </c>
      <c r="JO321">
        <v>20</v>
      </c>
      <c r="JS321">
        <v>0</v>
      </c>
      <c r="JT321">
        <v>62.279998779296903</v>
      </c>
      <c r="JU321">
        <v>3.1140000820159899</v>
      </c>
      <c r="JV321">
        <v>1.12000000476837</v>
      </c>
      <c r="JW321">
        <v>2.8000000864267301E-2</v>
      </c>
      <c r="JX321">
        <v>1.6799999475479099</v>
      </c>
      <c r="JY321">
        <v>84</v>
      </c>
      <c r="JZ321">
        <v>0.17399999499321001</v>
      </c>
      <c r="KA321">
        <v>8.6999998092651403</v>
      </c>
      <c r="KB321">
        <v>3.7198830097955899</v>
      </c>
      <c r="KC321">
        <v>11.5837154654598</v>
      </c>
      <c r="KD321">
        <v>0.83333333333333304</v>
      </c>
      <c r="KE321">
        <v>20</v>
      </c>
      <c r="KF321">
        <v>15.8500003814697</v>
      </c>
      <c r="KG321">
        <v>6.3091479241848006E-2</v>
      </c>
      <c r="KH321">
        <v>45.067028045654297</v>
      </c>
      <c r="KI321">
        <v>18.2145900726318</v>
      </c>
      <c r="WE321">
        <v>24.384614944458001</v>
      </c>
      <c r="WF321">
        <v>24.384614944458001</v>
      </c>
      <c r="WH321">
        <v>51.5</v>
      </c>
      <c r="WI321">
        <v>51.599998474121101</v>
      </c>
      <c r="WK321">
        <v>0</v>
      </c>
      <c r="WZ321">
        <v>45.067028045654297</v>
      </c>
      <c r="YM321">
        <v>24.384614944458001</v>
      </c>
      <c r="YN321">
        <v>24.384614944458001</v>
      </c>
      <c r="YO321">
        <v>0.10000000149011599</v>
      </c>
      <c r="YS321">
        <v>0</v>
      </c>
      <c r="YT321">
        <v>0.32060000300407399</v>
      </c>
      <c r="YU321">
        <v>3.2060000896453902</v>
      </c>
      <c r="YV321">
        <v>0</v>
      </c>
      <c r="YW321">
        <v>0</v>
      </c>
      <c r="YX321">
        <v>5.59999980032444E-3</v>
      </c>
      <c r="YY321">
        <v>56</v>
      </c>
      <c r="YZ321">
        <v>1.5000000712461799E-4</v>
      </c>
      <c r="ZA321">
        <v>1.5</v>
      </c>
      <c r="ZB321">
        <v>1.8599415326130801E-2</v>
      </c>
      <c r="ZC321">
        <v>5.9629725205763498E-2</v>
      </c>
      <c r="ZD321">
        <v>4.1666667287548398E-3</v>
      </c>
      <c r="ZE321">
        <v>0.10000000149011599</v>
      </c>
      <c r="ZF321">
        <v>3170</v>
      </c>
      <c r="ZG321">
        <v>3.1545740785077198E-4</v>
      </c>
      <c r="ZH321">
        <v>45.067028045654297</v>
      </c>
    </row>
    <row r="322" spans="1:715" x14ac:dyDescent="0.25">
      <c r="A322" t="s">
        <v>260</v>
      </c>
      <c r="B322">
        <v>0</v>
      </c>
      <c r="C322">
        <v>2</v>
      </c>
      <c r="D322">
        <v>48460</v>
      </c>
      <c r="E322" t="s">
        <v>443</v>
      </c>
      <c r="F322" t="b">
        <v>1</v>
      </c>
      <c r="G322" t="s">
        <v>262</v>
      </c>
      <c r="H322" t="b">
        <v>1</v>
      </c>
      <c r="I322" t="s">
        <v>345</v>
      </c>
      <c r="J322" s="1498">
        <v>43341.270833333299</v>
      </c>
      <c r="K322">
        <v>5.5</v>
      </c>
      <c r="L322">
        <v>5.9299998283386204</v>
      </c>
      <c r="M322">
        <v>81.305000305175795</v>
      </c>
      <c r="N322">
        <v>253</v>
      </c>
      <c r="O322" s="1499">
        <v>43345.758333333302</v>
      </c>
      <c r="P322" s="1500">
        <v>43345.6875</v>
      </c>
      <c r="R322" t="s">
        <v>545</v>
      </c>
      <c r="S322" t="s">
        <v>455</v>
      </c>
      <c r="X322" s="1501">
        <v>43338.237500000003</v>
      </c>
      <c r="Y322" s="1502">
        <v>43345.758333333302</v>
      </c>
      <c r="Z322">
        <v>24</v>
      </c>
      <c r="AA322">
        <v>24</v>
      </c>
      <c r="AB322">
        <v>8.5</v>
      </c>
      <c r="AC322">
        <v>8.5</v>
      </c>
      <c r="AD322">
        <v>0</v>
      </c>
      <c r="AG322">
        <v>16960.609375</v>
      </c>
      <c r="AH322">
        <v>5308670.734375</v>
      </c>
      <c r="AI322">
        <v>16960.609375</v>
      </c>
      <c r="AK322">
        <v>24</v>
      </c>
      <c r="AL322">
        <v>79.25</v>
      </c>
      <c r="AM322">
        <v>13.0416666666667</v>
      </c>
      <c r="AN322">
        <v>13.04</v>
      </c>
      <c r="AO322">
        <v>-0.34574127383530101</v>
      </c>
      <c r="AP322">
        <v>13.387407940501999</v>
      </c>
      <c r="AQ322">
        <v>13</v>
      </c>
      <c r="AR322">
        <v>13</v>
      </c>
      <c r="AU322">
        <v>305.46790534368802</v>
      </c>
      <c r="AV322">
        <v>313</v>
      </c>
      <c r="AX322">
        <v>324</v>
      </c>
      <c r="AY322">
        <v>3.4</v>
      </c>
      <c r="AZ322">
        <v>3.4</v>
      </c>
      <c r="BA322">
        <v>3.39506268501282</v>
      </c>
      <c r="BB322">
        <v>4890</v>
      </c>
      <c r="BC322">
        <v>12.594399452209499</v>
      </c>
      <c r="BD322">
        <v>12.594399134318</v>
      </c>
      <c r="BE322">
        <v>238.30935668945301</v>
      </c>
      <c r="BF322">
        <v>345.30935668945301</v>
      </c>
      <c r="BG322">
        <v>1.44928991794586</v>
      </c>
      <c r="BH322">
        <v>228.16809082031301</v>
      </c>
      <c r="BI322">
        <v>345.30935668945301</v>
      </c>
      <c r="BJ322">
        <v>1.2364929914474501</v>
      </c>
      <c r="BK322">
        <v>228.16809082031301</v>
      </c>
      <c r="BL322">
        <v>0.61771231889724698</v>
      </c>
      <c r="BM322">
        <v>192.67593383789099</v>
      </c>
      <c r="BN322">
        <v>0.63262897729873702</v>
      </c>
      <c r="BO322">
        <v>147.04211425781301</v>
      </c>
      <c r="BP322">
        <v>1.5200996398925799</v>
      </c>
      <c r="BQ322">
        <v>0.30108761787414601</v>
      </c>
      <c r="BR322">
        <v>335</v>
      </c>
      <c r="BS322">
        <v>21.899999618530298</v>
      </c>
      <c r="BT322">
        <v>21.899999618530298</v>
      </c>
      <c r="BU322">
        <v>225</v>
      </c>
      <c r="BV322">
        <v>225</v>
      </c>
      <c r="BW322">
        <v>1.5</v>
      </c>
      <c r="BX322">
        <v>1.5</v>
      </c>
      <c r="BY322">
        <v>180</v>
      </c>
      <c r="BZ322">
        <v>180</v>
      </c>
      <c r="CC322">
        <v>27</v>
      </c>
      <c r="CE322">
        <v>28</v>
      </c>
      <c r="CF322">
        <v>1005</v>
      </c>
      <c r="CH322" t="s">
        <v>359</v>
      </c>
      <c r="CI322">
        <v>71.631197422742801</v>
      </c>
      <c r="CJ322">
        <v>1.28240002691746</v>
      </c>
      <c r="CK322">
        <v>1.8451999817043501</v>
      </c>
      <c r="CL322">
        <v>0.18467998996493401</v>
      </c>
      <c r="CM322">
        <v>13.4932454859015</v>
      </c>
      <c r="CO322" t="s">
        <v>266</v>
      </c>
      <c r="CP322" t="s">
        <v>267</v>
      </c>
      <c r="CQ322" t="s">
        <v>402</v>
      </c>
      <c r="CR322" t="s">
        <v>403</v>
      </c>
      <c r="CS322">
        <v>21.9</v>
      </c>
      <c r="CT322">
        <v>21.9</v>
      </c>
      <c r="CU322">
        <v>1.25</v>
      </c>
      <c r="CV322">
        <v>1.25</v>
      </c>
      <c r="CX322" t="s">
        <v>343</v>
      </c>
      <c r="CY322">
        <v>24.076923076923102</v>
      </c>
      <c r="CZ322">
        <v>23.185185185185201</v>
      </c>
      <c r="DA322">
        <v>25.04</v>
      </c>
      <c r="DB322">
        <v>13</v>
      </c>
      <c r="DC322">
        <v>12.5</v>
      </c>
      <c r="DD322">
        <v>13.5</v>
      </c>
      <c r="DE322">
        <v>44.498358093176797</v>
      </c>
      <c r="DF322">
        <v>24.076923076923102</v>
      </c>
      <c r="DG322">
        <v>24.076923076923102</v>
      </c>
      <c r="DH322">
        <v>1</v>
      </c>
      <c r="DI322">
        <v>1</v>
      </c>
      <c r="DJ322">
        <v>0.5</v>
      </c>
      <c r="DK322">
        <v>0.5</v>
      </c>
      <c r="DL322" t="b">
        <v>1</v>
      </c>
      <c r="DN322">
        <v>24</v>
      </c>
      <c r="DO322">
        <v>1</v>
      </c>
      <c r="DP322" t="s">
        <v>344</v>
      </c>
      <c r="DQ322" t="b">
        <v>0</v>
      </c>
      <c r="DR322">
        <v>13</v>
      </c>
      <c r="DS322">
        <v>24.0769233703613</v>
      </c>
      <c r="DT322">
        <v>24.0769233703613</v>
      </c>
      <c r="DV322">
        <v>213.39999389648401</v>
      </c>
      <c r="DW322">
        <v>236.30000305175801</v>
      </c>
      <c r="DY322">
        <v>0</v>
      </c>
      <c r="EN322">
        <v>44.498359680175803</v>
      </c>
      <c r="GA322">
        <v>24.0769233703613</v>
      </c>
      <c r="GB322">
        <v>24.0769233703613</v>
      </c>
      <c r="GC322">
        <v>3</v>
      </c>
      <c r="GG322">
        <v>0</v>
      </c>
      <c r="GH322">
        <v>9.3420000076293892</v>
      </c>
      <c r="GI322">
        <v>3.1140000820159899</v>
      </c>
      <c r="GJ322">
        <v>0.167999997735024</v>
      </c>
      <c r="GK322">
        <v>2.8000000864267301E-2</v>
      </c>
      <c r="GL322">
        <v>0.167999997735024</v>
      </c>
      <c r="GM322">
        <v>56</v>
      </c>
      <c r="GN322">
        <v>1.13999992609024E-2</v>
      </c>
      <c r="GO322">
        <v>3.7999999523162802</v>
      </c>
      <c r="GP322">
        <v>0.56511321762230105</v>
      </c>
      <c r="GQ322">
        <v>1.7597625611129999</v>
      </c>
      <c r="GR322">
        <v>0.125</v>
      </c>
      <c r="GS322">
        <v>3</v>
      </c>
      <c r="GT322">
        <v>104.333335876465</v>
      </c>
      <c r="GU322">
        <v>9.5846643671393394E-3</v>
      </c>
      <c r="GV322">
        <v>44.498359680175803</v>
      </c>
      <c r="GW322">
        <v>15.9452466964722</v>
      </c>
      <c r="II322">
        <v>24.0769233703613</v>
      </c>
      <c r="IJ322">
        <v>24.0769233703613</v>
      </c>
      <c r="IL322">
        <v>52.799999237060497</v>
      </c>
      <c r="IM322">
        <v>52.799999237060497</v>
      </c>
      <c r="IO322">
        <v>0</v>
      </c>
      <c r="JD322">
        <v>44.498359680175803</v>
      </c>
      <c r="JM322">
        <v>24.0769233703613</v>
      </c>
      <c r="JN322">
        <v>24.0769233703613</v>
      </c>
      <c r="JO322">
        <v>19.899999618530298</v>
      </c>
      <c r="JS322">
        <v>0</v>
      </c>
      <c r="JT322">
        <v>61.968597412109403</v>
      </c>
      <c r="JU322">
        <v>3.1140000820159899</v>
      </c>
      <c r="JV322">
        <v>1.1144000291824301</v>
      </c>
      <c r="JW322">
        <v>2.8000000864267301E-2</v>
      </c>
      <c r="JX322">
        <v>1.6715999841690099</v>
      </c>
      <c r="JY322">
        <v>84</v>
      </c>
      <c r="JZ322">
        <v>0.17312999069690699</v>
      </c>
      <c r="KA322">
        <v>8.6999998092651403</v>
      </c>
      <c r="KB322">
        <v>3.7485842717033999</v>
      </c>
      <c r="KC322">
        <v>11.673091158366001</v>
      </c>
      <c r="KD322">
        <v>0.82916665077209495</v>
      </c>
      <c r="KE322">
        <v>19.899999618530298</v>
      </c>
      <c r="KF322">
        <v>15.7286434173584</v>
      </c>
      <c r="KG322">
        <v>6.3578270375728593E-2</v>
      </c>
      <c r="KH322">
        <v>44.498359680175803</v>
      </c>
      <c r="KI322">
        <v>17.984754562377901</v>
      </c>
      <c r="WE322">
        <v>24.0769233703613</v>
      </c>
      <c r="WF322">
        <v>24.0769233703613</v>
      </c>
      <c r="WH322">
        <v>51.400001525878899</v>
      </c>
      <c r="WI322">
        <v>51.5</v>
      </c>
      <c r="WK322">
        <v>0</v>
      </c>
      <c r="WZ322">
        <v>44.498359680175803</v>
      </c>
      <c r="YM322">
        <v>24.0769233703613</v>
      </c>
      <c r="YN322">
        <v>24.0769233703613</v>
      </c>
      <c r="YO322">
        <v>0.10000000149011599</v>
      </c>
      <c r="YS322">
        <v>0</v>
      </c>
      <c r="YT322">
        <v>0.32060000300407399</v>
      </c>
      <c r="YU322">
        <v>3.2060000896453902</v>
      </c>
      <c r="YV322">
        <v>0</v>
      </c>
      <c r="YW322">
        <v>0</v>
      </c>
      <c r="YX322">
        <v>5.59999980032444E-3</v>
      </c>
      <c r="YY322">
        <v>56</v>
      </c>
      <c r="YZ322">
        <v>1.5000000712461799E-4</v>
      </c>
      <c r="ZA322">
        <v>1.5</v>
      </c>
      <c r="ZB322">
        <v>1.88371075347715E-2</v>
      </c>
      <c r="ZC322">
        <v>6.0391766422450602E-2</v>
      </c>
      <c r="ZD322">
        <v>4.1666667287548398E-3</v>
      </c>
      <c r="ZE322">
        <v>0.10000000149011599</v>
      </c>
      <c r="ZF322">
        <v>3130</v>
      </c>
      <c r="ZG322">
        <v>3.1948881223797798E-4</v>
      </c>
      <c r="ZH322">
        <v>44.498359680175803</v>
      </c>
    </row>
    <row r="323" spans="1:715" x14ac:dyDescent="0.25">
      <c r="A323" t="s">
        <v>260</v>
      </c>
      <c r="B323">
        <v>0</v>
      </c>
      <c r="C323">
        <v>2</v>
      </c>
      <c r="D323">
        <v>48460</v>
      </c>
      <c r="E323" t="s">
        <v>443</v>
      </c>
      <c r="F323" t="b">
        <v>1</v>
      </c>
      <c r="G323" t="s">
        <v>262</v>
      </c>
      <c r="H323" t="b">
        <v>1</v>
      </c>
      <c r="I323" t="s">
        <v>345</v>
      </c>
      <c r="J323" s="1503">
        <v>43342.270833333299</v>
      </c>
      <c r="K323">
        <v>5.5</v>
      </c>
      <c r="L323">
        <v>7.6583333015441903</v>
      </c>
      <c r="M323">
        <v>76.621665954589801</v>
      </c>
      <c r="N323">
        <v>311</v>
      </c>
      <c r="O323" s="1504">
        <v>43345.758333333302</v>
      </c>
      <c r="P323" s="1505">
        <v>43345.6875</v>
      </c>
      <c r="R323" t="s">
        <v>545</v>
      </c>
      <c r="S323" t="s">
        <v>455</v>
      </c>
      <c r="X323" s="1506">
        <v>43338.237500000003</v>
      </c>
      <c r="Y323" s="1507">
        <v>43345.758333333302</v>
      </c>
      <c r="Z323">
        <v>24</v>
      </c>
      <c r="AA323">
        <v>24</v>
      </c>
      <c r="AB323">
        <v>8.5</v>
      </c>
      <c r="AC323">
        <v>8.5</v>
      </c>
      <c r="AD323">
        <v>0</v>
      </c>
      <c r="AG323">
        <v>16960.609375</v>
      </c>
      <c r="AH323">
        <v>5291710.125</v>
      </c>
      <c r="AI323">
        <v>16960.609375</v>
      </c>
      <c r="AK323">
        <v>24</v>
      </c>
      <c r="AL323">
        <v>81.760000000000005</v>
      </c>
      <c r="AM323">
        <v>13</v>
      </c>
      <c r="AN323">
        <v>13</v>
      </c>
      <c r="AO323">
        <v>0.47037450131028902</v>
      </c>
      <c r="AP323">
        <v>12.5296254986897</v>
      </c>
      <c r="AQ323">
        <v>13</v>
      </c>
      <c r="AR323">
        <v>13</v>
      </c>
      <c r="AU323">
        <v>305.84118521968099</v>
      </c>
      <c r="AV323">
        <v>312</v>
      </c>
      <c r="AX323">
        <v>334.2</v>
      </c>
      <c r="AY323">
        <v>6.64</v>
      </c>
      <c r="AZ323">
        <v>6.64</v>
      </c>
      <c r="BA323">
        <v>6.6427350044250497</v>
      </c>
      <c r="BB323">
        <v>4445</v>
      </c>
      <c r="BC323">
        <v>16.197385787963899</v>
      </c>
      <c r="BD323">
        <v>16.197386085987102</v>
      </c>
      <c r="BE323">
        <v>314.36511230468801</v>
      </c>
      <c r="BF323">
        <v>3.3651123046875</v>
      </c>
      <c r="BG323">
        <v>1.73231208324432</v>
      </c>
      <c r="BH323">
        <v>182.53465270996099</v>
      </c>
      <c r="BI323">
        <v>3.3651123046875</v>
      </c>
      <c r="BJ323">
        <v>0.93665468692779497</v>
      </c>
      <c r="BK323">
        <v>309.29501342773398</v>
      </c>
      <c r="BL323">
        <v>1.2363693714141799</v>
      </c>
      <c r="BM323">
        <v>283.94274902343801</v>
      </c>
      <c r="BN323">
        <v>1.25382244586945</v>
      </c>
      <c r="BO323">
        <v>182.53465270996099</v>
      </c>
      <c r="BP323">
        <v>1.9944928884506199</v>
      </c>
      <c r="BQ323">
        <v>0.40217831730842601</v>
      </c>
      <c r="BR323">
        <v>280</v>
      </c>
      <c r="BS323">
        <v>21.899999618530298</v>
      </c>
      <c r="BT323">
        <v>21.899999618530298</v>
      </c>
      <c r="BU323">
        <v>270</v>
      </c>
      <c r="BV323">
        <v>270</v>
      </c>
      <c r="BW323">
        <v>1.5</v>
      </c>
      <c r="BX323">
        <v>1.5</v>
      </c>
      <c r="BY323">
        <v>270</v>
      </c>
      <c r="BZ323">
        <v>270</v>
      </c>
      <c r="CC323">
        <v>27</v>
      </c>
      <c r="CE323">
        <v>28</v>
      </c>
      <c r="CF323">
        <v>1007</v>
      </c>
      <c r="CH323" t="s">
        <v>359</v>
      </c>
      <c r="CI323">
        <v>71.942598789930301</v>
      </c>
      <c r="CJ323">
        <v>1.2880000025034</v>
      </c>
      <c r="CK323">
        <v>1.8535999450832601</v>
      </c>
      <c r="CL323">
        <v>0.185549994261237</v>
      </c>
      <c r="CM323">
        <v>13.5953400867608</v>
      </c>
      <c r="CO323" t="s">
        <v>266</v>
      </c>
      <c r="CP323" t="s">
        <v>267</v>
      </c>
      <c r="CQ323" t="s">
        <v>402</v>
      </c>
      <c r="CR323" t="s">
        <v>403</v>
      </c>
      <c r="CS323">
        <v>21.9</v>
      </c>
      <c r="CT323">
        <v>21.9</v>
      </c>
      <c r="CU323">
        <v>1.25</v>
      </c>
      <c r="CV323">
        <v>1.25</v>
      </c>
      <c r="CX323" t="s">
        <v>343</v>
      </c>
      <c r="CY323">
        <v>24</v>
      </c>
      <c r="CZ323">
        <v>23.1111111111111</v>
      </c>
      <c r="DA323">
        <v>24.96</v>
      </c>
      <c r="DB323">
        <v>13</v>
      </c>
      <c r="DC323">
        <v>12.5</v>
      </c>
      <c r="DD323">
        <v>13.5</v>
      </c>
      <c r="DE323">
        <v>44.356190814923799</v>
      </c>
      <c r="DF323">
        <v>24</v>
      </c>
      <c r="DG323">
        <v>24</v>
      </c>
      <c r="DH323">
        <v>1</v>
      </c>
      <c r="DI323">
        <v>1</v>
      </c>
      <c r="DJ323">
        <v>0.5</v>
      </c>
      <c r="DK323">
        <v>0.5</v>
      </c>
      <c r="DL323" t="b">
        <v>1</v>
      </c>
      <c r="DN323">
        <v>24</v>
      </c>
      <c r="DO323">
        <v>1</v>
      </c>
      <c r="DP323" t="s">
        <v>344</v>
      </c>
      <c r="DQ323" t="b">
        <v>0</v>
      </c>
      <c r="DR323">
        <v>13</v>
      </c>
      <c r="DS323">
        <v>24</v>
      </c>
      <c r="DT323">
        <v>24</v>
      </c>
      <c r="DV323">
        <v>190.39999389648401</v>
      </c>
      <c r="DW323">
        <v>213.39999389648401</v>
      </c>
      <c r="DY323">
        <v>0</v>
      </c>
      <c r="EN323">
        <v>44.356189727783203</v>
      </c>
      <c r="GA323">
        <v>24</v>
      </c>
      <c r="GB323">
        <v>24</v>
      </c>
      <c r="GC323">
        <v>3</v>
      </c>
      <c r="GG323">
        <v>0</v>
      </c>
      <c r="GH323">
        <v>9.3420000076293892</v>
      </c>
      <c r="GI323">
        <v>3.1140000820159899</v>
      </c>
      <c r="GJ323">
        <v>0.167999997735024</v>
      </c>
      <c r="GK323">
        <v>2.8000000864267301E-2</v>
      </c>
      <c r="GL323">
        <v>0.167999997735024</v>
      </c>
      <c r="GM323">
        <v>56</v>
      </c>
      <c r="GN323">
        <v>1.13999992609024E-2</v>
      </c>
      <c r="GO323">
        <v>3.7999999523162802</v>
      </c>
      <c r="GP323">
        <v>0.56692447793519296</v>
      </c>
      <c r="GQ323">
        <v>1.7654028257319501</v>
      </c>
      <c r="GR323">
        <v>0.125</v>
      </c>
      <c r="GS323">
        <v>3</v>
      </c>
      <c r="GT323">
        <v>104</v>
      </c>
      <c r="GU323">
        <v>9.6153849735856108E-3</v>
      </c>
      <c r="GV323">
        <v>44.356189727783203</v>
      </c>
      <c r="GW323">
        <v>15.8943023681641</v>
      </c>
      <c r="II323">
        <v>24</v>
      </c>
      <c r="IJ323">
        <v>24</v>
      </c>
      <c r="IL323">
        <v>52.799999237060497</v>
      </c>
      <c r="IM323">
        <v>52.799999237060497</v>
      </c>
      <c r="IO323">
        <v>0</v>
      </c>
      <c r="JD323">
        <v>44.356189727783203</v>
      </c>
      <c r="JM323">
        <v>24</v>
      </c>
      <c r="JN323">
        <v>24</v>
      </c>
      <c r="JO323">
        <v>20</v>
      </c>
      <c r="JS323">
        <v>0</v>
      </c>
      <c r="JT323">
        <v>62.279998779296903</v>
      </c>
      <c r="JU323">
        <v>3.1140000820159899</v>
      </c>
      <c r="JV323">
        <v>1.12000000476837</v>
      </c>
      <c r="JW323">
        <v>2.8000000864267301E-2</v>
      </c>
      <c r="JX323">
        <v>1.6799999475479099</v>
      </c>
      <c r="JY323">
        <v>84</v>
      </c>
      <c r="JZ323">
        <v>0.17399999499321001</v>
      </c>
      <c r="KA323">
        <v>8.6999998092651403</v>
      </c>
      <c r="KB323">
        <v>3.77949651956795</v>
      </c>
      <c r="KC323">
        <v>11.7693519312524</v>
      </c>
      <c r="KD323">
        <v>0.83333333333333304</v>
      </c>
      <c r="KE323">
        <v>20</v>
      </c>
      <c r="KF323">
        <v>15.6000003814697</v>
      </c>
      <c r="KG323">
        <v>6.4102567732334095E-2</v>
      </c>
      <c r="KH323">
        <v>44.356189727783203</v>
      </c>
      <c r="KI323">
        <v>17.927293777465799</v>
      </c>
      <c r="WE323">
        <v>24</v>
      </c>
      <c r="WF323">
        <v>24</v>
      </c>
      <c r="WH323">
        <v>51.299999237060497</v>
      </c>
      <c r="WI323">
        <v>51.400001525878899</v>
      </c>
      <c r="WK323">
        <v>0</v>
      </c>
      <c r="WZ323">
        <v>44.356189727783203</v>
      </c>
      <c r="YM323">
        <v>24</v>
      </c>
      <c r="YN323">
        <v>24</v>
      </c>
      <c r="YO323">
        <v>0.10000000149011599</v>
      </c>
      <c r="YS323">
        <v>0</v>
      </c>
      <c r="YT323">
        <v>0.32060000300407399</v>
      </c>
      <c r="YU323">
        <v>3.2060000896453902</v>
      </c>
      <c r="YV323">
        <v>0</v>
      </c>
      <c r="YW323">
        <v>0</v>
      </c>
      <c r="YX323">
        <v>5.59999980032444E-3</v>
      </c>
      <c r="YY323">
        <v>56</v>
      </c>
      <c r="YZ323">
        <v>1.5000000712461799E-4</v>
      </c>
      <c r="ZA323">
        <v>1.5</v>
      </c>
      <c r="ZB323">
        <v>1.8897482879434199E-2</v>
      </c>
      <c r="ZC323">
        <v>6.0585329776368699E-2</v>
      </c>
      <c r="ZD323">
        <v>4.1666667287548398E-3</v>
      </c>
      <c r="ZE323">
        <v>0.10000000149011599</v>
      </c>
      <c r="ZF323">
        <v>3120</v>
      </c>
      <c r="ZG323">
        <v>3.2051283051259799E-4</v>
      </c>
      <c r="ZH323">
        <v>44.356189727783203</v>
      </c>
    </row>
    <row r="324" spans="1:715" x14ac:dyDescent="0.25">
      <c r="A324" t="s">
        <v>260</v>
      </c>
      <c r="B324">
        <v>0</v>
      </c>
      <c r="C324">
        <v>2</v>
      </c>
      <c r="D324">
        <v>48460</v>
      </c>
      <c r="E324" t="s">
        <v>443</v>
      </c>
      <c r="F324" t="b">
        <v>1</v>
      </c>
      <c r="G324" t="s">
        <v>262</v>
      </c>
      <c r="H324" t="b">
        <v>1</v>
      </c>
      <c r="I324" t="s">
        <v>345</v>
      </c>
      <c r="J324" s="1508">
        <v>43343.270833333299</v>
      </c>
      <c r="K324">
        <v>5.5</v>
      </c>
      <c r="L324">
        <v>12.101666450500501</v>
      </c>
      <c r="M324">
        <v>74.063331604003906</v>
      </c>
      <c r="N324">
        <v>328</v>
      </c>
      <c r="O324" s="1509">
        <v>43345.758333333302</v>
      </c>
      <c r="P324" s="1510">
        <v>43345.6875</v>
      </c>
      <c r="R324" t="s">
        <v>545</v>
      </c>
      <c r="S324" t="s">
        <v>455</v>
      </c>
      <c r="X324" s="1511">
        <v>43338.237500000003</v>
      </c>
      <c r="Y324" s="1512">
        <v>43345.758333333302</v>
      </c>
      <c r="Z324">
        <v>24</v>
      </c>
      <c r="AA324">
        <v>24</v>
      </c>
      <c r="AB324">
        <v>8.5</v>
      </c>
      <c r="AC324">
        <v>8.5</v>
      </c>
      <c r="AD324">
        <v>0</v>
      </c>
      <c r="AG324">
        <v>16960.609375</v>
      </c>
      <c r="AH324">
        <v>5291710.125</v>
      </c>
      <c r="AI324">
        <v>16960.609375</v>
      </c>
      <c r="AK324">
        <v>24</v>
      </c>
      <c r="AL324">
        <v>81.69</v>
      </c>
      <c r="AM324">
        <v>13</v>
      </c>
      <c r="AN324">
        <v>13</v>
      </c>
      <c r="AO324">
        <v>8.0664451234042603E-2</v>
      </c>
      <c r="AP324">
        <v>12.919335548766</v>
      </c>
      <c r="AQ324">
        <v>13</v>
      </c>
      <c r="AR324">
        <v>13</v>
      </c>
      <c r="AU324">
        <v>307.81961514179602</v>
      </c>
      <c r="AV324">
        <v>312</v>
      </c>
      <c r="AX324">
        <v>334</v>
      </c>
      <c r="AY324">
        <v>6.59</v>
      </c>
      <c r="AZ324">
        <v>6.59</v>
      </c>
      <c r="BA324">
        <v>6.5868258476257298</v>
      </c>
      <c r="BB324">
        <v>4534</v>
      </c>
      <c r="BC324">
        <v>12.995771408081101</v>
      </c>
      <c r="BD324">
        <v>12.9957714478175</v>
      </c>
      <c r="BE324">
        <v>304.22497558593801</v>
      </c>
      <c r="BF324">
        <v>336.22497558593801</v>
      </c>
      <c r="BG324">
        <v>1.7966265678405799</v>
      </c>
      <c r="BH324">
        <v>278.87139892578102</v>
      </c>
      <c r="BI324">
        <v>336.22497558593801</v>
      </c>
      <c r="BJ324">
        <v>0.61752170324325595</v>
      </c>
      <c r="BK324">
        <v>304.224609375</v>
      </c>
      <c r="BL324">
        <v>1.2263029813766499</v>
      </c>
      <c r="BM324">
        <v>278.87139892578102</v>
      </c>
      <c r="BN324">
        <v>0.95113885402679399</v>
      </c>
      <c r="BO324">
        <v>187.60516357421901</v>
      </c>
      <c r="BP324">
        <v>1.6702746152877801</v>
      </c>
      <c r="BQ324">
        <v>0.40361523628234902</v>
      </c>
      <c r="BR324">
        <v>105</v>
      </c>
      <c r="BS324">
        <v>21.899999618530298</v>
      </c>
      <c r="BT324">
        <v>21.899999618530298</v>
      </c>
      <c r="BU324">
        <v>0</v>
      </c>
      <c r="BV324">
        <v>0</v>
      </c>
      <c r="BW324">
        <v>2</v>
      </c>
      <c r="BX324">
        <v>2</v>
      </c>
      <c r="BY324">
        <v>315</v>
      </c>
      <c r="BZ324">
        <v>315</v>
      </c>
      <c r="CC324">
        <v>29</v>
      </c>
      <c r="CE324">
        <v>30</v>
      </c>
      <c r="CF324">
        <v>1006</v>
      </c>
      <c r="CH324" t="s">
        <v>359</v>
      </c>
      <c r="CI324">
        <v>70.385599583387403</v>
      </c>
      <c r="CJ324">
        <v>1.26000000536442</v>
      </c>
      <c r="CK324">
        <v>1.81160000897944</v>
      </c>
      <c r="CL324">
        <v>0.18119998768088399</v>
      </c>
      <c r="CM324">
        <v>13.3011064326558</v>
      </c>
      <c r="CO324" t="s">
        <v>266</v>
      </c>
      <c r="CP324" t="s">
        <v>267</v>
      </c>
      <c r="CQ324" t="s">
        <v>402</v>
      </c>
      <c r="CR324" t="s">
        <v>403</v>
      </c>
      <c r="CS324">
        <v>21.9</v>
      </c>
      <c r="CT324">
        <v>21.9</v>
      </c>
      <c r="CU324">
        <v>1.25</v>
      </c>
      <c r="CV324">
        <v>1.25</v>
      </c>
      <c r="CX324" t="s">
        <v>343</v>
      </c>
      <c r="CY324">
        <v>24</v>
      </c>
      <c r="CZ324">
        <v>23.1111111111111</v>
      </c>
      <c r="DA324">
        <v>24.96</v>
      </c>
      <c r="DB324">
        <v>13</v>
      </c>
      <c r="DC324">
        <v>12.5</v>
      </c>
      <c r="DD324">
        <v>13.5</v>
      </c>
      <c r="DE324">
        <v>44.356190814923799</v>
      </c>
      <c r="DF324">
        <v>24</v>
      </c>
      <c r="DG324">
        <v>24</v>
      </c>
      <c r="DH324">
        <v>1</v>
      </c>
      <c r="DI324">
        <v>1</v>
      </c>
      <c r="DJ324">
        <v>0.5</v>
      </c>
      <c r="DK324">
        <v>0.5</v>
      </c>
      <c r="DL324" t="b">
        <v>1</v>
      </c>
      <c r="DN324">
        <v>24</v>
      </c>
      <c r="DO324">
        <v>1</v>
      </c>
      <c r="DP324" t="s">
        <v>344</v>
      </c>
      <c r="DQ324" t="b">
        <v>0</v>
      </c>
      <c r="DR324">
        <v>13</v>
      </c>
      <c r="DS324">
        <v>24</v>
      </c>
      <c r="DT324">
        <v>24</v>
      </c>
      <c r="DV324">
        <v>167.89999389648401</v>
      </c>
      <c r="DW324">
        <v>190.39999389648401</v>
      </c>
      <c r="DY324">
        <v>0</v>
      </c>
      <c r="EN324">
        <v>44.356189727783203</v>
      </c>
      <c r="GA324">
        <v>24</v>
      </c>
      <c r="GB324">
        <v>24</v>
      </c>
      <c r="GC324">
        <v>3</v>
      </c>
      <c r="GG324">
        <v>0</v>
      </c>
      <c r="GH324">
        <v>9.3420000076293892</v>
      </c>
      <c r="GI324">
        <v>3.1140000820159899</v>
      </c>
      <c r="GJ324">
        <v>0.167999997735024</v>
      </c>
      <c r="GK324">
        <v>2.8000000864267301E-2</v>
      </c>
      <c r="GL324">
        <v>0.167999997735024</v>
      </c>
      <c r="GM324">
        <v>56</v>
      </c>
      <c r="GN324">
        <v>1.13999992609024E-2</v>
      </c>
      <c r="GO324">
        <v>3.7999999523162802</v>
      </c>
      <c r="GP324">
        <v>0.56692447793519296</v>
      </c>
      <c r="GQ324">
        <v>1.7654028257319501</v>
      </c>
      <c r="GR324">
        <v>0.125</v>
      </c>
      <c r="GS324">
        <v>3</v>
      </c>
      <c r="GT324">
        <v>104</v>
      </c>
      <c r="GU324">
        <v>9.6153849735856108E-3</v>
      </c>
      <c r="GV324">
        <v>44.356189727783203</v>
      </c>
      <c r="GW324">
        <v>15.8943023681641</v>
      </c>
      <c r="II324">
        <v>24</v>
      </c>
      <c r="IJ324">
        <v>24</v>
      </c>
      <c r="IL324">
        <v>52.799999237060497</v>
      </c>
      <c r="IM324">
        <v>52.799999237060497</v>
      </c>
      <c r="IO324">
        <v>0</v>
      </c>
      <c r="JD324">
        <v>44.356189727783203</v>
      </c>
      <c r="JM324">
        <v>24</v>
      </c>
      <c r="JN324">
        <v>24</v>
      </c>
      <c r="JO324">
        <v>19.5</v>
      </c>
      <c r="JS324">
        <v>0</v>
      </c>
      <c r="JT324">
        <v>60.722999572753899</v>
      </c>
      <c r="JU324">
        <v>3.1140000820159899</v>
      </c>
      <c r="JV324">
        <v>1.0920000076293901</v>
      </c>
      <c r="JW324">
        <v>2.8000000864267301E-2</v>
      </c>
      <c r="JX324">
        <v>1.63800001144409</v>
      </c>
      <c r="JY324">
        <v>84</v>
      </c>
      <c r="JZ324">
        <v>0.169649988412857</v>
      </c>
      <c r="KA324">
        <v>8.6999998092651403</v>
      </c>
      <c r="KB324">
        <v>3.6850091065787498</v>
      </c>
      <c r="KC324">
        <v>11.4751182771475</v>
      </c>
      <c r="KD324">
        <v>0.8125</v>
      </c>
      <c r="KE324">
        <v>19.5</v>
      </c>
      <c r="KF324">
        <v>16</v>
      </c>
      <c r="KG324">
        <v>6.25E-2</v>
      </c>
      <c r="KH324">
        <v>44.356189727783203</v>
      </c>
      <c r="KI324">
        <v>17.927293777465799</v>
      </c>
      <c r="WE324">
        <v>24</v>
      </c>
      <c r="WF324">
        <v>24</v>
      </c>
      <c r="WH324">
        <v>51.200000762939503</v>
      </c>
      <c r="WI324">
        <v>51.299999237060497</v>
      </c>
      <c r="WK324">
        <v>0</v>
      </c>
      <c r="WZ324">
        <v>44.356189727783203</v>
      </c>
      <c r="YM324">
        <v>24</v>
      </c>
      <c r="YN324">
        <v>24</v>
      </c>
      <c r="YO324">
        <v>0.10000000149011599</v>
      </c>
      <c r="YS324">
        <v>0</v>
      </c>
      <c r="YT324">
        <v>0.32060000300407399</v>
      </c>
      <c r="YU324">
        <v>3.2060000896453902</v>
      </c>
      <c r="YV324">
        <v>0</v>
      </c>
      <c r="YW324">
        <v>0</v>
      </c>
      <c r="YX324">
        <v>5.59999980032444E-3</v>
      </c>
      <c r="YY324">
        <v>56</v>
      </c>
      <c r="YZ324">
        <v>1.5000000712461799E-4</v>
      </c>
      <c r="ZA324">
        <v>1.5</v>
      </c>
      <c r="ZB324">
        <v>1.8897482879434199E-2</v>
      </c>
      <c r="ZC324">
        <v>6.0585329776368699E-2</v>
      </c>
      <c r="ZD324">
        <v>4.1666667287548398E-3</v>
      </c>
      <c r="ZE324">
        <v>0.10000000149011599</v>
      </c>
      <c r="ZF324">
        <v>3120</v>
      </c>
      <c r="ZG324">
        <v>3.2051283051259799E-4</v>
      </c>
      <c r="ZH324">
        <v>44.356189727783203</v>
      </c>
    </row>
    <row r="325" spans="1:715" x14ac:dyDescent="0.25">
      <c r="A325" t="s">
        <v>260</v>
      </c>
      <c r="B325">
        <v>0</v>
      </c>
      <c r="C325">
        <v>2</v>
      </c>
      <c r="D325">
        <v>48460</v>
      </c>
      <c r="E325" t="s">
        <v>443</v>
      </c>
      <c r="F325" t="b">
        <v>1</v>
      </c>
      <c r="G325" t="s">
        <v>262</v>
      </c>
      <c r="H325" t="b">
        <v>1</v>
      </c>
      <c r="I325" t="s">
        <v>345</v>
      </c>
      <c r="J325" s="1513">
        <v>43344.270833333299</v>
      </c>
      <c r="K325">
        <v>5.5</v>
      </c>
      <c r="L325">
        <v>16.398332595825199</v>
      </c>
      <c r="M325">
        <v>71.156669616699205</v>
      </c>
      <c r="N325">
        <v>339</v>
      </c>
      <c r="O325" s="1514">
        <v>43345.758333333302</v>
      </c>
      <c r="P325" s="1515">
        <v>43345.6875</v>
      </c>
      <c r="R325" t="s">
        <v>545</v>
      </c>
      <c r="S325" t="s">
        <v>455</v>
      </c>
      <c r="X325" s="1516">
        <v>43338.237500000003</v>
      </c>
      <c r="Y325" s="1517">
        <v>43345.758333333302</v>
      </c>
      <c r="Z325">
        <v>24</v>
      </c>
      <c r="AA325">
        <v>24</v>
      </c>
      <c r="AB325">
        <v>8.5</v>
      </c>
      <c r="AC325">
        <v>8.5</v>
      </c>
      <c r="AD325">
        <v>0</v>
      </c>
      <c r="AG325">
        <v>16960.609375</v>
      </c>
      <c r="AH325">
        <v>5291710.125</v>
      </c>
      <c r="AI325">
        <v>16960.609375</v>
      </c>
      <c r="AK325">
        <v>24</v>
      </c>
      <c r="AL325">
        <v>81.86</v>
      </c>
      <c r="AM325">
        <v>13</v>
      </c>
      <c r="AN325">
        <v>13</v>
      </c>
      <c r="AO325">
        <v>-0.14606995442106099</v>
      </c>
      <c r="AP325">
        <v>13.146069954421099</v>
      </c>
      <c r="AQ325">
        <v>13</v>
      </c>
      <c r="AR325">
        <v>13</v>
      </c>
      <c r="AU325">
        <v>308.09333396751202</v>
      </c>
      <c r="AV325">
        <v>312</v>
      </c>
      <c r="AX325">
        <v>334.6</v>
      </c>
      <c r="AY325">
        <v>6.75</v>
      </c>
      <c r="AZ325">
        <v>6.75</v>
      </c>
      <c r="BA325">
        <v>6.75433254241943</v>
      </c>
      <c r="BB325">
        <v>4445</v>
      </c>
      <c r="BC325">
        <v>14.207156181335399</v>
      </c>
      <c r="BD325">
        <v>14.2071563998858</v>
      </c>
      <c r="BE325">
        <v>263.66082763671898</v>
      </c>
      <c r="BF325">
        <v>284.66082763671898</v>
      </c>
      <c r="BG325">
        <v>1.9930068254470801</v>
      </c>
      <c r="BH325">
        <v>258.589599609375</v>
      </c>
      <c r="BI325">
        <v>284.66082763671898</v>
      </c>
      <c r="BJ325">
        <v>1.2408821582794201</v>
      </c>
      <c r="BK325">
        <v>263.66159057617199</v>
      </c>
      <c r="BL325">
        <v>1.55481600761414</v>
      </c>
      <c r="BM325">
        <v>258.589599609375</v>
      </c>
      <c r="BN325">
        <v>0.93869233131408703</v>
      </c>
      <c r="BO325">
        <v>182.53486633300801</v>
      </c>
      <c r="BP325">
        <v>2.1996328830718999</v>
      </c>
      <c r="BQ325">
        <v>0.50384205579757702</v>
      </c>
      <c r="BR325">
        <v>190</v>
      </c>
      <c r="BS325">
        <v>21.899999618530298</v>
      </c>
      <c r="BT325">
        <v>21.899999618530298</v>
      </c>
      <c r="BU325">
        <v>315</v>
      </c>
      <c r="BV325">
        <v>315</v>
      </c>
      <c r="BW325">
        <v>2</v>
      </c>
      <c r="BX325">
        <v>2</v>
      </c>
      <c r="BY325">
        <v>315</v>
      </c>
      <c r="BZ325">
        <v>315</v>
      </c>
      <c r="CC325">
        <v>27</v>
      </c>
      <c r="CE325">
        <v>29</v>
      </c>
      <c r="CF325">
        <v>1006</v>
      </c>
      <c r="CG325" t="s">
        <v>552</v>
      </c>
      <c r="CH325" t="s">
        <v>359</v>
      </c>
      <c r="CI325">
        <v>71.310597419738798</v>
      </c>
      <c r="CJ325">
        <v>1.28240002691746</v>
      </c>
      <c r="CK325">
        <v>1.8395999819040301</v>
      </c>
      <c r="CL325">
        <v>0.184529989957809</v>
      </c>
      <c r="CM325">
        <v>13.475907737810701</v>
      </c>
      <c r="CO325" t="s">
        <v>266</v>
      </c>
      <c r="CP325" t="s">
        <v>267</v>
      </c>
      <c r="CQ325" t="s">
        <v>402</v>
      </c>
      <c r="CR325" t="s">
        <v>403</v>
      </c>
      <c r="CS325">
        <v>21.9</v>
      </c>
      <c r="CT325">
        <v>21.9</v>
      </c>
      <c r="CU325">
        <v>1.25</v>
      </c>
      <c r="CV325">
        <v>1.25</v>
      </c>
      <c r="CX325" t="s">
        <v>343</v>
      </c>
      <c r="CY325">
        <v>24</v>
      </c>
      <c r="CZ325">
        <v>23.1111111111111</v>
      </c>
      <c r="DA325">
        <v>24.96</v>
      </c>
      <c r="DB325">
        <v>13</v>
      </c>
      <c r="DC325">
        <v>12.5</v>
      </c>
      <c r="DD325">
        <v>13.5</v>
      </c>
      <c r="DE325">
        <v>44.356190814923799</v>
      </c>
      <c r="DF325">
        <v>24</v>
      </c>
      <c r="DG325">
        <v>24</v>
      </c>
      <c r="DH325">
        <v>1</v>
      </c>
      <c r="DI325">
        <v>1</v>
      </c>
      <c r="DJ325">
        <v>0.5</v>
      </c>
      <c r="DK325">
        <v>0.5</v>
      </c>
      <c r="DL325" t="b">
        <v>1</v>
      </c>
      <c r="DN325">
        <v>24</v>
      </c>
      <c r="DO325">
        <v>1</v>
      </c>
      <c r="DP325" t="s">
        <v>344</v>
      </c>
      <c r="DQ325" t="b">
        <v>0</v>
      </c>
      <c r="DR325">
        <v>13</v>
      </c>
      <c r="DS325">
        <v>24</v>
      </c>
      <c r="DT325">
        <v>24</v>
      </c>
      <c r="DV325">
        <v>145</v>
      </c>
      <c r="DW325">
        <v>167.89999389648401</v>
      </c>
      <c r="DY325">
        <v>0</v>
      </c>
      <c r="EN325">
        <v>44.356189727783203</v>
      </c>
      <c r="GA325">
        <v>24</v>
      </c>
      <c r="GB325">
        <v>24</v>
      </c>
      <c r="GC325">
        <v>3</v>
      </c>
      <c r="GG325">
        <v>0</v>
      </c>
      <c r="GH325">
        <v>9.3420000076293892</v>
      </c>
      <c r="GI325">
        <v>3.1140000820159899</v>
      </c>
      <c r="GJ325">
        <v>0.167999997735024</v>
      </c>
      <c r="GK325">
        <v>2.8000000864267301E-2</v>
      </c>
      <c r="GL325">
        <v>0.167999997735024</v>
      </c>
      <c r="GM325">
        <v>56</v>
      </c>
      <c r="GN325">
        <v>1.13999992609024E-2</v>
      </c>
      <c r="GO325">
        <v>3.7999999523162802</v>
      </c>
      <c r="GP325">
        <v>0.56692447793519296</v>
      </c>
      <c r="GQ325">
        <v>1.7654028257319501</v>
      </c>
      <c r="GR325">
        <v>0.125</v>
      </c>
      <c r="GS325">
        <v>3</v>
      </c>
      <c r="GT325">
        <v>104</v>
      </c>
      <c r="GU325">
        <v>9.6153849735856108E-3</v>
      </c>
      <c r="GV325">
        <v>44.356189727783203</v>
      </c>
      <c r="GW325">
        <v>15.8943023681641</v>
      </c>
      <c r="II325">
        <v>24</v>
      </c>
      <c r="IJ325">
        <v>24</v>
      </c>
      <c r="IL325">
        <v>52.799999237060497</v>
      </c>
      <c r="IM325">
        <v>52.799999237060497</v>
      </c>
      <c r="IO325">
        <v>0</v>
      </c>
      <c r="JD325">
        <v>44.356189727783203</v>
      </c>
      <c r="JM325">
        <v>24</v>
      </c>
      <c r="JN325">
        <v>24</v>
      </c>
      <c r="JO325">
        <v>19.899999618530298</v>
      </c>
      <c r="JS325">
        <v>0</v>
      </c>
      <c r="JT325">
        <v>61.968597412109403</v>
      </c>
      <c r="JU325">
        <v>3.1140000820159899</v>
      </c>
      <c r="JV325">
        <v>1.1144000291824301</v>
      </c>
      <c r="JW325">
        <v>2.8000000864267301E-2</v>
      </c>
      <c r="JX325">
        <v>1.6715999841690099</v>
      </c>
      <c r="JY325">
        <v>84</v>
      </c>
      <c r="JZ325">
        <v>0.17312999069690699</v>
      </c>
      <c r="KA325">
        <v>8.6999998092651403</v>
      </c>
      <c r="KB325">
        <v>3.76059896488194</v>
      </c>
      <c r="KC325">
        <v>11.7105049120788</v>
      </c>
      <c r="KD325">
        <v>0.82916665077209495</v>
      </c>
      <c r="KE325">
        <v>19.899999618530298</v>
      </c>
      <c r="KF325">
        <v>15.678392410278301</v>
      </c>
      <c r="KG325">
        <v>6.3782051205635099E-2</v>
      </c>
      <c r="KH325">
        <v>44.356189727783203</v>
      </c>
      <c r="KI325">
        <v>17.927293777465799</v>
      </c>
      <c r="WE325">
        <v>24</v>
      </c>
      <c r="WF325">
        <v>24</v>
      </c>
      <c r="WH325">
        <v>51.200000762939503</v>
      </c>
      <c r="WI325">
        <v>51.200000762939503</v>
      </c>
      <c r="WK325">
        <v>0</v>
      </c>
      <c r="WZ325">
        <v>44.356189727783203</v>
      </c>
    </row>
    <row r="326" spans="1:715" x14ac:dyDescent="0.25">
      <c r="A326" t="s">
        <v>260</v>
      </c>
      <c r="B326">
        <v>0</v>
      </c>
      <c r="C326">
        <v>2</v>
      </c>
      <c r="D326">
        <v>48460</v>
      </c>
      <c r="E326" t="s">
        <v>443</v>
      </c>
      <c r="F326" t="b">
        <v>1</v>
      </c>
      <c r="G326" t="s">
        <v>262</v>
      </c>
      <c r="H326" t="b">
        <v>1</v>
      </c>
      <c r="I326" t="s">
        <v>345</v>
      </c>
      <c r="J326" s="1518">
        <v>43345.270833333299</v>
      </c>
      <c r="K326">
        <v>5.5</v>
      </c>
      <c r="L326">
        <v>21.118333816528299</v>
      </c>
      <c r="M326">
        <v>68.995002746582003</v>
      </c>
      <c r="N326">
        <v>335</v>
      </c>
      <c r="O326" s="1519">
        <v>43345.758333333302</v>
      </c>
      <c r="P326" s="1520">
        <v>43345.75</v>
      </c>
      <c r="R326" t="s">
        <v>545</v>
      </c>
      <c r="S326" t="s">
        <v>455</v>
      </c>
      <c r="X326" s="1521">
        <v>43338.237500000003</v>
      </c>
      <c r="Y326" s="1522">
        <v>43345.758333333302</v>
      </c>
      <c r="Z326">
        <v>24</v>
      </c>
      <c r="AA326">
        <v>24</v>
      </c>
      <c r="AB326">
        <v>8.5</v>
      </c>
      <c r="AC326">
        <v>8.5</v>
      </c>
      <c r="AD326">
        <v>0</v>
      </c>
      <c r="AG326">
        <v>16960.609375</v>
      </c>
      <c r="AH326">
        <v>5206907.078125</v>
      </c>
      <c r="AI326">
        <v>16960.609375</v>
      </c>
      <c r="AK326">
        <v>24</v>
      </c>
      <c r="AL326">
        <v>83.15</v>
      </c>
      <c r="AM326">
        <v>12.7916666666667</v>
      </c>
      <c r="AN326">
        <v>12.79</v>
      </c>
      <c r="AO326">
        <v>-0.272587790008402</v>
      </c>
      <c r="AP326">
        <v>13.0642544566751</v>
      </c>
      <c r="AQ326">
        <v>13</v>
      </c>
      <c r="AR326">
        <v>13</v>
      </c>
      <c r="AU326">
        <v>307.78094971535597</v>
      </c>
      <c r="AV326">
        <v>307</v>
      </c>
      <c r="AX326">
        <v>339.9</v>
      </c>
      <c r="AY326">
        <v>9.68</v>
      </c>
      <c r="AZ326">
        <v>9.68</v>
      </c>
      <c r="BA326">
        <v>9.6793174743652308</v>
      </c>
      <c r="BB326">
        <v>4890</v>
      </c>
      <c r="BC326">
        <v>19.693401336669901</v>
      </c>
      <c r="BD326">
        <v>19.693400502204899</v>
      </c>
      <c r="BE326">
        <v>258.59121704101602</v>
      </c>
      <c r="BF326">
        <v>283.59121704101602</v>
      </c>
      <c r="BG326">
        <v>2.5579597949981698</v>
      </c>
      <c r="BH326">
        <v>248.45062255859401</v>
      </c>
      <c r="BI326">
        <v>283.59121704101602</v>
      </c>
      <c r="BJ326">
        <v>2.1591532230377202</v>
      </c>
      <c r="BK326">
        <v>248.45062255859401</v>
      </c>
      <c r="BL326">
        <v>1.5269906520843499</v>
      </c>
      <c r="BM326">
        <v>218.02795410156301</v>
      </c>
      <c r="BN326">
        <v>0</v>
      </c>
      <c r="BO326">
        <v>218.02665710449199</v>
      </c>
      <c r="BP326">
        <v>2.6445496082305899</v>
      </c>
      <c r="BQ326">
        <v>0.100736372172832</v>
      </c>
      <c r="BR326">
        <v>30</v>
      </c>
      <c r="BS326">
        <v>27.899999618530298</v>
      </c>
      <c r="BT326">
        <v>27.899999618530298</v>
      </c>
      <c r="BU326">
        <v>315</v>
      </c>
      <c r="BV326">
        <v>315</v>
      </c>
      <c r="BW326">
        <v>3</v>
      </c>
      <c r="BX326">
        <v>3</v>
      </c>
      <c r="BY326">
        <v>315</v>
      </c>
      <c r="BZ326">
        <v>315</v>
      </c>
      <c r="CC326">
        <v>27</v>
      </c>
      <c r="CE326">
        <v>30</v>
      </c>
      <c r="CF326">
        <v>1006</v>
      </c>
      <c r="CG326" t="s">
        <v>553</v>
      </c>
      <c r="CH326" t="s">
        <v>359</v>
      </c>
      <c r="CI326">
        <v>71.942598789930301</v>
      </c>
      <c r="CJ326">
        <v>1.2880000025034</v>
      </c>
      <c r="CK326">
        <v>1.8535999450832601</v>
      </c>
      <c r="CL326">
        <v>0.185549994261237</v>
      </c>
      <c r="CM326">
        <v>13.816762563743801</v>
      </c>
      <c r="CO326" t="s">
        <v>266</v>
      </c>
      <c r="CP326" t="s">
        <v>267</v>
      </c>
      <c r="CQ326" t="s">
        <v>402</v>
      </c>
      <c r="CR326" t="s">
        <v>403</v>
      </c>
      <c r="CS326">
        <v>21.9</v>
      </c>
      <c r="CT326">
        <v>21.9</v>
      </c>
      <c r="CU326">
        <v>1.25</v>
      </c>
      <c r="CV326">
        <v>1.25</v>
      </c>
      <c r="CX326" t="s">
        <v>343</v>
      </c>
      <c r="CY326">
        <v>23.615384615384599</v>
      </c>
      <c r="CZ326">
        <v>22.740740740740701</v>
      </c>
      <c r="DA326">
        <v>24.56</v>
      </c>
      <c r="DB326">
        <v>13</v>
      </c>
      <c r="DC326">
        <v>12.5</v>
      </c>
      <c r="DD326">
        <v>13.5</v>
      </c>
      <c r="DE326">
        <v>43.645354423659001</v>
      </c>
      <c r="DF326">
        <v>23.615384615384599</v>
      </c>
      <c r="DG326">
        <v>23.615384615384599</v>
      </c>
      <c r="DH326">
        <v>1</v>
      </c>
      <c r="DI326">
        <v>1</v>
      </c>
      <c r="DJ326">
        <v>0.5</v>
      </c>
      <c r="DK326">
        <v>0.5</v>
      </c>
      <c r="DL326" t="b">
        <v>1</v>
      </c>
      <c r="DN326">
        <v>24</v>
      </c>
      <c r="DO326">
        <v>1</v>
      </c>
      <c r="DP326" t="s">
        <v>344</v>
      </c>
      <c r="DQ326" t="b">
        <v>0</v>
      </c>
      <c r="DR326">
        <v>13</v>
      </c>
      <c r="DS326">
        <v>23.615385055541999</v>
      </c>
      <c r="DT326">
        <v>23.615385055541999</v>
      </c>
      <c r="DV326">
        <v>122</v>
      </c>
      <c r="DW326">
        <v>145</v>
      </c>
      <c r="DY326">
        <v>0</v>
      </c>
      <c r="EN326">
        <v>43.645355224609403</v>
      </c>
      <c r="GA326">
        <v>23.615385055541999</v>
      </c>
      <c r="GB326">
        <v>23.615385055541999</v>
      </c>
      <c r="GC326">
        <v>3</v>
      </c>
      <c r="GG326">
        <v>0</v>
      </c>
      <c r="GH326">
        <v>9.3420000076293892</v>
      </c>
      <c r="GI326">
        <v>3.1140000820159899</v>
      </c>
      <c r="GJ326">
        <v>0.167999997735024</v>
      </c>
      <c r="GK326">
        <v>2.8000000864267301E-2</v>
      </c>
      <c r="GL326">
        <v>0.167999997735024</v>
      </c>
      <c r="GM326">
        <v>56</v>
      </c>
      <c r="GN326">
        <v>1.13999992609024E-2</v>
      </c>
      <c r="GO326">
        <v>3.7999999523162802</v>
      </c>
      <c r="GP326">
        <v>0.576157775621434</v>
      </c>
      <c r="GQ326">
        <v>1.7941553147503899</v>
      </c>
      <c r="GR326">
        <v>0.125</v>
      </c>
      <c r="GS326">
        <v>3</v>
      </c>
      <c r="GT326">
        <v>102.333335876465</v>
      </c>
      <c r="GU326">
        <v>9.7719868645072001E-3</v>
      </c>
      <c r="GV326">
        <v>43.645355224609403</v>
      </c>
      <c r="GW326">
        <v>15.6395864486694</v>
      </c>
      <c r="II326">
        <v>23.615385055541999</v>
      </c>
      <c r="IJ326">
        <v>23.615385055541999</v>
      </c>
      <c r="IL326">
        <v>52.799999237060497</v>
      </c>
      <c r="IM326">
        <v>52.799999237060497</v>
      </c>
      <c r="IO326">
        <v>0</v>
      </c>
      <c r="JD326">
        <v>43.645355224609403</v>
      </c>
      <c r="JM326">
        <v>23.615385055541999</v>
      </c>
      <c r="JN326">
        <v>23.615385055541999</v>
      </c>
      <c r="JO326">
        <v>20</v>
      </c>
      <c r="JS326">
        <v>0</v>
      </c>
      <c r="JT326">
        <v>62.279998779296903</v>
      </c>
      <c r="JU326">
        <v>3.1140000820159899</v>
      </c>
      <c r="JV326">
        <v>1.12000000476837</v>
      </c>
      <c r="JW326">
        <v>2.8000000864267301E-2</v>
      </c>
      <c r="JX326">
        <v>1.6799999475479099</v>
      </c>
      <c r="JY326">
        <v>84</v>
      </c>
      <c r="JZ326">
        <v>0.17399999499321001</v>
      </c>
      <c r="KA326">
        <v>8.6999998092651403</v>
      </c>
      <c r="KB326">
        <v>3.8410518374762299</v>
      </c>
      <c r="KC326">
        <v>11.9610351874618</v>
      </c>
      <c r="KD326">
        <v>0.83333333333333304</v>
      </c>
      <c r="KE326">
        <v>20</v>
      </c>
      <c r="KF326">
        <v>15.3500003814697</v>
      </c>
      <c r="KG326">
        <v>6.5146580338478102E-2</v>
      </c>
      <c r="KH326">
        <v>43.645355224609403</v>
      </c>
      <c r="KI326">
        <v>17.639997482299801</v>
      </c>
      <c r="WE326">
        <v>23.615385055541999</v>
      </c>
      <c r="WF326">
        <v>23.615385055541999</v>
      </c>
      <c r="WH326">
        <v>51.099998474121101</v>
      </c>
      <c r="WI326">
        <v>51.200000762939503</v>
      </c>
      <c r="WK326">
        <v>0</v>
      </c>
      <c r="WZ326">
        <v>43.645355224609403</v>
      </c>
      <c r="YM326">
        <v>23.615385055541999</v>
      </c>
      <c r="YN326">
        <v>23.615385055541999</v>
      </c>
      <c r="YO326">
        <v>0.10000000149011599</v>
      </c>
      <c r="YS326">
        <v>0</v>
      </c>
      <c r="YT326">
        <v>0.32060000300407399</v>
      </c>
      <c r="YU326">
        <v>3.2060000896453902</v>
      </c>
      <c r="YV326">
        <v>0</v>
      </c>
      <c r="YW326">
        <v>0</v>
      </c>
      <c r="YX326">
        <v>5.59999980032444E-3</v>
      </c>
      <c r="YY326">
        <v>56</v>
      </c>
      <c r="YZ326">
        <v>1.5000000712461799E-4</v>
      </c>
      <c r="ZA326">
        <v>1.5</v>
      </c>
      <c r="ZB326">
        <v>1.92052594735618E-2</v>
      </c>
      <c r="ZC326">
        <v>6.1572061531684097E-2</v>
      </c>
      <c r="ZD326">
        <v>4.1666667287548398E-3</v>
      </c>
      <c r="ZE326">
        <v>0.10000000149011599</v>
      </c>
      <c r="ZF326">
        <v>3070</v>
      </c>
      <c r="ZG326">
        <v>3.2573289354331802E-4</v>
      </c>
      <c r="ZH326">
        <v>43.645355224609403</v>
      </c>
    </row>
    <row r="327" spans="1:715" x14ac:dyDescent="0.25">
      <c r="A327" t="s">
        <v>260</v>
      </c>
      <c r="B327">
        <v>0</v>
      </c>
      <c r="C327">
        <v>2</v>
      </c>
      <c r="D327">
        <v>48460</v>
      </c>
      <c r="E327" t="s">
        <v>443</v>
      </c>
      <c r="F327" t="b">
        <v>1</v>
      </c>
      <c r="G327" t="s">
        <v>262</v>
      </c>
      <c r="H327" t="b">
        <v>0</v>
      </c>
      <c r="I327" t="s">
        <v>350</v>
      </c>
      <c r="J327" s="1523">
        <v>43345.758333333302</v>
      </c>
      <c r="K327">
        <v>5.5</v>
      </c>
      <c r="L327">
        <v>22.578332901001001</v>
      </c>
      <c r="M327">
        <v>69.639999389648395</v>
      </c>
      <c r="N327">
        <v>135</v>
      </c>
      <c r="O327" s="1524">
        <v>43345.758333333302</v>
      </c>
      <c r="R327" t="s">
        <v>545</v>
      </c>
      <c r="S327" t="s">
        <v>455</v>
      </c>
      <c r="X327" s="1525">
        <v>43338.237500000003</v>
      </c>
      <c r="Y327" s="1526">
        <v>43345.758333333302</v>
      </c>
      <c r="Z327">
        <v>11.7</v>
      </c>
      <c r="AA327">
        <v>11.7</v>
      </c>
      <c r="AB327">
        <v>8.5</v>
      </c>
      <c r="AC327">
        <v>8.5</v>
      </c>
      <c r="AD327">
        <v>0</v>
      </c>
      <c r="AG327">
        <v>16960.609375</v>
      </c>
      <c r="AH327">
        <v>2425367.140625</v>
      </c>
      <c r="AI327">
        <v>16960.609375</v>
      </c>
      <c r="AK327">
        <v>11.7</v>
      </c>
      <c r="AL327">
        <v>84.2</v>
      </c>
      <c r="AM327">
        <v>12.2222222222222</v>
      </c>
      <c r="AN327">
        <v>12.22</v>
      </c>
      <c r="AO327">
        <v>7.6992709157813304E-3</v>
      </c>
      <c r="AP327">
        <v>12.2145229513064</v>
      </c>
      <c r="AQ327">
        <v>13</v>
      </c>
      <c r="AR327">
        <v>13</v>
      </c>
      <c r="AU327">
        <v>123.893561544985</v>
      </c>
      <c r="AV327">
        <v>143</v>
      </c>
      <c r="AX327">
        <v>167.8</v>
      </c>
      <c r="AY327">
        <v>14.78</v>
      </c>
      <c r="AZ327">
        <v>14.78</v>
      </c>
      <c r="BA327">
        <v>14.779501914978001</v>
      </c>
      <c r="BB327">
        <v>4800</v>
      </c>
      <c r="BC327">
        <v>17.452217102050799</v>
      </c>
      <c r="BD327">
        <v>17.4522171509572</v>
      </c>
      <c r="BE327">
        <v>238.30926513671901</v>
      </c>
      <c r="BF327">
        <v>103.30926513671901</v>
      </c>
      <c r="BG327">
        <v>1.25</v>
      </c>
      <c r="BH327">
        <v>243.3798828125</v>
      </c>
      <c r="BI327">
        <v>103.30926513671901</v>
      </c>
      <c r="BJ327">
        <v>0.30969500541687001</v>
      </c>
      <c r="BK327">
        <v>243.3798828125</v>
      </c>
      <c r="BL327">
        <v>0</v>
      </c>
      <c r="BM327">
        <v>339.71813964843801</v>
      </c>
      <c r="BN327">
        <v>0</v>
      </c>
      <c r="BO327">
        <v>141.97123718261699</v>
      </c>
      <c r="BP327">
        <v>0.30969500541687001</v>
      </c>
      <c r="BQ327">
        <v>0.100334078073502</v>
      </c>
      <c r="BR327">
        <v>85</v>
      </c>
      <c r="BS327">
        <v>21.899999618530298</v>
      </c>
      <c r="BT327">
        <v>21.899999618530298</v>
      </c>
      <c r="BU327">
        <v>270</v>
      </c>
      <c r="BV327">
        <v>270</v>
      </c>
      <c r="BW327">
        <v>2</v>
      </c>
      <c r="BX327">
        <v>2</v>
      </c>
      <c r="BY327">
        <v>225</v>
      </c>
      <c r="BZ327">
        <v>225</v>
      </c>
      <c r="CC327">
        <v>29</v>
      </c>
      <c r="CG327" t="s">
        <v>554</v>
      </c>
      <c r="CH327" t="s">
        <v>359</v>
      </c>
      <c r="CI327">
        <v>34.565399169921903</v>
      </c>
      <c r="CJ327">
        <v>0.62160001695156097</v>
      </c>
      <c r="CK327">
        <v>0.89319996535778001</v>
      </c>
      <c r="CL327">
        <v>8.97099990397692E-2</v>
      </c>
      <c r="CM327">
        <v>14.251615184748699</v>
      </c>
      <c r="CO327" t="s">
        <v>266</v>
      </c>
      <c r="CP327" t="s">
        <v>267</v>
      </c>
      <c r="CQ327" t="s">
        <v>349</v>
      </c>
      <c r="CS327">
        <v>21.9</v>
      </c>
      <c r="CT327">
        <v>21.9</v>
      </c>
      <c r="CU327">
        <v>1.25</v>
      </c>
      <c r="CV327">
        <v>1.25</v>
      </c>
      <c r="CX327" t="s">
        <v>343</v>
      </c>
      <c r="CY327">
        <v>11</v>
      </c>
      <c r="CZ327">
        <v>10.592592592592601</v>
      </c>
      <c r="DA327">
        <v>11.44</v>
      </c>
      <c r="DB327">
        <v>13</v>
      </c>
      <c r="DC327">
        <v>12.5</v>
      </c>
      <c r="DD327">
        <v>13.5</v>
      </c>
      <c r="DE327">
        <v>20.3299207901734</v>
      </c>
      <c r="DF327">
        <v>11</v>
      </c>
      <c r="DG327">
        <v>11</v>
      </c>
      <c r="DH327">
        <v>1</v>
      </c>
      <c r="DI327">
        <v>1</v>
      </c>
      <c r="DJ327">
        <v>0.5</v>
      </c>
      <c r="DK327">
        <v>0.5</v>
      </c>
      <c r="DL327" t="b">
        <v>1</v>
      </c>
      <c r="DN327">
        <v>24</v>
      </c>
      <c r="DO327">
        <v>1</v>
      </c>
      <c r="DP327" t="s">
        <v>344</v>
      </c>
      <c r="DQ327" t="b">
        <v>0</v>
      </c>
      <c r="DR327">
        <v>13</v>
      </c>
      <c r="DS327">
        <v>11</v>
      </c>
      <c r="DT327">
        <v>11</v>
      </c>
      <c r="DV327">
        <v>110.90000152587901</v>
      </c>
      <c r="DW327">
        <v>122</v>
      </c>
      <c r="DY327">
        <v>0</v>
      </c>
      <c r="EN327">
        <v>20.329921722412099</v>
      </c>
      <c r="GA327">
        <v>11</v>
      </c>
      <c r="GB327">
        <v>11</v>
      </c>
      <c r="GC327">
        <v>1.3999999761581401</v>
      </c>
      <c r="GG327">
        <v>0</v>
      </c>
      <c r="GH327">
        <v>4.3596000671386701</v>
      </c>
      <c r="GI327">
        <v>3.1140000820159899</v>
      </c>
      <c r="GJ327">
        <v>7.84000009298325E-2</v>
      </c>
      <c r="GK327">
        <v>2.8000000864267301E-2</v>
      </c>
      <c r="GL327">
        <v>7.84000009298325E-2</v>
      </c>
      <c r="GM327">
        <v>56</v>
      </c>
      <c r="GN327">
        <v>5.31999953091145E-3</v>
      </c>
      <c r="GO327">
        <v>3.7999999523162802</v>
      </c>
      <c r="GP327">
        <v>0.57723218588562697</v>
      </c>
      <c r="GQ327">
        <v>1.7975010851409601</v>
      </c>
      <c r="GR327">
        <v>0.11965812046124</v>
      </c>
      <c r="GS327">
        <v>2.8717948910697602</v>
      </c>
      <c r="GT327">
        <v>102.142860412598</v>
      </c>
      <c r="GU327">
        <v>9.7902100533246994E-3</v>
      </c>
      <c r="GV327">
        <v>20.329921722412099</v>
      </c>
      <c r="GW327">
        <v>7.2848887443542498</v>
      </c>
      <c r="II327">
        <v>11</v>
      </c>
      <c r="IJ327">
        <v>11</v>
      </c>
      <c r="IL327">
        <v>52.799999237060497</v>
      </c>
      <c r="IM327">
        <v>52.799999237060497</v>
      </c>
      <c r="IO327">
        <v>0</v>
      </c>
      <c r="JD327">
        <v>20.329921722412099</v>
      </c>
      <c r="JM327">
        <v>11</v>
      </c>
      <c r="JN327">
        <v>11</v>
      </c>
      <c r="JO327">
        <v>9.6999998092651403</v>
      </c>
      <c r="JS327">
        <v>0</v>
      </c>
      <c r="JT327">
        <v>30.2057991027832</v>
      </c>
      <c r="JU327">
        <v>3.1140000820159899</v>
      </c>
      <c r="JV327">
        <v>0.54320001602172896</v>
      </c>
      <c r="JW327">
        <v>2.8000000864267301E-2</v>
      </c>
      <c r="JX327">
        <v>0.814799964427948</v>
      </c>
      <c r="JY327">
        <v>84</v>
      </c>
      <c r="JZ327">
        <v>8.4389999508857699E-2</v>
      </c>
      <c r="KA327">
        <v>8.6999998092651403</v>
      </c>
      <c r="KB327">
        <v>3.9993944202466301</v>
      </c>
      <c r="KC327">
        <v>12.4541140996078</v>
      </c>
      <c r="KD327">
        <v>0.82905983244098602</v>
      </c>
      <c r="KE327">
        <v>19.897435978583701</v>
      </c>
      <c r="KF327">
        <v>14.7422685623169</v>
      </c>
      <c r="KG327">
        <v>6.7832164466381101E-2</v>
      </c>
      <c r="KH327">
        <v>20.329921722412099</v>
      </c>
      <c r="KI327">
        <v>8.2166767120361293</v>
      </c>
      <c r="WE327">
        <v>11</v>
      </c>
      <c r="WF327">
        <v>11</v>
      </c>
      <c r="WH327">
        <v>51.099998474121101</v>
      </c>
      <c r="WI327">
        <v>51.099998474121101</v>
      </c>
      <c r="WK327">
        <v>0</v>
      </c>
      <c r="WZ327">
        <v>20.329921722412099</v>
      </c>
    </row>
    <row r="328" spans="1:715" x14ac:dyDescent="0.25">
      <c r="A328" t="s">
        <v>260</v>
      </c>
      <c r="B328">
        <v>0</v>
      </c>
      <c r="C328">
        <v>2</v>
      </c>
      <c r="D328">
        <v>48460</v>
      </c>
      <c r="E328" t="s">
        <v>443</v>
      </c>
      <c r="F328" t="b">
        <v>1</v>
      </c>
      <c r="G328" t="s">
        <v>262</v>
      </c>
      <c r="H328" t="b">
        <v>0</v>
      </c>
      <c r="I328" t="s">
        <v>353</v>
      </c>
      <c r="J328" s="1527">
        <v>43346.270833333299</v>
      </c>
      <c r="K328">
        <v>5.5</v>
      </c>
      <c r="L328">
        <v>22.516666412353501</v>
      </c>
      <c r="M328">
        <v>69.800003051757798</v>
      </c>
      <c r="N328">
        <v>310</v>
      </c>
      <c r="O328" s="1528">
        <v>43345.758333333302</v>
      </c>
      <c r="R328" t="s">
        <v>545</v>
      </c>
      <c r="S328" t="s">
        <v>455</v>
      </c>
      <c r="X328" s="1529">
        <v>43338.237500000003</v>
      </c>
      <c r="Y328" s="1530">
        <v>43345.758333333302</v>
      </c>
      <c r="Z328">
        <v>12.3</v>
      </c>
      <c r="AA328">
        <v>12.3</v>
      </c>
      <c r="AB328">
        <v>8.5</v>
      </c>
      <c r="AC328">
        <v>8.5</v>
      </c>
      <c r="AD328">
        <v>0</v>
      </c>
      <c r="AG328">
        <v>16960.609375</v>
      </c>
      <c r="AH328">
        <v>220487.921875</v>
      </c>
      <c r="AI328">
        <v>16960.609375</v>
      </c>
      <c r="AK328">
        <v>12.3</v>
      </c>
      <c r="AM328">
        <v>1.0569105691056899</v>
      </c>
      <c r="AP328">
        <v>1.0569105691056899</v>
      </c>
      <c r="AQ328">
        <v>13</v>
      </c>
      <c r="AR328">
        <v>13</v>
      </c>
      <c r="AV328">
        <v>13</v>
      </c>
      <c r="AX328">
        <v>11.4</v>
      </c>
      <c r="AY328">
        <v>-14.04</v>
      </c>
      <c r="AZ328">
        <v>-14.04</v>
      </c>
      <c r="BA328">
        <v>-14.035093307495099</v>
      </c>
      <c r="BB328">
        <v>0</v>
      </c>
      <c r="BS328">
        <v>16.899999618530298</v>
      </c>
      <c r="BT328">
        <v>16.899999618530298</v>
      </c>
      <c r="BU328">
        <v>270</v>
      </c>
      <c r="BV328">
        <v>270</v>
      </c>
      <c r="BW328">
        <v>1</v>
      </c>
      <c r="BX328">
        <v>1</v>
      </c>
      <c r="BY328">
        <v>315</v>
      </c>
      <c r="BZ328">
        <v>315</v>
      </c>
      <c r="CC328">
        <v>29</v>
      </c>
      <c r="CE328">
        <v>28</v>
      </c>
      <c r="CF328">
        <v>1003</v>
      </c>
      <c r="CH328" t="s">
        <v>359</v>
      </c>
      <c r="CI328">
        <v>19.500000357627901</v>
      </c>
      <c r="CJ328">
        <v>0.22999998996965601</v>
      </c>
      <c r="CK328">
        <v>0.36959999799728399</v>
      </c>
      <c r="CL328">
        <v>2.2649998660199299E-2</v>
      </c>
      <c r="CM328">
        <v>88.440220179874004</v>
      </c>
      <c r="CO328" t="s">
        <v>266</v>
      </c>
      <c r="CP328" t="s">
        <v>267</v>
      </c>
      <c r="CQ328" t="s">
        <v>268</v>
      </c>
      <c r="CS328">
        <v>21.9</v>
      </c>
      <c r="CT328">
        <v>21.9</v>
      </c>
      <c r="CU328">
        <v>1.25</v>
      </c>
      <c r="CV328">
        <v>1.25</v>
      </c>
      <c r="CX328" t="s">
        <v>343</v>
      </c>
      <c r="CY328">
        <v>1</v>
      </c>
      <c r="CZ328">
        <v>0.96296296296296302</v>
      </c>
      <c r="DA328">
        <v>1.04</v>
      </c>
      <c r="DB328">
        <v>13</v>
      </c>
      <c r="DC328">
        <v>12.5</v>
      </c>
      <c r="DD328">
        <v>13.5</v>
      </c>
      <c r="DE328">
        <v>1.8481746172884901</v>
      </c>
      <c r="DF328">
        <v>1</v>
      </c>
      <c r="DG328">
        <v>1</v>
      </c>
      <c r="DH328">
        <v>1</v>
      </c>
      <c r="DI328">
        <v>1</v>
      </c>
      <c r="DJ328">
        <v>0.5</v>
      </c>
      <c r="DK328">
        <v>0.5</v>
      </c>
      <c r="DL328" t="b">
        <v>1</v>
      </c>
      <c r="DN328">
        <v>24</v>
      </c>
      <c r="DO328">
        <v>1</v>
      </c>
      <c r="DP328" t="s">
        <v>344</v>
      </c>
      <c r="DQ328" t="b">
        <v>0</v>
      </c>
      <c r="DR328">
        <v>13</v>
      </c>
      <c r="DS328">
        <v>1</v>
      </c>
      <c r="DT328">
        <v>1</v>
      </c>
      <c r="DV328">
        <v>106.800003051758</v>
      </c>
      <c r="DW328">
        <v>110.90000152587901</v>
      </c>
      <c r="DY328">
        <v>0</v>
      </c>
      <c r="EN328">
        <v>1.8481745719909699</v>
      </c>
      <c r="EW328">
        <v>1</v>
      </c>
      <c r="EX328">
        <v>1</v>
      </c>
      <c r="EY328">
        <v>0.80000001192092896</v>
      </c>
      <c r="FC328">
        <v>0</v>
      </c>
      <c r="FD328">
        <v>2.49119997024536</v>
      </c>
      <c r="FE328">
        <v>3.1140000820159899</v>
      </c>
      <c r="FF328">
        <v>4.4799998402595499E-2</v>
      </c>
      <c r="FG328">
        <v>2.8000000864267301E-2</v>
      </c>
      <c r="FH328">
        <v>6.7200005054473905E-2</v>
      </c>
      <c r="FI328">
        <v>84</v>
      </c>
      <c r="FJ328">
        <v>6.9599999114870999E-3</v>
      </c>
      <c r="FK328">
        <v>8.6999998092651403</v>
      </c>
      <c r="FL328">
        <v>3.6283167128513698</v>
      </c>
      <c r="FM328">
        <v>11.298577940508199</v>
      </c>
      <c r="FN328">
        <v>6.5040649906835904E-2</v>
      </c>
      <c r="FO328">
        <v>1.56097559776406</v>
      </c>
      <c r="FP328">
        <v>16.25</v>
      </c>
      <c r="FQ328">
        <v>6.1538461595773697E-2</v>
      </c>
      <c r="FR328">
        <v>1.8481745719909699</v>
      </c>
      <c r="FS328">
        <v>0.11551091074943499</v>
      </c>
      <c r="GA328">
        <v>1</v>
      </c>
      <c r="GB328">
        <v>1</v>
      </c>
      <c r="GC328">
        <v>2.5999999046325701</v>
      </c>
      <c r="GG328">
        <v>0</v>
      </c>
      <c r="GH328">
        <v>8.0964002609252894</v>
      </c>
      <c r="GI328">
        <v>3.1140000820159899</v>
      </c>
      <c r="GJ328">
        <v>0.145599991083145</v>
      </c>
      <c r="GK328">
        <v>2.8000000864267301E-2</v>
      </c>
      <c r="GL328">
        <v>0.145599991083145</v>
      </c>
      <c r="GM328">
        <v>56</v>
      </c>
      <c r="GN328">
        <v>9.8799988627433794E-3</v>
      </c>
      <c r="GO328">
        <v>3.7999999523162802</v>
      </c>
      <c r="GP328">
        <v>11.792028708523</v>
      </c>
      <c r="GQ328">
        <v>36.720379928635502</v>
      </c>
      <c r="GR328">
        <v>0.21138210129392801</v>
      </c>
      <c r="GS328">
        <v>5.0731704310542796</v>
      </c>
      <c r="GT328">
        <v>5</v>
      </c>
      <c r="GU328">
        <v>0.19999998807907099</v>
      </c>
      <c r="GV328">
        <v>1.8481745719909699</v>
      </c>
      <c r="GW328">
        <v>0.66226255893707298</v>
      </c>
      <c r="HE328">
        <v>1</v>
      </c>
      <c r="HF328">
        <v>1</v>
      </c>
      <c r="HG328">
        <v>0.69999998807907104</v>
      </c>
      <c r="HK328">
        <v>0</v>
      </c>
      <c r="HL328">
        <v>2.1798000335693399</v>
      </c>
      <c r="HM328">
        <v>3.1140000820159899</v>
      </c>
      <c r="HN328">
        <v>3.9200000464916201E-2</v>
      </c>
      <c r="HO328">
        <v>2.8000000864267301E-2</v>
      </c>
      <c r="HP328">
        <v>3.9200000464916201E-2</v>
      </c>
      <c r="HQ328">
        <v>56</v>
      </c>
      <c r="HR328">
        <v>2.6599997654557202E-3</v>
      </c>
      <c r="HS328">
        <v>3.7999999523162802</v>
      </c>
      <c r="HT328">
        <v>3.1747770223709502</v>
      </c>
      <c r="HU328">
        <v>9.8862559682753002</v>
      </c>
      <c r="HV328">
        <v>5.6910566851266699E-2</v>
      </c>
      <c r="HW328">
        <v>1.3658536044303999</v>
      </c>
      <c r="HX328">
        <v>18.571428298950199</v>
      </c>
      <c r="HY328">
        <v>5.38461543619633E-2</v>
      </c>
      <c r="HZ328">
        <v>1.8481745719909699</v>
      </c>
      <c r="IA328">
        <v>0.154014557600021</v>
      </c>
      <c r="II328">
        <v>1</v>
      </c>
      <c r="IJ328">
        <v>1</v>
      </c>
      <c r="IL328">
        <v>52.400001525878899</v>
      </c>
      <c r="IM328">
        <v>52.799999237060497</v>
      </c>
      <c r="IO328">
        <v>0</v>
      </c>
      <c r="JD328">
        <v>1.8481745719909699</v>
      </c>
      <c r="OC328">
        <v>1</v>
      </c>
      <c r="OD328">
        <v>1</v>
      </c>
      <c r="OE328">
        <v>0.40000000596046398</v>
      </c>
      <c r="OI328">
        <v>0</v>
      </c>
      <c r="OJ328">
        <v>1.2824000120162999</v>
      </c>
      <c r="OK328">
        <v>3.2060000896453902</v>
      </c>
      <c r="OL328">
        <v>4.0000001899898101E-4</v>
      </c>
      <c r="OM328">
        <v>5.0000002374872598E-4</v>
      </c>
      <c r="ON328">
        <v>2.2399999201297802E-2</v>
      </c>
      <c r="OO328">
        <v>56</v>
      </c>
      <c r="OP328">
        <v>6.00000028498471E-4</v>
      </c>
      <c r="OQ328">
        <v>1.5</v>
      </c>
      <c r="OR328">
        <v>1.81415835642568</v>
      </c>
      <c r="OS328">
        <v>5.8161916585313902</v>
      </c>
      <c r="OT328">
        <v>3.2520324953418001E-2</v>
      </c>
      <c r="OU328">
        <v>0.78048779888203101</v>
      </c>
      <c r="OV328">
        <v>32.5</v>
      </c>
      <c r="OW328">
        <v>3.07692307978868E-2</v>
      </c>
      <c r="OX328">
        <v>1.8481745719909699</v>
      </c>
      <c r="OY328">
        <v>3.0802911147475201E-2</v>
      </c>
      <c r="WE328">
        <v>1</v>
      </c>
      <c r="WF328">
        <v>1</v>
      </c>
      <c r="WH328">
        <v>49.400001525878899</v>
      </c>
      <c r="WI328">
        <v>51.099998474121101</v>
      </c>
      <c r="WK328">
        <v>0</v>
      </c>
      <c r="WZ328">
        <v>1.8481745719909699</v>
      </c>
      <c r="XI328">
        <v>1</v>
      </c>
      <c r="XJ328">
        <v>1</v>
      </c>
      <c r="XK328">
        <v>1.70000004768372</v>
      </c>
      <c r="XO328">
        <v>0</v>
      </c>
      <c r="XP328">
        <v>5.4502000808715803</v>
      </c>
      <c r="XQ328">
        <v>3.2060000896453902</v>
      </c>
      <c r="XR328">
        <v>0</v>
      </c>
      <c r="XS328">
        <v>0</v>
      </c>
      <c r="XT328">
        <v>9.52000021934509E-2</v>
      </c>
      <c r="XU328">
        <v>56</v>
      </c>
      <c r="XV328">
        <v>2.5500000920146699E-3</v>
      </c>
      <c r="XW328">
        <v>1.5</v>
      </c>
      <c r="XX328">
        <v>7.7101731161831504</v>
      </c>
      <c r="XY328">
        <v>24.7188146839237</v>
      </c>
      <c r="XZ328">
        <v>0.13821138286924101</v>
      </c>
      <c r="YA328">
        <v>3.3170731888617899</v>
      </c>
      <c r="YB328">
        <v>7.6470584869384801</v>
      </c>
      <c r="YC328">
        <v>0.130769237875938</v>
      </c>
      <c r="YD328">
        <v>1.8481745719909699</v>
      </c>
      <c r="YE328">
        <v>0.13091236352920499</v>
      </c>
    </row>
    <row r="329" spans="1:715" x14ac:dyDescent="0.25">
      <c r="A329" t="s">
        <v>260</v>
      </c>
      <c r="B329">
        <v>0</v>
      </c>
      <c r="C329">
        <v>2</v>
      </c>
      <c r="D329">
        <v>48731</v>
      </c>
      <c r="E329" t="s">
        <v>443</v>
      </c>
      <c r="F329" t="b">
        <v>0</v>
      </c>
      <c r="G329" t="s">
        <v>138</v>
      </c>
      <c r="H329" t="b">
        <v>0</v>
      </c>
      <c r="I329" t="s">
        <v>338</v>
      </c>
      <c r="J329" s="1531">
        <v>43347.1875</v>
      </c>
      <c r="K329">
        <v>5.5</v>
      </c>
      <c r="L329">
        <v>22.606666564941399</v>
      </c>
      <c r="M329">
        <v>69.648330688476605</v>
      </c>
      <c r="O329" s="1532">
        <v>43348.695833333302</v>
      </c>
      <c r="P329" s="1533">
        <v>43349.1875</v>
      </c>
      <c r="R329" t="s">
        <v>455</v>
      </c>
      <c r="S329" t="s">
        <v>455</v>
      </c>
      <c r="X329" s="1534">
        <v>43347.1875</v>
      </c>
      <c r="Y329" s="1535">
        <v>43348.695833333302</v>
      </c>
      <c r="Z329">
        <v>0</v>
      </c>
      <c r="AA329">
        <v>22</v>
      </c>
      <c r="AB329">
        <v>6</v>
      </c>
      <c r="AC329">
        <v>8</v>
      </c>
      <c r="AD329">
        <v>2</v>
      </c>
      <c r="AK329">
        <v>0</v>
      </c>
      <c r="AQ329">
        <v>13.5</v>
      </c>
      <c r="AR329">
        <v>13.5</v>
      </c>
      <c r="AV329">
        <v>13</v>
      </c>
      <c r="BS329">
        <v>16.899999618530298</v>
      </c>
      <c r="BT329">
        <v>16.899999618530298</v>
      </c>
      <c r="BU329">
        <v>270</v>
      </c>
      <c r="BV329">
        <v>270</v>
      </c>
      <c r="BW329">
        <v>2</v>
      </c>
      <c r="BX329">
        <v>2</v>
      </c>
      <c r="BY329">
        <v>247.5</v>
      </c>
      <c r="BZ329">
        <v>247.5</v>
      </c>
      <c r="CC329">
        <v>27</v>
      </c>
      <c r="CE329">
        <v>28</v>
      </c>
      <c r="CF329">
        <v>1003</v>
      </c>
      <c r="CG329" t="s">
        <v>555</v>
      </c>
      <c r="CH329" t="s">
        <v>270</v>
      </c>
      <c r="CI329">
        <v>36.856999635696397</v>
      </c>
      <c r="CJ329">
        <v>0.32159999478608398</v>
      </c>
      <c r="CK329">
        <v>0.67480001226067499</v>
      </c>
      <c r="CL329">
        <v>3.7309998995624503E-2</v>
      </c>
      <c r="CO329" t="s">
        <v>266</v>
      </c>
      <c r="CP329" t="s">
        <v>267</v>
      </c>
      <c r="CQ329" t="s">
        <v>268</v>
      </c>
      <c r="CS329">
        <v>21.9</v>
      </c>
      <c r="CT329">
        <v>21.9</v>
      </c>
      <c r="CU329">
        <v>1.25</v>
      </c>
      <c r="CV329">
        <v>1.25</v>
      </c>
      <c r="CX329" t="s">
        <v>343</v>
      </c>
      <c r="CY329">
        <v>0.96296296296296302</v>
      </c>
      <c r="CZ329">
        <v>0.92857142857142905</v>
      </c>
      <c r="DA329">
        <v>1</v>
      </c>
      <c r="DB329">
        <v>13.5</v>
      </c>
      <c r="DC329">
        <v>13</v>
      </c>
      <c r="DD329">
        <v>14</v>
      </c>
      <c r="DE329">
        <v>14.448187613539099</v>
      </c>
      <c r="DF329">
        <v>0.96296296296296302</v>
      </c>
      <c r="DG329">
        <v>0.96296296296296302</v>
      </c>
      <c r="DH329">
        <v>1</v>
      </c>
      <c r="DI329">
        <v>1</v>
      </c>
      <c r="DJ329">
        <v>0.5</v>
      </c>
      <c r="DK329">
        <v>0.5</v>
      </c>
      <c r="DL329" t="b">
        <v>0</v>
      </c>
      <c r="DN329">
        <v>24</v>
      </c>
      <c r="DO329">
        <v>1</v>
      </c>
      <c r="DP329" t="s">
        <v>344</v>
      </c>
      <c r="DQ329" t="b">
        <v>0</v>
      </c>
      <c r="DR329">
        <v>13.5</v>
      </c>
      <c r="DS329">
        <v>0.96296298503875699</v>
      </c>
      <c r="DT329">
        <v>0.96296298503875699</v>
      </c>
      <c r="DV329">
        <v>99.699996948242202</v>
      </c>
      <c r="DW329">
        <v>106.800003051758</v>
      </c>
      <c r="DY329">
        <v>0</v>
      </c>
      <c r="EN329">
        <v>14.448187828064</v>
      </c>
      <c r="EW329">
        <v>0.96296298503875699</v>
      </c>
      <c r="EX329">
        <v>0.96296298503875699</v>
      </c>
      <c r="EY329">
        <v>0.69999998807907104</v>
      </c>
      <c r="FC329">
        <v>0</v>
      </c>
      <c r="FD329">
        <v>2.1798000335693399</v>
      </c>
      <c r="FE329">
        <v>3.1140000820159899</v>
      </c>
      <c r="FF329">
        <v>3.0799999833107002E-2</v>
      </c>
      <c r="FG329">
        <v>2.19999998807907E-2</v>
      </c>
      <c r="FH329">
        <v>5.8800000697374302E-2</v>
      </c>
      <c r="FI329">
        <v>84</v>
      </c>
      <c r="FJ329">
        <v>6.0899998061358903E-3</v>
      </c>
      <c r="FK329">
        <v>8.6999998092651403</v>
      </c>
      <c r="FP329">
        <v>18.571428298950199</v>
      </c>
      <c r="FQ329">
        <v>5.38461543619633E-2</v>
      </c>
      <c r="FR329">
        <v>14.448187828064</v>
      </c>
      <c r="FS329">
        <v>0.62305706739425704</v>
      </c>
      <c r="GA329">
        <v>0.96296298503875699</v>
      </c>
      <c r="GB329">
        <v>0.96296298503875699</v>
      </c>
      <c r="GC329">
        <v>5.0999999046325701</v>
      </c>
      <c r="GG329">
        <v>0</v>
      </c>
      <c r="GH329">
        <v>15.8813991546631</v>
      </c>
      <c r="GI329">
        <v>3.1140000820159899</v>
      </c>
      <c r="GJ329">
        <v>0.224399998784065</v>
      </c>
      <c r="GK329">
        <v>2.19999998807907E-2</v>
      </c>
      <c r="GL329">
        <v>0.28560000658035301</v>
      </c>
      <c r="GM329">
        <v>56</v>
      </c>
      <c r="GN329">
        <v>1.9379999488592099E-2</v>
      </c>
      <c r="GO329">
        <v>3.7999999523162802</v>
      </c>
      <c r="GT329">
        <v>2.5490195751190199</v>
      </c>
      <c r="GU329">
        <v>0.392307698726654</v>
      </c>
      <c r="GV329">
        <v>14.448187828064</v>
      </c>
      <c r="GW329">
        <v>3.6878237724304199</v>
      </c>
      <c r="HE329">
        <v>0.96296298503875699</v>
      </c>
      <c r="HF329">
        <v>0.96296298503875699</v>
      </c>
      <c r="HG329">
        <v>1.29999995231628</v>
      </c>
      <c r="HK329">
        <v>0</v>
      </c>
      <c r="HL329">
        <v>4.04820013046265</v>
      </c>
      <c r="HM329">
        <v>3.1140000820159899</v>
      </c>
      <c r="HN329">
        <v>5.71999959647655E-2</v>
      </c>
      <c r="HO329">
        <v>2.19999998807907E-2</v>
      </c>
      <c r="HP329">
        <v>7.2799995541572599E-2</v>
      </c>
      <c r="HQ329">
        <v>56</v>
      </c>
      <c r="HR329">
        <v>4.9399994313716897E-3</v>
      </c>
      <c r="HS329">
        <v>3.7999999523162802</v>
      </c>
      <c r="HX329">
        <v>10</v>
      </c>
      <c r="HY329">
        <v>9.9999994039535495E-2</v>
      </c>
      <c r="HZ329">
        <v>14.448187828064</v>
      </c>
      <c r="IA329">
        <v>1.0657643079757699</v>
      </c>
      <c r="II329">
        <v>0.96296298503875699</v>
      </c>
      <c r="IJ329">
        <v>0.96296298503875699</v>
      </c>
      <c r="IL329">
        <v>51.200000762939503</v>
      </c>
      <c r="IM329">
        <v>52.400001525878899</v>
      </c>
      <c r="IO329">
        <v>0</v>
      </c>
      <c r="JD329">
        <v>14.448187828064</v>
      </c>
      <c r="OC329">
        <v>0.96296298503875699</v>
      </c>
      <c r="OD329">
        <v>0.96296298503875699</v>
      </c>
      <c r="OE329">
        <v>1.20000004768372</v>
      </c>
      <c r="OI329">
        <v>0</v>
      </c>
      <c r="OJ329">
        <v>3.84720015525818</v>
      </c>
      <c r="OK329">
        <v>3.2060000896453902</v>
      </c>
      <c r="OL329">
        <v>2.4000001139938801E-3</v>
      </c>
      <c r="OM329">
        <v>1.00000004749745E-3</v>
      </c>
      <c r="ON329">
        <v>6.7200005054473905E-2</v>
      </c>
      <c r="OO329">
        <v>56</v>
      </c>
      <c r="OP329">
        <v>1.80000008549541E-3</v>
      </c>
      <c r="OQ329">
        <v>1.5</v>
      </c>
      <c r="OV329">
        <v>10.8333330154419</v>
      </c>
      <c r="OW329">
        <v>9.2307694256305695E-2</v>
      </c>
      <c r="OX329">
        <v>14.448187828064</v>
      </c>
      <c r="OY329">
        <v>0.20207256078720101</v>
      </c>
      <c r="WE329">
        <v>0.96296298503875699</v>
      </c>
      <c r="WF329">
        <v>0.96296298503875699</v>
      </c>
      <c r="WH329">
        <v>46</v>
      </c>
      <c r="WI329">
        <v>49.400001525878899</v>
      </c>
      <c r="WK329">
        <v>0</v>
      </c>
      <c r="WZ329">
        <v>14.448187828064</v>
      </c>
      <c r="XI329">
        <v>0.96296298503875699</v>
      </c>
      <c r="XJ329">
        <v>0.96296298503875699</v>
      </c>
      <c r="XK329">
        <v>3.4000000953674299</v>
      </c>
      <c r="XO329">
        <v>0</v>
      </c>
      <c r="XP329">
        <v>10.9004001617432</v>
      </c>
      <c r="XQ329">
        <v>3.2060000896453902</v>
      </c>
      <c r="XR329">
        <v>6.8000000901520304E-3</v>
      </c>
      <c r="XS329">
        <v>1.00000004749745E-3</v>
      </c>
      <c r="XT329">
        <v>0.19040000438690199</v>
      </c>
      <c r="XU329">
        <v>56</v>
      </c>
      <c r="XV329">
        <v>5.1000001840293399E-3</v>
      </c>
      <c r="XW329">
        <v>1.5</v>
      </c>
      <c r="YB329">
        <v>3.8235292434692401</v>
      </c>
      <c r="YC329">
        <v>0.261538475751877</v>
      </c>
      <c r="YD329">
        <v>14.448187828064</v>
      </c>
      <c r="YE329">
        <v>0.63989645242690996</v>
      </c>
    </row>
    <row r="330" spans="1:715" x14ac:dyDescent="0.25">
      <c r="A330" t="s">
        <v>260</v>
      </c>
      <c r="B330">
        <v>0</v>
      </c>
      <c r="C330">
        <v>2</v>
      </c>
      <c r="D330">
        <v>48731</v>
      </c>
      <c r="E330" t="s">
        <v>443</v>
      </c>
      <c r="F330" t="b">
        <v>0</v>
      </c>
      <c r="G330" t="s">
        <v>138</v>
      </c>
      <c r="H330" t="b">
        <v>1</v>
      </c>
      <c r="I330" t="s">
        <v>345</v>
      </c>
      <c r="J330" s="1536">
        <v>43347.270833333299</v>
      </c>
      <c r="K330">
        <v>5.5</v>
      </c>
      <c r="L330">
        <v>22.641666412353501</v>
      </c>
      <c r="M330">
        <v>69.158332824707003</v>
      </c>
      <c r="N330">
        <v>270</v>
      </c>
      <c r="O330" s="1537">
        <v>43348.695833333302</v>
      </c>
      <c r="P330" s="1538">
        <v>43349.1875</v>
      </c>
      <c r="R330" t="s">
        <v>455</v>
      </c>
      <c r="S330" t="s">
        <v>455</v>
      </c>
      <c r="X330" s="1539">
        <v>43347.1875</v>
      </c>
      <c r="Y330" s="1540">
        <v>43348.695833333302</v>
      </c>
      <c r="Z330">
        <v>2</v>
      </c>
      <c r="AA330">
        <v>2</v>
      </c>
      <c r="AB330">
        <v>6</v>
      </c>
      <c r="AC330">
        <v>8</v>
      </c>
      <c r="AD330">
        <v>2</v>
      </c>
      <c r="AK330">
        <v>2</v>
      </c>
      <c r="AL330">
        <v>79.42</v>
      </c>
      <c r="AM330">
        <v>14.5</v>
      </c>
      <c r="AN330">
        <v>14.5</v>
      </c>
      <c r="AO330">
        <v>-9.9121933802962303E-2</v>
      </c>
      <c r="AP330">
        <v>14.599121933803</v>
      </c>
      <c r="AQ330">
        <v>13.5</v>
      </c>
      <c r="AR330">
        <v>13.5</v>
      </c>
      <c r="AU330">
        <v>27.280080021724402</v>
      </c>
      <c r="AV330">
        <v>29</v>
      </c>
      <c r="AX330">
        <v>27.1</v>
      </c>
      <c r="AY330">
        <v>-7.01</v>
      </c>
      <c r="AZ330">
        <v>-7.01</v>
      </c>
      <c r="BA330">
        <v>-7.0110678672790501</v>
      </c>
      <c r="BB330">
        <v>4445</v>
      </c>
      <c r="BC330">
        <v>16.230258941650401</v>
      </c>
      <c r="BD330">
        <v>16.230258941650401</v>
      </c>
      <c r="BE330">
        <v>253.51936340332</v>
      </c>
      <c r="BF330">
        <v>343.51936340332003</v>
      </c>
      <c r="BG330">
        <v>1.29427289962769</v>
      </c>
      <c r="BH330">
        <v>253.51872253418</v>
      </c>
      <c r="BI330">
        <v>343.51936340332003</v>
      </c>
      <c r="BJ330">
        <v>1.2554804086685201</v>
      </c>
      <c r="BK330">
        <v>253.51872253418</v>
      </c>
      <c r="BL330">
        <v>0.31450152397155801</v>
      </c>
      <c r="BM330">
        <v>248.448974609375</v>
      </c>
      <c r="BN330">
        <v>0</v>
      </c>
      <c r="BO330">
        <v>354.92868041992199</v>
      </c>
      <c r="BP330">
        <v>1.29427289962769</v>
      </c>
      <c r="BQ330">
        <v>0.101615458726883</v>
      </c>
      <c r="BR330">
        <v>85</v>
      </c>
      <c r="BS330">
        <v>21.899999618530298</v>
      </c>
      <c r="BT330">
        <v>21.899999618530298</v>
      </c>
      <c r="BU330">
        <v>270</v>
      </c>
      <c r="BV330">
        <v>270</v>
      </c>
      <c r="BW330">
        <v>2</v>
      </c>
      <c r="BX330">
        <v>2</v>
      </c>
      <c r="BY330">
        <v>247.5</v>
      </c>
      <c r="BZ330">
        <v>247.5</v>
      </c>
      <c r="CC330">
        <v>27</v>
      </c>
      <c r="CE330">
        <v>28</v>
      </c>
      <c r="CF330">
        <v>1003</v>
      </c>
      <c r="CG330" t="s">
        <v>555</v>
      </c>
      <c r="CH330" t="s">
        <v>270</v>
      </c>
      <c r="CI330">
        <v>5.2937999963760403</v>
      </c>
      <c r="CJ330">
        <v>7.4799999594688402E-2</v>
      </c>
      <c r="CK330">
        <v>0.137200001627207</v>
      </c>
      <c r="CL330">
        <v>1.3809999218210601E-2</v>
      </c>
      <c r="CO330" t="s">
        <v>266</v>
      </c>
      <c r="CP330" t="s">
        <v>267</v>
      </c>
      <c r="CQ330" t="s">
        <v>347</v>
      </c>
      <c r="CR330" t="s">
        <v>348</v>
      </c>
      <c r="CS330">
        <v>21.9</v>
      </c>
      <c r="CT330">
        <v>21.9</v>
      </c>
      <c r="CU330">
        <v>1.25</v>
      </c>
      <c r="CV330">
        <v>1.25</v>
      </c>
      <c r="CX330" t="s">
        <v>343</v>
      </c>
      <c r="CY330">
        <v>2.1481481481481501</v>
      </c>
      <c r="CZ330">
        <v>2.0714285714285698</v>
      </c>
      <c r="DA330">
        <v>2.2307692307692299</v>
      </c>
      <c r="DB330">
        <v>13.5</v>
      </c>
      <c r="DC330">
        <v>13</v>
      </c>
      <c r="DD330">
        <v>14</v>
      </c>
      <c r="DE330">
        <v>32.230572368664198</v>
      </c>
      <c r="DF330">
        <v>2.1481481481481501</v>
      </c>
      <c r="DG330">
        <v>2.1481481481481501</v>
      </c>
      <c r="DH330">
        <v>1</v>
      </c>
      <c r="DI330">
        <v>1</v>
      </c>
      <c r="DJ330">
        <v>0.5</v>
      </c>
      <c r="DK330">
        <v>0.5</v>
      </c>
      <c r="DL330" t="b">
        <v>0</v>
      </c>
      <c r="DN330">
        <v>24</v>
      </c>
      <c r="DO330">
        <v>1</v>
      </c>
      <c r="DP330" t="s">
        <v>344</v>
      </c>
      <c r="DQ330" t="b">
        <v>0</v>
      </c>
      <c r="DR330">
        <v>13.5</v>
      </c>
      <c r="DS330">
        <v>2.1481480598449698</v>
      </c>
      <c r="DT330">
        <v>2.1481480598449698</v>
      </c>
      <c r="DV330">
        <v>98</v>
      </c>
      <c r="DW330">
        <v>99.699996948242202</v>
      </c>
      <c r="DY330">
        <v>0</v>
      </c>
      <c r="EN330">
        <v>32.2305717468262</v>
      </c>
      <c r="GA330">
        <v>2.1481480598449698</v>
      </c>
      <c r="GB330">
        <v>2.1481480598449698</v>
      </c>
      <c r="GC330">
        <v>0.20000000298023199</v>
      </c>
      <c r="GG330">
        <v>0</v>
      </c>
      <c r="GH330">
        <v>0.62279999256134</v>
      </c>
      <c r="GI330">
        <v>3.1140000820159899</v>
      </c>
      <c r="GJ330">
        <v>8.7999999523162807E-3</v>
      </c>
      <c r="GK330">
        <v>2.19999998807907E-2</v>
      </c>
      <c r="GL330">
        <v>1.1199999600648901E-2</v>
      </c>
      <c r="GM330">
        <v>56</v>
      </c>
      <c r="GN330">
        <v>7.5999996624887E-4</v>
      </c>
      <c r="GO330">
        <v>3.7999999523162802</v>
      </c>
      <c r="GR330">
        <v>0.10000000149011599</v>
      </c>
      <c r="GS330">
        <v>2.40000003576279</v>
      </c>
      <c r="GT330">
        <v>145</v>
      </c>
      <c r="GU330">
        <v>6.8965516984462703E-3</v>
      </c>
      <c r="GV330">
        <v>32.2305717468262</v>
      </c>
      <c r="GW330">
        <v>8.22668361663818</v>
      </c>
      <c r="II330">
        <v>2.1481480598449698</v>
      </c>
      <c r="IJ330">
        <v>2.1481480598449698</v>
      </c>
      <c r="IL330">
        <v>51.200000762939503</v>
      </c>
      <c r="IM330">
        <v>51.200000762939503</v>
      </c>
      <c r="IO330">
        <v>0</v>
      </c>
      <c r="JD330">
        <v>32.2305717468262</v>
      </c>
      <c r="JM330">
        <v>2.1481480598449698</v>
      </c>
      <c r="JN330">
        <v>2.1481480598449698</v>
      </c>
      <c r="JO330">
        <v>1.5</v>
      </c>
      <c r="JS330">
        <v>0</v>
      </c>
      <c r="JT330">
        <v>4.6710000038146999</v>
      </c>
      <c r="JU330">
        <v>3.1140000820159899</v>
      </c>
      <c r="JV330">
        <v>6.5999999642372104E-2</v>
      </c>
      <c r="JW330">
        <v>2.19999998807907E-2</v>
      </c>
      <c r="JX330">
        <v>0.12600000202655801</v>
      </c>
      <c r="JY330">
        <v>84</v>
      </c>
      <c r="JZ330">
        <v>1.3049999251961699E-2</v>
      </c>
      <c r="KA330">
        <v>8.6999998092651403</v>
      </c>
      <c r="KD330">
        <v>0.75</v>
      </c>
      <c r="KE330">
        <v>18</v>
      </c>
      <c r="KF330">
        <v>19.3333339691162</v>
      </c>
      <c r="KG330">
        <v>5.1724139600992203E-2</v>
      </c>
      <c r="KH330">
        <v>32.2305717468262</v>
      </c>
      <c r="WE330">
        <v>2.1481480598449698</v>
      </c>
      <c r="WF330">
        <v>2.1481480598449698</v>
      </c>
      <c r="WH330">
        <v>46</v>
      </c>
      <c r="WI330">
        <v>46</v>
      </c>
      <c r="WK330">
        <v>0</v>
      </c>
      <c r="WZ330">
        <v>32.2305717468262</v>
      </c>
    </row>
    <row r="331" spans="1:715" x14ac:dyDescent="0.25">
      <c r="A331" t="s">
        <v>260</v>
      </c>
      <c r="B331">
        <v>0</v>
      </c>
      <c r="C331">
        <v>2</v>
      </c>
      <c r="D331">
        <v>48731</v>
      </c>
      <c r="E331" t="s">
        <v>443</v>
      </c>
      <c r="F331" t="b">
        <v>0</v>
      </c>
      <c r="G331" t="s">
        <v>138</v>
      </c>
      <c r="H331" t="b">
        <v>1</v>
      </c>
      <c r="I331" t="s">
        <v>345</v>
      </c>
      <c r="J331" s="1541">
        <v>43348.270833333299</v>
      </c>
      <c r="K331">
        <v>5.5</v>
      </c>
      <c r="L331">
        <v>22.096666336059599</v>
      </c>
      <c r="M331">
        <v>67.771667480468807</v>
      </c>
      <c r="N331">
        <v>75</v>
      </c>
      <c r="O331" s="1542">
        <v>43348.695833333302</v>
      </c>
      <c r="P331" s="1543">
        <v>43349.1875</v>
      </c>
      <c r="R331" t="s">
        <v>455</v>
      </c>
      <c r="S331" t="s">
        <v>455</v>
      </c>
      <c r="X331" s="1544">
        <v>43347.1875</v>
      </c>
      <c r="Y331" s="1545">
        <v>43348.695833333302</v>
      </c>
      <c r="Z331">
        <v>24</v>
      </c>
      <c r="AA331">
        <v>24</v>
      </c>
      <c r="AB331">
        <v>6</v>
      </c>
      <c r="AC331">
        <v>8</v>
      </c>
      <c r="AD331">
        <v>2</v>
      </c>
      <c r="AK331">
        <v>24</v>
      </c>
      <c r="AL331">
        <v>40.229999999999997</v>
      </c>
      <c r="AM331">
        <v>5.2916666666666696</v>
      </c>
      <c r="AN331">
        <v>5.29</v>
      </c>
      <c r="AO331">
        <v>-4.8866782686673098E-2</v>
      </c>
      <c r="AP331">
        <v>5.3405334493533401</v>
      </c>
      <c r="AQ331">
        <v>13.5</v>
      </c>
      <c r="AR331">
        <v>13.5</v>
      </c>
      <c r="AU331">
        <v>103.397763756006</v>
      </c>
      <c r="AV331">
        <v>127</v>
      </c>
      <c r="AX331">
        <v>134.5</v>
      </c>
      <c r="AY331">
        <v>5.58</v>
      </c>
      <c r="AZ331">
        <v>5.58</v>
      </c>
      <c r="BA331">
        <v>5.5762052536010698</v>
      </c>
      <c r="BB331">
        <v>4445</v>
      </c>
      <c r="BC331">
        <v>17.039962768554702</v>
      </c>
      <c r="BD331">
        <v>17.039963563283301</v>
      </c>
      <c r="BE331">
        <v>258.59051513671898</v>
      </c>
      <c r="BF331">
        <v>183.59051513671901</v>
      </c>
      <c r="BG331">
        <v>2.09143090248108</v>
      </c>
      <c r="BH331">
        <v>248.45007324218801</v>
      </c>
      <c r="BI331">
        <v>183.59051513671901</v>
      </c>
      <c r="BJ331">
        <v>1.5430536270141599</v>
      </c>
      <c r="BK331">
        <v>248.45007324218801</v>
      </c>
      <c r="BL331">
        <v>1.2662445306778001</v>
      </c>
      <c r="BM331">
        <v>228.16871643066401</v>
      </c>
      <c r="BN331">
        <v>0.65453118085861195</v>
      </c>
      <c r="BO331">
        <v>162.25256347656301</v>
      </c>
      <c r="BP331">
        <v>2.1006667613983199</v>
      </c>
      <c r="BQ331">
        <v>0.10176101326942399</v>
      </c>
      <c r="BR331">
        <v>40</v>
      </c>
      <c r="BS331">
        <v>21.899999618530298</v>
      </c>
      <c r="BT331">
        <v>21.899999618530298</v>
      </c>
      <c r="BU331">
        <v>270</v>
      </c>
      <c r="BV331">
        <v>270</v>
      </c>
      <c r="BW331">
        <v>2</v>
      </c>
      <c r="BX331">
        <v>2</v>
      </c>
      <c r="BY331">
        <v>247.5</v>
      </c>
      <c r="BZ331">
        <v>247.5</v>
      </c>
      <c r="CC331">
        <v>27</v>
      </c>
      <c r="CE331">
        <v>30</v>
      </c>
      <c r="CF331">
        <v>1004</v>
      </c>
      <c r="CG331" t="s">
        <v>556</v>
      </c>
      <c r="CH331" t="s">
        <v>270</v>
      </c>
      <c r="CI331">
        <v>55.093000888824498</v>
      </c>
      <c r="CJ331">
        <v>0.49699999392032601</v>
      </c>
      <c r="CK331">
        <v>1.083599999547</v>
      </c>
      <c r="CL331">
        <v>6.9679996930062799E-2</v>
      </c>
      <c r="CO331" t="s">
        <v>266</v>
      </c>
      <c r="CP331" t="s">
        <v>267</v>
      </c>
      <c r="CQ331" t="s">
        <v>402</v>
      </c>
      <c r="CR331" t="s">
        <v>403</v>
      </c>
      <c r="CS331">
        <v>21.9</v>
      </c>
      <c r="CT331">
        <v>21.9</v>
      </c>
      <c r="CU331">
        <v>1.25</v>
      </c>
      <c r="CV331">
        <v>1.25</v>
      </c>
      <c r="CX331" t="s">
        <v>343</v>
      </c>
      <c r="CY331">
        <v>9.4074074074074101</v>
      </c>
      <c r="CZ331">
        <v>9.0714285714285694</v>
      </c>
      <c r="DA331">
        <v>9.7692307692307701</v>
      </c>
      <c r="DB331">
        <v>13.5</v>
      </c>
      <c r="DC331">
        <v>13</v>
      </c>
      <c r="DD331">
        <v>14</v>
      </c>
      <c r="DE331">
        <v>141.14767899380499</v>
      </c>
      <c r="DF331">
        <v>9.4074074074074101</v>
      </c>
      <c r="DG331">
        <v>9.4074074074074101</v>
      </c>
      <c r="DH331">
        <v>1</v>
      </c>
      <c r="DI331">
        <v>1</v>
      </c>
      <c r="DJ331">
        <v>0.5</v>
      </c>
      <c r="DK331">
        <v>0.5</v>
      </c>
      <c r="DL331" t="b">
        <v>0</v>
      </c>
      <c r="DN331">
        <v>24</v>
      </c>
      <c r="DO331">
        <v>1</v>
      </c>
      <c r="DP331" t="s">
        <v>344</v>
      </c>
      <c r="DQ331" t="b">
        <v>0</v>
      </c>
      <c r="DR331">
        <v>13.5</v>
      </c>
      <c r="DS331">
        <v>9.4074077606201207</v>
      </c>
      <c r="DT331">
        <v>9.4074077606201207</v>
      </c>
      <c r="DV331">
        <v>87</v>
      </c>
      <c r="DW331">
        <v>98</v>
      </c>
      <c r="DY331">
        <v>0</v>
      </c>
      <c r="EN331">
        <v>141.14767456054699</v>
      </c>
      <c r="EW331">
        <v>9.4074077606201207</v>
      </c>
      <c r="EX331">
        <v>9.4074077606201207</v>
      </c>
      <c r="EY331">
        <v>3.7000000476837198</v>
      </c>
      <c r="FC331">
        <v>0</v>
      </c>
      <c r="FD331">
        <v>11.5218000411987</v>
      </c>
      <c r="FE331">
        <v>3.1140000820159899</v>
      </c>
      <c r="FF331">
        <v>0.16279999911785101</v>
      </c>
      <c r="FG331">
        <v>2.19999998807907E-2</v>
      </c>
      <c r="FH331">
        <v>0.31080001592636097</v>
      </c>
      <c r="FI331">
        <v>84</v>
      </c>
      <c r="FJ331">
        <v>3.2189998775720603E-2</v>
      </c>
      <c r="FK331">
        <v>8.6999998092651403</v>
      </c>
      <c r="FN331">
        <v>0.15416666865348799</v>
      </c>
      <c r="FO331">
        <v>3.7000000476837198</v>
      </c>
      <c r="FP331">
        <v>34.324325561523402</v>
      </c>
      <c r="FQ331">
        <v>2.9133858159184501E-2</v>
      </c>
      <c r="FR331">
        <v>141.14767456054699</v>
      </c>
      <c r="FS331">
        <v>6.0867877006530797</v>
      </c>
      <c r="GA331">
        <v>9.4074077606201207</v>
      </c>
      <c r="GB331">
        <v>9.4074077606201207</v>
      </c>
      <c r="GC331">
        <v>3</v>
      </c>
      <c r="GG331">
        <v>0</v>
      </c>
      <c r="GH331">
        <v>9.3420000076293892</v>
      </c>
      <c r="GI331">
        <v>3.1140000820159899</v>
      </c>
      <c r="GJ331">
        <v>0.13199999928474401</v>
      </c>
      <c r="GK331">
        <v>2.19999998807907E-2</v>
      </c>
      <c r="GL331">
        <v>0.167999997735024</v>
      </c>
      <c r="GM331">
        <v>56</v>
      </c>
      <c r="GN331">
        <v>1.13999992609024E-2</v>
      </c>
      <c r="GO331">
        <v>3.7999999523162802</v>
      </c>
      <c r="GR331">
        <v>0.125</v>
      </c>
      <c r="GS331">
        <v>3</v>
      </c>
      <c r="GT331">
        <v>42.333332061767599</v>
      </c>
      <c r="GU331">
        <v>2.3622047156095501E-2</v>
      </c>
      <c r="GV331">
        <v>141.14767456054699</v>
      </c>
      <c r="GW331">
        <v>36.027198791503899</v>
      </c>
      <c r="HE331">
        <v>9.4074077606201207</v>
      </c>
      <c r="HF331">
        <v>9.4074077606201207</v>
      </c>
      <c r="HG331">
        <v>1.29999995231628</v>
      </c>
      <c r="HK331">
        <v>0</v>
      </c>
      <c r="HL331">
        <v>4.04820013046265</v>
      </c>
      <c r="HM331">
        <v>3.1140000820159899</v>
      </c>
      <c r="HN331">
        <v>5.71999959647655E-2</v>
      </c>
      <c r="HO331">
        <v>2.19999998807907E-2</v>
      </c>
      <c r="HP331">
        <v>7.2799995541572599E-2</v>
      </c>
      <c r="HQ331">
        <v>56</v>
      </c>
      <c r="HR331">
        <v>4.9399994313716897E-3</v>
      </c>
      <c r="HS331">
        <v>3.7999999523162802</v>
      </c>
      <c r="HV331">
        <v>5.4166664679845197E-2</v>
      </c>
      <c r="HW331">
        <v>1.29999995231628</v>
      </c>
      <c r="HX331">
        <v>97.692314147949205</v>
      </c>
      <c r="HY331">
        <v>1.0236220434308101E-2</v>
      </c>
      <c r="HZ331">
        <v>141.14767456054699</v>
      </c>
      <c r="IA331">
        <v>10.411696434021</v>
      </c>
      <c r="II331">
        <v>9.4074077606201207</v>
      </c>
      <c r="IJ331">
        <v>9.4074077606201207</v>
      </c>
      <c r="IL331">
        <v>51.200000762939503</v>
      </c>
      <c r="IM331">
        <v>51.200000762939503</v>
      </c>
      <c r="IO331">
        <v>0</v>
      </c>
      <c r="JD331">
        <v>141.14767456054699</v>
      </c>
      <c r="LU331">
        <v>9.4074077606201207</v>
      </c>
      <c r="LV331">
        <v>9.4074077606201207</v>
      </c>
      <c r="LW331">
        <v>3</v>
      </c>
      <c r="MA331">
        <v>0</v>
      </c>
      <c r="MB331">
        <v>9.3420000076293892</v>
      </c>
      <c r="MC331">
        <v>3.1140000820159899</v>
      </c>
      <c r="MD331">
        <v>0.13199999928474401</v>
      </c>
      <c r="ME331">
        <v>2.19999998807907E-2</v>
      </c>
      <c r="MF331">
        <v>0.167999997735024</v>
      </c>
      <c r="MG331">
        <v>56</v>
      </c>
      <c r="MH331">
        <v>1.13999992609024E-2</v>
      </c>
      <c r="MI331">
        <v>3.7999999523162802</v>
      </c>
      <c r="ML331">
        <v>0.125</v>
      </c>
      <c r="MM331">
        <v>3</v>
      </c>
      <c r="MN331">
        <v>42.333332061767599</v>
      </c>
      <c r="MO331">
        <v>2.3622047156095501E-2</v>
      </c>
      <c r="MP331">
        <v>141.14767456054699</v>
      </c>
      <c r="MQ331">
        <v>0.329015552997589</v>
      </c>
      <c r="WE331">
        <v>9.4074077606201207</v>
      </c>
      <c r="WF331">
        <v>9.4074077606201207</v>
      </c>
      <c r="WH331">
        <v>39.5</v>
      </c>
      <c r="WI331">
        <v>46</v>
      </c>
      <c r="WK331">
        <v>0</v>
      </c>
      <c r="WZ331">
        <v>141.14767456054699</v>
      </c>
      <c r="XI331">
        <v>9.4074077606201207</v>
      </c>
      <c r="XJ331">
        <v>9.4074077606201207</v>
      </c>
      <c r="XK331">
        <v>6.5</v>
      </c>
      <c r="XO331">
        <v>0</v>
      </c>
      <c r="XP331">
        <v>20.8390007019043</v>
      </c>
      <c r="XQ331">
        <v>3.2060000896453902</v>
      </c>
      <c r="XR331">
        <v>1.30000002682209E-2</v>
      </c>
      <c r="XS331">
        <v>1.00000004749745E-3</v>
      </c>
      <c r="XT331">
        <v>0.36399999260902399</v>
      </c>
      <c r="XU331">
        <v>56</v>
      </c>
      <c r="XV331">
        <v>9.7500002011656796E-3</v>
      </c>
      <c r="XW331">
        <v>1.5</v>
      </c>
      <c r="XZ331">
        <v>0.27083333333333298</v>
      </c>
      <c r="YA331">
        <v>6.5</v>
      </c>
      <c r="YB331">
        <v>19.5384616851807</v>
      </c>
      <c r="YC331">
        <v>5.1181104034185403E-2</v>
      </c>
      <c r="YD331">
        <v>141.14767456054699</v>
      </c>
      <c r="YE331">
        <v>6.2512955665588397</v>
      </c>
    </row>
    <row r="332" spans="1:715" x14ac:dyDescent="0.25">
      <c r="A332" t="s">
        <v>260</v>
      </c>
      <c r="B332">
        <v>0</v>
      </c>
      <c r="C332">
        <v>2</v>
      </c>
      <c r="D332">
        <v>48731</v>
      </c>
      <c r="E332" t="s">
        <v>443</v>
      </c>
      <c r="F332" t="b">
        <v>0</v>
      </c>
      <c r="G332" t="s">
        <v>138</v>
      </c>
      <c r="H332" t="b">
        <v>1</v>
      </c>
      <c r="I332" t="s">
        <v>350</v>
      </c>
      <c r="J332" s="1546">
        <v>43348.695833333302</v>
      </c>
      <c r="K332">
        <v>5.5</v>
      </c>
      <c r="L332">
        <v>22.606666564941399</v>
      </c>
      <c r="M332">
        <v>69.621665954589801</v>
      </c>
      <c r="N332">
        <v>90</v>
      </c>
      <c r="O332" s="1547">
        <v>43348.695833333302</v>
      </c>
      <c r="R332" t="s">
        <v>455</v>
      </c>
      <c r="S332" t="s">
        <v>455</v>
      </c>
      <c r="X332" s="1548">
        <v>43347.1875</v>
      </c>
      <c r="Y332" s="1549">
        <v>43348.695833333302</v>
      </c>
      <c r="Z332">
        <v>10.199999999999999</v>
      </c>
      <c r="AA332">
        <v>10.199999999999999</v>
      </c>
      <c r="AB332">
        <v>6</v>
      </c>
      <c r="AC332">
        <v>8</v>
      </c>
      <c r="AD332">
        <v>2</v>
      </c>
      <c r="AK332">
        <v>10.199999999999999</v>
      </c>
      <c r="AL332">
        <v>0</v>
      </c>
      <c r="AM332">
        <v>11.568627450980401</v>
      </c>
      <c r="AN332">
        <v>11.57</v>
      </c>
      <c r="AO332">
        <v>4.84933324304282E-2</v>
      </c>
      <c r="AP332">
        <v>11.520134118550001</v>
      </c>
      <c r="AQ332">
        <v>13.5</v>
      </c>
      <c r="AR332">
        <v>13.5</v>
      </c>
      <c r="AU332">
        <v>107.394706946882</v>
      </c>
      <c r="AV332">
        <v>118</v>
      </c>
      <c r="AX332">
        <v>110</v>
      </c>
      <c r="AY332">
        <v>-7.27</v>
      </c>
      <c r="AZ332">
        <v>-7.27</v>
      </c>
      <c r="BA332">
        <v>-7.2727322578430202</v>
      </c>
      <c r="BB332">
        <v>0</v>
      </c>
      <c r="BC332">
        <v>15.9147691726685</v>
      </c>
      <c r="BD332">
        <v>15.9147689389248</v>
      </c>
      <c r="BE332">
        <v>253.52088928222699</v>
      </c>
      <c r="BF332">
        <v>163.52088928222699</v>
      </c>
      <c r="BG332">
        <v>1.4132866859436</v>
      </c>
      <c r="BH332">
        <v>248.44818115234401</v>
      </c>
      <c r="BI332">
        <v>163.52088928222699</v>
      </c>
      <c r="BJ332">
        <v>1.5269345045089699</v>
      </c>
      <c r="BK332">
        <v>248.44818115234401</v>
      </c>
      <c r="BL332">
        <v>1.2253603935241699</v>
      </c>
      <c r="BM332">
        <v>223.09812927246099</v>
      </c>
      <c r="BN332">
        <v>0</v>
      </c>
      <c r="BO332">
        <v>218.02804565429699</v>
      </c>
      <c r="BP332">
        <v>1.95781433582306</v>
      </c>
      <c r="BQ332">
        <v>0.20352202653884899</v>
      </c>
      <c r="BR332">
        <v>155</v>
      </c>
      <c r="BS332">
        <v>16.899999618530298</v>
      </c>
      <c r="BT332">
        <v>16.899999618530298</v>
      </c>
      <c r="BU332">
        <v>247.5</v>
      </c>
      <c r="BV332">
        <v>247.5</v>
      </c>
      <c r="BW332">
        <v>1</v>
      </c>
      <c r="BX332">
        <v>1</v>
      </c>
      <c r="BY332">
        <v>247.5</v>
      </c>
      <c r="BZ332">
        <v>247.5</v>
      </c>
      <c r="CC332">
        <v>24</v>
      </c>
      <c r="CG332" t="s">
        <v>557</v>
      </c>
      <c r="CH332" t="s">
        <v>270</v>
      </c>
      <c r="CI332">
        <v>32.9638003706932</v>
      </c>
      <c r="CJ332">
        <v>0.340200014412403</v>
      </c>
      <c r="CK332">
        <v>0.72240000963211104</v>
      </c>
      <c r="CL332">
        <v>5.6750001036561998E-2</v>
      </c>
      <c r="CO332" t="s">
        <v>266</v>
      </c>
      <c r="CP332" t="s">
        <v>267</v>
      </c>
      <c r="CQ332" t="s">
        <v>402</v>
      </c>
      <c r="CR332" t="s">
        <v>403</v>
      </c>
      <c r="CS332">
        <v>21.9</v>
      </c>
      <c r="CT332">
        <v>21.9</v>
      </c>
      <c r="CU332">
        <v>1.25</v>
      </c>
      <c r="CV332">
        <v>1.25</v>
      </c>
      <c r="CX332" t="s">
        <v>343</v>
      </c>
      <c r="CY332">
        <v>8.7407407407407405</v>
      </c>
      <c r="CZ332">
        <v>8.4285714285714306</v>
      </c>
      <c r="DA332">
        <v>9.0769230769230802</v>
      </c>
      <c r="DB332">
        <v>13.5</v>
      </c>
      <c r="DC332">
        <v>13</v>
      </c>
      <c r="DD332">
        <v>14</v>
      </c>
      <c r="DE332">
        <v>131.14508756904701</v>
      </c>
      <c r="DF332">
        <v>8.7407407407407405</v>
      </c>
      <c r="DG332">
        <v>8.7407407407407405</v>
      </c>
      <c r="DH332">
        <v>1</v>
      </c>
      <c r="DI332">
        <v>1</v>
      </c>
      <c r="DJ332">
        <v>0.5</v>
      </c>
      <c r="DK332">
        <v>0.5</v>
      </c>
      <c r="DL332" t="b">
        <v>0</v>
      </c>
      <c r="DN332">
        <v>24</v>
      </c>
      <c r="DO332">
        <v>1</v>
      </c>
      <c r="DP332" t="s">
        <v>344</v>
      </c>
      <c r="DQ332" t="b">
        <v>0</v>
      </c>
      <c r="DR332">
        <v>13.5</v>
      </c>
      <c r="DS332">
        <v>8.7407407760620099</v>
      </c>
      <c r="DT332">
        <v>8.7407407760620099</v>
      </c>
      <c r="DV332">
        <v>79.400001525878906</v>
      </c>
      <c r="DW332">
        <v>87</v>
      </c>
      <c r="DY332">
        <v>0</v>
      </c>
      <c r="EN332">
        <v>131.14508056640599</v>
      </c>
      <c r="GA332">
        <v>8.7407407760620099</v>
      </c>
      <c r="GB332">
        <v>8.7407407760620099</v>
      </c>
      <c r="GC332">
        <v>1.20000004768372</v>
      </c>
      <c r="GG332">
        <v>0</v>
      </c>
      <c r="GH332">
        <v>3.7367999553680402</v>
      </c>
      <c r="GI332">
        <v>3.1140000820159899</v>
      </c>
      <c r="GJ332">
        <v>5.2800003439187997E-2</v>
      </c>
      <c r="GK332">
        <v>2.19999998807907E-2</v>
      </c>
      <c r="GL332">
        <v>6.7200005054473905E-2</v>
      </c>
      <c r="GM332">
        <v>56</v>
      </c>
      <c r="GN332">
        <v>4.5599997974932202E-3</v>
      </c>
      <c r="GO332">
        <v>3.7999999523162802</v>
      </c>
      <c r="GR332">
        <v>0.1176470667023</v>
      </c>
      <c r="GS332">
        <v>2.8235296008551898</v>
      </c>
      <c r="GT332">
        <v>98.333328247070298</v>
      </c>
      <c r="GU332">
        <v>1.01694921031594E-2</v>
      </c>
      <c r="GV332">
        <v>131.14508056640599</v>
      </c>
      <c r="GW332">
        <v>33.474090576171903</v>
      </c>
      <c r="HE332">
        <v>8.7407407760620099</v>
      </c>
      <c r="HF332">
        <v>8.7407407760620099</v>
      </c>
      <c r="HG332">
        <v>0.30000001192092901</v>
      </c>
      <c r="HK332">
        <v>0</v>
      </c>
      <c r="HL332">
        <v>0.93419998884201105</v>
      </c>
      <c r="HM332">
        <v>3.1140000820159899</v>
      </c>
      <c r="HN332">
        <v>1.3200000859796999E-2</v>
      </c>
      <c r="HO332">
        <v>2.19999998807907E-2</v>
      </c>
      <c r="HP332">
        <v>1.68000012636185E-2</v>
      </c>
      <c r="HQ332">
        <v>56</v>
      </c>
      <c r="HR332">
        <v>1.1399999493733001E-3</v>
      </c>
      <c r="HS332">
        <v>3.7999999523162802</v>
      </c>
      <c r="HV332">
        <v>2.94117666755749E-2</v>
      </c>
      <c r="HW332">
        <v>0.705882400213798</v>
      </c>
      <c r="HX332">
        <v>393.33331298828102</v>
      </c>
      <c r="HY332">
        <v>2.5423730257898599E-3</v>
      </c>
      <c r="HZ332">
        <v>131.14508056640599</v>
      </c>
      <c r="IA332">
        <v>9.6738595962524396</v>
      </c>
      <c r="II332">
        <v>8.7407407760620099</v>
      </c>
      <c r="IJ332">
        <v>8.7407407760620099</v>
      </c>
      <c r="IL332">
        <v>51.200000762939503</v>
      </c>
      <c r="IM332">
        <v>51.200000762939503</v>
      </c>
      <c r="IO332">
        <v>0</v>
      </c>
      <c r="JD332">
        <v>131.14508056640599</v>
      </c>
      <c r="JM332">
        <v>8.7407407760620099</v>
      </c>
      <c r="JN332">
        <v>8.7407407760620099</v>
      </c>
      <c r="JO332">
        <v>4.8000001907348597</v>
      </c>
      <c r="JS332">
        <v>0</v>
      </c>
      <c r="JT332">
        <v>14.9471998214722</v>
      </c>
      <c r="JU332">
        <v>3.1140000820159899</v>
      </c>
      <c r="JV332">
        <v>0.21120001375675199</v>
      </c>
      <c r="JW332">
        <v>2.19999998807907E-2</v>
      </c>
      <c r="JX332">
        <v>0.40320000052452099</v>
      </c>
      <c r="JY332">
        <v>84</v>
      </c>
      <c r="JZ332">
        <v>4.1760001331567799E-2</v>
      </c>
      <c r="KA332">
        <v>8.6999998092651403</v>
      </c>
      <c r="KD332">
        <v>0.47058826680919902</v>
      </c>
      <c r="KE332">
        <v>11.2941184034208</v>
      </c>
      <c r="KF332">
        <v>24.583332061767599</v>
      </c>
      <c r="KG332">
        <v>4.0677968412637697E-2</v>
      </c>
      <c r="KH332">
        <v>131.14508056640599</v>
      </c>
      <c r="LU332">
        <v>8.7407407760620099</v>
      </c>
      <c r="LV332">
        <v>8.7407407760620099</v>
      </c>
      <c r="LW332">
        <v>1.29999995231628</v>
      </c>
      <c r="MA332">
        <v>0</v>
      </c>
      <c r="MB332">
        <v>4.04820013046265</v>
      </c>
      <c r="MC332">
        <v>3.1140000820159899</v>
      </c>
      <c r="MD332">
        <v>5.71999959647655E-2</v>
      </c>
      <c r="ME332">
        <v>2.19999998807907E-2</v>
      </c>
      <c r="MF332">
        <v>7.2799995541572599E-2</v>
      </c>
      <c r="MG332">
        <v>56</v>
      </c>
      <c r="MH332">
        <v>4.9399994313716897E-3</v>
      </c>
      <c r="MI332">
        <v>3.7999999523162802</v>
      </c>
      <c r="ML332">
        <v>0.12745097918817</v>
      </c>
      <c r="MM332">
        <v>3.05882350051608</v>
      </c>
      <c r="MN332">
        <v>90.769233703613295</v>
      </c>
      <c r="MO332">
        <v>1.10169490799308E-2</v>
      </c>
      <c r="MP332">
        <v>131.14508056640599</v>
      </c>
      <c r="MQ332">
        <v>0.30569949746131903</v>
      </c>
      <c r="WE332">
        <v>8.7407407760620099</v>
      </c>
      <c r="WF332">
        <v>8.7407407760620099</v>
      </c>
      <c r="WH332">
        <v>36.599998474121101</v>
      </c>
      <c r="WI332">
        <v>39.5</v>
      </c>
      <c r="WK332">
        <v>0</v>
      </c>
      <c r="WZ332">
        <v>131.14508056640599</v>
      </c>
      <c r="XI332">
        <v>8.7407407760620099</v>
      </c>
      <c r="XJ332">
        <v>8.7407407760620099</v>
      </c>
      <c r="XK332">
        <v>2.9000000953674299</v>
      </c>
      <c r="XO332">
        <v>0</v>
      </c>
      <c r="XP332">
        <v>9.2974004745483398</v>
      </c>
      <c r="XQ332">
        <v>3.2060000896453902</v>
      </c>
      <c r="XR332">
        <v>5.8000003919005403E-3</v>
      </c>
      <c r="XS332">
        <v>1.00000004749745E-3</v>
      </c>
      <c r="XT332">
        <v>0.162400007247925</v>
      </c>
      <c r="XU332">
        <v>56</v>
      </c>
      <c r="XV332">
        <v>4.3500005267560499E-3</v>
      </c>
      <c r="XW332">
        <v>1.5</v>
      </c>
      <c r="XZ332">
        <v>0.28431374258269299</v>
      </c>
      <c r="YA332">
        <v>6.8235298219846401</v>
      </c>
      <c r="YB332">
        <v>40.689655303955099</v>
      </c>
      <c r="YC332">
        <v>2.4576272815465899E-2</v>
      </c>
      <c r="YD332">
        <v>131.14508056640599</v>
      </c>
      <c r="YE332">
        <v>5.8082904815673801</v>
      </c>
    </row>
    <row r="333" spans="1:715" x14ac:dyDescent="0.25">
      <c r="A333" t="s">
        <v>260</v>
      </c>
      <c r="B333">
        <v>0</v>
      </c>
      <c r="C333">
        <v>2</v>
      </c>
      <c r="D333">
        <v>48731</v>
      </c>
      <c r="E333" t="s">
        <v>443</v>
      </c>
      <c r="F333" t="b">
        <v>0</v>
      </c>
      <c r="G333" t="s">
        <v>138</v>
      </c>
      <c r="H333" t="b">
        <v>0</v>
      </c>
      <c r="I333" t="s">
        <v>353</v>
      </c>
      <c r="J333" s="1550">
        <v>43349.270833333299</v>
      </c>
      <c r="K333">
        <v>5.5</v>
      </c>
      <c r="L333">
        <v>22.516666412353501</v>
      </c>
      <c r="M333">
        <v>69.800003051757798</v>
      </c>
      <c r="N333">
        <v>265</v>
      </c>
      <c r="O333" s="1551">
        <v>43348.695833333302</v>
      </c>
      <c r="R333" t="s">
        <v>455</v>
      </c>
      <c r="S333" t="s">
        <v>455</v>
      </c>
      <c r="X333" s="1552">
        <v>43347.1875</v>
      </c>
      <c r="Y333" s="1553">
        <v>43348.695833333302</v>
      </c>
      <c r="Z333">
        <v>13.8</v>
      </c>
      <c r="AA333">
        <v>13.8</v>
      </c>
      <c r="AB333">
        <v>6</v>
      </c>
      <c r="AC333">
        <v>8</v>
      </c>
      <c r="AD333">
        <v>2</v>
      </c>
      <c r="AK333">
        <v>13.8</v>
      </c>
      <c r="AM333">
        <v>1.3043478260869601</v>
      </c>
      <c r="AP333">
        <v>1.3043478260869601</v>
      </c>
      <c r="AQ333">
        <v>13.5</v>
      </c>
      <c r="AR333">
        <v>13.5</v>
      </c>
      <c r="AV333">
        <v>18</v>
      </c>
      <c r="AX333">
        <v>0</v>
      </c>
      <c r="AY333">
        <v>0</v>
      </c>
      <c r="AZ333">
        <v>0</v>
      </c>
      <c r="BB333">
        <v>0</v>
      </c>
      <c r="BS333">
        <v>21.899999618530298</v>
      </c>
      <c r="BT333">
        <v>21.899999618530298</v>
      </c>
      <c r="BU333">
        <v>270</v>
      </c>
      <c r="BV333">
        <v>270</v>
      </c>
      <c r="BW333">
        <v>2</v>
      </c>
      <c r="BX333">
        <v>2</v>
      </c>
      <c r="BY333">
        <v>247.5</v>
      </c>
      <c r="BZ333">
        <v>247.5</v>
      </c>
      <c r="CC333">
        <v>28</v>
      </c>
      <c r="CE333">
        <v>30</v>
      </c>
      <c r="CF333">
        <v>1004</v>
      </c>
      <c r="CG333" t="s">
        <v>558</v>
      </c>
      <c r="CH333" t="s">
        <v>270</v>
      </c>
      <c r="CI333">
        <v>14.578670293092699</v>
      </c>
      <c r="CJ333">
        <v>0.18451599770924099</v>
      </c>
      <c r="CK333">
        <v>0.28095200285315503</v>
      </c>
      <c r="CL333">
        <v>2.0023799443151798E-2</v>
      </c>
      <c r="CO333" t="s">
        <v>266</v>
      </c>
      <c r="CP333" t="s">
        <v>267</v>
      </c>
      <c r="CQ333" t="s">
        <v>268</v>
      </c>
      <c r="CS333">
        <v>21.9</v>
      </c>
      <c r="CT333">
        <v>21.9</v>
      </c>
      <c r="CU333">
        <v>1.25</v>
      </c>
      <c r="CV333">
        <v>1.25</v>
      </c>
      <c r="CX333" t="s">
        <v>343</v>
      </c>
      <c r="CY333">
        <v>1.3333333333333299</v>
      </c>
      <c r="CZ333">
        <v>1.28571428571429</v>
      </c>
      <c r="DA333">
        <v>1.3846153846153799</v>
      </c>
      <c r="DB333">
        <v>13.5</v>
      </c>
      <c r="DC333">
        <v>13</v>
      </c>
      <c r="DD333">
        <v>14</v>
      </c>
      <c r="DE333">
        <v>20.005182849515698</v>
      </c>
      <c r="DF333">
        <v>1.3333333333333299</v>
      </c>
      <c r="DG333">
        <v>1.3333333333333299</v>
      </c>
      <c r="DH333">
        <v>1</v>
      </c>
      <c r="DI333">
        <v>1</v>
      </c>
      <c r="DJ333">
        <v>0.5</v>
      </c>
      <c r="DK333">
        <v>0.5</v>
      </c>
      <c r="DL333" t="b">
        <v>0</v>
      </c>
      <c r="DN333">
        <v>24</v>
      </c>
      <c r="DO333">
        <v>1</v>
      </c>
      <c r="DP333" t="s">
        <v>344</v>
      </c>
      <c r="DQ333" t="b">
        <v>0</v>
      </c>
      <c r="DR333">
        <v>13.5</v>
      </c>
      <c r="DS333">
        <v>1.3333333730697601</v>
      </c>
      <c r="DT333">
        <v>1.3333333730697601</v>
      </c>
      <c r="DV333">
        <v>525.22900390625</v>
      </c>
      <c r="DW333">
        <v>79.400001525878906</v>
      </c>
      <c r="DY333">
        <v>0</v>
      </c>
      <c r="EN333">
        <v>20.005182266235401</v>
      </c>
      <c r="EW333">
        <v>1.3333333730697601</v>
      </c>
      <c r="EX333">
        <v>1.3333333730697601</v>
      </c>
      <c r="EY333">
        <v>0.69999998807907104</v>
      </c>
      <c r="FC333">
        <v>0</v>
      </c>
      <c r="FD333">
        <v>2.1798000335693399</v>
      </c>
      <c r="FE333">
        <v>3.1140000820159899</v>
      </c>
      <c r="FF333">
        <v>3.0799999833107002E-2</v>
      </c>
      <c r="FG333">
        <v>2.19999998807907E-2</v>
      </c>
      <c r="FH333">
        <v>5.8800000697374302E-2</v>
      </c>
      <c r="FI333">
        <v>84</v>
      </c>
      <c r="FJ333">
        <v>6.0899998061358903E-3</v>
      </c>
      <c r="FK333">
        <v>8.6999998092651403</v>
      </c>
      <c r="FN333">
        <v>5.0724635796296699E-2</v>
      </c>
      <c r="FO333">
        <v>1.21739125911112</v>
      </c>
      <c r="FP333">
        <v>25.714286804199201</v>
      </c>
      <c r="FQ333">
        <v>3.8888886570930502E-2</v>
      </c>
      <c r="FR333">
        <v>20.005182266235401</v>
      </c>
      <c r="FS333">
        <v>0.86269432306289695</v>
      </c>
      <c r="GA333">
        <v>1.3333333730697601</v>
      </c>
      <c r="GB333">
        <v>1.3333333730697601</v>
      </c>
      <c r="GC333">
        <v>1.70000004768372</v>
      </c>
      <c r="GG333">
        <v>0</v>
      </c>
      <c r="GH333">
        <v>5.2938003540039098</v>
      </c>
      <c r="GI333">
        <v>3.1140000820159899</v>
      </c>
      <c r="GJ333">
        <v>7.4799999594688402E-2</v>
      </c>
      <c r="GK333">
        <v>2.19999998807907E-2</v>
      </c>
      <c r="GL333">
        <v>9.52000021934509E-2</v>
      </c>
      <c r="GM333">
        <v>56</v>
      </c>
      <c r="GN333">
        <v>6.4599998295307203E-3</v>
      </c>
      <c r="GO333">
        <v>3.7999999523162802</v>
      </c>
      <c r="GR333">
        <v>0.123188406772805</v>
      </c>
      <c r="GS333">
        <v>2.9565217625473301</v>
      </c>
      <c r="GT333">
        <v>10.5882349014282</v>
      </c>
      <c r="GU333">
        <v>9.4444446265697493E-2</v>
      </c>
      <c r="GV333">
        <v>20.005182266235401</v>
      </c>
      <c r="GW333">
        <v>5.1062173843383798</v>
      </c>
      <c r="HE333">
        <v>1.3333333730697601</v>
      </c>
      <c r="HF333">
        <v>1.3333333730697601</v>
      </c>
      <c r="HG333">
        <v>0.80000001192092896</v>
      </c>
      <c r="HK333">
        <v>0</v>
      </c>
      <c r="HL333">
        <v>2.49119997024536</v>
      </c>
      <c r="HM333">
        <v>3.1140000820159899</v>
      </c>
      <c r="HN333">
        <v>3.5199999809265102E-2</v>
      </c>
      <c r="HO333">
        <v>2.19999998807907E-2</v>
      </c>
      <c r="HP333">
        <v>4.4799998402595499E-2</v>
      </c>
      <c r="HQ333">
        <v>56</v>
      </c>
      <c r="HR333">
        <v>3.03999986499548E-3</v>
      </c>
      <c r="HS333">
        <v>3.7999999523162802</v>
      </c>
      <c r="HV333">
        <v>5.7971014189700701E-2</v>
      </c>
      <c r="HW333">
        <v>1.39130434055282</v>
      </c>
      <c r="HX333">
        <v>22.5</v>
      </c>
      <c r="HY333">
        <v>4.4444445520639399E-2</v>
      </c>
      <c r="HZ333">
        <v>20.005182266235401</v>
      </c>
      <c r="IA333">
        <v>1.47567355632782</v>
      </c>
      <c r="II333">
        <v>1.3333333730697601</v>
      </c>
      <c r="IJ333">
        <v>1.3333333730697601</v>
      </c>
      <c r="IL333">
        <v>51.200000762939503</v>
      </c>
      <c r="IM333">
        <v>51.200000762939503</v>
      </c>
      <c r="IO333">
        <v>0</v>
      </c>
      <c r="JD333">
        <v>20.005182266235401</v>
      </c>
      <c r="LU333">
        <v>1.3333333730697601</v>
      </c>
      <c r="LV333">
        <v>1.3333333730697601</v>
      </c>
      <c r="LW333">
        <v>0.20000000298023199</v>
      </c>
      <c r="MA333">
        <v>0</v>
      </c>
      <c r="MB333">
        <v>0.62279999256134</v>
      </c>
      <c r="MC333">
        <v>3.1140000820159899</v>
      </c>
      <c r="MD333">
        <v>8.7999999523162807E-3</v>
      </c>
      <c r="ME333">
        <v>2.19999998807907E-2</v>
      </c>
      <c r="MF333">
        <v>1.1199999600648901E-2</v>
      </c>
      <c r="MG333">
        <v>56</v>
      </c>
      <c r="MH333">
        <v>7.5999996624887E-4</v>
      </c>
      <c r="MI333">
        <v>3.7999999523162802</v>
      </c>
      <c r="ML333">
        <v>1.44927535474252E-2</v>
      </c>
      <c r="MM333">
        <v>0.34782608513820401</v>
      </c>
      <c r="MN333">
        <v>90</v>
      </c>
      <c r="MO333">
        <v>1.11111113801599E-2</v>
      </c>
      <c r="MP333">
        <v>20.005182266235401</v>
      </c>
      <c r="MQ333">
        <v>4.6632125973701498E-2</v>
      </c>
      <c r="MY333">
        <v>1.3333333730697601</v>
      </c>
      <c r="MZ333">
        <v>1.3333333730697601</v>
      </c>
      <c r="NA333">
        <v>0.77100002765655495</v>
      </c>
      <c r="NE333">
        <v>0</v>
      </c>
      <c r="NF333">
        <v>2.4008939266204798</v>
      </c>
      <c r="NG333">
        <v>3.1140000820159899</v>
      </c>
      <c r="NH333">
        <v>3.3923998475074803E-2</v>
      </c>
      <c r="NI333">
        <v>2.19999998807907E-2</v>
      </c>
      <c r="NJ333">
        <v>4.3176002800464602E-2</v>
      </c>
      <c r="NK333">
        <v>56</v>
      </c>
      <c r="NL333">
        <v>2.92979995720088E-3</v>
      </c>
      <c r="NM333">
        <v>3.7999999523162802</v>
      </c>
      <c r="NP333">
        <v>5.5869566096900802E-2</v>
      </c>
      <c r="NQ333">
        <v>1.3408695863256199</v>
      </c>
      <c r="NR333">
        <v>23.3463020324707</v>
      </c>
      <c r="NS333">
        <v>4.2833335697650902E-2</v>
      </c>
      <c r="NT333">
        <v>20.005182266235401</v>
      </c>
      <c r="NU333">
        <v>0.17976684868335699</v>
      </c>
      <c r="WE333">
        <v>1.3333333730697601</v>
      </c>
      <c r="WF333">
        <v>1.3333333730697601</v>
      </c>
      <c r="WH333">
        <v>94.177001953125</v>
      </c>
      <c r="WI333">
        <v>36.599998474121101</v>
      </c>
      <c r="WK333">
        <v>0</v>
      </c>
      <c r="WZ333">
        <v>20.005182266235401</v>
      </c>
      <c r="XI333">
        <v>1.3333333730697601</v>
      </c>
      <c r="XJ333">
        <v>1.3333333730697601</v>
      </c>
      <c r="XK333">
        <v>0.40000000596046398</v>
      </c>
      <c r="XO333">
        <v>0</v>
      </c>
      <c r="XP333">
        <v>1.2824000120162999</v>
      </c>
      <c r="XQ333">
        <v>3.2060000896453902</v>
      </c>
      <c r="XR333">
        <v>8.0000003799796104E-4</v>
      </c>
      <c r="XS333">
        <v>1.00000004749745E-3</v>
      </c>
      <c r="XT333">
        <v>2.2399999201297802E-2</v>
      </c>
      <c r="XU333">
        <v>56</v>
      </c>
      <c r="XV333">
        <v>6.00000028498471E-4</v>
      </c>
      <c r="XW333">
        <v>1.5</v>
      </c>
      <c r="XZ333">
        <v>2.8985507094850298E-2</v>
      </c>
      <c r="YA333">
        <v>0.69565217027640802</v>
      </c>
      <c r="YB333">
        <v>45</v>
      </c>
      <c r="YC333">
        <v>2.2222222760319699E-2</v>
      </c>
      <c r="YD333">
        <v>20.005182266235401</v>
      </c>
      <c r="YE333">
        <v>0.88601040840148904</v>
      </c>
      <c r="ZQ333">
        <v>1.3333333730697601</v>
      </c>
      <c r="ZR333">
        <v>1.3333333730697601</v>
      </c>
      <c r="ZS333">
        <v>9.6000000834464999E-2</v>
      </c>
      <c r="ZW333">
        <v>0</v>
      </c>
      <c r="ZX333">
        <v>0.30777600407600397</v>
      </c>
      <c r="ZY333">
        <v>3.2060000896453902</v>
      </c>
      <c r="ZZ333">
        <v>1.92000006791204E-4</v>
      </c>
      <c r="AAA333">
        <v>1.00000004749745E-3</v>
      </c>
      <c r="AAB333">
        <v>5.37599995732307E-3</v>
      </c>
      <c r="AAC333">
        <v>56</v>
      </c>
      <c r="AAD333">
        <v>1.4399999054148801E-4</v>
      </c>
      <c r="AAE333">
        <v>1.5</v>
      </c>
      <c r="AAH333">
        <v>6.9565216595723102E-3</v>
      </c>
      <c r="AAI333">
        <v>0.166956519829735</v>
      </c>
      <c r="AAJ333">
        <v>187.5</v>
      </c>
      <c r="AAK333">
        <v>5.3333332762122198E-3</v>
      </c>
      <c r="AAL333">
        <v>20.005182266235401</v>
      </c>
      <c r="AAM333">
        <v>2.23834197968245E-2</v>
      </c>
    </row>
    <row r="334" spans="1:715" x14ac:dyDescent="0.25">
      <c r="A334" t="s">
        <v>260</v>
      </c>
      <c r="B334">
        <v>0</v>
      </c>
      <c r="C334">
        <v>2</v>
      </c>
      <c r="D334">
        <v>48731</v>
      </c>
      <c r="E334" t="s">
        <v>443</v>
      </c>
      <c r="F334" t="b">
        <v>0</v>
      </c>
      <c r="G334" t="s">
        <v>138</v>
      </c>
      <c r="H334" t="b">
        <v>0</v>
      </c>
      <c r="I334" t="s">
        <v>353</v>
      </c>
      <c r="J334" s="1554">
        <v>43350.270833333299</v>
      </c>
      <c r="K334">
        <v>5.5</v>
      </c>
      <c r="L334">
        <v>22.516666412353501</v>
      </c>
      <c r="M334">
        <v>69.800003051757798</v>
      </c>
      <c r="N334">
        <v>310</v>
      </c>
      <c r="O334" s="1555">
        <v>43348.695833333302</v>
      </c>
      <c r="R334" t="s">
        <v>455</v>
      </c>
      <c r="S334" t="s">
        <v>455</v>
      </c>
      <c r="X334" s="1556">
        <v>43347.1875</v>
      </c>
      <c r="Y334" s="1557">
        <v>43348.695833333302</v>
      </c>
      <c r="Z334">
        <v>24</v>
      </c>
      <c r="AA334">
        <v>24</v>
      </c>
      <c r="AB334">
        <v>6</v>
      </c>
      <c r="AC334">
        <v>8</v>
      </c>
      <c r="AD334">
        <v>2</v>
      </c>
      <c r="AK334">
        <v>24</v>
      </c>
      <c r="AM334">
        <v>0.875</v>
      </c>
      <c r="AP334">
        <v>0.875</v>
      </c>
      <c r="AQ334">
        <v>13.5</v>
      </c>
      <c r="AR334">
        <v>13.5</v>
      </c>
      <c r="AV334">
        <v>21</v>
      </c>
      <c r="AX334">
        <v>21.7</v>
      </c>
      <c r="AY334">
        <v>3.23</v>
      </c>
      <c r="AZ334">
        <v>3.23</v>
      </c>
      <c r="BA334">
        <v>3.2258093357086199</v>
      </c>
      <c r="BB334">
        <v>0</v>
      </c>
      <c r="BS334">
        <v>21.899999618530298</v>
      </c>
      <c r="BT334">
        <v>21.899999618530298</v>
      </c>
      <c r="BU334">
        <v>270</v>
      </c>
      <c r="BV334">
        <v>270</v>
      </c>
      <c r="BW334">
        <v>2</v>
      </c>
      <c r="BX334">
        <v>2</v>
      </c>
      <c r="BY334">
        <v>247.5</v>
      </c>
      <c r="BZ334">
        <v>247.5</v>
      </c>
      <c r="CC334">
        <v>28</v>
      </c>
      <c r="CE334">
        <v>30</v>
      </c>
      <c r="CF334">
        <v>1004</v>
      </c>
      <c r="CH334" t="s">
        <v>270</v>
      </c>
      <c r="CI334">
        <v>21.5769059658051</v>
      </c>
      <c r="CJ334">
        <v>0.30487599968910201</v>
      </c>
      <c r="CK334">
        <v>0.41602400690317198</v>
      </c>
      <c r="CL334">
        <v>3.1230201013386302E-2</v>
      </c>
      <c r="CO334" t="s">
        <v>266</v>
      </c>
      <c r="CP334" t="s">
        <v>267</v>
      </c>
      <c r="CQ334" t="s">
        <v>349</v>
      </c>
      <c r="CS334">
        <v>21.9</v>
      </c>
      <c r="CT334">
        <v>21.9</v>
      </c>
      <c r="CU334">
        <v>1.25</v>
      </c>
      <c r="CV334">
        <v>1.25</v>
      </c>
      <c r="CX334" t="s">
        <v>356</v>
      </c>
      <c r="CY334">
        <v>1.55555555555556</v>
      </c>
      <c r="CZ334">
        <v>1.5</v>
      </c>
      <c r="DA334">
        <v>1.6153846153846201</v>
      </c>
      <c r="DB334">
        <v>13.5</v>
      </c>
      <c r="DC334">
        <v>13</v>
      </c>
      <c r="DD334">
        <v>14</v>
      </c>
      <c r="DE334">
        <v>23.339379991101701</v>
      </c>
      <c r="DF334">
        <v>1.55555555555556</v>
      </c>
      <c r="DG334">
        <v>1.55555555555556</v>
      </c>
      <c r="DH334">
        <v>1</v>
      </c>
      <c r="DI334">
        <v>1</v>
      </c>
      <c r="DJ334">
        <v>0.5</v>
      </c>
      <c r="DK334">
        <v>0.5</v>
      </c>
      <c r="DL334" t="b">
        <v>0</v>
      </c>
      <c r="DN334">
        <v>24</v>
      </c>
      <c r="DO334">
        <v>1</v>
      </c>
      <c r="DP334" t="s">
        <v>344</v>
      </c>
      <c r="DQ334" t="b">
        <v>0</v>
      </c>
      <c r="DR334">
        <v>13.5</v>
      </c>
      <c r="DS334">
        <v>1.5555555820465099</v>
      </c>
      <c r="DT334">
        <v>1.5555555820465099</v>
      </c>
      <c r="DV334">
        <v>518.29998779296898</v>
      </c>
      <c r="DW334">
        <v>525.22900390625</v>
      </c>
      <c r="DY334">
        <v>0</v>
      </c>
      <c r="EN334">
        <v>23.339380264282202</v>
      </c>
      <c r="EW334">
        <v>1.5555555820465099</v>
      </c>
      <c r="EX334">
        <v>1.5555555820465099</v>
      </c>
      <c r="EY334">
        <v>1</v>
      </c>
      <c r="FC334">
        <v>0</v>
      </c>
      <c r="FD334">
        <v>3.1140000820159899</v>
      </c>
      <c r="FE334">
        <v>3.1140000820159899</v>
      </c>
      <c r="FF334">
        <v>4.39999997615814E-2</v>
      </c>
      <c r="FG334">
        <v>2.19999998807907E-2</v>
      </c>
      <c r="FH334">
        <v>8.3999998867511694E-2</v>
      </c>
      <c r="FI334">
        <v>84</v>
      </c>
      <c r="FJ334">
        <v>8.7000001221895201E-3</v>
      </c>
      <c r="FK334">
        <v>8.6999998092651403</v>
      </c>
      <c r="FN334">
        <v>4.1666666666666699E-2</v>
      </c>
      <c r="FO334">
        <v>1</v>
      </c>
      <c r="FP334">
        <v>21</v>
      </c>
      <c r="FQ334">
        <v>4.76190485060215E-2</v>
      </c>
      <c r="FR334">
        <v>23.339380264282202</v>
      </c>
      <c r="FS334">
        <v>1.0064767599105799</v>
      </c>
      <c r="GA334">
        <v>1.5555555820465099</v>
      </c>
      <c r="GB334">
        <v>1.5555555820465099</v>
      </c>
      <c r="GC334">
        <v>4.5</v>
      </c>
      <c r="GG334">
        <v>0</v>
      </c>
      <c r="GH334">
        <v>14.0129995346069</v>
      </c>
      <c r="GI334">
        <v>3.1140000820159899</v>
      </c>
      <c r="GJ334">
        <v>0.19799999892711601</v>
      </c>
      <c r="GK334">
        <v>2.19999998807907E-2</v>
      </c>
      <c r="GL334">
        <v>0.25200000405311601</v>
      </c>
      <c r="GM334">
        <v>56</v>
      </c>
      <c r="GN334">
        <v>1.7100000753998802E-2</v>
      </c>
      <c r="GO334">
        <v>3.7999999523162802</v>
      </c>
      <c r="GR334">
        <v>0.1875</v>
      </c>
      <c r="GS334">
        <v>4.5</v>
      </c>
      <c r="GT334">
        <v>4.6666665077209499</v>
      </c>
      <c r="GU334">
        <v>0.21428571641445199</v>
      </c>
      <c r="GV334">
        <v>23.339380264282202</v>
      </c>
      <c r="GW334">
        <v>5.95725393295288</v>
      </c>
      <c r="HE334">
        <v>1.5555555820465099</v>
      </c>
      <c r="HF334">
        <v>1.5555555820465099</v>
      </c>
      <c r="HG334">
        <v>1.42900002002716</v>
      </c>
      <c r="HK334">
        <v>0</v>
      </c>
      <c r="HL334">
        <v>4.4499063491821298</v>
      </c>
      <c r="HM334">
        <v>3.1140000820159899</v>
      </c>
      <c r="HN334">
        <v>6.28760010004044E-2</v>
      </c>
      <c r="HO334">
        <v>2.19999998807907E-2</v>
      </c>
      <c r="HP334">
        <v>8.0024003982543904E-2</v>
      </c>
      <c r="HQ334">
        <v>56</v>
      </c>
      <c r="HR334">
        <v>5.4302001371979696E-3</v>
      </c>
      <c r="HS334">
        <v>3.7999999523162802</v>
      </c>
      <c r="HV334">
        <v>5.9541667501131698E-2</v>
      </c>
      <c r="HW334">
        <v>1.42900002002716</v>
      </c>
      <c r="HX334">
        <v>14.6955909729004</v>
      </c>
      <c r="HY334">
        <v>6.8047620356082902E-2</v>
      </c>
      <c r="HZ334">
        <v>23.339380264282202</v>
      </c>
      <c r="IA334">
        <v>1.72161912918091</v>
      </c>
      <c r="II334">
        <v>1.5555555820465099</v>
      </c>
      <c r="IJ334">
        <v>1.5555555820465099</v>
      </c>
      <c r="IL334">
        <v>51.200000762939503</v>
      </c>
      <c r="IM334">
        <v>51.200000762939503</v>
      </c>
      <c r="IO334">
        <v>0</v>
      </c>
      <c r="JD334">
        <v>23.339380264282202</v>
      </c>
      <c r="WE334">
        <v>1.5555555820465099</v>
      </c>
      <c r="WF334">
        <v>1.5555555820465099</v>
      </c>
      <c r="WH334">
        <v>94.177001953125</v>
      </c>
      <c r="WI334">
        <v>94.177001953125</v>
      </c>
      <c r="WK334">
        <v>0</v>
      </c>
      <c r="WZ334">
        <v>23.339380264282202</v>
      </c>
    </row>
    <row r="335" spans="1:715" x14ac:dyDescent="0.25">
      <c r="A335" t="s">
        <v>260</v>
      </c>
      <c r="B335">
        <v>0</v>
      </c>
      <c r="C335">
        <v>2</v>
      </c>
      <c r="D335">
        <v>48731</v>
      </c>
      <c r="E335" t="s">
        <v>443</v>
      </c>
      <c r="F335" t="b">
        <v>0</v>
      </c>
      <c r="G335" t="s">
        <v>138</v>
      </c>
      <c r="H335" t="b">
        <v>0</v>
      </c>
      <c r="I335" t="s">
        <v>353</v>
      </c>
      <c r="J335" s="1558">
        <v>43351.270833333299</v>
      </c>
      <c r="K335">
        <v>5.5</v>
      </c>
      <c r="L335">
        <v>22.516666412353501</v>
      </c>
      <c r="M335">
        <v>69.800003051757798</v>
      </c>
      <c r="N335">
        <v>310</v>
      </c>
      <c r="O335" s="1559">
        <v>43348.695833333302</v>
      </c>
      <c r="R335" t="s">
        <v>455</v>
      </c>
      <c r="S335" t="s">
        <v>455</v>
      </c>
      <c r="X335" s="1560">
        <v>43347.1875</v>
      </c>
      <c r="Y335" s="1561">
        <v>43348.695833333302</v>
      </c>
      <c r="Z335">
        <v>24</v>
      </c>
      <c r="AA335">
        <v>24</v>
      </c>
      <c r="AB335">
        <v>6</v>
      </c>
      <c r="AC335">
        <v>8</v>
      </c>
      <c r="AD335">
        <v>2</v>
      </c>
      <c r="AK335">
        <v>24</v>
      </c>
      <c r="AM335">
        <v>8.3333334575096795E-3</v>
      </c>
      <c r="AP335">
        <v>8.3333334575096795E-3</v>
      </c>
      <c r="AQ335">
        <v>13.5</v>
      </c>
      <c r="AR335">
        <v>13.5</v>
      </c>
      <c r="AV335">
        <v>0.2</v>
      </c>
      <c r="AX335">
        <v>0</v>
      </c>
      <c r="AY335">
        <v>0</v>
      </c>
      <c r="AZ335">
        <v>0</v>
      </c>
      <c r="BB335">
        <v>0</v>
      </c>
      <c r="BS335">
        <v>10.8999996185303</v>
      </c>
      <c r="BT335">
        <v>10.8999996185303</v>
      </c>
      <c r="BU335">
        <v>270</v>
      </c>
      <c r="BV335">
        <v>270</v>
      </c>
      <c r="BW335">
        <v>1</v>
      </c>
      <c r="BX335">
        <v>1</v>
      </c>
      <c r="BY335">
        <v>247.5</v>
      </c>
      <c r="BZ335">
        <v>247.5</v>
      </c>
      <c r="CC335">
        <v>28</v>
      </c>
      <c r="CE335">
        <v>30</v>
      </c>
      <c r="CF335">
        <v>1003</v>
      </c>
      <c r="CH335" t="s">
        <v>270</v>
      </c>
      <c r="CI335">
        <v>22.420800268650101</v>
      </c>
      <c r="CJ335">
        <v>0.31679999828338601</v>
      </c>
      <c r="CK335">
        <v>0.40600000321865098</v>
      </c>
      <c r="CL335">
        <v>2.78499977430329E-2</v>
      </c>
      <c r="CO335" t="s">
        <v>266</v>
      </c>
      <c r="CP335" t="s">
        <v>267</v>
      </c>
      <c r="CQ335" t="s">
        <v>349</v>
      </c>
      <c r="CS335">
        <v>21.9</v>
      </c>
      <c r="CT335">
        <v>21.9</v>
      </c>
      <c r="CU335">
        <v>1.25</v>
      </c>
      <c r="CV335">
        <v>1.25</v>
      </c>
      <c r="CX335" t="s">
        <v>356</v>
      </c>
      <c r="CY335">
        <v>1.48148148148148E-2</v>
      </c>
      <c r="CZ335">
        <v>1.4285714285714299E-2</v>
      </c>
      <c r="DA335">
        <v>1.5384615384615399E-2</v>
      </c>
      <c r="DB335">
        <v>13.5</v>
      </c>
      <c r="DC335">
        <v>13</v>
      </c>
      <c r="DD335">
        <v>14</v>
      </c>
      <c r="DE335">
        <v>0.222279809439064</v>
      </c>
      <c r="DF335">
        <v>1.48148148148148E-2</v>
      </c>
      <c r="DG335">
        <v>1.48148148148148E-2</v>
      </c>
      <c r="DH335">
        <v>1</v>
      </c>
      <c r="DI335">
        <v>1</v>
      </c>
      <c r="DJ335">
        <v>0.5</v>
      </c>
      <c r="DK335">
        <v>0.5</v>
      </c>
      <c r="DL335" t="b">
        <v>0</v>
      </c>
      <c r="DN335">
        <v>24</v>
      </c>
      <c r="DO335">
        <v>1</v>
      </c>
      <c r="DP335" t="s">
        <v>344</v>
      </c>
      <c r="DQ335" t="b">
        <v>0</v>
      </c>
      <c r="DR335">
        <v>13.5</v>
      </c>
      <c r="DS335">
        <v>1.48148145526648E-2</v>
      </c>
      <c r="DT335">
        <v>1.48148145526648E-2</v>
      </c>
      <c r="DV335">
        <v>511.10000610351602</v>
      </c>
      <c r="DW335">
        <v>518.29998779296898</v>
      </c>
      <c r="DY335">
        <v>0</v>
      </c>
      <c r="EN335">
        <v>0.22227981686592099</v>
      </c>
      <c r="EW335">
        <v>1.48148145526648E-2</v>
      </c>
      <c r="EX335">
        <v>1.48148145526648E-2</v>
      </c>
      <c r="EY335">
        <v>0.10000000149011599</v>
      </c>
      <c r="FC335">
        <v>0</v>
      </c>
      <c r="FD335">
        <v>0.31139999628067</v>
      </c>
      <c r="FE335">
        <v>3.1140000820159899</v>
      </c>
      <c r="FF335">
        <v>4.3999999761581404E-3</v>
      </c>
      <c r="FG335">
        <v>2.19999998807907E-2</v>
      </c>
      <c r="FH335">
        <v>8.4000006318092294E-3</v>
      </c>
      <c r="FI335">
        <v>84</v>
      </c>
      <c r="FJ335">
        <v>8.6999998893588803E-4</v>
      </c>
      <c r="FK335">
        <v>8.6999998092651403</v>
      </c>
      <c r="FN335">
        <v>4.1666667287548398E-3</v>
      </c>
      <c r="FO335">
        <v>0.10000000149011599</v>
      </c>
      <c r="FP335">
        <v>2</v>
      </c>
      <c r="FQ335">
        <v>0.5</v>
      </c>
      <c r="FR335">
        <v>0.22227981686592099</v>
      </c>
      <c r="FS335">
        <v>9.5854932442307507E-3</v>
      </c>
      <c r="GA335">
        <v>1.48148145526648E-2</v>
      </c>
      <c r="GB335">
        <v>1.48148145526648E-2</v>
      </c>
      <c r="GC335">
        <v>5.5999999046325701</v>
      </c>
      <c r="GG335">
        <v>0</v>
      </c>
      <c r="GH335">
        <v>17.438400268554702</v>
      </c>
      <c r="GI335">
        <v>3.1140000820159899</v>
      </c>
      <c r="GJ335">
        <v>0.24639999866485601</v>
      </c>
      <c r="GK335">
        <v>2.19999998807907E-2</v>
      </c>
      <c r="GL335">
        <v>0.31360000371933</v>
      </c>
      <c r="GM335">
        <v>56</v>
      </c>
      <c r="GN335">
        <v>2.12799981236458E-2</v>
      </c>
      <c r="GO335">
        <v>3.7999999523162802</v>
      </c>
      <c r="GR335">
        <v>0.23333332935969001</v>
      </c>
      <c r="GS335">
        <v>5.5999999046325701</v>
      </c>
      <c r="GT335">
        <v>3.5714287310838699E-2</v>
      </c>
      <c r="GU335">
        <v>28</v>
      </c>
      <c r="GV335">
        <v>0.22227981686592099</v>
      </c>
      <c r="GW335">
        <v>5.6735754013061503E-2</v>
      </c>
      <c r="HE335">
        <v>1.48148145526648E-2</v>
      </c>
      <c r="HF335">
        <v>1.48148145526648E-2</v>
      </c>
      <c r="HG335">
        <v>1.5</v>
      </c>
      <c r="HK335">
        <v>0</v>
      </c>
      <c r="HL335">
        <v>4.6710000038146999</v>
      </c>
      <c r="HM335">
        <v>3.1140000820159899</v>
      </c>
      <c r="HN335">
        <v>6.5999999642372104E-2</v>
      </c>
      <c r="HO335">
        <v>2.19999998807907E-2</v>
      </c>
      <c r="HP335">
        <v>8.3999998867511694E-2</v>
      </c>
      <c r="HQ335">
        <v>56</v>
      </c>
      <c r="HR335">
        <v>5.6999996304511998E-3</v>
      </c>
      <c r="HS335">
        <v>3.7999999523162802</v>
      </c>
      <c r="HV335">
        <v>6.25E-2</v>
      </c>
      <c r="HW335">
        <v>1.5</v>
      </c>
      <c r="HX335">
        <v>0.133333340287209</v>
      </c>
      <c r="HY335">
        <v>7.5</v>
      </c>
      <c r="HZ335">
        <v>0.22227981686592099</v>
      </c>
      <c r="IA335">
        <v>1.63963735103607E-2</v>
      </c>
      <c r="II335">
        <v>1.48148145526648E-2</v>
      </c>
      <c r="IJ335">
        <v>1.48148145526648E-2</v>
      </c>
      <c r="IL335">
        <v>51.200000762939503</v>
      </c>
      <c r="IM335">
        <v>51.200000762939503</v>
      </c>
      <c r="IO335">
        <v>0</v>
      </c>
      <c r="JD335">
        <v>0.22227981686592099</v>
      </c>
      <c r="WE335">
        <v>1.48148145526648E-2</v>
      </c>
      <c r="WF335">
        <v>1.48148145526648E-2</v>
      </c>
      <c r="WH335">
        <v>94.177001953125</v>
      </c>
      <c r="WI335">
        <v>94.177001953125</v>
      </c>
      <c r="WK335">
        <v>0</v>
      </c>
      <c r="WZ335">
        <v>0.22227981686592099</v>
      </c>
    </row>
    <row r="336" spans="1:715" x14ac:dyDescent="0.25">
      <c r="A336" t="s">
        <v>260</v>
      </c>
      <c r="B336">
        <v>0</v>
      </c>
      <c r="C336">
        <v>2</v>
      </c>
      <c r="D336">
        <v>48731</v>
      </c>
      <c r="E336" t="s">
        <v>443</v>
      </c>
      <c r="F336" t="b">
        <v>0</v>
      </c>
      <c r="G336" t="s">
        <v>138</v>
      </c>
      <c r="H336" t="b">
        <v>0</v>
      </c>
      <c r="I336" t="s">
        <v>353</v>
      </c>
      <c r="J336" s="1562">
        <v>43352.270833333299</v>
      </c>
      <c r="K336">
        <v>5.5</v>
      </c>
      <c r="L336">
        <v>22.516666412353501</v>
      </c>
      <c r="M336">
        <v>69.800003051757798</v>
      </c>
      <c r="N336">
        <v>196</v>
      </c>
      <c r="O336" s="1563">
        <v>43348.695833333302</v>
      </c>
      <c r="R336" t="s">
        <v>455</v>
      </c>
      <c r="S336" t="s">
        <v>455</v>
      </c>
      <c r="X336" s="1564">
        <v>43347.1875</v>
      </c>
      <c r="Y336" s="1565">
        <v>43348.695833333302</v>
      </c>
      <c r="Z336">
        <v>24</v>
      </c>
      <c r="AA336">
        <v>24</v>
      </c>
      <c r="AB336">
        <v>12</v>
      </c>
      <c r="AC336">
        <v>12</v>
      </c>
      <c r="AD336">
        <v>0</v>
      </c>
      <c r="AK336">
        <v>24</v>
      </c>
      <c r="AM336">
        <v>1.0416666666666701</v>
      </c>
      <c r="AP336">
        <v>1.0416666666666701</v>
      </c>
      <c r="AQ336">
        <v>13.5</v>
      </c>
      <c r="AR336">
        <v>13.5</v>
      </c>
      <c r="AV336">
        <v>25</v>
      </c>
      <c r="AX336">
        <v>26.3</v>
      </c>
      <c r="AY336">
        <v>4.9400000000000004</v>
      </c>
      <c r="AZ336">
        <v>4.9400000000000004</v>
      </c>
      <c r="BA336">
        <v>4.9429655075073198</v>
      </c>
      <c r="BB336">
        <v>0</v>
      </c>
      <c r="BS336">
        <v>16.899999618530298</v>
      </c>
      <c r="BT336">
        <v>16.899999618530298</v>
      </c>
      <c r="BU336">
        <v>270</v>
      </c>
      <c r="BV336">
        <v>270</v>
      </c>
      <c r="BW336">
        <v>1</v>
      </c>
      <c r="BX336">
        <v>1</v>
      </c>
      <c r="BY336">
        <v>247.5</v>
      </c>
      <c r="BZ336">
        <v>247.5</v>
      </c>
      <c r="CC336">
        <v>28</v>
      </c>
      <c r="CE336">
        <v>30</v>
      </c>
      <c r="CF336">
        <v>1002</v>
      </c>
      <c r="CG336" t="s">
        <v>559</v>
      </c>
      <c r="CH336" t="s">
        <v>270</v>
      </c>
      <c r="CI336">
        <v>23.3549997806549</v>
      </c>
      <c r="CJ336">
        <v>0.32999999821186099</v>
      </c>
      <c r="CK336">
        <v>0.45359999686479602</v>
      </c>
      <c r="CL336">
        <v>3.4379999153316E-2</v>
      </c>
      <c r="CO336" t="s">
        <v>266</v>
      </c>
      <c r="CP336" t="s">
        <v>267</v>
      </c>
      <c r="CQ336" t="s">
        <v>349</v>
      </c>
      <c r="CS336">
        <v>21.9</v>
      </c>
      <c r="CT336">
        <v>21.9</v>
      </c>
      <c r="CU336">
        <v>1.25</v>
      </c>
      <c r="CV336">
        <v>1.25</v>
      </c>
      <c r="CX336" t="s">
        <v>356</v>
      </c>
      <c r="CY336">
        <v>1.8518518518518501</v>
      </c>
      <c r="CZ336">
        <v>1.78571428571429</v>
      </c>
      <c r="DA336">
        <v>1.92307692307692</v>
      </c>
      <c r="DB336">
        <v>13.5</v>
      </c>
      <c r="DC336">
        <v>13</v>
      </c>
      <c r="DD336">
        <v>14</v>
      </c>
      <c r="DE336">
        <v>27.7849761798829</v>
      </c>
      <c r="DF336">
        <v>1.8518518518518501</v>
      </c>
      <c r="DG336">
        <v>1.8518518518518501</v>
      </c>
      <c r="DH336">
        <v>1</v>
      </c>
      <c r="DI336">
        <v>1</v>
      </c>
      <c r="DJ336">
        <v>0.5</v>
      </c>
      <c r="DK336">
        <v>0.5</v>
      </c>
      <c r="DL336" t="b">
        <v>0</v>
      </c>
      <c r="DN336">
        <v>24</v>
      </c>
      <c r="DO336">
        <v>1</v>
      </c>
      <c r="DP336" t="s">
        <v>344</v>
      </c>
      <c r="DQ336" t="b">
        <v>0</v>
      </c>
      <c r="DR336">
        <v>13.5</v>
      </c>
      <c r="DS336">
        <v>1.85185182094574</v>
      </c>
      <c r="DT336">
        <v>1.85185182094574</v>
      </c>
      <c r="DV336">
        <v>503.60000610351602</v>
      </c>
      <c r="DW336">
        <v>511.10000610351602</v>
      </c>
      <c r="DY336">
        <v>0</v>
      </c>
      <c r="EN336">
        <v>27.784976959228501</v>
      </c>
      <c r="EW336">
        <v>1.85185182094574</v>
      </c>
      <c r="EX336">
        <v>1.85185182094574</v>
      </c>
      <c r="EY336">
        <v>1.20000004768372</v>
      </c>
      <c r="FC336">
        <v>0</v>
      </c>
      <c r="FD336">
        <v>3.7367999553680402</v>
      </c>
      <c r="FE336">
        <v>3.1140000820159899</v>
      </c>
      <c r="FF336">
        <v>5.2800003439187997E-2</v>
      </c>
      <c r="FG336">
        <v>2.19999998807907E-2</v>
      </c>
      <c r="FH336">
        <v>0.10080000013113</v>
      </c>
      <c r="FI336">
        <v>84</v>
      </c>
      <c r="FJ336">
        <v>1.0440000332891899E-2</v>
      </c>
      <c r="FK336">
        <v>8.6999998092651403</v>
      </c>
      <c r="FN336">
        <v>5.0000001986821502E-2</v>
      </c>
      <c r="FO336">
        <v>1.20000004768372</v>
      </c>
      <c r="FP336">
        <v>20.833332061767599</v>
      </c>
      <c r="FQ336">
        <v>4.80000004172325E-2</v>
      </c>
      <c r="FR336">
        <v>27.784976959228501</v>
      </c>
      <c r="FS336">
        <v>1.19818663597107</v>
      </c>
      <c r="GA336">
        <v>1.85185182094574</v>
      </c>
      <c r="GB336">
        <v>1.85185182094574</v>
      </c>
      <c r="GC336">
        <v>5</v>
      </c>
      <c r="GG336">
        <v>0</v>
      </c>
      <c r="GH336">
        <v>15.569999694824199</v>
      </c>
      <c r="GI336">
        <v>3.1140000820159899</v>
      </c>
      <c r="GJ336">
        <v>0.21999999880790699</v>
      </c>
      <c r="GK336">
        <v>2.19999998807907E-2</v>
      </c>
      <c r="GL336">
        <v>0.28000000119209301</v>
      </c>
      <c r="GM336">
        <v>56</v>
      </c>
      <c r="GN336">
        <v>1.8999999389052401E-2</v>
      </c>
      <c r="GO336">
        <v>3.7999999523162802</v>
      </c>
      <c r="GR336">
        <v>0.20833333333333301</v>
      </c>
      <c r="GS336">
        <v>5</v>
      </c>
      <c r="GT336">
        <v>5</v>
      </c>
      <c r="GU336">
        <v>0.20000000298023199</v>
      </c>
      <c r="GV336">
        <v>27.784976959228501</v>
      </c>
      <c r="GW336">
        <v>7.0919690132141104</v>
      </c>
      <c r="HE336">
        <v>1.85185182094574</v>
      </c>
      <c r="HF336">
        <v>1.85185182094574</v>
      </c>
      <c r="HG336">
        <v>1.29999995231628</v>
      </c>
      <c r="HK336">
        <v>0</v>
      </c>
      <c r="HL336">
        <v>4.04820013046265</v>
      </c>
      <c r="HM336">
        <v>3.1140000820159899</v>
      </c>
      <c r="HN336">
        <v>5.71999959647655E-2</v>
      </c>
      <c r="HO336">
        <v>2.19999998807907E-2</v>
      </c>
      <c r="HP336">
        <v>7.2799995541572599E-2</v>
      </c>
      <c r="HQ336">
        <v>56</v>
      </c>
      <c r="HR336">
        <v>4.9399994313716897E-3</v>
      </c>
      <c r="HS336">
        <v>3.7999999523162802</v>
      </c>
      <c r="HV336">
        <v>5.4166664679845197E-2</v>
      </c>
      <c r="HW336">
        <v>1.29999995231628</v>
      </c>
      <c r="HX336">
        <v>19.230770111083999</v>
      </c>
      <c r="HY336">
        <v>5.1999997347593301E-2</v>
      </c>
      <c r="HZ336">
        <v>27.784976959228501</v>
      </c>
      <c r="IA336">
        <v>2.0495467185974099</v>
      </c>
      <c r="II336">
        <v>1.85185182094574</v>
      </c>
      <c r="IJ336">
        <v>1.85185182094574</v>
      </c>
      <c r="IL336">
        <v>51.200000762939503</v>
      </c>
      <c r="IM336">
        <v>51.200000762939503</v>
      </c>
      <c r="IO336">
        <v>0</v>
      </c>
      <c r="JD336">
        <v>27.784976959228501</v>
      </c>
      <c r="WE336">
        <v>1.85185182094574</v>
      </c>
      <c r="WF336">
        <v>1.85185182094574</v>
      </c>
      <c r="WH336">
        <v>94.177001953125</v>
      </c>
      <c r="WI336">
        <v>94.177001953125</v>
      </c>
      <c r="WK336">
        <v>0</v>
      </c>
      <c r="WZ336">
        <v>27.784976959228501</v>
      </c>
    </row>
    <row r="337" spans="1:684" x14ac:dyDescent="0.25">
      <c r="A337" t="s">
        <v>260</v>
      </c>
      <c r="B337">
        <v>0</v>
      </c>
      <c r="C337">
        <v>2</v>
      </c>
      <c r="D337">
        <v>48874</v>
      </c>
      <c r="E337" t="s">
        <v>443</v>
      </c>
      <c r="F337" t="b">
        <v>1</v>
      </c>
      <c r="G337" t="s">
        <v>262</v>
      </c>
      <c r="H337" t="b">
        <v>0</v>
      </c>
      <c r="I337" t="s">
        <v>338</v>
      </c>
      <c r="J337" s="1566">
        <v>43352.554166666698</v>
      </c>
      <c r="K337">
        <v>5.5</v>
      </c>
      <c r="L337">
        <v>22.6774997711182</v>
      </c>
      <c r="M337">
        <v>69.883888244628906</v>
      </c>
      <c r="O337" s="1567">
        <v>43358.604166666701</v>
      </c>
      <c r="P337" s="1568">
        <v>43358.645833333299</v>
      </c>
      <c r="R337" t="s">
        <v>455</v>
      </c>
      <c r="S337" t="s">
        <v>560</v>
      </c>
      <c r="X337" s="1569">
        <v>43352.554166666698</v>
      </c>
      <c r="Y337" s="1570">
        <v>43358.604166666701</v>
      </c>
      <c r="Z337">
        <v>0</v>
      </c>
      <c r="AA337">
        <v>6.8</v>
      </c>
      <c r="AB337">
        <v>12</v>
      </c>
      <c r="AC337">
        <v>12</v>
      </c>
      <c r="AD337">
        <v>0</v>
      </c>
      <c r="AG337">
        <v>42297</v>
      </c>
      <c r="AH337">
        <v>211485</v>
      </c>
      <c r="AI337">
        <v>42297</v>
      </c>
      <c r="AK337">
        <v>0</v>
      </c>
      <c r="AQ337">
        <v>13</v>
      </c>
      <c r="AR337">
        <v>13</v>
      </c>
      <c r="AV337">
        <v>5</v>
      </c>
      <c r="BS337">
        <v>16.899999618530298</v>
      </c>
      <c r="BT337">
        <v>16.899999618530298</v>
      </c>
      <c r="BU337">
        <v>270</v>
      </c>
      <c r="BV337">
        <v>270</v>
      </c>
      <c r="BW337">
        <v>2</v>
      </c>
      <c r="BX337">
        <v>2</v>
      </c>
      <c r="BY337">
        <v>247.5</v>
      </c>
      <c r="BZ337">
        <v>247.5</v>
      </c>
      <c r="CC337">
        <v>28</v>
      </c>
      <c r="CE337">
        <v>29</v>
      </c>
      <c r="CF337">
        <v>1003</v>
      </c>
      <c r="CG337" t="s">
        <v>561</v>
      </c>
      <c r="CH337" t="s">
        <v>359</v>
      </c>
      <c r="CI337">
        <v>5.9041438400745401</v>
      </c>
      <c r="CJ337">
        <v>0.13158240076154501</v>
      </c>
      <c r="CK337">
        <v>0.117375997826457</v>
      </c>
      <c r="CL337">
        <v>9.1647996159736102E-3</v>
      </c>
      <c r="CM337">
        <v>27.917553680282499</v>
      </c>
      <c r="CO337" t="s">
        <v>266</v>
      </c>
      <c r="CP337" t="s">
        <v>267</v>
      </c>
      <c r="CQ337" t="s">
        <v>268</v>
      </c>
      <c r="CS337">
        <v>21.9</v>
      </c>
      <c r="CT337">
        <v>21.9</v>
      </c>
      <c r="CU337">
        <v>1.25</v>
      </c>
      <c r="CV337">
        <v>1.25</v>
      </c>
      <c r="CX337" t="s">
        <v>343</v>
      </c>
      <c r="CY337">
        <v>0.38461538461538503</v>
      </c>
      <c r="CZ337">
        <v>0.37037037037037002</v>
      </c>
      <c r="DA337">
        <v>0.4</v>
      </c>
      <c r="DB337">
        <v>13</v>
      </c>
      <c r="DC337">
        <v>12.5</v>
      </c>
      <c r="DD337">
        <v>13.5</v>
      </c>
      <c r="DE337">
        <v>14.4417321899475</v>
      </c>
      <c r="DF337">
        <v>0.38461538461538503</v>
      </c>
      <c r="DG337">
        <v>0.38461538461538503</v>
      </c>
      <c r="DH337">
        <v>1</v>
      </c>
      <c r="DI337">
        <v>1</v>
      </c>
      <c r="DJ337">
        <v>0.5</v>
      </c>
      <c r="DK337">
        <v>0.5</v>
      </c>
      <c r="DL337" t="b">
        <v>1</v>
      </c>
      <c r="DN337">
        <v>24</v>
      </c>
      <c r="DO337">
        <v>1</v>
      </c>
      <c r="DP337" t="s">
        <v>344</v>
      </c>
      <c r="DQ337" t="b">
        <v>0</v>
      </c>
      <c r="DR337">
        <v>13</v>
      </c>
      <c r="DS337">
        <v>0.38461539149284402</v>
      </c>
      <c r="DT337">
        <v>0.38461539149284402</v>
      </c>
      <c r="DV337">
        <v>1191.69995117188</v>
      </c>
      <c r="DW337">
        <v>503.60000610351602</v>
      </c>
      <c r="DY337">
        <v>0</v>
      </c>
      <c r="EN337">
        <v>14.4417324066162</v>
      </c>
      <c r="EW337">
        <v>0.38461539149284402</v>
      </c>
      <c r="EX337">
        <v>0.38461539149284402</v>
      </c>
      <c r="EY337">
        <v>0.40000000596046398</v>
      </c>
      <c r="FC337">
        <v>0</v>
      </c>
      <c r="FD337">
        <v>1.24559998512268</v>
      </c>
      <c r="FE337">
        <v>3.1140000820159899</v>
      </c>
      <c r="FF337">
        <v>2.77600008994341E-2</v>
      </c>
      <c r="FG337">
        <v>3.4699998795986203E-2</v>
      </c>
      <c r="FH337">
        <v>3.3600002527236897E-2</v>
      </c>
      <c r="FI337">
        <v>84</v>
      </c>
      <c r="FJ337">
        <v>3.47999995574355E-3</v>
      </c>
      <c r="FK337">
        <v>8.6999998092651403</v>
      </c>
      <c r="FL337">
        <v>1.8913871241953999</v>
      </c>
      <c r="FM337">
        <v>5.8897793466330004</v>
      </c>
      <c r="FP337">
        <v>12.5</v>
      </c>
      <c r="FQ337">
        <v>7.9999998211860698E-2</v>
      </c>
      <c r="FR337">
        <v>14.4417324066162</v>
      </c>
      <c r="FS337">
        <v>0.240695551037788</v>
      </c>
      <c r="GA337">
        <v>0.38461539149284402</v>
      </c>
      <c r="GB337">
        <v>0.38461539149284402</v>
      </c>
      <c r="GC337">
        <v>0.89999997615814198</v>
      </c>
      <c r="GG337">
        <v>0</v>
      </c>
      <c r="GH337">
        <v>2.8025999069213898</v>
      </c>
      <c r="GI337">
        <v>3.1140000820159899</v>
      </c>
      <c r="GJ337">
        <v>6.2459997832775102E-2</v>
      </c>
      <c r="GK337">
        <v>3.4699998795986203E-2</v>
      </c>
      <c r="GL337">
        <v>5.0399996340274797E-2</v>
      </c>
      <c r="GM337">
        <v>56</v>
      </c>
      <c r="GN337">
        <v>3.4199997317045901E-3</v>
      </c>
      <c r="GO337">
        <v>3.7999999523162802</v>
      </c>
      <c r="GP337">
        <v>4.2556208532905</v>
      </c>
      <c r="GQ337">
        <v>13.2520032480856</v>
      </c>
      <c r="GT337">
        <v>5.5555558204650897</v>
      </c>
      <c r="GU337">
        <v>0.17999999225139601</v>
      </c>
      <c r="GV337">
        <v>14.4417324066162</v>
      </c>
      <c r="GW337">
        <v>2.8642768859863299</v>
      </c>
      <c r="HE337">
        <v>0.38461539149284402</v>
      </c>
      <c r="HF337">
        <v>0.38461539149284402</v>
      </c>
      <c r="HG337">
        <v>0.50499999523162797</v>
      </c>
      <c r="HK337">
        <v>0</v>
      </c>
      <c r="HL337">
        <v>1.57256996631622</v>
      </c>
      <c r="HM337">
        <v>3.1140000820159899</v>
      </c>
      <c r="HN337">
        <v>3.5047002136707299E-2</v>
      </c>
      <c r="HO337">
        <v>3.4699998795986203E-2</v>
      </c>
      <c r="HP337">
        <v>2.8279999271035201E-2</v>
      </c>
      <c r="HQ337">
        <v>56</v>
      </c>
      <c r="HR337">
        <v>1.91899994388223E-3</v>
      </c>
      <c r="HS337">
        <v>3.7999999523162802</v>
      </c>
      <c r="HT337">
        <v>2.3878761861674702</v>
      </c>
      <c r="HU337">
        <v>7.4358463546645099</v>
      </c>
      <c r="HX337">
        <v>9.9009904861450195</v>
      </c>
      <c r="HY337">
        <v>0.100999996066093</v>
      </c>
      <c r="HZ337">
        <v>14.4417324066162</v>
      </c>
      <c r="IA337">
        <v>0.90321010351180997</v>
      </c>
      <c r="II337">
        <v>0.38461539149284402</v>
      </c>
      <c r="IJ337">
        <v>0.38461539149284402</v>
      </c>
      <c r="IL337">
        <v>51.200000762939503</v>
      </c>
      <c r="IM337">
        <v>51.200000762939503</v>
      </c>
      <c r="IO337">
        <v>0</v>
      </c>
      <c r="JD337">
        <v>14.4417324066162</v>
      </c>
      <c r="MY337">
        <v>0.38461539149284402</v>
      </c>
      <c r="MZ337">
        <v>0.38461539149284402</v>
      </c>
      <c r="NA337">
        <v>9.0999998152255998E-2</v>
      </c>
      <c r="NE337">
        <v>0</v>
      </c>
      <c r="NF337">
        <v>0.28337398171424899</v>
      </c>
      <c r="NG337">
        <v>3.1140000820159899</v>
      </c>
      <c r="NH337">
        <v>6.3153998926281903E-3</v>
      </c>
      <c r="NI337">
        <v>3.4699998795986203E-2</v>
      </c>
      <c r="NJ337">
        <v>5.09599968791008E-3</v>
      </c>
      <c r="NK337">
        <v>56</v>
      </c>
      <c r="NL337">
        <v>3.4579998464323602E-4</v>
      </c>
      <c r="NM337">
        <v>3.7999999523162802</v>
      </c>
      <c r="NN337">
        <v>0.43029055560562701</v>
      </c>
      <c r="NO337">
        <v>1.33992473089935</v>
      </c>
      <c r="NR337">
        <v>54.945056915283203</v>
      </c>
      <c r="NS337">
        <v>1.8199998885393101E-2</v>
      </c>
      <c r="NT337">
        <v>14.4417324066162</v>
      </c>
      <c r="NU337">
        <v>1.0951646603643899E-2</v>
      </c>
      <c r="WE337">
        <v>0.38461539149284402</v>
      </c>
      <c r="WF337">
        <v>0.38461539149284402</v>
      </c>
      <c r="WH337">
        <v>94.177001953125</v>
      </c>
      <c r="WI337">
        <v>94.177001953125</v>
      </c>
      <c r="WK337">
        <v>0</v>
      </c>
      <c r="WZ337">
        <v>14.4417324066162</v>
      </c>
    </row>
    <row r="338" spans="1:684" x14ac:dyDescent="0.25">
      <c r="A338" t="s">
        <v>260</v>
      </c>
      <c r="B338">
        <v>0</v>
      </c>
      <c r="C338">
        <v>2</v>
      </c>
      <c r="D338">
        <v>48874</v>
      </c>
      <c r="E338" t="s">
        <v>443</v>
      </c>
      <c r="F338" t="b">
        <v>1</v>
      </c>
      <c r="G338" t="s">
        <v>262</v>
      </c>
      <c r="H338" t="b">
        <v>1</v>
      </c>
      <c r="I338" t="s">
        <v>345</v>
      </c>
      <c r="J338" s="1571">
        <v>43353.270833333299</v>
      </c>
      <c r="K338">
        <v>5.5</v>
      </c>
      <c r="L338">
        <v>20.3549995422363</v>
      </c>
      <c r="M338">
        <v>69.343330383300795</v>
      </c>
      <c r="N338">
        <v>157</v>
      </c>
      <c r="O338" s="1572">
        <v>43358.604166666701</v>
      </c>
      <c r="P338" s="1573">
        <v>43358.6875</v>
      </c>
      <c r="R338" t="s">
        <v>455</v>
      </c>
      <c r="S338" t="s">
        <v>560</v>
      </c>
      <c r="X338" s="1574">
        <v>43352.554166666698</v>
      </c>
      <c r="Y338" s="1575">
        <v>43358.604166666701</v>
      </c>
      <c r="Z338">
        <v>17.2</v>
      </c>
      <c r="AA338">
        <v>17.2</v>
      </c>
      <c r="AB338">
        <v>12</v>
      </c>
      <c r="AC338">
        <v>12</v>
      </c>
      <c r="AD338">
        <v>0</v>
      </c>
      <c r="AG338">
        <v>42297</v>
      </c>
      <c r="AH338">
        <v>8797776</v>
      </c>
      <c r="AI338">
        <v>42297</v>
      </c>
      <c r="AK338">
        <v>17.2</v>
      </c>
      <c r="AL338">
        <v>80.239999999999995</v>
      </c>
      <c r="AM338">
        <v>12.093023255814</v>
      </c>
      <c r="AN338">
        <v>12.09</v>
      </c>
      <c r="AO338">
        <v>-2.0580492523867001E-2</v>
      </c>
      <c r="AP338">
        <v>12.1136037483378</v>
      </c>
      <c r="AQ338">
        <v>13</v>
      </c>
      <c r="AR338">
        <v>13</v>
      </c>
      <c r="AU338">
        <v>184.18959142084</v>
      </c>
      <c r="AV338">
        <v>208</v>
      </c>
      <c r="AX338">
        <v>235.1</v>
      </c>
      <c r="AY338">
        <v>11.53</v>
      </c>
      <c r="AZ338">
        <v>11.53</v>
      </c>
      <c r="BA338">
        <v>11.5270137786865</v>
      </c>
      <c r="BB338">
        <v>4800.990234375</v>
      </c>
      <c r="BC338">
        <v>10.9614248275757</v>
      </c>
      <c r="BD338">
        <v>10.961425165797399</v>
      </c>
      <c r="BE338">
        <v>253.52027893066401</v>
      </c>
      <c r="BF338">
        <v>96.520278930664105</v>
      </c>
      <c r="BG338">
        <v>1.3381130695343</v>
      </c>
      <c r="BH338">
        <v>238.30976867675801</v>
      </c>
      <c r="BI338">
        <v>96.520278930664105</v>
      </c>
      <c r="BJ338">
        <v>0.31243172287941001</v>
      </c>
      <c r="BK338">
        <v>248.44976806640599</v>
      </c>
      <c r="BL338">
        <v>1.23767125606537</v>
      </c>
      <c r="BM338">
        <v>238.30976867675801</v>
      </c>
      <c r="BN338">
        <v>0.96258664131164595</v>
      </c>
      <c r="BO338">
        <v>172.39410400390599</v>
      </c>
      <c r="BP338">
        <v>1.59875476360321</v>
      </c>
      <c r="BQ338">
        <v>0.30381464958190901</v>
      </c>
      <c r="BR338">
        <v>5</v>
      </c>
      <c r="BS338">
        <v>27.899999618530298</v>
      </c>
      <c r="BT338">
        <v>27.899999618530298</v>
      </c>
      <c r="BU338">
        <v>247.5</v>
      </c>
      <c r="BV338">
        <v>247.5</v>
      </c>
      <c r="BW338">
        <v>4</v>
      </c>
      <c r="BX338">
        <v>4</v>
      </c>
      <c r="BY338">
        <v>225</v>
      </c>
      <c r="BZ338">
        <v>225</v>
      </c>
      <c r="CC338">
        <v>27</v>
      </c>
      <c r="CE338">
        <v>27</v>
      </c>
      <c r="CF338">
        <v>1004</v>
      </c>
      <c r="CG338" t="s">
        <v>562</v>
      </c>
      <c r="CH338" t="s">
        <v>359</v>
      </c>
      <c r="CI338">
        <v>51.069601058959996</v>
      </c>
      <c r="CJ338">
        <v>1.1381600052118299</v>
      </c>
      <c r="CK338">
        <v>1.3188001215457901</v>
      </c>
      <c r="CL338">
        <v>0.13238999526947701</v>
      </c>
      <c r="CM338">
        <v>5.8048307957556498</v>
      </c>
      <c r="CO338" t="s">
        <v>266</v>
      </c>
      <c r="CP338" t="s">
        <v>267</v>
      </c>
      <c r="CQ338" t="s">
        <v>402</v>
      </c>
      <c r="CR338" t="s">
        <v>403</v>
      </c>
      <c r="CS338">
        <v>21.9</v>
      </c>
      <c r="CT338">
        <v>21.9</v>
      </c>
      <c r="CU338">
        <v>1.25</v>
      </c>
      <c r="CV338">
        <v>1.25</v>
      </c>
      <c r="CX338" t="s">
        <v>343</v>
      </c>
      <c r="CY338">
        <v>16</v>
      </c>
      <c r="CZ338">
        <v>15.407407407407399</v>
      </c>
      <c r="DA338">
        <v>16.64</v>
      </c>
      <c r="DB338">
        <v>13</v>
      </c>
      <c r="DC338">
        <v>12.5</v>
      </c>
      <c r="DD338">
        <v>13.5</v>
      </c>
      <c r="DE338">
        <v>600.77605910181603</v>
      </c>
      <c r="DF338">
        <v>16</v>
      </c>
      <c r="DG338">
        <v>16</v>
      </c>
      <c r="DH338">
        <v>1</v>
      </c>
      <c r="DI338">
        <v>1</v>
      </c>
      <c r="DJ338">
        <v>0.5</v>
      </c>
      <c r="DK338">
        <v>0.5</v>
      </c>
      <c r="DL338" t="b">
        <v>1</v>
      </c>
      <c r="DN338">
        <v>24</v>
      </c>
      <c r="DO338">
        <v>1</v>
      </c>
      <c r="DP338" t="s">
        <v>344</v>
      </c>
      <c r="DQ338" t="b">
        <v>0</v>
      </c>
      <c r="DR338">
        <v>13</v>
      </c>
      <c r="DS338">
        <v>16</v>
      </c>
      <c r="DT338">
        <v>16</v>
      </c>
      <c r="DV338">
        <v>1175.30004882813</v>
      </c>
      <c r="DW338">
        <v>1191.69995117188</v>
      </c>
      <c r="DY338">
        <v>0</v>
      </c>
      <c r="EN338">
        <v>600.77606201171898</v>
      </c>
      <c r="GA338">
        <v>16</v>
      </c>
      <c r="GB338">
        <v>16</v>
      </c>
      <c r="GC338">
        <v>2.0999999046325701</v>
      </c>
      <c r="GG338">
        <v>0</v>
      </c>
      <c r="GH338">
        <v>6.5394001007080096</v>
      </c>
      <c r="GI338">
        <v>3.1140000820159899</v>
      </c>
      <c r="GJ338">
        <v>0.14573998749256101</v>
      </c>
      <c r="GK338">
        <v>3.4699998795986203E-2</v>
      </c>
      <c r="GL338">
        <v>0.11759999394416799</v>
      </c>
      <c r="GM338">
        <v>56</v>
      </c>
      <c r="GN338">
        <v>7.9799992963671702E-3</v>
      </c>
      <c r="GO338">
        <v>3.7999999523162802</v>
      </c>
      <c r="GP338">
        <v>0.23869667795958499</v>
      </c>
      <c r="GQ338">
        <v>0.74330150036872999</v>
      </c>
      <c r="GR338">
        <v>0.12209301179583699</v>
      </c>
      <c r="GS338">
        <v>2.93023228310008</v>
      </c>
      <c r="GT338">
        <v>99.047622680664105</v>
      </c>
      <c r="GU338">
        <v>1.00961532443762E-2</v>
      </c>
      <c r="GV338">
        <v>600.77606201171898</v>
      </c>
      <c r="GW338">
        <v>119.153923034668</v>
      </c>
      <c r="II338">
        <v>16</v>
      </c>
      <c r="IJ338">
        <v>16</v>
      </c>
      <c r="IL338">
        <v>51.200000762939503</v>
      </c>
      <c r="IM338">
        <v>51.200000762939503</v>
      </c>
      <c r="IO338">
        <v>0</v>
      </c>
      <c r="JD338">
        <v>600.77606201171898</v>
      </c>
      <c r="JM338">
        <v>16</v>
      </c>
      <c r="JN338">
        <v>16</v>
      </c>
      <c r="JO338">
        <v>14.300000190734901</v>
      </c>
      <c r="JS338">
        <v>0</v>
      </c>
      <c r="JT338">
        <v>44.530200958252003</v>
      </c>
      <c r="JU338">
        <v>3.1140000820159899</v>
      </c>
      <c r="JV338">
        <v>0.99242001771926902</v>
      </c>
      <c r="JW338">
        <v>3.4699998795986203E-2</v>
      </c>
      <c r="JX338">
        <v>1.20120012760162</v>
      </c>
      <c r="JY338">
        <v>84</v>
      </c>
      <c r="JZ338">
        <v>0.12440999597311</v>
      </c>
      <c r="KA338">
        <v>8.6999998092651403</v>
      </c>
      <c r="KB338">
        <v>1.6254108073148099</v>
      </c>
      <c r="KC338">
        <v>5.0615292953869204</v>
      </c>
      <c r="KD338">
        <v>0.83139531964566404</v>
      </c>
      <c r="KE338">
        <v>19.9534876714959</v>
      </c>
      <c r="KF338">
        <v>14.545454025268601</v>
      </c>
      <c r="KG338">
        <v>6.8750001490116106E-2</v>
      </c>
      <c r="KH338">
        <v>600.77606201171898</v>
      </c>
      <c r="KI338">
        <v>33.042682647705099</v>
      </c>
      <c r="WE338">
        <v>16</v>
      </c>
      <c r="WF338">
        <v>16</v>
      </c>
      <c r="WH338">
        <v>94.177001953125</v>
      </c>
      <c r="WI338">
        <v>94.177001953125</v>
      </c>
      <c r="WK338">
        <v>0</v>
      </c>
      <c r="WZ338">
        <v>600.77606201171898</v>
      </c>
    </row>
    <row r="339" spans="1:684" x14ac:dyDescent="0.25">
      <c r="A339" t="s">
        <v>260</v>
      </c>
      <c r="B339">
        <v>0</v>
      </c>
      <c r="C339">
        <v>2</v>
      </c>
      <c r="D339">
        <v>48874</v>
      </c>
      <c r="E339" t="s">
        <v>443</v>
      </c>
      <c r="F339" t="b">
        <v>1</v>
      </c>
      <c r="G339" t="s">
        <v>262</v>
      </c>
      <c r="H339" t="b">
        <v>1</v>
      </c>
      <c r="I339" t="s">
        <v>345</v>
      </c>
      <c r="J339" s="1576">
        <v>43354.270833333299</v>
      </c>
      <c r="K339">
        <v>5.5</v>
      </c>
      <c r="L339">
        <v>15.476666450500501</v>
      </c>
      <c r="M339">
        <v>71.580001831054702</v>
      </c>
      <c r="N339">
        <v>148</v>
      </c>
      <c r="O339" s="1577">
        <v>43358.604166666701</v>
      </c>
      <c r="P339" s="1578">
        <v>43358.6875</v>
      </c>
      <c r="R339" t="s">
        <v>455</v>
      </c>
      <c r="S339" t="s">
        <v>560</v>
      </c>
      <c r="X339" s="1579">
        <v>43352.554166666698</v>
      </c>
      <c r="Y339" s="1580">
        <v>43358.604166666701</v>
      </c>
      <c r="Z339">
        <v>24</v>
      </c>
      <c r="AA339">
        <v>24</v>
      </c>
      <c r="AB339">
        <v>12</v>
      </c>
      <c r="AC339">
        <v>12</v>
      </c>
      <c r="AD339">
        <v>0</v>
      </c>
      <c r="AG339">
        <v>42297</v>
      </c>
      <c r="AH339">
        <v>13450446</v>
      </c>
      <c r="AI339">
        <v>42297</v>
      </c>
      <c r="AK339">
        <v>24</v>
      </c>
      <c r="AL339">
        <v>83.01</v>
      </c>
      <c r="AM339">
        <v>13.25</v>
      </c>
      <c r="AN339">
        <v>13.25</v>
      </c>
      <c r="AO339">
        <v>2.67787588139375E-2</v>
      </c>
      <c r="AP339">
        <v>13.223221241186099</v>
      </c>
      <c r="AQ339">
        <v>13</v>
      </c>
      <c r="AR339">
        <v>13</v>
      </c>
      <c r="AU339">
        <v>318.40159776071101</v>
      </c>
      <c r="AV339">
        <v>318</v>
      </c>
      <c r="AX339">
        <v>339.3</v>
      </c>
      <c r="AY339">
        <v>6.28</v>
      </c>
      <c r="AZ339">
        <v>6.28</v>
      </c>
      <c r="BA339">
        <v>6.27762699127197</v>
      </c>
      <c r="BB339">
        <v>4445</v>
      </c>
      <c r="BC339">
        <v>6.0935139656066903</v>
      </c>
      <c r="BD339">
        <v>6.0935138761997196</v>
      </c>
      <c r="BE339">
        <v>314.36437988281301</v>
      </c>
      <c r="BF339">
        <v>166.36437988281301</v>
      </c>
      <c r="BG339">
        <v>1.555579662323</v>
      </c>
      <c r="BH339">
        <v>172.39369201660199</v>
      </c>
      <c r="BI339">
        <v>166.36437988281301</v>
      </c>
      <c r="BJ339">
        <v>0</v>
      </c>
      <c r="BK339">
        <v>309.295654296875</v>
      </c>
      <c r="BL339">
        <v>0.93093836307525601</v>
      </c>
      <c r="BM339">
        <v>172.39369201660199</v>
      </c>
      <c r="BN339">
        <v>0.91498112678527799</v>
      </c>
      <c r="BO339">
        <v>263.66085815429699</v>
      </c>
      <c r="BP339">
        <v>1.3053109645843499</v>
      </c>
      <c r="BQ339">
        <v>0.200558632612228</v>
      </c>
      <c r="BR339">
        <v>325</v>
      </c>
      <c r="BS339">
        <v>16.899999618530298</v>
      </c>
      <c r="BT339">
        <v>16.899999618530298</v>
      </c>
      <c r="BU339">
        <v>315</v>
      </c>
      <c r="BV339">
        <v>315</v>
      </c>
      <c r="BW339">
        <v>1</v>
      </c>
      <c r="BX339">
        <v>1</v>
      </c>
      <c r="BY339">
        <v>292.5</v>
      </c>
      <c r="BZ339">
        <v>292.5</v>
      </c>
      <c r="CC339">
        <v>28</v>
      </c>
      <c r="CE339">
        <v>27</v>
      </c>
      <c r="CF339">
        <v>1010</v>
      </c>
      <c r="CG339" t="s">
        <v>559</v>
      </c>
      <c r="CH339" t="s">
        <v>359</v>
      </c>
      <c r="CI339">
        <v>71.868860781192794</v>
      </c>
      <c r="CJ339">
        <v>1.5962770191181299</v>
      </c>
      <c r="CK339">
        <v>1.8523119450546801</v>
      </c>
      <c r="CL339">
        <v>0.18551549426047101</v>
      </c>
      <c r="CM339">
        <v>5.3432325427121699</v>
      </c>
      <c r="CO339" t="s">
        <v>266</v>
      </c>
      <c r="CP339" t="s">
        <v>267</v>
      </c>
      <c r="CQ339" t="s">
        <v>402</v>
      </c>
      <c r="CR339" t="s">
        <v>403</v>
      </c>
      <c r="CS339">
        <v>21.9</v>
      </c>
      <c r="CT339">
        <v>21.9</v>
      </c>
      <c r="CU339">
        <v>1.25</v>
      </c>
      <c r="CV339">
        <v>1.25</v>
      </c>
      <c r="CX339" t="s">
        <v>343</v>
      </c>
      <c r="CY339">
        <v>24.461538461538499</v>
      </c>
      <c r="CZ339">
        <v>23.5555555555556</v>
      </c>
      <c r="DA339">
        <v>25.44</v>
      </c>
      <c r="DB339">
        <v>13</v>
      </c>
      <c r="DC339">
        <v>12.5</v>
      </c>
      <c r="DD339">
        <v>13.5</v>
      </c>
      <c r="DE339">
        <v>918.49416728066103</v>
      </c>
      <c r="DF339">
        <v>24.461538461538499</v>
      </c>
      <c r="DG339">
        <v>24.461538461538499</v>
      </c>
      <c r="DH339">
        <v>1</v>
      </c>
      <c r="DI339">
        <v>1</v>
      </c>
      <c r="DJ339">
        <v>0.5</v>
      </c>
      <c r="DK339">
        <v>0.5</v>
      </c>
      <c r="DL339" t="b">
        <v>1</v>
      </c>
      <c r="DN339">
        <v>24</v>
      </c>
      <c r="DO339">
        <v>1</v>
      </c>
      <c r="DP339" t="s">
        <v>344</v>
      </c>
      <c r="DQ339" t="b">
        <v>0</v>
      </c>
      <c r="DR339">
        <v>13</v>
      </c>
      <c r="DS339">
        <v>24.4615383148193</v>
      </c>
      <c r="DT339">
        <v>24.4615383148193</v>
      </c>
      <c r="DV339">
        <v>1152.30004882813</v>
      </c>
      <c r="DW339">
        <v>1175.30004882813</v>
      </c>
      <c r="DY339">
        <v>0</v>
      </c>
      <c r="EN339">
        <v>918.494140625</v>
      </c>
      <c r="GA339">
        <v>24.4615383148193</v>
      </c>
      <c r="GB339">
        <v>24.4615383148193</v>
      </c>
      <c r="GC339">
        <v>3</v>
      </c>
      <c r="GG339">
        <v>0</v>
      </c>
      <c r="GH339">
        <v>9.3420000076293892</v>
      </c>
      <c r="GI339">
        <v>3.1140000820159899</v>
      </c>
      <c r="GJ339">
        <v>0.208200007677078</v>
      </c>
      <c r="GK339">
        <v>3.4699998795986203E-2</v>
      </c>
      <c r="GL339">
        <v>0.167999997735024</v>
      </c>
      <c r="GM339">
        <v>56</v>
      </c>
      <c r="GN339">
        <v>1.13999992609024E-2</v>
      </c>
      <c r="GO339">
        <v>3.7999999523162802</v>
      </c>
      <c r="GP339">
        <v>0.22304093113343601</v>
      </c>
      <c r="GQ339">
        <v>0.69454946011674201</v>
      </c>
      <c r="GR339">
        <v>0.125</v>
      </c>
      <c r="GS339">
        <v>3</v>
      </c>
      <c r="GT339">
        <v>106</v>
      </c>
      <c r="GU339">
        <v>9.4339624047279393E-3</v>
      </c>
      <c r="GV339">
        <v>918.494140625</v>
      </c>
      <c r="GW339">
        <v>182.16801452636699</v>
      </c>
      <c r="II339">
        <v>24.4615383148193</v>
      </c>
      <c r="IJ339">
        <v>24.4615383148193</v>
      </c>
      <c r="IL339">
        <v>51.200000762939503</v>
      </c>
      <c r="IM339">
        <v>51.200000762939503</v>
      </c>
      <c r="IO339">
        <v>0</v>
      </c>
      <c r="JD339">
        <v>918.494140625</v>
      </c>
      <c r="JM339">
        <v>24.4615383148193</v>
      </c>
      <c r="JN339">
        <v>24.4615383148193</v>
      </c>
      <c r="JO339">
        <v>20</v>
      </c>
      <c r="JS339">
        <v>0</v>
      </c>
      <c r="JT339">
        <v>62.279998779296903</v>
      </c>
      <c r="JU339">
        <v>3.1140000820159899</v>
      </c>
      <c r="JV339">
        <v>1.38800001144409</v>
      </c>
      <c r="JW339">
        <v>3.4699998795986203E-2</v>
      </c>
      <c r="JX339">
        <v>1.6799999475479099</v>
      </c>
      <c r="JY339">
        <v>84</v>
      </c>
      <c r="JZ339">
        <v>0.17399999499321001</v>
      </c>
      <c r="KA339">
        <v>8.6999998092651403</v>
      </c>
      <c r="KB339">
        <v>1.48693954088957</v>
      </c>
      <c r="KC339">
        <v>4.6303296395745503</v>
      </c>
      <c r="KD339">
        <v>0.83333333333333304</v>
      </c>
      <c r="KE339">
        <v>20</v>
      </c>
      <c r="KF339">
        <v>15.8999996185303</v>
      </c>
      <c r="KG339">
        <v>6.2893085181713104E-2</v>
      </c>
      <c r="KH339">
        <v>918.494140625</v>
      </c>
      <c r="KI339">
        <v>50.517177581787102</v>
      </c>
      <c r="WE339">
        <v>24.4615383148193</v>
      </c>
      <c r="WF339">
        <v>24.4615383148193</v>
      </c>
      <c r="WH339">
        <v>94.099998474121094</v>
      </c>
      <c r="WI339">
        <v>94.177001953125</v>
      </c>
      <c r="WK339">
        <v>0</v>
      </c>
      <c r="WZ339">
        <v>918.494140625</v>
      </c>
      <c r="YM339">
        <v>24.4615383148193</v>
      </c>
      <c r="YN339">
        <v>24.4615383148193</v>
      </c>
      <c r="YO339">
        <v>7.69999995827675E-2</v>
      </c>
      <c r="YS339">
        <v>0</v>
      </c>
      <c r="YT339">
        <v>0.24686199426651001</v>
      </c>
      <c r="YU339">
        <v>3.2060000896453902</v>
      </c>
      <c r="YV339">
        <v>7.6999996963422705E-5</v>
      </c>
      <c r="YW339">
        <v>5.0000002374872598E-4</v>
      </c>
      <c r="YX339">
        <v>4.3119997717440102E-3</v>
      </c>
      <c r="YY339">
        <v>56</v>
      </c>
      <c r="YZ339">
        <v>1.15500006359071E-4</v>
      </c>
      <c r="ZA339">
        <v>1.5</v>
      </c>
      <c r="ZB339">
        <v>5.7247172014048796E-3</v>
      </c>
      <c r="ZC339">
        <v>1.8353443020886401E-2</v>
      </c>
      <c r="ZD339">
        <v>3.2083333159486499E-3</v>
      </c>
      <c r="ZE339">
        <v>7.69999995827675E-2</v>
      </c>
      <c r="ZF339">
        <v>4129.8701171875</v>
      </c>
      <c r="ZG339">
        <v>2.4213836877606801E-4</v>
      </c>
      <c r="ZH339">
        <v>918.494140625</v>
      </c>
    </row>
    <row r="340" spans="1:684" x14ac:dyDescent="0.25">
      <c r="A340" t="s">
        <v>260</v>
      </c>
      <c r="B340">
        <v>0</v>
      </c>
      <c r="C340">
        <v>2</v>
      </c>
      <c r="D340">
        <v>48874</v>
      </c>
      <c r="E340" t="s">
        <v>443</v>
      </c>
      <c r="F340" t="b">
        <v>1</v>
      </c>
      <c r="G340" t="s">
        <v>262</v>
      </c>
      <c r="H340" t="b">
        <v>1</v>
      </c>
      <c r="I340" t="s">
        <v>345</v>
      </c>
      <c r="J340" s="1581">
        <v>43355.270833333299</v>
      </c>
      <c r="K340">
        <v>5.5</v>
      </c>
      <c r="L340">
        <v>11.204999923706101</v>
      </c>
      <c r="M340">
        <v>74.651664733886705</v>
      </c>
      <c r="N340">
        <v>154</v>
      </c>
      <c r="O340" s="1582">
        <v>43358.604166666701</v>
      </c>
      <c r="P340" s="1583">
        <v>43358.6875</v>
      </c>
      <c r="R340" t="s">
        <v>455</v>
      </c>
      <c r="S340" t="s">
        <v>560</v>
      </c>
      <c r="X340" s="1584">
        <v>43352.554166666698</v>
      </c>
      <c r="Y340" s="1585">
        <v>43358.604166666701</v>
      </c>
      <c r="Z340">
        <v>24</v>
      </c>
      <c r="AA340">
        <v>24</v>
      </c>
      <c r="AB340">
        <v>12</v>
      </c>
      <c r="AC340">
        <v>12</v>
      </c>
      <c r="AD340">
        <v>0</v>
      </c>
      <c r="AG340">
        <v>42297</v>
      </c>
      <c r="AH340">
        <v>13196664</v>
      </c>
      <c r="AI340">
        <v>42297</v>
      </c>
      <c r="AK340">
        <v>24</v>
      </c>
      <c r="AL340">
        <v>83.48</v>
      </c>
      <c r="AM340">
        <v>13</v>
      </c>
      <c r="AN340">
        <v>13</v>
      </c>
      <c r="AO340">
        <v>-0.14856046655525801</v>
      </c>
      <c r="AP340">
        <v>13.148560466555301</v>
      </c>
      <c r="AQ340">
        <v>13</v>
      </c>
      <c r="AR340">
        <v>13</v>
      </c>
      <c r="AU340">
        <v>312.14004039038599</v>
      </c>
      <c r="AV340">
        <v>312</v>
      </c>
      <c r="AX340">
        <v>341.5</v>
      </c>
      <c r="AY340">
        <v>8.64</v>
      </c>
      <c r="AZ340">
        <v>8.64</v>
      </c>
      <c r="BA340">
        <v>8.6383581161499006</v>
      </c>
      <c r="BB340">
        <v>4445</v>
      </c>
      <c r="BC340">
        <v>10.061303138732899</v>
      </c>
      <c r="BD340">
        <v>10.0613028804461</v>
      </c>
      <c r="BE340">
        <v>344.78778076171898</v>
      </c>
      <c r="BF340">
        <v>190.78778076171901</v>
      </c>
      <c r="BG340">
        <v>2.25</v>
      </c>
      <c r="BH340">
        <v>197.74606323242199</v>
      </c>
      <c r="BI340">
        <v>190.78778076171901</v>
      </c>
      <c r="BJ340">
        <v>0.310294300317764</v>
      </c>
      <c r="BK340">
        <v>329.576171875</v>
      </c>
      <c r="BL340">
        <v>1.22088062763214</v>
      </c>
      <c r="BM340">
        <v>197.74606323242199</v>
      </c>
      <c r="BN340">
        <v>0</v>
      </c>
      <c r="BO340">
        <v>218.02789306640599</v>
      </c>
      <c r="BP340">
        <v>1.2596951723098799</v>
      </c>
      <c r="BQ340">
        <v>0.60255670547485396</v>
      </c>
      <c r="BR340">
        <v>345</v>
      </c>
      <c r="BS340">
        <v>16.899999618530298</v>
      </c>
      <c r="BT340">
        <v>16.899999618530298</v>
      </c>
      <c r="BU340">
        <v>315</v>
      </c>
      <c r="BV340">
        <v>315</v>
      </c>
      <c r="BW340">
        <v>1</v>
      </c>
      <c r="BX340">
        <v>1</v>
      </c>
      <c r="BY340">
        <v>292.5</v>
      </c>
      <c r="BZ340">
        <v>292.5</v>
      </c>
      <c r="CC340">
        <v>27</v>
      </c>
      <c r="CE340">
        <v>30</v>
      </c>
      <c r="CF340">
        <v>1009</v>
      </c>
      <c r="CG340" t="s">
        <v>559</v>
      </c>
      <c r="CH340" t="s">
        <v>359</v>
      </c>
      <c r="CI340">
        <v>71.621998786926298</v>
      </c>
      <c r="CJ340">
        <v>1.59620001912117</v>
      </c>
      <c r="CK340">
        <v>1.8479999452829401</v>
      </c>
      <c r="CL340">
        <v>0.18539999425411199</v>
      </c>
      <c r="CM340">
        <v>5.4272806208392002</v>
      </c>
      <c r="CO340" t="s">
        <v>266</v>
      </c>
      <c r="CP340" t="s">
        <v>267</v>
      </c>
      <c r="CQ340" t="s">
        <v>402</v>
      </c>
      <c r="CR340" t="s">
        <v>403</v>
      </c>
      <c r="CS340">
        <v>21.9</v>
      </c>
      <c r="CT340">
        <v>21.9</v>
      </c>
      <c r="CU340">
        <v>1.25</v>
      </c>
      <c r="CV340">
        <v>1.25</v>
      </c>
      <c r="CX340" t="s">
        <v>343</v>
      </c>
      <c r="CY340">
        <v>24</v>
      </c>
      <c r="CZ340">
        <v>23.1111111111111</v>
      </c>
      <c r="DA340">
        <v>24.96</v>
      </c>
      <c r="DB340">
        <v>13</v>
      </c>
      <c r="DC340">
        <v>12.5</v>
      </c>
      <c r="DD340">
        <v>13.5</v>
      </c>
      <c r="DE340">
        <v>901.16408865272399</v>
      </c>
      <c r="DF340">
        <v>24</v>
      </c>
      <c r="DG340">
        <v>24</v>
      </c>
      <c r="DH340">
        <v>1</v>
      </c>
      <c r="DI340">
        <v>1</v>
      </c>
      <c r="DJ340">
        <v>0.5</v>
      </c>
      <c r="DK340">
        <v>0.5</v>
      </c>
      <c r="DL340" t="b">
        <v>1</v>
      </c>
      <c r="DN340">
        <v>24</v>
      </c>
      <c r="DO340">
        <v>1</v>
      </c>
      <c r="DP340" t="s">
        <v>344</v>
      </c>
      <c r="DQ340" t="b">
        <v>0</v>
      </c>
      <c r="DR340">
        <v>13</v>
      </c>
      <c r="DS340">
        <v>24</v>
      </c>
      <c r="DT340">
        <v>24</v>
      </c>
      <c r="DV340">
        <v>1129.30004882813</v>
      </c>
      <c r="DW340">
        <v>1152.30004882813</v>
      </c>
      <c r="DY340">
        <v>0</v>
      </c>
      <c r="EN340">
        <v>901.1640625</v>
      </c>
      <c r="GA340">
        <v>24</v>
      </c>
      <c r="GB340">
        <v>24</v>
      </c>
      <c r="GC340">
        <v>3</v>
      </c>
      <c r="GG340">
        <v>0</v>
      </c>
      <c r="GH340">
        <v>9.3420000076293892</v>
      </c>
      <c r="GI340">
        <v>3.1140000820159899</v>
      </c>
      <c r="GJ340">
        <v>0.208200007677078</v>
      </c>
      <c r="GK340">
        <v>3.4699998795986203E-2</v>
      </c>
      <c r="GL340">
        <v>0.167999997735024</v>
      </c>
      <c r="GM340">
        <v>56</v>
      </c>
      <c r="GN340">
        <v>1.13999992609024E-2</v>
      </c>
      <c r="GO340">
        <v>3.7999999523162802</v>
      </c>
      <c r="GP340">
        <v>0.22733017980907899</v>
      </c>
      <c r="GQ340">
        <v>0.70790618050360299</v>
      </c>
      <c r="GR340">
        <v>0.125</v>
      </c>
      <c r="GS340">
        <v>3</v>
      </c>
      <c r="GT340">
        <v>104</v>
      </c>
      <c r="GU340">
        <v>9.6153849735856108E-3</v>
      </c>
      <c r="GV340">
        <v>901.1640625</v>
      </c>
      <c r="GW340">
        <v>178.730880737305</v>
      </c>
      <c r="II340">
        <v>24</v>
      </c>
      <c r="IJ340">
        <v>24</v>
      </c>
      <c r="IL340">
        <v>51.200000762939503</v>
      </c>
      <c r="IM340">
        <v>51.200000762939503</v>
      </c>
      <c r="IO340">
        <v>0</v>
      </c>
      <c r="JD340">
        <v>901.1640625</v>
      </c>
      <c r="JM340">
        <v>24</v>
      </c>
      <c r="JN340">
        <v>24</v>
      </c>
      <c r="JO340">
        <v>20</v>
      </c>
      <c r="JS340">
        <v>0</v>
      </c>
      <c r="JT340">
        <v>62.279998779296903</v>
      </c>
      <c r="JU340">
        <v>3.1140000820159899</v>
      </c>
      <c r="JV340">
        <v>1.38800001144409</v>
      </c>
      <c r="JW340">
        <v>3.4699998795986203E-2</v>
      </c>
      <c r="JX340">
        <v>1.6799999475479099</v>
      </c>
      <c r="JY340">
        <v>84</v>
      </c>
      <c r="JZ340">
        <v>0.17399999499321001</v>
      </c>
      <c r="KA340">
        <v>8.6999998092651403</v>
      </c>
      <c r="KB340">
        <v>1.51553453206053</v>
      </c>
      <c r="KC340">
        <v>4.7193744403355904</v>
      </c>
      <c r="KD340">
        <v>0.83333333333333304</v>
      </c>
      <c r="KE340">
        <v>20</v>
      </c>
      <c r="KF340">
        <v>15.6000003814697</v>
      </c>
      <c r="KG340">
        <v>6.4102567732334095E-2</v>
      </c>
      <c r="KH340">
        <v>901.1640625</v>
      </c>
      <c r="KI340">
        <v>49.564022064208999</v>
      </c>
      <c r="WE340">
        <v>24</v>
      </c>
      <c r="WF340">
        <v>24</v>
      </c>
      <c r="WH340">
        <v>94.099998474121094</v>
      </c>
      <c r="WI340">
        <v>94.099998474121094</v>
      </c>
      <c r="WK340">
        <v>0</v>
      </c>
      <c r="WZ340">
        <v>901.1640625</v>
      </c>
    </row>
    <row r="341" spans="1:684" x14ac:dyDescent="0.25">
      <c r="A341" t="s">
        <v>260</v>
      </c>
      <c r="B341">
        <v>0</v>
      </c>
      <c r="C341">
        <v>2</v>
      </c>
      <c r="D341">
        <v>48874</v>
      </c>
      <c r="E341" t="s">
        <v>443</v>
      </c>
      <c r="F341" t="b">
        <v>1</v>
      </c>
      <c r="G341" t="s">
        <v>262</v>
      </c>
      <c r="H341" t="b">
        <v>1</v>
      </c>
      <c r="I341" t="s">
        <v>345</v>
      </c>
      <c r="J341" s="1586">
        <v>43356.270833333299</v>
      </c>
      <c r="K341">
        <v>5.5</v>
      </c>
      <c r="L341">
        <v>7.0833334922790501</v>
      </c>
      <c r="M341">
        <v>77.511665344238295</v>
      </c>
      <c r="N341">
        <v>117</v>
      </c>
      <c r="O341" s="1587">
        <v>43358.604166666701</v>
      </c>
      <c r="P341" s="1588">
        <v>43358.6875</v>
      </c>
      <c r="R341" t="s">
        <v>455</v>
      </c>
      <c r="S341" t="s">
        <v>560</v>
      </c>
      <c r="X341" s="1589">
        <v>43352.554166666698</v>
      </c>
      <c r="Y341" s="1590">
        <v>43358.604166666701</v>
      </c>
      <c r="Z341">
        <v>24</v>
      </c>
      <c r="AA341">
        <v>24</v>
      </c>
      <c r="AB341">
        <v>12.2</v>
      </c>
      <c r="AC341">
        <v>12.2</v>
      </c>
      <c r="AD341">
        <v>0</v>
      </c>
      <c r="AG341">
        <v>42297</v>
      </c>
      <c r="AH341">
        <v>13196664</v>
      </c>
      <c r="AI341">
        <v>42297</v>
      </c>
      <c r="AK341">
        <v>24</v>
      </c>
      <c r="AL341">
        <v>83.29</v>
      </c>
      <c r="AM341">
        <v>13</v>
      </c>
      <c r="AN341">
        <v>13</v>
      </c>
      <c r="AO341">
        <v>4.1862034006044303E-2</v>
      </c>
      <c r="AP341">
        <v>12.958137965994</v>
      </c>
      <c r="AQ341">
        <v>13</v>
      </c>
      <c r="AR341">
        <v>13</v>
      </c>
      <c r="AU341">
        <v>306.95629991893099</v>
      </c>
      <c r="AV341">
        <v>312</v>
      </c>
      <c r="AX341">
        <v>340.5</v>
      </c>
      <c r="AY341">
        <v>8.3699999999999992</v>
      </c>
      <c r="AZ341">
        <v>8.3699999999999992</v>
      </c>
      <c r="BA341">
        <v>8.3700418472290004</v>
      </c>
      <c r="BB341">
        <v>4445</v>
      </c>
      <c r="BC341">
        <v>11.4304418563843</v>
      </c>
      <c r="BD341">
        <v>11.4304415980975</v>
      </c>
      <c r="BE341">
        <v>299.15438842773398</v>
      </c>
      <c r="BF341">
        <v>182.15438842773401</v>
      </c>
      <c r="BG341">
        <v>1.3056677579879801</v>
      </c>
      <c r="BH341">
        <v>172.39337158203099</v>
      </c>
      <c r="BI341">
        <v>182.15438842773401</v>
      </c>
      <c r="BJ341">
        <v>0.61203050613403298</v>
      </c>
      <c r="BK341">
        <v>299.15475463867199</v>
      </c>
      <c r="BL341">
        <v>1.2446204423904399</v>
      </c>
      <c r="BM341">
        <v>172.39337158203099</v>
      </c>
      <c r="BN341">
        <v>0</v>
      </c>
      <c r="BO341">
        <v>218.02809143066401</v>
      </c>
      <c r="BP341">
        <v>1.3869612216949501</v>
      </c>
      <c r="BQ341">
        <v>0.20291516184806799</v>
      </c>
      <c r="BR341">
        <v>105</v>
      </c>
      <c r="BS341">
        <v>16.899999618530298</v>
      </c>
      <c r="BT341">
        <v>16.899999618530298</v>
      </c>
      <c r="BU341">
        <v>270</v>
      </c>
      <c r="BV341">
        <v>270</v>
      </c>
      <c r="BW341">
        <v>1</v>
      </c>
      <c r="BX341">
        <v>1</v>
      </c>
      <c r="BY341">
        <v>270</v>
      </c>
      <c r="BZ341">
        <v>270</v>
      </c>
      <c r="CC341">
        <v>28</v>
      </c>
      <c r="CE341">
        <v>26</v>
      </c>
      <c r="CF341">
        <v>1008</v>
      </c>
      <c r="CG341" t="s">
        <v>559</v>
      </c>
      <c r="CH341" t="s">
        <v>359</v>
      </c>
      <c r="CI341">
        <v>71.631197422742801</v>
      </c>
      <c r="CJ341">
        <v>1.58936001191614</v>
      </c>
      <c r="CK341">
        <v>1.8451999817043501</v>
      </c>
      <c r="CL341">
        <v>0.18467998996493401</v>
      </c>
      <c r="CM341">
        <v>5.4279776633505898</v>
      </c>
      <c r="CO341" t="s">
        <v>266</v>
      </c>
      <c r="CP341" t="s">
        <v>267</v>
      </c>
      <c r="CQ341" t="s">
        <v>402</v>
      </c>
      <c r="CR341" t="s">
        <v>403</v>
      </c>
      <c r="CS341">
        <v>21.9</v>
      </c>
      <c r="CT341">
        <v>21.9</v>
      </c>
      <c r="CU341">
        <v>1.25</v>
      </c>
      <c r="CV341">
        <v>1.25</v>
      </c>
      <c r="CX341" t="s">
        <v>343</v>
      </c>
      <c r="CY341">
        <v>24</v>
      </c>
      <c r="CZ341">
        <v>23.1111111111111</v>
      </c>
      <c r="DA341">
        <v>24.96</v>
      </c>
      <c r="DB341">
        <v>13</v>
      </c>
      <c r="DC341">
        <v>12.5</v>
      </c>
      <c r="DD341">
        <v>13.5</v>
      </c>
      <c r="DE341">
        <v>901.16408865272399</v>
      </c>
      <c r="DF341">
        <v>24</v>
      </c>
      <c r="DG341">
        <v>24</v>
      </c>
      <c r="DH341">
        <v>1</v>
      </c>
      <c r="DI341">
        <v>1</v>
      </c>
      <c r="DJ341">
        <v>0.5</v>
      </c>
      <c r="DK341">
        <v>0.5</v>
      </c>
      <c r="DL341" t="b">
        <v>1</v>
      </c>
      <c r="DN341">
        <v>24</v>
      </c>
      <c r="DO341">
        <v>1</v>
      </c>
      <c r="DP341" t="s">
        <v>344</v>
      </c>
      <c r="DQ341" t="b">
        <v>0</v>
      </c>
      <c r="DR341">
        <v>13</v>
      </c>
      <c r="DS341">
        <v>24</v>
      </c>
      <c r="DT341">
        <v>24</v>
      </c>
      <c r="DV341">
        <v>1106.40002441406</v>
      </c>
      <c r="DW341">
        <v>1129.30004882813</v>
      </c>
      <c r="DY341">
        <v>0</v>
      </c>
      <c r="EN341">
        <v>901.1640625</v>
      </c>
      <c r="GA341">
        <v>24</v>
      </c>
      <c r="GB341">
        <v>24</v>
      </c>
      <c r="GC341">
        <v>3</v>
      </c>
      <c r="GG341">
        <v>0</v>
      </c>
      <c r="GH341">
        <v>9.3420000076293892</v>
      </c>
      <c r="GI341">
        <v>3.1140000820159899</v>
      </c>
      <c r="GJ341">
        <v>0.208200007677078</v>
      </c>
      <c r="GK341">
        <v>3.4699998795986203E-2</v>
      </c>
      <c r="GL341">
        <v>0.167999997735024</v>
      </c>
      <c r="GM341">
        <v>56</v>
      </c>
      <c r="GN341">
        <v>1.13999992609024E-2</v>
      </c>
      <c r="GO341">
        <v>3.7999999523162802</v>
      </c>
      <c r="GP341">
        <v>0.22733017980907899</v>
      </c>
      <c r="GQ341">
        <v>0.70790618050360299</v>
      </c>
      <c r="GR341">
        <v>0.125</v>
      </c>
      <c r="GS341">
        <v>3</v>
      </c>
      <c r="GT341">
        <v>104</v>
      </c>
      <c r="GU341">
        <v>9.6153849735856108E-3</v>
      </c>
      <c r="GV341">
        <v>901.1640625</v>
      </c>
      <c r="GW341">
        <v>178.730880737305</v>
      </c>
      <c r="II341">
        <v>24</v>
      </c>
      <c r="IJ341">
        <v>24</v>
      </c>
      <c r="IL341">
        <v>51.200000762939503</v>
      </c>
      <c r="IM341">
        <v>51.200000762939503</v>
      </c>
      <c r="IO341">
        <v>0</v>
      </c>
      <c r="JD341">
        <v>901.1640625</v>
      </c>
      <c r="JM341">
        <v>24</v>
      </c>
      <c r="JN341">
        <v>24</v>
      </c>
      <c r="JO341">
        <v>19.899999618530298</v>
      </c>
      <c r="JS341">
        <v>0</v>
      </c>
      <c r="JT341">
        <v>61.968597412109403</v>
      </c>
      <c r="JU341">
        <v>3.1140000820159899</v>
      </c>
      <c r="JV341">
        <v>1.38106000423431</v>
      </c>
      <c r="JW341">
        <v>3.4699998795986203E-2</v>
      </c>
      <c r="JX341">
        <v>1.6715999841690099</v>
      </c>
      <c r="JY341">
        <v>84</v>
      </c>
      <c r="JZ341">
        <v>0.17312999069690699</v>
      </c>
      <c r="KA341">
        <v>8.6999998092651403</v>
      </c>
      <c r="KB341">
        <v>1.5079568304937001</v>
      </c>
      <c r="KC341">
        <v>4.69577746407042</v>
      </c>
      <c r="KD341">
        <v>0.82916665077209495</v>
      </c>
      <c r="KE341">
        <v>19.899999618530298</v>
      </c>
      <c r="KF341">
        <v>15.678392410278301</v>
      </c>
      <c r="KG341">
        <v>6.3782051205635099E-2</v>
      </c>
      <c r="KH341">
        <v>901.1640625</v>
      </c>
      <c r="KI341">
        <v>49.564022064208999</v>
      </c>
      <c r="WE341">
        <v>24</v>
      </c>
      <c r="WF341">
        <v>24</v>
      </c>
      <c r="WH341">
        <v>94</v>
      </c>
      <c r="WI341">
        <v>94.099998474121094</v>
      </c>
      <c r="WK341">
        <v>0</v>
      </c>
      <c r="WZ341">
        <v>901.1640625</v>
      </c>
      <c r="YM341">
        <v>24</v>
      </c>
      <c r="YN341">
        <v>24</v>
      </c>
      <c r="YO341">
        <v>0.10000000149011599</v>
      </c>
      <c r="YS341">
        <v>0</v>
      </c>
      <c r="YT341">
        <v>0.32060000300407399</v>
      </c>
      <c r="YU341">
        <v>3.2060000896453902</v>
      </c>
      <c r="YV341">
        <v>1.00000004749745E-4</v>
      </c>
      <c r="YW341">
        <v>5.0000002374872598E-4</v>
      </c>
      <c r="YX341">
        <v>5.59999980032444E-3</v>
      </c>
      <c r="YY341">
        <v>56</v>
      </c>
      <c r="YZ341">
        <v>1.5000000712461799E-4</v>
      </c>
      <c r="ZA341">
        <v>1.5</v>
      </c>
      <c r="ZB341">
        <v>7.5776727732187604E-3</v>
      </c>
      <c r="ZC341">
        <v>2.4294018776569101E-2</v>
      </c>
      <c r="ZD341">
        <v>4.1666667287548398E-3</v>
      </c>
      <c r="ZE341">
        <v>0.10000000149011599</v>
      </c>
      <c r="ZF341">
        <v>3120</v>
      </c>
      <c r="ZG341">
        <v>3.2051283051259799E-4</v>
      </c>
      <c r="ZH341">
        <v>901.1640625</v>
      </c>
    </row>
    <row r="342" spans="1:684" x14ac:dyDescent="0.25">
      <c r="A342" t="s">
        <v>260</v>
      </c>
      <c r="B342">
        <v>0</v>
      </c>
      <c r="C342">
        <v>2</v>
      </c>
      <c r="D342">
        <v>48874</v>
      </c>
      <c r="E342" t="s">
        <v>443</v>
      </c>
      <c r="F342" t="b">
        <v>1</v>
      </c>
      <c r="G342" t="s">
        <v>262</v>
      </c>
      <c r="H342" t="b">
        <v>1</v>
      </c>
      <c r="I342" t="s">
        <v>345</v>
      </c>
      <c r="J342" s="1591">
        <v>43357.270833333299</v>
      </c>
      <c r="K342">
        <v>5.5</v>
      </c>
      <c r="L342">
        <v>6.5083332061767596</v>
      </c>
      <c r="M342">
        <v>82.156669616699205</v>
      </c>
      <c r="N342">
        <v>20</v>
      </c>
      <c r="O342" s="1592">
        <v>43358.604166666701</v>
      </c>
      <c r="P342" s="1593">
        <v>43358.6875</v>
      </c>
      <c r="R342" t="s">
        <v>455</v>
      </c>
      <c r="S342" t="s">
        <v>560</v>
      </c>
      <c r="X342" s="1594">
        <v>43352.554166666698</v>
      </c>
      <c r="Y342" s="1595">
        <v>43358.604166666701</v>
      </c>
      <c r="Z342">
        <v>24</v>
      </c>
      <c r="AA342">
        <v>24</v>
      </c>
      <c r="AB342">
        <v>12.2</v>
      </c>
      <c r="AC342">
        <v>12.2</v>
      </c>
      <c r="AD342">
        <v>0</v>
      </c>
      <c r="AG342">
        <v>42297</v>
      </c>
      <c r="AH342">
        <v>13450446</v>
      </c>
      <c r="AI342">
        <v>42297</v>
      </c>
      <c r="AK342">
        <v>24</v>
      </c>
      <c r="AL342">
        <v>83.11</v>
      </c>
      <c r="AM342">
        <v>13.25</v>
      </c>
      <c r="AN342">
        <v>13.25</v>
      </c>
      <c r="AO342">
        <v>-0.13742379595835999</v>
      </c>
      <c r="AP342">
        <v>13.3874237959584</v>
      </c>
      <c r="AQ342">
        <v>13</v>
      </c>
      <c r="AR342">
        <v>13</v>
      </c>
      <c r="AU342">
        <v>305.28324938222499</v>
      </c>
      <c r="AV342">
        <v>318</v>
      </c>
      <c r="AX342">
        <v>339.8</v>
      </c>
      <c r="AY342">
        <v>6.42</v>
      </c>
      <c r="AZ342">
        <v>6.42</v>
      </c>
      <c r="BA342">
        <v>6.4155340194702104</v>
      </c>
      <c r="BB342">
        <v>4623</v>
      </c>
      <c r="BC342">
        <v>10.4003648757935</v>
      </c>
      <c r="BD342">
        <v>10.400364458560899</v>
      </c>
      <c r="BE342">
        <v>212.95730590820301</v>
      </c>
      <c r="BF342">
        <v>192.95730590820301</v>
      </c>
      <c r="BG342">
        <v>1.33161056041718</v>
      </c>
      <c r="BH342">
        <v>177.46455383300801</v>
      </c>
      <c r="BI342">
        <v>192.95730590820301</v>
      </c>
      <c r="BJ342">
        <v>0.91892820596694902</v>
      </c>
      <c r="BK342">
        <v>207.88496398925801</v>
      </c>
      <c r="BL342">
        <v>1.5516767501831099</v>
      </c>
      <c r="BM342">
        <v>177.46455383300801</v>
      </c>
      <c r="BN342">
        <v>0</v>
      </c>
      <c r="BO342">
        <v>218.02735900878901</v>
      </c>
      <c r="BP342">
        <v>1.80336618423462</v>
      </c>
      <c r="BQ342">
        <v>1.20476186275482</v>
      </c>
      <c r="BR342">
        <v>25</v>
      </c>
      <c r="BS342">
        <v>16.899999618530298</v>
      </c>
      <c r="BT342">
        <v>16.899999618530298</v>
      </c>
      <c r="BU342">
        <v>247.5</v>
      </c>
      <c r="BV342">
        <v>247.5</v>
      </c>
      <c r="BW342">
        <v>1</v>
      </c>
      <c r="BX342">
        <v>1</v>
      </c>
      <c r="BY342">
        <v>202.5</v>
      </c>
      <c r="BZ342">
        <v>202.5</v>
      </c>
      <c r="CC342">
        <v>28</v>
      </c>
      <c r="CE342">
        <v>28</v>
      </c>
      <c r="CF342">
        <v>1005</v>
      </c>
      <c r="CG342" t="s">
        <v>559</v>
      </c>
      <c r="CH342" t="s">
        <v>359</v>
      </c>
      <c r="CI342">
        <v>71.942598789930301</v>
      </c>
      <c r="CJ342">
        <v>1.59630001912592</v>
      </c>
      <c r="CK342">
        <v>1.8535999450832601</v>
      </c>
      <c r="CL342">
        <v>0.185549994261237</v>
      </c>
      <c r="CM342">
        <v>5.3487147407550903</v>
      </c>
      <c r="CO342" t="s">
        <v>266</v>
      </c>
      <c r="CP342" t="s">
        <v>267</v>
      </c>
      <c r="CQ342" t="s">
        <v>402</v>
      </c>
      <c r="CR342" t="s">
        <v>403</v>
      </c>
      <c r="CS342">
        <v>21.9</v>
      </c>
      <c r="CT342">
        <v>21.9</v>
      </c>
      <c r="CU342">
        <v>1.25</v>
      </c>
      <c r="CV342">
        <v>1.25</v>
      </c>
      <c r="CX342" t="s">
        <v>343</v>
      </c>
      <c r="CY342">
        <v>24.461538461538499</v>
      </c>
      <c r="CZ342">
        <v>23.5555555555556</v>
      </c>
      <c r="DA342">
        <v>25.44</v>
      </c>
      <c r="DB342">
        <v>13</v>
      </c>
      <c r="DC342">
        <v>12.5</v>
      </c>
      <c r="DD342">
        <v>13.5</v>
      </c>
      <c r="DE342">
        <v>918.49416728066103</v>
      </c>
      <c r="DF342">
        <v>24.461538461538499</v>
      </c>
      <c r="DG342">
        <v>24.461538461538499</v>
      </c>
      <c r="DH342">
        <v>1</v>
      </c>
      <c r="DI342">
        <v>1</v>
      </c>
      <c r="DJ342">
        <v>0.5</v>
      </c>
      <c r="DK342">
        <v>0.5</v>
      </c>
      <c r="DL342" t="b">
        <v>1</v>
      </c>
      <c r="DN342">
        <v>24</v>
      </c>
      <c r="DO342">
        <v>1</v>
      </c>
      <c r="DP342" t="s">
        <v>344</v>
      </c>
      <c r="DQ342" t="b">
        <v>0</v>
      </c>
      <c r="DR342">
        <v>13</v>
      </c>
      <c r="DS342">
        <v>24.4615383148193</v>
      </c>
      <c r="DT342">
        <v>24.4615383148193</v>
      </c>
      <c r="DV342">
        <v>1083.40002441406</v>
      </c>
      <c r="DW342">
        <v>1106.40002441406</v>
      </c>
      <c r="DY342">
        <v>0</v>
      </c>
      <c r="EN342">
        <v>918.494140625</v>
      </c>
      <c r="GA342">
        <v>24.4615383148193</v>
      </c>
      <c r="GB342">
        <v>24.4615383148193</v>
      </c>
      <c r="GC342">
        <v>3</v>
      </c>
      <c r="GG342">
        <v>0</v>
      </c>
      <c r="GH342">
        <v>9.3420000076293892</v>
      </c>
      <c r="GI342">
        <v>3.1140000820159899</v>
      </c>
      <c r="GJ342">
        <v>0.208200007677078</v>
      </c>
      <c r="GK342">
        <v>3.4699998795986203E-2</v>
      </c>
      <c r="GL342">
        <v>0.167999997735024</v>
      </c>
      <c r="GM342">
        <v>56</v>
      </c>
      <c r="GN342">
        <v>1.13999992609024E-2</v>
      </c>
      <c r="GO342">
        <v>3.7999999523162802</v>
      </c>
      <c r="GP342">
        <v>0.22304093113343601</v>
      </c>
      <c r="GQ342">
        <v>0.69454946011674201</v>
      </c>
      <c r="GR342">
        <v>0.125</v>
      </c>
      <c r="GS342">
        <v>3</v>
      </c>
      <c r="GT342">
        <v>106</v>
      </c>
      <c r="GU342">
        <v>9.4339624047279393E-3</v>
      </c>
      <c r="GV342">
        <v>918.494140625</v>
      </c>
      <c r="GW342">
        <v>182.16801452636699</v>
      </c>
      <c r="II342">
        <v>24.4615383148193</v>
      </c>
      <c r="IJ342">
        <v>24.4615383148193</v>
      </c>
      <c r="IL342">
        <v>51.200000762939503</v>
      </c>
      <c r="IM342">
        <v>51.200000762939503</v>
      </c>
      <c r="IO342">
        <v>0</v>
      </c>
      <c r="JD342">
        <v>918.494140625</v>
      </c>
      <c r="JM342">
        <v>24.4615383148193</v>
      </c>
      <c r="JN342">
        <v>24.4615383148193</v>
      </c>
      <c r="JO342">
        <v>20</v>
      </c>
      <c r="JS342">
        <v>0</v>
      </c>
      <c r="JT342">
        <v>62.279998779296903</v>
      </c>
      <c r="JU342">
        <v>3.1140000820159899</v>
      </c>
      <c r="JV342">
        <v>1.38800001144409</v>
      </c>
      <c r="JW342">
        <v>3.4699998795986203E-2</v>
      </c>
      <c r="JX342">
        <v>1.6799999475479099</v>
      </c>
      <c r="JY342">
        <v>84</v>
      </c>
      <c r="JZ342">
        <v>0.17399999499321001</v>
      </c>
      <c r="KA342">
        <v>8.6999998092651403</v>
      </c>
      <c r="KB342">
        <v>1.48693954088957</v>
      </c>
      <c r="KC342">
        <v>4.6303296395745503</v>
      </c>
      <c r="KD342">
        <v>0.83333333333333304</v>
      </c>
      <c r="KE342">
        <v>20</v>
      </c>
      <c r="KF342">
        <v>15.8999996185303</v>
      </c>
      <c r="KG342">
        <v>6.2893085181713104E-2</v>
      </c>
      <c r="KH342">
        <v>918.494140625</v>
      </c>
      <c r="KI342">
        <v>50.517177581787102</v>
      </c>
      <c r="WE342">
        <v>24.4615383148193</v>
      </c>
      <c r="WF342">
        <v>24.4615383148193</v>
      </c>
      <c r="WH342">
        <v>93.900001525878906</v>
      </c>
      <c r="WI342">
        <v>94</v>
      </c>
      <c r="WK342">
        <v>0</v>
      </c>
      <c r="WZ342">
        <v>918.494140625</v>
      </c>
      <c r="YM342">
        <v>24.4615383148193</v>
      </c>
      <c r="YN342">
        <v>24.4615383148193</v>
      </c>
      <c r="YO342">
        <v>0.10000000149011599</v>
      </c>
      <c r="YS342">
        <v>0</v>
      </c>
      <c r="YT342">
        <v>0.32060000300407399</v>
      </c>
      <c r="YU342">
        <v>3.2060000896453902</v>
      </c>
      <c r="YV342">
        <v>1.00000004749745E-4</v>
      </c>
      <c r="YW342">
        <v>5.0000002374872598E-4</v>
      </c>
      <c r="YX342">
        <v>5.59999980032444E-3</v>
      </c>
      <c r="YY342">
        <v>56</v>
      </c>
      <c r="YZ342">
        <v>1.5000000712461799E-4</v>
      </c>
      <c r="ZA342">
        <v>1.5</v>
      </c>
      <c r="ZB342">
        <v>7.4346978152335002E-3</v>
      </c>
      <c r="ZC342">
        <v>2.38356410638037E-2</v>
      </c>
      <c r="ZD342">
        <v>4.1666667287548398E-3</v>
      </c>
      <c r="ZE342">
        <v>0.10000000149011599</v>
      </c>
      <c r="ZF342">
        <v>3180</v>
      </c>
      <c r="ZG342">
        <v>3.1446540378965399E-4</v>
      </c>
      <c r="ZH342">
        <v>918.494140625</v>
      </c>
    </row>
    <row r="343" spans="1:684" x14ac:dyDescent="0.25">
      <c r="A343" t="s">
        <v>260</v>
      </c>
      <c r="B343">
        <v>0</v>
      </c>
      <c r="C343">
        <v>2</v>
      </c>
      <c r="D343">
        <v>48874</v>
      </c>
      <c r="E343" t="s">
        <v>443</v>
      </c>
      <c r="F343" t="b">
        <v>1</v>
      </c>
      <c r="G343" t="s">
        <v>262</v>
      </c>
      <c r="H343" t="b">
        <v>1</v>
      </c>
      <c r="I343" t="s">
        <v>345</v>
      </c>
      <c r="J343" s="1596">
        <v>43358.270833333299</v>
      </c>
      <c r="K343">
        <v>5.5</v>
      </c>
      <c r="L343">
        <v>11.5983333587646</v>
      </c>
      <c r="M343">
        <v>81.324996948242202</v>
      </c>
      <c r="N343">
        <v>339</v>
      </c>
      <c r="O343" s="1597">
        <v>43358.604166666701</v>
      </c>
      <c r="P343" s="1598">
        <v>43358.666666666701</v>
      </c>
      <c r="R343" t="s">
        <v>455</v>
      </c>
      <c r="S343" t="s">
        <v>560</v>
      </c>
      <c r="X343" s="1599">
        <v>43352.554166666698</v>
      </c>
      <c r="Y343" s="1600">
        <v>43358.604166666701</v>
      </c>
      <c r="Z343">
        <v>24</v>
      </c>
      <c r="AA343">
        <v>24</v>
      </c>
      <c r="AB343">
        <v>12.2</v>
      </c>
      <c r="AC343">
        <v>12.2</v>
      </c>
      <c r="AD343">
        <v>0</v>
      </c>
      <c r="AG343">
        <v>42297</v>
      </c>
      <c r="AH343">
        <v>13281258</v>
      </c>
      <c r="AI343">
        <v>42297</v>
      </c>
      <c r="AK343">
        <v>24</v>
      </c>
      <c r="AL343">
        <v>83.03</v>
      </c>
      <c r="AM343">
        <v>13.0833333333333</v>
      </c>
      <c r="AN343">
        <v>13.08</v>
      </c>
      <c r="AO343">
        <v>9.4453581298391001E-2</v>
      </c>
      <c r="AP343">
        <v>12.988879752034901</v>
      </c>
      <c r="AQ343">
        <v>13</v>
      </c>
      <c r="AR343">
        <v>13</v>
      </c>
      <c r="AU343">
        <v>310.44741699322498</v>
      </c>
      <c r="AV343">
        <v>314</v>
      </c>
      <c r="AX343">
        <v>339.4</v>
      </c>
      <c r="AY343">
        <v>7.48</v>
      </c>
      <c r="AZ343">
        <v>7.48</v>
      </c>
      <c r="BA343">
        <v>7.4837923049926802</v>
      </c>
      <c r="BB343">
        <v>4445</v>
      </c>
      <c r="BC343">
        <v>15.048545837402299</v>
      </c>
      <c r="BD343">
        <v>15.0485461950302</v>
      </c>
      <c r="BE343">
        <v>228.16880798339801</v>
      </c>
      <c r="BF343">
        <v>249.16880798339801</v>
      </c>
      <c r="BG343">
        <v>1.45065009593964</v>
      </c>
      <c r="BH343">
        <v>152.11262512207</v>
      </c>
      <c r="BI343">
        <v>249.16880798339801</v>
      </c>
      <c r="BJ343">
        <v>0.91468495130538896</v>
      </c>
      <c r="BK343">
        <v>223.09829711914099</v>
      </c>
      <c r="BL343">
        <v>0.94230026006698597</v>
      </c>
      <c r="BM343">
        <v>152.11262512207</v>
      </c>
      <c r="BN343">
        <v>0</v>
      </c>
      <c r="BO343">
        <v>218.02720642089801</v>
      </c>
      <c r="BP343">
        <v>1.31323206424713</v>
      </c>
      <c r="BQ343">
        <v>0.402248084545136</v>
      </c>
      <c r="BR343">
        <v>225</v>
      </c>
      <c r="BS343">
        <v>21.899999618530298</v>
      </c>
      <c r="BT343">
        <v>21.899999618530298</v>
      </c>
      <c r="BU343">
        <v>225</v>
      </c>
      <c r="BV343">
        <v>225</v>
      </c>
      <c r="BW343">
        <v>1</v>
      </c>
      <c r="BX343">
        <v>1</v>
      </c>
      <c r="BY343">
        <v>202.5</v>
      </c>
      <c r="BZ343">
        <v>202.5</v>
      </c>
      <c r="CC343">
        <v>29</v>
      </c>
      <c r="CE343">
        <v>30</v>
      </c>
      <c r="CF343">
        <v>1005</v>
      </c>
      <c r="CG343" t="s">
        <v>559</v>
      </c>
      <c r="CH343" t="s">
        <v>359</v>
      </c>
      <c r="CI343">
        <v>71.631197422742801</v>
      </c>
      <c r="CJ343">
        <v>1.58936001191614</v>
      </c>
      <c r="CK343">
        <v>1.8451999817043501</v>
      </c>
      <c r="CL343">
        <v>0.18467998996493401</v>
      </c>
      <c r="CM343">
        <v>5.3934045572146001</v>
      </c>
      <c r="CO343" t="s">
        <v>266</v>
      </c>
      <c r="CP343" t="s">
        <v>267</v>
      </c>
      <c r="CQ343" t="s">
        <v>402</v>
      </c>
      <c r="CR343" t="s">
        <v>403</v>
      </c>
      <c r="CS343">
        <v>21.9</v>
      </c>
      <c r="CT343">
        <v>21.9</v>
      </c>
      <c r="CU343">
        <v>1.25</v>
      </c>
      <c r="CV343">
        <v>1.25</v>
      </c>
      <c r="CX343" t="s">
        <v>343</v>
      </c>
      <c r="CY343">
        <v>24.153846153846199</v>
      </c>
      <c r="CZ343">
        <v>23.259259259259299</v>
      </c>
      <c r="DA343">
        <v>25.12</v>
      </c>
      <c r="DB343">
        <v>13</v>
      </c>
      <c r="DC343">
        <v>12.5</v>
      </c>
      <c r="DD343">
        <v>13.5</v>
      </c>
      <c r="DE343">
        <v>906.94078152870304</v>
      </c>
      <c r="DF343">
        <v>24.153846153846199</v>
      </c>
      <c r="DG343">
        <v>24.153846153846199</v>
      </c>
      <c r="DH343">
        <v>1</v>
      </c>
      <c r="DI343">
        <v>1</v>
      </c>
      <c r="DJ343">
        <v>0.5</v>
      </c>
      <c r="DK343">
        <v>0.5</v>
      </c>
      <c r="DL343" t="b">
        <v>1</v>
      </c>
      <c r="DN343">
        <v>24</v>
      </c>
      <c r="DO343">
        <v>1</v>
      </c>
      <c r="DP343" t="s">
        <v>344</v>
      </c>
      <c r="DQ343" t="b">
        <v>0</v>
      </c>
      <c r="DR343">
        <v>13</v>
      </c>
      <c r="DS343">
        <v>24.153846740722699</v>
      </c>
      <c r="DT343">
        <v>24.153846740722699</v>
      </c>
      <c r="DV343">
        <v>1060.5</v>
      </c>
      <c r="DW343">
        <v>1083.40002441406</v>
      </c>
      <c r="DY343">
        <v>0</v>
      </c>
      <c r="EN343">
        <v>906.94079589843795</v>
      </c>
      <c r="GA343">
        <v>24.153846740722699</v>
      </c>
      <c r="GB343">
        <v>24.153846740722699</v>
      </c>
      <c r="GC343">
        <v>3</v>
      </c>
      <c r="GG343">
        <v>0</v>
      </c>
      <c r="GH343">
        <v>9.3420000076293892</v>
      </c>
      <c r="GI343">
        <v>3.1140000820159899</v>
      </c>
      <c r="GJ343">
        <v>0.208200007677078</v>
      </c>
      <c r="GK343">
        <v>3.4699998795986203E-2</v>
      </c>
      <c r="GL343">
        <v>0.167999997735024</v>
      </c>
      <c r="GM343">
        <v>56</v>
      </c>
      <c r="GN343">
        <v>1.13999992609024E-2</v>
      </c>
      <c r="GO343">
        <v>3.7999999523162802</v>
      </c>
      <c r="GP343">
        <v>0.225882216880359</v>
      </c>
      <c r="GQ343">
        <v>0.70339722393988502</v>
      </c>
      <c r="GR343">
        <v>0.125</v>
      </c>
      <c r="GS343">
        <v>3</v>
      </c>
      <c r="GT343">
        <v>104.666664123535</v>
      </c>
      <c r="GU343">
        <v>9.5541402697563206E-3</v>
      </c>
      <c r="GV343">
        <v>906.94079589843795</v>
      </c>
      <c r="GW343">
        <v>179.87660217285199</v>
      </c>
      <c r="II343">
        <v>24.153846740722699</v>
      </c>
      <c r="IJ343">
        <v>24.153846740722699</v>
      </c>
      <c r="IL343">
        <v>51.200000762939503</v>
      </c>
      <c r="IM343">
        <v>51.200000762939503</v>
      </c>
      <c r="IO343">
        <v>0</v>
      </c>
      <c r="JD343">
        <v>906.94079589843795</v>
      </c>
      <c r="JM343">
        <v>24.153846740722699</v>
      </c>
      <c r="JN343">
        <v>24.153846740722699</v>
      </c>
      <c r="JO343">
        <v>19.899999618530298</v>
      </c>
      <c r="JS343">
        <v>0</v>
      </c>
      <c r="JT343">
        <v>61.968597412109403</v>
      </c>
      <c r="JU343">
        <v>3.1140000820159899</v>
      </c>
      <c r="JV343">
        <v>1.38106000423431</v>
      </c>
      <c r="JW343">
        <v>3.4699998795986203E-2</v>
      </c>
      <c r="JX343">
        <v>1.6715999841690099</v>
      </c>
      <c r="JY343">
        <v>84</v>
      </c>
      <c r="JZ343">
        <v>0.17312999069690699</v>
      </c>
      <c r="KA343">
        <v>8.6999998092651403</v>
      </c>
      <c r="KB343">
        <v>1.4983520099173</v>
      </c>
      <c r="KC343">
        <v>4.6658680534712396</v>
      </c>
      <c r="KD343">
        <v>0.82916665077209495</v>
      </c>
      <c r="KE343">
        <v>19.899999618530298</v>
      </c>
      <c r="KF343">
        <v>15.7788944244385</v>
      </c>
      <c r="KG343">
        <v>6.3375793397426605E-2</v>
      </c>
      <c r="KH343">
        <v>906.94079589843795</v>
      </c>
      <c r="KI343">
        <v>49.881744384765597</v>
      </c>
      <c r="WE343">
        <v>24.153846740722699</v>
      </c>
      <c r="WF343">
        <v>24.153846740722699</v>
      </c>
      <c r="WH343">
        <v>93.800003051757798</v>
      </c>
      <c r="WI343">
        <v>93.900001525878906</v>
      </c>
      <c r="WK343">
        <v>0</v>
      </c>
      <c r="WZ343">
        <v>906.94079589843795</v>
      </c>
      <c r="YM343">
        <v>24.153846740722699</v>
      </c>
      <c r="YN343">
        <v>24.153846740722699</v>
      </c>
      <c r="YO343">
        <v>0.10000000149011599</v>
      </c>
      <c r="YS343">
        <v>0</v>
      </c>
      <c r="YT343">
        <v>0.32060000300407399</v>
      </c>
      <c r="YU343">
        <v>3.2060000896453902</v>
      </c>
      <c r="YV343">
        <v>1.00000004749745E-4</v>
      </c>
      <c r="YW343">
        <v>5.0000002374872598E-4</v>
      </c>
      <c r="YX343">
        <v>5.59999980032444E-3</v>
      </c>
      <c r="YY343">
        <v>56</v>
      </c>
      <c r="YZ343">
        <v>1.5000000712461799E-4</v>
      </c>
      <c r="ZA343">
        <v>1.5</v>
      </c>
      <c r="ZB343">
        <v>7.5294073415422E-3</v>
      </c>
      <c r="ZC343">
        <v>2.4139279803469998E-2</v>
      </c>
      <c r="ZD343">
        <v>4.1666667287548398E-3</v>
      </c>
      <c r="ZE343">
        <v>0.10000000149011599</v>
      </c>
      <c r="ZF343">
        <v>3140</v>
      </c>
      <c r="ZG343">
        <v>3.18471342325211E-4</v>
      </c>
      <c r="ZH343">
        <v>906.94079589843795</v>
      </c>
    </row>
    <row r="344" spans="1:684" x14ac:dyDescent="0.25">
      <c r="A344" t="s">
        <v>260</v>
      </c>
      <c r="B344">
        <v>0</v>
      </c>
      <c r="C344">
        <v>2</v>
      </c>
      <c r="D344">
        <v>48874</v>
      </c>
      <c r="E344" t="s">
        <v>443</v>
      </c>
      <c r="F344" t="b">
        <v>1</v>
      </c>
      <c r="G344" t="s">
        <v>262</v>
      </c>
      <c r="H344" t="b">
        <v>0</v>
      </c>
      <c r="I344" t="s">
        <v>350</v>
      </c>
      <c r="J344" s="1601">
        <v>43358.604166666701</v>
      </c>
      <c r="K344">
        <v>5.5</v>
      </c>
      <c r="L344">
        <v>13.143333435058601</v>
      </c>
      <c r="M344">
        <v>80.480003356933594</v>
      </c>
      <c r="N344">
        <v>307</v>
      </c>
      <c r="O344" s="1602">
        <v>43358.604166666701</v>
      </c>
      <c r="R344" t="s">
        <v>455</v>
      </c>
      <c r="S344" t="s">
        <v>560</v>
      </c>
      <c r="X344" s="1603">
        <v>43352.554166666698</v>
      </c>
      <c r="Y344" s="1604">
        <v>43358.604166666701</v>
      </c>
      <c r="Z344">
        <v>8</v>
      </c>
      <c r="AA344">
        <v>8</v>
      </c>
      <c r="AB344">
        <v>12.2</v>
      </c>
      <c r="AC344">
        <v>12.2</v>
      </c>
      <c r="AD344">
        <v>0</v>
      </c>
      <c r="AG344">
        <v>42297</v>
      </c>
      <c r="AH344">
        <v>4525779</v>
      </c>
      <c r="AI344">
        <v>42297</v>
      </c>
      <c r="AK344">
        <v>8</v>
      </c>
      <c r="AL344">
        <v>84.15</v>
      </c>
      <c r="AM344">
        <v>13.375</v>
      </c>
      <c r="AN344">
        <v>13.38</v>
      </c>
      <c r="AO344">
        <v>0.68711448647081896</v>
      </c>
      <c r="AP344">
        <v>12.687885513529199</v>
      </c>
      <c r="AQ344">
        <v>13</v>
      </c>
      <c r="AR344">
        <v>13</v>
      </c>
      <c r="AU344">
        <v>106.694922933276</v>
      </c>
      <c r="AV344">
        <v>107</v>
      </c>
      <c r="AX344">
        <v>114.7</v>
      </c>
      <c r="AY344">
        <v>6.71</v>
      </c>
      <c r="AZ344">
        <v>6.71</v>
      </c>
      <c r="BA344">
        <v>6.7131638526916504</v>
      </c>
      <c r="BB344">
        <v>4445</v>
      </c>
      <c r="BC344">
        <v>7.6165113449096697</v>
      </c>
      <c r="BD344">
        <v>7.6165112853050196</v>
      </c>
      <c r="BE344">
        <v>187.60530090332</v>
      </c>
      <c r="BF344">
        <v>240.60530090332</v>
      </c>
      <c r="BG344">
        <v>0.97471624612808205</v>
      </c>
      <c r="BH344">
        <v>152.1123046875</v>
      </c>
      <c r="BI344">
        <v>240.60530090332</v>
      </c>
      <c r="BJ344">
        <v>0.30597090721130399</v>
      </c>
      <c r="BK344">
        <v>167.32385253906301</v>
      </c>
      <c r="BL344">
        <v>0.92528712749481201</v>
      </c>
      <c r="BM344">
        <v>152.1123046875</v>
      </c>
      <c r="BN344">
        <v>0</v>
      </c>
      <c r="BO344">
        <v>218.02439880371099</v>
      </c>
      <c r="BP344">
        <v>0.97456371784210205</v>
      </c>
      <c r="BQ344">
        <v>0.504638612270355</v>
      </c>
      <c r="BR344">
        <v>45</v>
      </c>
      <c r="BS344">
        <v>16.899999618530298</v>
      </c>
      <c r="BT344">
        <v>16.899999618530298</v>
      </c>
      <c r="BU344">
        <v>225</v>
      </c>
      <c r="BV344">
        <v>225</v>
      </c>
      <c r="BW344">
        <v>1</v>
      </c>
      <c r="BX344">
        <v>1</v>
      </c>
      <c r="BY344">
        <v>202.5</v>
      </c>
      <c r="BZ344">
        <v>202.5</v>
      </c>
      <c r="CC344">
        <v>24</v>
      </c>
      <c r="CE344">
        <v>26</v>
      </c>
      <c r="CF344">
        <v>1004</v>
      </c>
      <c r="CG344" t="s">
        <v>563</v>
      </c>
      <c r="CH344" t="s">
        <v>359</v>
      </c>
      <c r="CI344">
        <v>23.666400671005199</v>
      </c>
      <c r="CJ344">
        <v>0.52744000405073199</v>
      </c>
      <c r="CK344">
        <v>0.61039996892213799</v>
      </c>
      <c r="CL344">
        <v>6.1219996772706502E-2</v>
      </c>
      <c r="CM344">
        <v>5.2292435558619301</v>
      </c>
      <c r="CO344" t="s">
        <v>266</v>
      </c>
      <c r="CP344" t="s">
        <v>267</v>
      </c>
      <c r="CQ344" t="s">
        <v>349</v>
      </c>
      <c r="CS344">
        <v>21.9</v>
      </c>
      <c r="CT344">
        <v>21.9</v>
      </c>
      <c r="CU344">
        <v>1.25</v>
      </c>
      <c r="CV344">
        <v>1.25</v>
      </c>
      <c r="CX344" t="s">
        <v>343</v>
      </c>
      <c r="CY344">
        <v>8.2307692307692299</v>
      </c>
      <c r="CZ344">
        <v>7.92592592592593</v>
      </c>
      <c r="DA344">
        <v>8.56</v>
      </c>
      <c r="DB344">
        <v>13</v>
      </c>
      <c r="DC344">
        <v>12.5</v>
      </c>
      <c r="DD344">
        <v>13.5</v>
      </c>
      <c r="DE344">
        <v>309.05306886487699</v>
      </c>
      <c r="DF344">
        <v>8.2307692307692299</v>
      </c>
      <c r="DG344">
        <v>8.2307692307692299</v>
      </c>
      <c r="DH344">
        <v>1</v>
      </c>
      <c r="DI344">
        <v>1</v>
      </c>
      <c r="DJ344">
        <v>0.5</v>
      </c>
      <c r="DK344">
        <v>0.5</v>
      </c>
      <c r="DL344" t="b">
        <v>1</v>
      </c>
      <c r="DN344">
        <v>24</v>
      </c>
      <c r="DO344">
        <v>1</v>
      </c>
      <c r="DP344" t="s">
        <v>344</v>
      </c>
      <c r="DQ344" t="b">
        <v>0</v>
      </c>
      <c r="DR344">
        <v>13</v>
      </c>
      <c r="DS344">
        <v>8.2307691574096697</v>
      </c>
      <c r="DT344">
        <v>8.2307691574096697</v>
      </c>
      <c r="DV344">
        <v>1052.90002441406</v>
      </c>
      <c r="DW344">
        <v>1060.5</v>
      </c>
      <c r="DY344">
        <v>0</v>
      </c>
      <c r="EN344">
        <v>309.05307006835898</v>
      </c>
      <c r="GA344">
        <v>8.2307691574096697</v>
      </c>
      <c r="GB344">
        <v>8.2307691574096697</v>
      </c>
      <c r="GC344">
        <v>1</v>
      </c>
      <c r="GG344">
        <v>0</v>
      </c>
      <c r="GH344">
        <v>3.1140000820159899</v>
      </c>
      <c r="GI344">
        <v>3.1140000820159899</v>
      </c>
      <c r="GJ344">
        <v>6.9400005042552906E-2</v>
      </c>
      <c r="GK344">
        <v>3.4699998795986203E-2</v>
      </c>
      <c r="GL344">
        <v>5.6000001728534698E-2</v>
      </c>
      <c r="GM344">
        <v>56</v>
      </c>
      <c r="GN344">
        <v>3.8000000640749901E-3</v>
      </c>
      <c r="GO344">
        <v>3.7999999523162802</v>
      </c>
      <c r="GP344">
        <v>0.220956436449946</v>
      </c>
      <c r="GQ344">
        <v>0.68805836122709296</v>
      </c>
      <c r="GR344">
        <v>0.125</v>
      </c>
      <c r="GS344">
        <v>3</v>
      </c>
      <c r="GT344">
        <v>107</v>
      </c>
      <c r="GU344">
        <v>9.3457940965890902E-3</v>
      </c>
      <c r="GV344">
        <v>309.05307006835898</v>
      </c>
      <c r="GW344">
        <v>61.295528411865199</v>
      </c>
      <c r="II344">
        <v>8.2307691574096697</v>
      </c>
      <c r="IJ344">
        <v>8.2307691574096697</v>
      </c>
      <c r="IL344">
        <v>51.200000762939503</v>
      </c>
      <c r="IM344">
        <v>51.200000762939503</v>
      </c>
      <c r="IO344">
        <v>0</v>
      </c>
      <c r="JD344">
        <v>309.05307006835898</v>
      </c>
      <c r="JM344">
        <v>8.2307691574096697</v>
      </c>
      <c r="JN344">
        <v>8.2307691574096697</v>
      </c>
      <c r="JO344">
        <v>6.5999999046325701</v>
      </c>
      <c r="JS344">
        <v>0</v>
      </c>
      <c r="JT344">
        <v>20.5524005889893</v>
      </c>
      <c r="JU344">
        <v>3.1140000820159899</v>
      </c>
      <c r="JV344">
        <v>0.45803999900817899</v>
      </c>
      <c r="JW344">
        <v>3.4699998795986203E-2</v>
      </c>
      <c r="JX344">
        <v>0.55439996719360396</v>
      </c>
      <c r="JY344">
        <v>84</v>
      </c>
      <c r="JZ344">
        <v>5.7419996708631502E-2</v>
      </c>
      <c r="KA344">
        <v>8.6999998092651403</v>
      </c>
      <c r="KB344">
        <v>1.4583124594976</v>
      </c>
      <c r="KC344">
        <v>4.5411851946348403</v>
      </c>
      <c r="KD344">
        <v>0.82499998807907104</v>
      </c>
      <c r="KE344">
        <v>19.799999713897702</v>
      </c>
      <c r="KF344">
        <v>16.212121963501001</v>
      </c>
      <c r="KG344">
        <v>6.1682242900133098E-2</v>
      </c>
      <c r="KH344">
        <v>309.05307006835898</v>
      </c>
      <c r="KI344">
        <v>16.997919082641602</v>
      </c>
      <c r="WE344">
        <v>8.2307691574096697</v>
      </c>
      <c r="WF344">
        <v>8.2307691574096697</v>
      </c>
      <c r="WH344">
        <v>93.800003051757798</v>
      </c>
      <c r="WI344">
        <v>93.800003051757798</v>
      </c>
      <c r="WK344">
        <v>0</v>
      </c>
      <c r="WZ344">
        <v>309.05307006835898</v>
      </c>
    </row>
    <row r="345" spans="1:684" x14ac:dyDescent="0.25">
      <c r="A345" t="s">
        <v>260</v>
      </c>
      <c r="B345">
        <v>0</v>
      </c>
      <c r="C345">
        <v>2</v>
      </c>
      <c r="D345">
        <v>48874</v>
      </c>
      <c r="E345" t="s">
        <v>443</v>
      </c>
      <c r="F345" t="b">
        <v>1</v>
      </c>
      <c r="G345" t="s">
        <v>262</v>
      </c>
      <c r="H345" t="b">
        <v>0</v>
      </c>
      <c r="I345" t="s">
        <v>353</v>
      </c>
      <c r="J345" s="1605">
        <v>43359.270833333299</v>
      </c>
      <c r="K345">
        <v>5.5</v>
      </c>
      <c r="L345">
        <v>13.1166667938232</v>
      </c>
      <c r="M345">
        <v>80.449996948242202</v>
      </c>
      <c r="N345">
        <v>200</v>
      </c>
      <c r="O345" s="1606">
        <v>43358.604166666701</v>
      </c>
      <c r="R345" t="s">
        <v>455</v>
      </c>
      <c r="S345" t="s">
        <v>560</v>
      </c>
      <c r="X345" s="1607">
        <v>43352.554166666698</v>
      </c>
      <c r="Y345" s="1608">
        <v>43358.604166666701</v>
      </c>
      <c r="Z345">
        <v>16</v>
      </c>
      <c r="AA345">
        <v>16</v>
      </c>
      <c r="AB345">
        <v>12.2</v>
      </c>
      <c r="AC345">
        <v>12.2</v>
      </c>
      <c r="AD345">
        <v>0</v>
      </c>
      <c r="AG345">
        <v>42297</v>
      </c>
      <c r="AH345">
        <v>296079</v>
      </c>
      <c r="AI345">
        <v>42297</v>
      </c>
      <c r="AK345">
        <v>16</v>
      </c>
      <c r="AM345">
        <v>0.4375</v>
      </c>
      <c r="AP345">
        <v>0.4375</v>
      </c>
      <c r="AQ345">
        <v>13</v>
      </c>
      <c r="AR345">
        <v>13</v>
      </c>
      <c r="AV345">
        <v>7</v>
      </c>
      <c r="AX345">
        <v>6.8</v>
      </c>
      <c r="AY345">
        <v>-2.94</v>
      </c>
      <c r="AZ345">
        <v>-2.94</v>
      </c>
      <c r="BA345">
        <v>-2.9411792755127002</v>
      </c>
      <c r="BB345">
        <v>0</v>
      </c>
      <c r="BS345">
        <v>16.899999618530298</v>
      </c>
      <c r="BT345">
        <v>16.899999618530298</v>
      </c>
      <c r="BU345">
        <v>225</v>
      </c>
      <c r="BV345">
        <v>225</v>
      </c>
      <c r="BW345">
        <v>1</v>
      </c>
      <c r="BX345">
        <v>1</v>
      </c>
      <c r="BY345">
        <v>202.5</v>
      </c>
      <c r="BZ345">
        <v>202.5</v>
      </c>
      <c r="CC345">
        <v>28</v>
      </c>
      <c r="CE345">
        <v>30</v>
      </c>
      <c r="CF345">
        <v>1002</v>
      </c>
      <c r="CG345" t="s">
        <v>559</v>
      </c>
      <c r="CH345" t="s">
        <v>359</v>
      </c>
      <c r="CI345">
        <v>11.521800160408</v>
      </c>
      <c r="CJ345">
        <v>0.256779994815588</v>
      </c>
      <c r="CK345">
        <v>0.22399999573826801</v>
      </c>
      <c r="CL345">
        <v>1.6999999526888101E-2</v>
      </c>
      <c r="CM345">
        <v>38.914614546820303</v>
      </c>
      <c r="CO345" t="s">
        <v>266</v>
      </c>
      <c r="CP345" t="s">
        <v>267</v>
      </c>
      <c r="CQ345" t="s">
        <v>268</v>
      </c>
      <c r="CS345">
        <v>21.9</v>
      </c>
      <c r="CT345">
        <v>21.9</v>
      </c>
      <c r="CU345">
        <v>1.25</v>
      </c>
      <c r="CV345">
        <v>1.25</v>
      </c>
      <c r="CX345" t="s">
        <v>343</v>
      </c>
      <c r="CY345">
        <v>0.53846153846153799</v>
      </c>
      <c r="CZ345">
        <v>0.51851851851851805</v>
      </c>
      <c r="DA345">
        <v>0.56000000000000005</v>
      </c>
      <c r="DB345">
        <v>13</v>
      </c>
      <c r="DC345">
        <v>12.5</v>
      </c>
      <c r="DD345">
        <v>13.5</v>
      </c>
      <c r="DE345">
        <v>20.2184250659265</v>
      </c>
      <c r="DF345">
        <v>0.53846153846153799</v>
      </c>
      <c r="DG345">
        <v>0.53846153846153799</v>
      </c>
      <c r="DH345">
        <v>1</v>
      </c>
      <c r="DI345">
        <v>1</v>
      </c>
      <c r="DJ345">
        <v>0.5</v>
      </c>
      <c r="DK345">
        <v>0.5</v>
      </c>
      <c r="DL345" t="b">
        <v>1</v>
      </c>
      <c r="DN345">
        <v>24</v>
      </c>
      <c r="DO345">
        <v>1</v>
      </c>
      <c r="DP345" t="s">
        <v>344</v>
      </c>
      <c r="DQ345" t="b">
        <v>0</v>
      </c>
      <c r="DR345">
        <v>13</v>
      </c>
      <c r="DS345">
        <v>0.53846156597137496</v>
      </c>
      <c r="DT345">
        <v>0.53846156597137496</v>
      </c>
      <c r="DV345">
        <v>1049.19995117188</v>
      </c>
      <c r="DW345">
        <v>1052.90002441406</v>
      </c>
      <c r="DY345">
        <v>0</v>
      </c>
      <c r="EN345">
        <v>20.218425750732401</v>
      </c>
      <c r="EW345">
        <v>0.53846156597137496</v>
      </c>
      <c r="EX345">
        <v>0.53846156597137496</v>
      </c>
      <c r="EY345">
        <v>0.60000002384185802</v>
      </c>
      <c r="FC345">
        <v>0</v>
      </c>
      <c r="FD345">
        <v>1.8683999776840201</v>
      </c>
      <c r="FE345">
        <v>3.1140000820159899</v>
      </c>
      <c r="FF345">
        <v>4.1640002280473702E-2</v>
      </c>
      <c r="FG345">
        <v>3.4699998795986203E-2</v>
      </c>
      <c r="FH345">
        <v>5.0400000065565102E-2</v>
      </c>
      <c r="FI345">
        <v>84</v>
      </c>
      <c r="FJ345">
        <v>5.2200001664459697E-3</v>
      </c>
      <c r="FK345">
        <v>8.6999998092651403</v>
      </c>
      <c r="FL345">
        <v>2.0264862548233999</v>
      </c>
      <c r="FM345">
        <v>6.3104778713925</v>
      </c>
      <c r="FN345">
        <v>3.7500001490116099E-2</v>
      </c>
      <c r="FO345">
        <v>0.90000003576278698</v>
      </c>
      <c r="FP345">
        <v>11.6666660308838</v>
      </c>
      <c r="FQ345">
        <v>8.5714288055896801E-2</v>
      </c>
      <c r="FR345">
        <v>20.218425750732401</v>
      </c>
      <c r="FS345">
        <v>0.336973786354065</v>
      </c>
      <c r="GA345">
        <v>0.53846156597137496</v>
      </c>
      <c r="GB345">
        <v>0.53846156597137496</v>
      </c>
      <c r="GC345">
        <v>2.0999999046325701</v>
      </c>
      <c r="GG345">
        <v>0</v>
      </c>
      <c r="GH345">
        <v>6.5394001007080096</v>
      </c>
      <c r="GI345">
        <v>3.1140000820159899</v>
      </c>
      <c r="GJ345">
        <v>0.14573998749256101</v>
      </c>
      <c r="GK345">
        <v>3.4699998795986203E-2</v>
      </c>
      <c r="GL345">
        <v>0.11759999394416799</v>
      </c>
      <c r="GM345">
        <v>56</v>
      </c>
      <c r="GN345">
        <v>7.9799992963671702E-3</v>
      </c>
      <c r="GO345">
        <v>3.7999999523162802</v>
      </c>
      <c r="GP345">
        <v>7.09270128794196</v>
      </c>
      <c r="GQ345">
        <v>22.086673153813699</v>
      </c>
      <c r="GR345">
        <v>0.13124999403953599</v>
      </c>
      <c r="GS345">
        <v>3.1499998569488499</v>
      </c>
      <c r="GT345">
        <v>3.3333334922790501</v>
      </c>
      <c r="GU345">
        <v>0.29999998211860701</v>
      </c>
      <c r="GV345">
        <v>20.218425750732401</v>
      </c>
      <c r="GW345">
        <v>4.00998783111572</v>
      </c>
      <c r="HE345">
        <v>0.53846156597137496</v>
      </c>
      <c r="HF345">
        <v>0.53846156597137496</v>
      </c>
      <c r="HG345">
        <v>1</v>
      </c>
      <c r="HK345">
        <v>0</v>
      </c>
      <c r="HL345">
        <v>3.1140000820159899</v>
      </c>
      <c r="HM345">
        <v>3.1140000820159899</v>
      </c>
      <c r="HN345">
        <v>6.9400005042552906E-2</v>
      </c>
      <c r="HO345">
        <v>3.4699998795986203E-2</v>
      </c>
      <c r="HP345">
        <v>5.6000001728534698E-2</v>
      </c>
      <c r="HQ345">
        <v>56</v>
      </c>
      <c r="HR345">
        <v>3.8000000640749901E-3</v>
      </c>
      <c r="HS345">
        <v>3.7999999523162802</v>
      </c>
      <c r="HT345">
        <v>3.3774769571634602</v>
      </c>
      <c r="HU345">
        <v>10.517463521614101</v>
      </c>
      <c r="HV345">
        <v>6.25E-2</v>
      </c>
      <c r="HW345">
        <v>1.5</v>
      </c>
      <c r="HX345">
        <v>7</v>
      </c>
      <c r="HY345">
        <v>0.14285714924335499</v>
      </c>
      <c r="HZ345">
        <v>20.218425750732401</v>
      </c>
      <c r="IA345">
        <v>1.26449418067932</v>
      </c>
      <c r="II345">
        <v>0.53846156597137496</v>
      </c>
      <c r="IJ345">
        <v>0.53846156597137496</v>
      </c>
      <c r="IL345">
        <v>51.200000762939503</v>
      </c>
      <c r="IM345">
        <v>51.200000762939503</v>
      </c>
      <c r="IO345">
        <v>0</v>
      </c>
      <c r="JD345">
        <v>20.218425750732401</v>
      </c>
      <c r="WE345">
        <v>0.53846156597137496</v>
      </c>
      <c r="WF345">
        <v>0.53846156597137496</v>
      </c>
      <c r="WH345">
        <v>93.800003051757798</v>
      </c>
      <c r="WI345">
        <v>93.800003051757798</v>
      </c>
      <c r="WK345">
        <v>0</v>
      </c>
      <c r="WZ345">
        <v>20.218425750732401</v>
      </c>
    </row>
    <row r="346" spans="1:684" x14ac:dyDescent="0.25">
      <c r="A346" t="s">
        <v>260</v>
      </c>
      <c r="B346">
        <v>0</v>
      </c>
      <c r="C346">
        <v>2</v>
      </c>
      <c r="D346">
        <v>48874</v>
      </c>
      <c r="E346" t="s">
        <v>443</v>
      </c>
      <c r="F346" t="b">
        <v>1</v>
      </c>
      <c r="G346" t="s">
        <v>262</v>
      </c>
      <c r="H346" t="b">
        <v>0</v>
      </c>
      <c r="I346" t="s">
        <v>353</v>
      </c>
      <c r="J346" s="1609">
        <v>43360.270833333299</v>
      </c>
      <c r="K346">
        <v>5.5</v>
      </c>
      <c r="L346">
        <v>13.1166667938232</v>
      </c>
      <c r="M346">
        <v>80.449996948242202</v>
      </c>
      <c r="N346">
        <v>188</v>
      </c>
      <c r="O346" s="1610">
        <v>43358.604166666701</v>
      </c>
      <c r="R346" t="s">
        <v>455</v>
      </c>
      <c r="S346" t="s">
        <v>560</v>
      </c>
      <c r="X346" s="1611">
        <v>43352.554166666698</v>
      </c>
      <c r="Y346" s="1612">
        <v>43358.604166666701</v>
      </c>
      <c r="Z346">
        <v>24</v>
      </c>
      <c r="AA346">
        <v>24</v>
      </c>
      <c r="AB346">
        <v>12.2</v>
      </c>
      <c r="AC346">
        <v>12.2</v>
      </c>
      <c r="AD346">
        <v>0</v>
      </c>
      <c r="AG346">
        <v>42297</v>
      </c>
      <c r="AH346">
        <v>0</v>
      </c>
      <c r="AI346">
        <v>42297</v>
      </c>
      <c r="AK346">
        <v>24</v>
      </c>
      <c r="AM346">
        <v>0</v>
      </c>
      <c r="AP346">
        <v>0</v>
      </c>
      <c r="AQ346">
        <v>13</v>
      </c>
      <c r="AR346">
        <v>13</v>
      </c>
      <c r="AV346">
        <v>0</v>
      </c>
      <c r="AX346">
        <v>0</v>
      </c>
      <c r="AY346">
        <v>0</v>
      </c>
      <c r="AZ346">
        <v>0</v>
      </c>
      <c r="BS346">
        <v>16.899999618530298</v>
      </c>
      <c r="BT346">
        <v>16.899999618530298</v>
      </c>
      <c r="BU346">
        <v>225</v>
      </c>
      <c r="BV346">
        <v>225</v>
      </c>
      <c r="BW346">
        <v>1</v>
      </c>
      <c r="BX346">
        <v>1</v>
      </c>
      <c r="BY346">
        <v>202.5</v>
      </c>
      <c r="BZ346">
        <v>202.5</v>
      </c>
      <c r="CC346">
        <v>28</v>
      </c>
      <c r="CE346">
        <v>26</v>
      </c>
      <c r="CF346">
        <v>1002</v>
      </c>
      <c r="CG346" t="s">
        <v>559</v>
      </c>
      <c r="CH346" t="s">
        <v>359</v>
      </c>
      <c r="CI346">
        <v>13.7016005516052</v>
      </c>
      <c r="CJ346">
        <v>0.30536001920700101</v>
      </c>
      <c r="CK346">
        <v>0.246400006115437</v>
      </c>
      <c r="CL346">
        <v>1.6719999723136401E-2</v>
      </c>
      <c r="CO346" t="s">
        <v>266</v>
      </c>
      <c r="CP346" t="s">
        <v>267</v>
      </c>
      <c r="CQ346" t="s">
        <v>349</v>
      </c>
      <c r="CS346">
        <v>21.9</v>
      </c>
      <c r="CT346">
        <v>21.9</v>
      </c>
      <c r="CU346">
        <v>1.25</v>
      </c>
      <c r="CV346">
        <v>1.25</v>
      </c>
      <c r="CX346" t="s">
        <v>356</v>
      </c>
      <c r="CY346">
        <v>0</v>
      </c>
      <c r="CZ346">
        <v>0</v>
      </c>
      <c r="DA346">
        <v>0</v>
      </c>
      <c r="DB346">
        <v>13</v>
      </c>
      <c r="DC346">
        <v>12.5</v>
      </c>
      <c r="DD346">
        <v>13.5</v>
      </c>
      <c r="DF346">
        <v>0</v>
      </c>
      <c r="DG346">
        <v>0</v>
      </c>
      <c r="DH346">
        <v>1</v>
      </c>
      <c r="DI346">
        <v>1</v>
      </c>
      <c r="DJ346">
        <v>0.5</v>
      </c>
      <c r="DK346">
        <v>0.5</v>
      </c>
      <c r="DL346" t="b">
        <v>1</v>
      </c>
      <c r="DN346">
        <v>24</v>
      </c>
      <c r="DO346">
        <v>1</v>
      </c>
      <c r="DP346" t="s">
        <v>344</v>
      </c>
      <c r="DQ346" t="b">
        <v>0</v>
      </c>
      <c r="DR346">
        <v>13</v>
      </c>
      <c r="DS346">
        <v>0</v>
      </c>
      <c r="DT346">
        <v>0</v>
      </c>
      <c r="DV346">
        <v>1044.80004882813</v>
      </c>
      <c r="DW346">
        <v>1049.19995117188</v>
      </c>
      <c r="DY346">
        <v>0</v>
      </c>
      <c r="GA346">
        <v>0</v>
      </c>
      <c r="GB346">
        <v>0</v>
      </c>
      <c r="GC346">
        <v>2.9000000953674299</v>
      </c>
      <c r="GG346">
        <v>0</v>
      </c>
      <c r="GH346">
        <v>9.0306005477905291</v>
      </c>
      <c r="GI346">
        <v>3.1140000820159899</v>
      </c>
      <c r="GJ346">
        <v>0.201260015368462</v>
      </c>
      <c r="GK346">
        <v>3.4699998795986203E-2</v>
      </c>
      <c r="GL346">
        <v>0.162400007247925</v>
      </c>
      <c r="GM346">
        <v>56</v>
      </c>
      <c r="GN346">
        <v>1.10200000926852E-2</v>
      </c>
      <c r="GO346">
        <v>3.7999999523162802</v>
      </c>
      <c r="GR346">
        <v>0.120833337306976</v>
      </c>
      <c r="GS346">
        <v>2.9000000953674299</v>
      </c>
      <c r="HE346">
        <v>0</v>
      </c>
      <c r="HF346">
        <v>0</v>
      </c>
      <c r="HG346">
        <v>1.5</v>
      </c>
      <c r="HK346">
        <v>0</v>
      </c>
      <c r="HL346">
        <v>4.6710000038146999</v>
      </c>
      <c r="HM346">
        <v>3.1140000820159899</v>
      </c>
      <c r="HN346">
        <v>0.104100003838539</v>
      </c>
      <c r="HO346">
        <v>3.4699998795986203E-2</v>
      </c>
      <c r="HP346">
        <v>8.3999998867511694E-2</v>
      </c>
      <c r="HQ346">
        <v>56</v>
      </c>
      <c r="HR346">
        <v>5.6999996304511998E-3</v>
      </c>
      <c r="HS346">
        <v>3.7999999523162802</v>
      </c>
      <c r="HV346">
        <v>6.25E-2</v>
      </c>
      <c r="HW346">
        <v>1.5</v>
      </c>
      <c r="II346">
        <v>0</v>
      </c>
      <c r="IJ346">
        <v>0</v>
      </c>
      <c r="IL346">
        <v>51.200000762939503</v>
      </c>
      <c r="IM346">
        <v>51.200000762939503</v>
      </c>
      <c r="IO346">
        <v>0</v>
      </c>
      <c r="WE346">
        <v>0</v>
      </c>
      <c r="WF346">
        <v>0</v>
      </c>
      <c r="WH346">
        <v>93.800003051757798</v>
      </c>
      <c r="WI346">
        <v>93.800003051757798</v>
      </c>
      <c r="WK346">
        <v>0</v>
      </c>
    </row>
    <row r="347" spans="1:684" x14ac:dyDescent="0.25">
      <c r="A347" t="s">
        <v>260</v>
      </c>
      <c r="B347">
        <v>0</v>
      </c>
      <c r="C347">
        <v>2</v>
      </c>
      <c r="D347">
        <v>48874</v>
      </c>
      <c r="E347" t="s">
        <v>443</v>
      </c>
      <c r="F347" t="b">
        <v>1</v>
      </c>
      <c r="G347" t="s">
        <v>262</v>
      </c>
      <c r="H347" t="b">
        <v>0</v>
      </c>
      <c r="I347" t="s">
        <v>353</v>
      </c>
      <c r="J347" s="1613">
        <v>43361.270833333299</v>
      </c>
      <c r="K347">
        <v>5.5</v>
      </c>
      <c r="L347">
        <v>13.1166667938232</v>
      </c>
      <c r="M347">
        <v>80.449996948242202</v>
      </c>
      <c r="N347">
        <v>175</v>
      </c>
      <c r="O347" s="1614">
        <v>43358.604166666701</v>
      </c>
      <c r="R347" t="s">
        <v>455</v>
      </c>
      <c r="S347" t="s">
        <v>560</v>
      </c>
      <c r="X347" s="1615">
        <v>43352.554166666698</v>
      </c>
      <c r="Y347" s="1616">
        <v>43358.604166666701</v>
      </c>
      <c r="Z347">
        <v>24</v>
      </c>
      <c r="AA347">
        <v>24</v>
      </c>
      <c r="AB347">
        <v>12.2</v>
      </c>
      <c r="AC347">
        <v>12.2</v>
      </c>
      <c r="AD347">
        <v>0</v>
      </c>
      <c r="AG347">
        <v>42297</v>
      </c>
      <c r="AH347">
        <v>211485</v>
      </c>
      <c r="AI347">
        <v>42297</v>
      </c>
      <c r="AK347">
        <v>24</v>
      </c>
      <c r="AM347">
        <v>0.20833333333333301</v>
      </c>
      <c r="AP347">
        <v>0.20833333333333301</v>
      </c>
      <c r="AQ347">
        <v>13</v>
      </c>
      <c r="AR347">
        <v>13</v>
      </c>
      <c r="AV347">
        <v>5</v>
      </c>
      <c r="AX347">
        <v>0</v>
      </c>
      <c r="AY347">
        <v>0</v>
      </c>
      <c r="AZ347">
        <v>0</v>
      </c>
      <c r="BB347">
        <v>0</v>
      </c>
      <c r="BS347">
        <v>16.899999618530298</v>
      </c>
      <c r="BT347">
        <v>16.899999618530298</v>
      </c>
      <c r="BU347">
        <v>315</v>
      </c>
      <c r="BV347">
        <v>315</v>
      </c>
      <c r="BW347">
        <v>1</v>
      </c>
      <c r="BX347">
        <v>1</v>
      </c>
      <c r="BY347">
        <v>292.5</v>
      </c>
      <c r="BZ347">
        <v>292.5</v>
      </c>
      <c r="CC347">
        <v>27</v>
      </c>
      <c r="CE347">
        <v>31</v>
      </c>
      <c r="CF347">
        <v>1002</v>
      </c>
      <c r="CG347" t="s">
        <v>559</v>
      </c>
      <c r="CH347" t="s">
        <v>359</v>
      </c>
      <c r="CI347">
        <v>18.0612003803253</v>
      </c>
      <c r="CJ347">
        <v>0.40252000838518098</v>
      </c>
      <c r="CK347">
        <v>0.35279999673366502</v>
      </c>
      <c r="CL347">
        <v>2.6939999312162399E-2</v>
      </c>
      <c r="CM347">
        <v>85.401803344564996</v>
      </c>
      <c r="CO347" t="s">
        <v>266</v>
      </c>
      <c r="CP347" t="s">
        <v>267</v>
      </c>
      <c r="CQ347" t="s">
        <v>349</v>
      </c>
      <c r="CS347">
        <v>21.9</v>
      </c>
      <c r="CT347">
        <v>21.9</v>
      </c>
      <c r="CU347">
        <v>1.25</v>
      </c>
      <c r="CV347">
        <v>1.25</v>
      </c>
      <c r="CX347" t="s">
        <v>356</v>
      </c>
      <c r="CY347">
        <v>0.38461538461538503</v>
      </c>
      <c r="CZ347">
        <v>0.37037037037037002</v>
      </c>
      <c r="DA347">
        <v>0.4</v>
      </c>
      <c r="DB347">
        <v>13</v>
      </c>
      <c r="DC347">
        <v>12.5</v>
      </c>
      <c r="DD347">
        <v>13.5</v>
      </c>
      <c r="DE347">
        <v>14.4417321899475</v>
      </c>
      <c r="DF347">
        <v>0.38461538461538503</v>
      </c>
      <c r="DG347">
        <v>0.38461538461538503</v>
      </c>
      <c r="DH347">
        <v>1</v>
      </c>
      <c r="DI347">
        <v>1</v>
      </c>
      <c r="DJ347">
        <v>0.5</v>
      </c>
      <c r="DK347">
        <v>0.5</v>
      </c>
      <c r="DL347" t="b">
        <v>1</v>
      </c>
      <c r="DN347">
        <v>24</v>
      </c>
      <c r="DO347">
        <v>1</v>
      </c>
      <c r="DP347" t="s">
        <v>344</v>
      </c>
      <c r="DQ347" t="b">
        <v>0</v>
      </c>
      <c r="DR347">
        <v>13</v>
      </c>
      <c r="DS347">
        <v>0.38461539149284402</v>
      </c>
      <c r="DT347">
        <v>0.38461539149284402</v>
      </c>
      <c r="DV347">
        <v>1039</v>
      </c>
      <c r="DW347">
        <v>1044.80004882813</v>
      </c>
      <c r="DY347">
        <v>0</v>
      </c>
      <c r="EN347">
        <v>14.4417324066162</v>
      </c>
      <c r="EW347">
        <v>0.38461539149284402</v>
      </c>
      <c r="EX347">
        <v>0.38461539149284402</v>
      </c>
      <c r="EY347">
        <v>1</v>
      </c>
      <c r="FC347">
        <v>0</v>
      </c>
      <c r="FD347">
        <v>3.1140000820159899</v>
      </c>
      <c r="FE347">
        <v>3.1140000820159899</v>
      </c>
      <c r="FF347">
        <v>6.9400005042552906E-2</v>
      </c>
      <c r="FG347">
        <v>3.4699998795986203E-2</v>
      </c>
      <c r="FH347">
        <v>8.3999998867511694E-2</v>
      </c>
      <c r="FI347">
        <v>84</v>
      </c>
      <c r="FJ347">
        <v>8.7000001221895201E-3</v>
      </c>
      <c r="FK347">
        <v>8.6999998092651403</v>
      </c>
      <c r="FL347">
        <v>4.7284677400288402</v>
      </c>
      <c r="FM347">
        <v>14.724448930259801</v>
      </c>
      <c r="FN347">
        <v>4.1666666666666699E-2</v>
      </c>
      <c r="FO347">
        <v>1</v>
      </c>
      <c r="FP347">
        <v>5</v>
      </c>
      <c r="FQ347">
        <v>0.20000000298023199</v>
      </c>
      <c r="FR347">
        <v>14.4417324066162</v>
      </c>
      <c r="FS347">
        <v>0.240695551037788</v>
      </c>
      <c r="GA347">
        <v>0.38461539149284402</v>
      </c>
      <c r="GB347">
        <v>0.38461539149284402</v>
      </c>
      <c r="GC347">
        <v>3.2999999523162802</v>
      </c>
      <c r="GG347">
        <v>0</v>
      </c>
      <c r="GH347">
        <v>10.2762002944946</v>
      </c>
      <c r="GI347">
        <v>3.1140000820159899</v>
      </c>
      <c r="GJ347">
        <v>0.22901999950408899</v>
      </c>
      <c r="GK347">
        <v>3.4699998795986203E-2</v>
      </c>
      <c r="GL347">
        <v>0.184799998998642</v>
      </c>
      <c r="GM347">
        <v>56</v>
      </c>
      <c r="GN347">
        <v>1.2539999559521699E-2</v>
      </c>
      <c r="GO347">
        <v>3.7999999523162802</v>
      </c>
      <c r="GP347">
        <v>15.603943316624299</v>
      </c>
      <c r="GQ347">
        <v>48.590681582592801</v>
      </c>
      <c r="GR347">
        <v>0.137499998013179</v>
      </c>
      <c r="GS347">
        <v>3.2999999523162802</v>
      </c>
      <c r="GT347">
        <v>1.5151515007019001</v>
      </c>
      <c r="GU347">
        <v>0.65999996662139904</v>
      </c>
      <c r="GV347">
        <v>14.4417324066162</v>
      </c>
      <c r="GW347">
        <v>2.8642768859863299</v>
      </c>
      <c r="HE347">
        <v>0.38461539149284402</v>
      </c>
      <c r="HF347">
        <v>0.38461539149284402</v>
      </c>
      <c r="HG347">
        <v>1.5</v>
      </c>
      <c r="HK347">
        <v>0</v>
      </c>
      <c r="HL347">
        <v>4.6710000038146999</v>
      </c>
      <c r="HM347">
        <v>3.1140000820159899</v>
      </c>
      <c r="HN347">
        <v>0.104100003838539</v>
      </c>
      <c r="HO347">
        <v>3.4699998795986203E-2</v>
      </c>
      <c r="HP347">
        <v>8.3999998867511694E-2</v>
      </c>
      <c r="HQ347">
        <v>56</v>
      </c>
      <c r="HR347">
        <v>5.6999996304511998E-3</v>
      </c>
      <c r="HS347">
        <v>3.7999999523162802</v>
      </c>
      <c r="HT347">
        <v>7.09270161004327</v>
      </c>
      <c r="HU347">
        <v>22.086672831712399</v>
      </c>
      <c r="HV347">
        <v>6.25E-2</v>
      </c>
      <c r="HW347">
        <v>1.5</v>
      </c>
      <c r="HX347">
        <v>3.3333332538604701</v>
      </c>
      <c r="HY347">
        <v>0.30000001192092901</v>
      </c>
      <c r="HZ347">
        <v>14.4417324066162</v>
      </c>
      <c r="IA347">
        <v>0.90321010351180997</v>
      </c>
      <c r="II347">
        <v>0.38461539149284402</v>
      </c>
      <c r="IJ347">
        <v>0.38461539149284402</v>
      </c>
      <c r="IL347">
        <v>51.200000762939503</v>
      </c>
      <c r="IM347">
        <v>51.200000762939503</v>
      </c>
      <c r="IO347">
        <v>0</v>
      </c>
      <c r="JD347">
        <v>14.4417324066162</v>
      </c>
      <c r="WE347">
        <v>0.38461539149284402</v>
      </c>
      <c r="WF347">
        <v>0.38461539149284402</v>
      </c>
      <c r="WH347">
        <v>93.800003051757798</v>
      </c>
      <c r="WI347">
        <v>93.800003051757798</v>
      </c>
      <c r="WK347">
        <v>0</v>
      </c>
      <c r="WZ347">
        <v>14.4417324066162</v>
      </c>
    </row>
    <row r="348" spans="1:684" x14ac:dyDescent="0.25">
      <c r="A348" t="s">
        <v>260</v>
      </c>
      <c r="B348">
        <v>0</v>
      </c>
      <c r="C348">
        <v>2</v>
      </c>
      <c r="D348">
        <v>48874</v>
      </c>
      <c r="E348" t="s">
        <v>443</v>
      </c>
      <c r="F348" t="b">
        <v>1</v>
      </c>
      <c r="G348" t="s">
        <v>262</v>
      </c>
      <c r="H348" t="b">
        <v>0</v>
      </c>
      <c r="I348" t="s">
        <v>353</v>
      </c>
      <c r="J348" s="1617">
        <v>43362.270833333299</v>
      </c>
      <c r="K348">
        <v>5.5</v>
      </c>
      <c r="L348">
        <v>13.1166667938232</v>
      </c>
      <c r="M348">
        <v>80.449996948242202</v>
      </c>
      <c r="N348">
        <v>175</v>
      </c>
      <c r="O348" s="1618">
        <v>43358.604166666701</v>
      </c>
      <c r="R348" t="s">
        <v>455</v>
      </c>
      <c r="S348" t="s">
        <v>560</v>
      </c>
      <c r="X348" s="1619">
        <v>43352.554166666698</v>
      </c>
      <c r="Y348" s="1620">
        <v>43358.604166666701</v>
      </c>
      <c r="Z348">
        <v>24</v>
      </c>
      <c r="AA348">
        <v>24</v>
      </c>
      <c r="AB348">
        <v>12.2</v>
      </c>
      <c r="AC348">
        <v>12.2</v>
      </c>
      <c r="AD348">
        <v>0</v>
      </c>
      <c r="AG348">
        <v>42297</v>
      </c>
      <c r="AH348">
        <v>0</v>
      </c>
      <c r="AI348">
        <v>42297</v>
      </c>
      <c r="AK348">
        <v>24</v>
      </c>
      <c r="AM348">
        <v>0</v>
      </c>
      <c r="AP348">
        <v>0</v>
      </c>
      <c r="AQ348">
        <v>13</v>
      </c>
      <c r="AR348">
        <v>13</v>
      </c>
      <c r="AV348">
        <v>0</v>
      </c>
      <c r="AX348">
        <v>0</v>
      </c>
      <c r="AY348">
        <v>0</v>
      </c>
      <c r="AZ348">
        <v>0</v>
      </c>
      <c r="BS348">
        <v>10.8999996185303</v>
      </c>
      <c r="BT348">
        <v>10.8999996185303</v>
      </c>
      <c r="BU348">
        <v>315</v>
      </c>
      <c r="BV348">
        <v>315</v>
      </c>
      <c r="BW348">
        <v>1</v>
      </c>
      <c r="BX348">
        <v>1</v>
      </c>
      <c r="BY348">
        <v>292.5</v>
      </c>
      <c r="BZ348">
        <v>292.5</v>
      </c>
      <c r="CC348">
        <v>27</v>
      </c>
      <c r="CE348">
        <v>28</v>
      </c>
      <c r="CF348">
        <v>1001</v>
      </c>
      <c r="CG348" t="s">
        <v>559</v>
      </c>
      <c r="CH348" t="s">
        <v>359</v>
      </c>
      <c r="CI348">
        <v>46.300200223922701</v>
      </c>
      <c r="CJ348">
        <v>0.62974000802205399</v>
      </c>
      <c r="CK348">
        <v>0.82319998741149902</v>
      </c>
      <c r="CL348">
        <v>4.2749999440275098E-2</v>
      </c>
      <c r="CO348" t="s">
        <v>266</v>
      </c>
      <c r="CP348" t="s">
        <v>267</v>
      </c>
      <c r="CQ348" t="s">
        <v>349</v>
      </c>
      <c r="CS348">
        <v>21.9</v>
      </c>
      <c r="CT348">
        <v>21.9</v>
      </c>
      <c r="CU348">
        <v>1.25</v>
      </c>
      <c r="CV348">
        <v>1.25</v>
      </c>
      <c r="CX348" t="s">
        <v>356</v>
      </c>
      <c r="CY348">
        <v>0</v>
      </c>
      <c r="CZ348">
        <v>0</v>
      </c>
      <c r="DA348">
        <v>0</v>
      </c>
      <c r="DB348">
        <v>13</v>
      </c>
      <c r="DC348">
        <v>12.5</v>
      </c>
      <c r="DD348">
        <v>13.5</v>
      </c>
      <c r="DF348">
        <v>0</v>
      </c>
      <c r="DG348">
        <v>0</v>
      </c>
      <c r="DH348">
        <v>1</v>
      </c>
      <c r="DI348">
        <v>1</v>
      </c>
      <c r="DJ348">
        <v>0.5</v>
      </c>
      <c r="DK348">
        <v>0.5</v>
      </c>
      <c r="DL348" t="b">
        <v>1</v>
      </c>
      <c r="DN348">
        <v>24</v>
      </c>
      <c r="DO348">
        <v>1</v>
      </c>
      <c r="DP348" t="s">
        <v>344</v>
      </c>
      <c r="DQ348" t="b">
        <v>0</v>
      </c>
      <c r="DR348">
        <v>13</v>
      </c>
      <c r="DS348">
        <v>0</v>
      </c>
      <c r="DT348">
        <v>0</v>
      </c>
      <c r="DV348">
        <v>1030</v>
      </c>
      <c r="DW348">
        <v>1039</v>
      </c>
      <c r="DY348">
        <v>0</v>
      </c>
      <c r="GA348">
        <v>0</v>
      </c>
      <c r="GB348">
        <v>0</v>
      </c>
      <c r="GC348">
        <v>7.5</v>
      </c>
      <c r="GG348">
        <v>0</v>
      </c>
      <c r="GH348">
        <v>23.3549995422363</v>
      </c>
      <c r="GI348">
        <v>3.1140000820159899</v>
      </c>
      <c r="GJ348">
        <v>0.52050000429153398</v>
      </c>
      <c r="GK348">
        <v>3.4699998795986203E-2</v>
      </c>
      <c r="GL348">
        <v>0.41999998688697798</v>
      </c>
      <c r="GM348">
        <v>56</v>
      </c>
      <c r="GN348">
        <v>2.8500000014901199E-2</v>
      </c>
      <c r="GO348">
        <v>3.7999999523162802</v>
      </c>
      <c r="GR348">
        <v>0.3125</v>
      </c>
      <c r="GS348">
        <v>7.5</v>
      </c>
      <c r="HE348">
        <v>0</v>
      </c>
      <c r="HF348">
        <v>0</v>
      </c>
      <c r="HG348">
        <v>1.5</v>
      </c>
      <c r="HK348">
        <v>0</v>
      </c>
      <c r="HL348">
        <v>4.6710000038146999</v>
      </c>
      <c r="HM348">
        <v>3.1140000820159899</v>
      </c>
      <c r="HN348">
        <v>0.104100003838539</v>
      </c>
      <c r="HO348">
        <v>3.4699998795986203E-2</v>
      </c>
      <c r="HP348">
        <v>8.3999998867511694E-2</v>
      </c>
      <c r="HQ348">
        <v>56</v>
      </c>
      <c r="HR348">
        <v>5.6999996304511998E-3</v>
      </c>
      <c r="HS348">
        <v>3.7999999523162802</v>
      </c>
      <c r="HV348">
        <v>6.25E-2</v>
      </c>
      <c r="HW348">
        <v>1.5</v>
      </c>
      <c r="II348">
        <v>0</v>
      </c>
      <c r="IJ348">
        <v>0</v>
      </c>
      <c r="IL348">
        <v>50.5</v>
      </c>
      <c r="IM348">
        <v>51.200000762939503</v>
      </c>
      <c r="IO348">
        <v>0</v>
      </c>
      <c r="OC348">
        <v>0</v>
      </c>
      <c r="OD348">
        <v>0</v>
      </c>
      <c r="OE348">
        <v>0.69999998807907104</v>
      </c>
      <c r="OI348">
        <v>0</v>
      </c>
      <c r="OJ348">
        <v>2.2441999912261998</v>
      </c>
      <c r="OK348">
        <v>3.2060000896453902</v>
      </c>
      <c r="OL348">
        <v>1.4000000373926E-4</v>
      </c>
      <c r="OM348">
        <v>9.9999997473787503E-5</v>
      </c>
      <c r="ON348">
        <v>3.9200000464916201E-2</v>
      </c>
      <c r="OO348">
        <v>56</v>
      </c>
      <c r="OP348">
        <v>1.0499999625608299E-3</v>
      </c>
      <c r="OQ348">
        <v>1.5</v>
      </c>
      <c r="OT348">
        <v>2.9166666169961299E-2</v>
      </c>
      <c r="OU348">
        <v>0.69999998807907104</v>
      </c>
      <c r="WE348">
        <v>0</v>
      </c>
      <c r="WF348">
        <v>0</v>
      </c>
      <c r="WH348">
        <v>88.800003051757798</v>
      </c>
      <c r="WI348">
        <v>93.800003051757798</v>
      </c>
      <c r="WK348">
        <v>0</v>
      </c>
      <c r="XI348">
        <v>0</v>
      </c>
      <c r="XJ348">
        <v>0</v>
      </c>
      <c r="XK348">
        <v>5</v>
      </c>
      <c r="XO348">
        <v>0</v>
      </c>
      <c r="XP348">
        <v>16.030000686645501</v>
      </c>
      <c r="XQ348">
        <v>3.2060000896453902</v>
      </c>
      <c r="XR348">
        <v>4.9999998882412902E-3</v>
      </c>
      <c r="XS348">
        <v>5.0000002374872598E-4</v>
      </c>
      <c r="XT348">
        <v>0.28000000119209301</v>
      </c>
      <c r="XU348">
        <v>56</v>
      </c>
      <c r="XV348">
        <v>7.49999983236194E-3</v>
      </c>
      <c r="XW348">
        <v>1.5</v>
      </c>
      <c r="XZ348">
        <v>0.20833333333333301</v>
      </c>
      <c r="YA348">
        <v>5</v>
      </c>
    </row>
    <row r="349" spans="1:684" x14ac:dyDescent="0.25">
      <c r="A349" t="s">
        <v>260</v>
      </c>
      <c r="B349">
        <v>0</v>
      </c>
      <c r="C349">
        <v>2</v>
      </c>
      <c r="D349">
        <v>48874</v>
      </c>
      <c r="E349" t="s">
        <v>443</v>
      </c>
      <c r="F349" t="b">
        <v>1</v>
      </c>
      <c r="G349" t="s">
        <v>262</v>
      </c>
      <c r="H349" t="b">
        <v>0</v>
      </c>
      <c r="I349" t="s">
        <v>353</v>
      </c>
      <c r="J349" s="1621">
        <v>43363.270833333299</v>
      </c>
      <c r="K349">
        <v>5.5</v>
      </c>
      <c r="L349">
        <v>13.1166667938232</v>
      </c>
      <c r="M349">
        <v>80.449996948242202</v>
      </c>
      <c r="N349">
        <v>175</v>
      </c>
      <c r="O349" s="1622">
        <v>43358.604166666701</v>
      </c>
      <c r="R349" t="s">
        <v>455</v>
      </c>
      <c r="S349" t="s">
        <v>560</v>
      </c>
      <c r="X349" s="1623">
        <v>43352.554166666698</v>
      </c>
      <c r="Y349" s="1624">
        <v>43358.604166666701</v>
      </c>
      <c r="Z349">
        <v>24</v>
      </c>
      <c r="AA349">
        <v>24</v>
      </c>
      <c r="AB349">
        <v>12.2</v>
      </c>
      <c r="AC349">
        <v>12.2</v>
      </c>
      <c r="AD349">
        <v>0</v>
      </c>
      <c r="AG349">
        <v>42297</v>
      </c>
      <c r="AH349">
        <v>0</v>
      </c>
      <c r="AI349">
        <v>42297</v>
      </c>
      <c r="AK349">
        <v>24</v>
      </c>
      <c r="AM349">
        <v>0</v>
      </c>
      <c r="AP349">
        <v>0</v>
      </c>
      <c r="AQ349">
        <v>13</v>
      </c>
      <c r="AR349">
        <v>13</v>
      </c>
      <c r="AV349">
        <v>0</v>
      </c>
      <c r="AX349">
        <v>0</v>
      </c>
      <c r="AY349">
        <v>0</v>
      </c>
      <c r="AZ349">
        <v>0</v>
      </c>
      <c r="BS349">
        <v>10.8999996185303</v>
      </c>
      <c r="BT349">
        <v>10.8999996185303</v>
      </c>
      <c r="BU349">
        <v>270</v>
      </c>
      <c r="BV349">
        <v>270</v>
      </c>
      <c r="BW349">
        <v>1</v>
      </c>
      <c r="BX349">
        <v>1</v>
      </c>
      <c r="BY349">
        <v>247.5</v>
      </c>
      <c r="BZ349">
        <v>247.5</v>
      </c>
      <c r="CC349">
        <v>28</v>
      </c>
      <c r="CE349">
        <v>28</v>
      </c>
      <c r="CF349">
        <v>1000</v>
      </c>
      <c r="CG349" t="s">
        <v>559</v>
      </c>
      <c r="CH349" t="s">
        <v>359</v>
      </c>
      <c r="CI349">
        <v>32.322599291801502</v>
      </c>
      <c r="CJ349">
        <v>0.52965999652951701</v>
      </c>
      <c r="CK349">
        <v>0.576799996197224</v>
      </c>
      <c r="CL349">
        <v>3.2929998065810699E-2</v>
      </c>
      <c r="CO349" t="s">
        <v>266</v>
      </c>
      <c r="CP349" t="s">
        <v>267</v>
      </c>
      <c r="CQ349" t="s">
        <v>349</v>
      </c>
      <c r="CS349">
        <v>21.9</v>
      </c>
      <c r="CT349">
        <v>21.9</v>
      </c>
      <c r="CU349">
        <v>1.25</v>
      </c>
      <c r="CV349">
        <v>1.25</v>
      </c>
      <c r="CX349" t="s">
        <v>356</v>
      </c>
      <c r="CY349">
        <v>0</v>
      </c>
      <c r="CZ349">
        <v>0</v>
      </c>
      <c r="DA349">
        <v>0</v>
      </c>
      <c r="DB349">
        <v>13</v>
      </c>
      <c r="DC349">
        <v>12.5</v>
      </c>
      <c r="DD349">
        <v>13.5</v>
      </c>
      <c r="DF349">
        <v>0</v>
      </c>
      <c r="DG349">
        <v>0</v>
      </c>
      <c r="DH349">
        <v>1</v>
      </c>
      <c r="DI349">
        <v>1</v>
      </c>
      <c r="DJ349">
        <v>0.5</v>
      </c>
      <c r="DK349">
        <v>0.5</v>
      </c>
      <c r="DL349" t="b">
        <v>1</v>
      </c>
      <c r="DN349">
        <v>24</v>
      </c>
      <c r="DO349">
        <v>1</v>
      </c>
      <c r="DP349" t="s">
        <v>344</v>
      </c>
      <c r="DQ349" t="b">
        <v>0</v>
      </c>
      <c r="DR349">
        <v>13</v>
      </c>
      <c r="DS349">
        <v>0</v>
      </c>
      <c r="DT349">
        <v>0</v>
      </c>
      <c r="DV349">
        <v>1022.40002441406</v>
      </c>
      <c r="DW349">
        <v>1030</v>
      </c>
      <c r="DY349">
        <v>0</v>
      </c>
      <c r="GA349">
        <v>0</v>
      </c>
      <c r="GB349">
        <v>0</v>
      </c>
      <c r="GC349">
        <v>6.0999999046325701</v>
      </c>
      <c r="GG349">
        <v>0</v>
      </c>
      <c r="GH349">
        <v>18.995399475097699</v>
      </c>
      <c r="GI349">
        <v>3.1140000820159899</v>
      </c>
      <c r="GJ349">
        <v>0.42333999276161199</v>
      </c>
      <c r="GK349">
        <v>3.4699998795986203E-2</v>
      </c>
      <c r="GL349">
        <v>0.341600000858307</v>
      </c>
      <c r="GM349">
        <v>56</v>
      </c>
      <c r="GN349">
        <v>2.3179998621344601E-2</v>
      </c>
      <c r="GO349">
        <v>3.7999999523162802</v>
      </c>
      <c r="GR349">
        <v>0.25416666269302401</v>
      </c>
      <c r="GS349">
        <v>6.0999999046325701</v>
      </c>
      <c r="HE349">
        <v>0</v>
      </c>
      <c r="HF349">
        <v>0</v>
      </c>
      <c r="HG349">
        <v>1.5</v>
      </c>
      <c r="HK349">
        <v>0</v>
      </c>
      <c r="HL349">
        <v>4.6710000038146999</v>
      </c>
      <c r="HM349">
        <v>3.1140000820159899</v>
      </c>
      <c r="HN349">
        <v>0.104100003838539</v>
      </c>
      <c r="HO349">
        <v>3.4699998795986203E-2</v>
      </c>
      <c r="HP349">
        <v>8.3999998867511694E-2</v>
      </c>
      <c r="HQ349">
        <v>56</v>
      </c>
      <c r="HR349">
        <v>5.6999996304511998E-3</v>
      </c>
      <c r="HS349">
        <v>3.7999999523162802</v>
      </c>
      <c r="HV349">
        <v>6.25E-2</v>
      </c>
      <c r="HW349">
        <v>1.5</v>
      </c>
      <c r="II349">
        <v>0</v>
      </c>
      <c r="IJ349">
        <v>0</v>
      </c>
      <c r="IL349">
        <v>49.900001525878899</v>
      </c>
      <c r="IM349">
        <v>50.5</v>
      </c>
      <c r="IO349">
        <v>0</v>
      </c>
      <c r="OC349">
        <v>0</v>
      </c>
      <c r="OD349">
        <v>0</v>
      </c>
      <c r="OE349">
        <v>0.60000002384185802</v>
      </c>
      <c r="OI349">
        <v>0</v>
      </c>
      <c r="OJ349">
        <v>1.92360007762909</v>
      </c>
      <c r="OK349">
        <v>3.2060000896453902</v>
      </c>
      <c r="OL349">
        <v>1.20000004244503E-4</v>
      </c>
      <c r="OM349">
        <v>9.9999997473787503E-5</v>
      </c>
      <c r="ON349">
        <v>3.3600002527236897E-2</v>
      </c>
      <c r="OO349">
        <v>56</v>
      </c>
      <c r="OP349">
        <v>9.0000004274770596E-4</v>
      </c>
      <c r="OQ349">
        <v>1.5</v>
      </c>
      <c r="OT349">
        <v>2.5000000993410699E-2</v>
      </c>
      <c r="OU349">
        <v>0.60000002384185802</v>
      </c>
      <c r="WE349">
        <v>0</v>
      </c>
      <c r="WF349">
        <v>0</v>
      </c>
      <c r="WH349">
        <v>86.699996948242202</v>
      </c>
      <c r="WI349">
        <v>88.800003051757798</v>
      </c>
      <c r="WK349">
        <v>0</v>
      </c>
      <c r="XI349">
        <v>0</v>
      </c>
      <c r="XJ349">
        <v>0</v>
      </c>
      <c r="XK349">
        <v>2.0999999046325701</v>
      </c>
      <c r="XO349">
        <v>0</v>
      </c>
      <c r="XP349">
        <v>6.7325997352600098</v>
      </c>
      <c r="XQ349">
        <v>3.2060000896453902</v>
      </c>
      <c r="XR349">
        <v>2.0999999251216702E-3</v>
      </c>
      <c r="XS349">
        <v>5.0000002374872598E-4</v>
      </c>
      <c r="XT349">
        <v>0.11759999394416799</v>
      </c>
      <c r="XU349">
        <v>56</v>
      </c>
      <c r="XV349">
        <v>3.14999977126718E-3</v>
      </c>
      <c r="XW349">
        <v>1.5</v>
      </c>
      <c r="XZ349">
        <v>8.7499996026356996E-2</v>
      </c>
      <c r="YA349">
        <v>2.0999999046325701</v>
      </c>
    </row>
    <row r="350" spans="1:684" x14ac:dyDescent="0.25">
      <c r="A350" t="s">
        <v>260</v>
      </c>
      <c r="B350">
        <v>0</v>
      </c>
      <c r="C350">
        <v>2</v>
      </c>
      <c r="D350">
        <v>49163</v>
      </c>
      <c r="E350" t="s">
        <v>443</v>
      </c>
      <c r="F350" t="b">
        <v>1</v>
      </c>
      <c r="G350" t="s">
        <v>262</v>
      </c>
      <c r="H350" t="b">
        <v>0</v>
      </c>
      <c r="I350" t="s">
        <v>338</v>
      </c>
      <c r="J350" s="1625">
        <v>43363.341666666704</v>
      </c>
      <c r="K350">
        <v>5.5</v>
      </c>
      <c r="L350">
        <v>13.2105560302734</v>
      </c>
      <c r="M350">
        <v>80.438613891601605</v>
      </c>
      <c r="O350" s="1626">
        <v>43365.362500000003</v>
      </c>
      <c r="P350" s="1627">
        <v>43365.375</v>
      </c>
      <c r="R350" t="s">
        <v>560</v>
      </c>
      <c r="S350" t="s">
        <v>537</v>
      </c>
      <c r="X350" s="1628">
        <v>43363.341666666704</v>
      </c>
      <c r="Y350" s="1629">
        <v>43365.362500000003</v>
      </c>
      <c r="Z350">
        <v>0</v>
      </c>
      <c r="AA350">
        <v>1.7</v>
      </c>
      <c r="AB350">
        <v>6.9</v>
      </c>
      <c r="AC350">
        <v>6.9</v>
      </c>
      <c r="AD350">
        <v>0</v>
      </c>
      <c r="AG350">
        <v>15892</v>
      </c>
      <c r="AH350">
        <v>111244</v>
      </c>
      <c r="AI350">
        <v>15892</v>
      </c>
      <c r="AK350">
        <v>0</v>
      </c>
      <c r="AQ350">
        <v>13</v>
      </c>
      <c r="AR350">
        <v>13</v>
      </c>
      <c r="AV350">
        <v>7</v>
      </c>
      <c r="BS350">
        <v>16.899999618530298</v>
      </c>
      <c r="BT350">
        <v>16.899999618530298</v>
      </c>
      <c r="BU350">
        <v>270</v>
      </c>
      <c r="BV350">
        <v>270</v>
      </c>
      <c r="BW350">
        <v>1</v>
      </c>
      <c r="BX350">
        <v>1</v>
      </c>
      <c r="BY350">
        <v>247.5</v>
      </c>
      <c r="BZ350">
        <v>247.5</v>
      </c>
      <c r="CC350">
        <v>28</v>
      </c>
      <c r="CE350">
        <v>28</v>
      </c>
      <c r="CF350">
        <v>1000</v>
      </c>
      <c r="CG350" t="s">
        <v>564</v>
      </c>
      <c r="CH350" t="s">
        <v>359</v>
      </c>
      <c r="CI350">
        <v>2.49119997024536</v>
      </c>
      <c r="CJ350">
        <v>5.5520002264529501E-2</v>
      </c>
      <c r="CK350">
        <v>5.6000003591179799E-2</v>
      </c>
      <c r="CL350">
        <v>4.9999998882412902E-3</v>
      </c>
      <c r="CM350">
        <v>22.394016488487999</v>
      </c>
      <c r="CO350" t="s">
        <v>266</v>
      </c>
      <c r="CP350" t="s">
        <v>267</v>
      </c>
      <c r="CQ350" t="s">
        <v>268</v>
      </c>
      <c r="CS350">
        <v>21.9</v>
      </c>
      <c r="CT350">
        <v>21.9</v>
      </c>
      <c r="CU350">
        <v>1.25</v>
      </c>
      <c r="CV350">
        <v>1.25</v>
      </c>
      <c r="CX350" t="s">
        <v>343</v>
      </c>
      <c r="CY350">
        <v>0.53846153846153799</v>
      </c>
      <c r="CZ350">
        <v>0.51851851851851805</v>
      </c>
      <c r="DA350">
        <v>0.56000000000000005</v>
      </c>
      <c r="DB350">
        <v>13</v>
      </c>
      <c r="DC350">
        <v>12.5</v>
      </c>
      <c r="DD350">
        <v>13.5</v>
      </c>
      <c r="DE350">
        <v>4.2486958379330799</v>
      </c>
      <c r="DF350">
        <v>0.53846153846153799</v>
      </c>
      <c r="DG350">
        <v>0.53846153846153799</v>
      </c>
      <c r="DH350">
        <v>1</v>
      </c>
      <c r="DI350">
        <v>1</v>
      </c>
      <c r="DJ350">
        <v>0.5</v>
      </c>
      <c r="DK350">
        <v>0.5</v>
      </c>
      <c r="DL350" t="b">
        <v>1</v>
      </c>
      <c r="DN350">
        <v>24</v>
      </c>
      <c r="DO350">
        <v>1</v>
      </c>
      <c r="DP350" t="s">
        <v>344</v>
      </c>
      <c r="DQ350" t="b">
        <v>0</v>
      </c>
      <c r="DR350">
        <v>13</v>
      </c>
      <c r="DS350">
        <v>0.53846156597137496</v>
      </c>
      <c r="DT350">
        <v>0.53846156597137496</v>
      </c>
      <c r="DV350">
        <v>1021.59997558594</v>
      </c>
      <c r="DW350">
        <v>1022.40002441406</v>
      </c>
      <c r="DY350">
        <v>0</v>
      </c>
      <c r="EN350">
        <v>4.24869585037231</v>
      </c>
      <c r="EW350">
        <v>0.53846156597137496</v>
      </c>
      <c r="EX350">
        <v>0.53846156597137496</v>
      </c>
      <c r="EY350">
        <v>0.40000000596046398</v>
      </c>
      <c r="FC350">
        <v>0</v>
      </c>
      <c r="FD350">
        <v>1.24559998512268</v>
      </c>
      <c r="FE350">
        <v>3.1140000820159899</v>
      </c>
      <c r="FF350">
        <v>2.77600008994341E-2</v>
      </c>
      <c r="FG350">
        <v>3.4699998795986203E-2</v>
      </c>
      <c r="FH350">
        <v>3.3600002527236897E-2</v>
      </c>
      <c r="FI350">
        <v>84</v>
      </c>
      <c r="FJ350">
        <v>3.47999995574355E-3</v>
      </c>
      <c r="FK350">
        <v>8.6999998092651403</v>
      </c>
      <c r="FL350">
        <v>3.5956995969262602</v>
      </c>
      <c r="FM350">
        <v>11.197008244244</v>
      </c>
      <c r="FP350">
        <v>17.5</v>
      </c>
      <c r="FQ350">
        <v>5.7142857462167698E-2</v>
      </c>
      <c r="FR350">
        <v>4.24869585037231</v>
      </c>
      <c r="FS350">
        <v>0.43826088309288003</v>
      </c>
      <c r="GA350">
        <v>0.53846156597137496</v>
      </c>
      <c r="GB350">
        <v>0.53846156597137496</v>
      </c>
      <c r="GC350">
        <v>0.30000001192092901</v>
      </c>
      <c r="GG350">
        <v>0</v>
      </c>
      <c r="GH350">
        <v>0.93419998884201105</v>
      </c>
      <c r="GI350">
        <v>3.1140000820159899</v>
      </c>
      <c r="GJ350">
        <v>2.08200011402369E-2</v>
      </c>
      <c r="GK350">
        <v>3.4699998795986203E-2</v>
      </c>
      <c r="GL350">
        <v>1.68000012636185E-2</v>
      </c>
      <c r="GM350">
        <v>56</v>
      </c>
      <c r="GN350">
        <v>1.1399999493733001E-3</v>
      </c>
      <c r="GO350">
        <v>3.7999999523162802</v>
      </c>
      <c r="GP350">
        <v>2.6967747646698199</v>
      </c>
      <c r="GQ350">
        <v>8.3977561831830094</v>
      </c>
      <c r="GT350">
        <v>23.333332061767599</v>
      </c>
      <c r="GU350">
        <v>4.28571440279484E-2</v>
      </c>
      <c r="GV350">
        <v>4.24869585037231</v>
      </c>
      <c r="GW350">
        <v>0.85217392444610596</v>
      </c>
      <c r="HE350">
        <v>0.53846156597137496</v>
      </c>
      <c r="HF350">
        <v>0.53846156597137496</v>
      </c>
      <c r="HG350">
        <v>0.10000000149011599</v>
      </c>
      <c r="HK350">
        <v>0</v>
      </c>
      <c r="HL350">
        <v>0.31139999628067</v>
      </c>
      <c r="HM350">
        <v>3.1140000820159899</v>
      </c>
      <c r="HN350">
        <v>6.9400002248585198E-3</v>
      </c>
      <c r="HO350">
        <v>3.4699998795986203E-2</v>
      </c>
      <c r="HP350">
        <v>5.59999980032444E-3</v>
      </c>
      <c r="HQ350">
        <v>56</v>
      </c>
      <c r="HR350">
        <v>3.79999983124435E-4</v>
      </c>
      <c r="HS350">
        <v>3.7999999523162802</v>
      </c>
      <c r="HT350">
        <v>0.89892489923156405</v>
      </c>
      <c r="HU350">
        <v>2.7992520610609999</v>
      </c>
      <c r="HX350">
        <v>70</v>
      </c>
      <c r="HY350">
        <v>1.42857143655419E-2</v>
      </c>
      <c r="HZ350">
        <v>4.24869585037231</v>
      </c>
      <c r="IA350">
        <v>0.26173913478851302</v>
      </c>
      <c r="II350">
        <v>0.53846156597137496</v>
      </c>
      <c r="IJ350">
        <v>0.53846156597137496</v>
      </c>
      <c r="IL350">
        <v>49.900001525878899</v>
      </c>
      <c r="IM350">
        <v>49.900001525878899</v>
      </c>
      <c r="IO350">
        <v>0</v>
      </c>
      <c r="JD350">
        <v>4.24869585037231</v>
      </c>
      <c r="WE350">
        <v>0.53846156597137496</v>
      </c>
      <c r="WF350">
        <v>0.53846156597137496</v>
      </c>
      <c r="WH350">
        <v>86.699996948242202</v>
      </c>
      <c r="WI350">
        <v>86.699996948242202</v>
      </c>
      <c r="WK350">
        <v>0</v>
      </c>
      <c r="WZ350">
        <v>4.24869585037231</v>
      </c>
    </row>
    <row r="351" spans="1:684" x14ac:dyDescent="0.25">
      <c r="A351" t="s">
        <v>260</v>
      </c>
      <c r="B351">
        <v>0</v>
      </c>
      <c r="C351">
        <v>2</v>
      </c>
      <c r="D351">
        <v>49163</v>
      </c>
      <c r="E351" t="s">
        <v>443</v>
      </c>
      <c r="F351" t="b">
        <v>1</v>
      </c>
      <c r="G351" t="s">
        <v>262</v>
      </c>
      <c r="H351" t="b">
        <v>1</v>
      </c>
      <c r="I351" t="s">
        <v>345</v>
      </c>
      <c r="J351" s="1630">
        <v>43364.270833333299</v>
      </c>
      <c r="K351">
        <v>5.5</v>
      </c>
      <c r="L351">
        <v>16.986665725708001</v>
      </c>
      <c r="M351">
        <v>84.069999694824205</v>
      </c>
      <c r="N351">
        <v>13</v>
      </c>
      <c r="O351" s="1631">
        <v>43365.362500000003</v>
      </c>
      <c r="P351" s="1632">
        <v>43365.375</v>
      </c>
      <c r="R351" t="s">
        <v>560</v>
      </c>
      <c r="S351" t="s">
        <v>537</v>
      </c>
      <c r="X351" s="1633">
        <v>43363.341666666704</v>
      </c>
      <c r="Y351" s="1634">
        <v>43365.362500000003</v>
      </c>
      <c r="Z351">
        <v>22.3</v>
      </c>
      <c r="AA351">
        <v>22.3</v>
      </c>
      <c r="AB351">
        <v>6.9</v>
      </c>
      <c r="AC351">
        <v>6.9</v>
      </c>
      <c r="AD351">
        <v>0</v>
      </c>
      <c r="AG351">
        <v>15892</v>
      </c>
      <c r="AH351">
        <v>4974196</v>
      </c>
      <c r="AI351">
        <v>15892</v>
      </c>
      <c r="AK351">
        <v>22.3</v>
      </c>
      <c r="AL351">
        <v>79.7</v>
      </c>
      <c r="AM351">
        <v>14.035874439461899</v>
      </c>
      <c r="AN351">
        <v>14.04</v>
      </c>
      <c r="AO351">
        <v>0.22364350544464201</v>
      </c>
      <c r="AP351">
        <v>13.812230934017199</v>
      </c>
      <c r="AQ351">
        <v>13</v>
      </c>
      <c r="AR351">
        <v>13</v>
      </c>
      <c r="AU351">
        <v>309.60802815177999</v>
      </c>
      <c r="AV351">
        <v>313</v>
      </c>
      <c r="AX351">
        <v>302.7</v>
      </c>
      <c r="AY351">
        <v>-3.4</v>
      </c>
      <c r="AZ351">
        <v>-3.4</v>
      </c>
      <c r="BA351">
        <v>-3.4027099609375</v>
      </c>
      <c r="BB351">
        <v>4178.02978515625</v>
      </c>
      <c r="BC351">
        <v>22.9</v>
      </c>
      <c r="BD351">
        <v>19.110725189003698</v>
      </c>
      <c r="BE351">
        <v>207.88693237304699</v>
      </c>
      <c r="BF351">
        <v>194.88693237304699</v>
      </c>
      <c r="BG351">
        <v>1.8006911277771001</v>
      </c>
      <c r="BH351">
        <v>197.74641418457</v>
      </c>
      <c r="BI351">
        <v>194.88693237304699</v>
      </c>
      <c r="BJ351">
        <v>2.4456367492675799</v>
      </c>
      <c r="BK351">
        <v>197.74641418457</v>
      </c>
      <c r="BL351">
        <v>0.92096483707428001</v>
      </c>
      <c r="BM351">
        <v>162.25256347656301</v>
      </c>
      <c r="BN351">
        <v>0.62169742584228505</v>
      </c>
      <c r="BO351">
        <v>55.774299621582003</v>
      </c>
      <c r="BP351">
        <v>2.68622851371765</v>
      </c>
      <c r="BQ351">
        <v>1.01015388965607</v>
      </c>
      <c r="BR351">
        <v>95</v>
      </c>
      <c r="BS351">
        <v>21.899999618530298</v>
      </c>
      <c r="BT351">
        <v>21.899999618530298</v>
      </c>
      <c r="BU351">
        <v>225</v>
      </c>
      <c r="BV351">
        <v>225</v>
      </c>
      <c r="BW351">
        <v>1.70000004768372</v>
      </c>
      <c r="BX351">
        <v>1.70000004768372</v>
      </c>
      <c r="BY351">
        <v>225</v>
      </c>
      <c r="BZ351">
        <v>225</v>
      </c>
      <c r="CC351">
        <v>29</v>
      </c>
      <c r="CE351">
        <v>27</v>
      </c>
      <c r="CF351">
        <v>1001</v>
      </c>
      <c r="CG351" t="s">
        <v>565</v>
      </c>
      <c r="CH351" t="s">
        <v>359</v>
      </c>
      <c r="CI351">
        <v>64.148396492004395</v>
      </c>
      <c r="CJ351">
        <v>1.4296399801969499</v>
      </c>
      <c r="CK351">
        <v>1.65479999780655</v>
      </c>
      <c r="CL351">
        <v>0.16598999407142401</v>
      </c>
      <c r="CM351">
        <v>12.8962341837765</v>
      </c>
      <c r="CO351" t="s">
        <v>266</v>
      </c>
      <c r="CP351" t="s">
        <v>267</v>
      </c>
      <c r="CQ351" t="s">
        <v>405</v>
      </c>
      <c r="CR351" t="s">
        <v>406</v>
      </c>
      <c r="CS351">
        <v>21.9</v>
      </c>
      <c r="CT351">
        <v>21.9</v>
      </c>
      <c r="CU351">
        <v>1.25</v>
      </c>
      <c r="CV351">
        <v>1.25</v>
      </c>
      <c r="CX351" t="s">
        <v>343</v>
      </c>
      <c r="CY351">
        <v>24.076923076923102</v>
      </c>
      <c r="CZ351">
        <v>23.185185185185201</v>
      </c>
      <c r="DA351">
        <v>25.04</v>
      </c>
      <c r="DB351">
        <v>13</v>
      </c>
      <c r="DC351">
        <v>12.5</v>
      </c>
      <c r="DD351">
        <v>13.5</v>
      </c>
      <c r="DE351">
        <v>189.97739961043601</v>
      </c>
      <c r="DF351">
        <v>24.076923076923102</v>
      </c>
      <c r="DG351">
        <v>24.076923076923102</v>
      </c>
      <c r="DH351">
        <v>1</v>
      </c>
      <c r="DI351">
        <v>1</v>
      </c>
      <c r="DJ351">
        <v>0.5</v>
      </c>
      <c r="DK351">
        <v>0.5</v>
      </c>
      <c r="DL351" t="b">
        <v>1</v>
      </c>
      <c r="DN351">
        <v>24</v>
      </c>
      <c r="DO351">
        <v>1</v>
      </c>
      <c r="DP351" t="s">
        <v>344</v>
      </c>
      <c r="DQ351" t="b">
        <v>0</v>
      </c>
      <c r="DR351">
        <v>13</v>
      </c>
      <c r="DS351">
        <v>24.0769233703613</v>
      </c>
      <c r="DT351">
        <v>24.0769233703613</v>
      </c>
      <c r="DV351">
        <v>1001</v>
      </c>
      <c r="DW351">
        <v>1021.59997558594</v>
      </c>
      <c r="DY351">
        <v>0</v>
      </c>
      <c r="EN351">
        <v>189.97740173339801</v>
      </c>
      <c r="GA351">
        <v>24.0769233703613</v>
      </c>
      <c r="GB351">
        <v>24.0769233703613</v>
      </c>
      <c r="GC351">
        <v>2.7000000476837198</v>
      </c>
      <c r="GG351">
        <v>0</v>
      </c>
      <c r="GH351">
        <v>8.4077997207641602</v>
      </c>
      <c r="GI351">
        <v>3.1140000820159899</v>
      </c>
      <c r="GJ351">
        <v>0.187380000948906</v>
      </c>
      <c r="GK351">
        <v>3.4699998795986203E-2</v>
      </c>
      <c r="GL351">
        <v>0.151199996471405</v>
      </c>
      <c r="GM351">
        <v>56</v>
      </c>
      <c r="GN351">
        <v>1.02599998936057E-2</v>
      </c>
      <c r="GO351">
        <v>3.7999999523162802</v>
      </c>
      <c r="GP351">
        <v>0.54280129847792802</v>
      </c>
      <c r="GQ351">
        <v>1.6902831574719099</v>
      </c>
      <c r="GR351">
        <v>0.12107623984666301</v>
      </c>
      <c r="GS351">
        <v>2.90582975631991</v>
      </c>
      <c r="GT351">
        <v>115.92592620849599</v>
      </c>
      <c r="GU351">
        <v>8.6261983960866893E-3</v>
      </c>
      <c r="GV351">
        <v>189.97740173339801</v>
      </c>
      <c r="GW351">
        <v>38.104347229003899</v>
      </c>
      <c r="II351">
        <v>24.0769233703613</v>
      </c>
      <c r="IJ351">
        <v>24.0769233703613</v>
      </c>
      <c r="IL351">
        <v>49.900001525878899</v>
      </c>
      <c r="IM351">
        <v>49.900001525878899</v>
      </c>
      <c r="IO351">
        <v>0</v>
      </c>
      <c r="JD351">
        <v>189.97740173339801</v>
      </c>
      <c r="JM351">
        <v>24.0769233703613</v>
      </c>
      <c r="JN351">
        <v>24.0769233703613</v>
      </c>
      <c r="JO351">
        <v>17.899999618530298</v>
      </c>
      <c r="JS351">
        <v>0</v>
      </c>
      <c r="JT351">
        <v>55.740596771240199</v>
      </c>
      <c r="JU351">
        <v>3.1140000820159899</v>
      </c>
      <c r="JV351">
        <v>1.24225997924805</v>
      </c>
      <c r="JW351">
        <v>3.4699998795986203E-2</v>
      </c>
      <c r="JX351">
        <v>1.50360000133514</v>
      </c>
      <c r="JY351">
        <v>84</v>
      </c>
      <c r="JZ351">
        <v>0.15572999417781799</v>
      </c>
      <c r="KA351">
        <v>8.6999998092651403</v>
      </c>
      <c r="KB351">
        <v>3.5985714311479202</v>
      </c>
      <c r="KC351">
        <v>11.2059510263046</v>
      </c>
      <c r="KD351">
        <v>0.80269059584928704</v>
      </c>
      <c r="KE351">
        <v>19.2645743003829</v>
      </c>
      <c r="KF351">
        <v>17.486034393310501</v>
      </c>
      <c r="KG351">
        <v>5.7188495993614197E-2</v>
      </c>
      <c r="KH351">
        <v>189.97740173339801</v>
      </c>
      <c r="WE351">
        <v>24.0769233703613</v>
      </c>
      <c r="WF351">
        <v>24.0769233703613</v>
      </c>
      <c r="WH351">
        <v>86.699996948242202</v>
      </c>
      <c r="WI351">
        <v>86.699996948242202</v>
      </c>
      <c r="WK351">
        <v>0</v>
      </c>
      <c r="WZ351">
        <v>189.97740173339801</v>
      </c>
    </row>
    <row r="352" spans="1:684" x14ac:dyDescent="0.25">
      <c r="A352" t="s">
        <v>260</v>
      </c>
      <c r="B352">
        <v>0</v>
      </c>
      <c r="C352">
        <v>2</v>
      </c>
      <c r="D352">
        <v>49163</v>
      </c>
      <c r="E352" t="s">
        <v>443</v>
      </c>
      <c r="F352" t="b">
        <v>1</v>
      </c>
      <c r="G352" t="s">
        <v>262</v>
      </c>
      <c r="H352" t="b">
        <v>1</v>
      </c>
      <c r="I352" t="s">
        <v>345</v>
      </c>
      <c r="J352" s="1635">
        <v>43365.270833333299</v>
      </c>
      <c r="K352">
        <v>5.5</v>
      </c>
      <c r="L352">
        <v>20.376667022705099</v>
      </c>
      <c r="M352">
        <v>87.805831909179702</v>
      </c>
      <c r="N352">
        <v>52</v>
      </c>
      <c r="O352" s="1636">
        <v>43365.362500000003</v>
      </c>
      <c r="P352" s="1637">
        <v>43365.416666666701</v>
      </c>
      <c r="R352" t="s">
        <v>560</v>
      </c>
      <c r="S352" t="s">
        <v>537</v>
      </c>
      <c r="X352" s="1638">
        <v>43363.341666666704</v>
      </c>
      <c r="Y352" s="1639">
        <v>43365.362500000003</v>
      </c>
      <c r="Z352">
        <v>24</v>
      </c>
      <c r="AA352">
        <v>24</v>
      </c>
      <c r="AB352">
        <v>7.3</v>
      </c>
      <c r="AC352">
        <v>7.3</v>
      </c>
      <c r="AD352">
        <v>0</v>
      </c>
      <c r="AG352">
        <v>15892</v>
      </c>
      <c r="AH352">
        <v>4799384</v>
      </c>
      <c r="AI352">
        <v>15892</v>
      </c>
      <c r="AK352">
        <v>24</v>
      </c>
      <c r="AL352">
        <v>79.92</v>
      </c>
      <c r="AM352">
        <v>12.5833333333333</v>
      </c>
      <c r="AN352">
        <v>12.58</v>
      </c>
      <c r="AO352">
        <v>-0.50215410968909702</v>
      </c>
      <c r="AP352">
        <v>13.0854874430224</v>
      </c>
      <c r="AQ352">
        <v>13</v>
      </c>
      <c r="AR352">
        <v>13</v>
      </c>
      <c r="AU352">
        <v>297.41386260302198</v>
      </c>
      <c r="AV352">
        <v>302</v>
      </c>
      <c r="AX352">
        <v>326.7</v>
      </c>
      <c r="AY352">
        <v>7.56</v>
      </c>
      <c r="AZ352">
        <v>7.56</v>
      </c>
      <c r="BA352">
        <v>7.5604557991027797</v>
      </c>
      <c r="BB352">
        <v>4267</v>
      </c>
      <c r="BC352">
        <v>22.9</v>
      </c>
      <c r="BD352">
        <v>19.705193777879099</v>
      </c>
      <c r="BE352">
        <v>157.18240356445301</v>
      </c>
      <c r="BF352">
        <v>105.182403564453</v>
      </c>
      <c r="BG352">
        <v>2.9539430141449001</v>
      </c>
      <c r="BH352">
        <v>182.53504943847699</v>
      </c>
      <c r="BI352">
        <v>105.182403564453</v>
      </c>
      <c r="BJ352">
        <v>0.618605196475983</v>
      </c>
      <c r="BK352">
        <v>157.18247985839801</v>
      </c>
      <c r="BL352">
        <v>2.1549012660980198</v>
      </c>
      <c r="BM352">
        <v>182.53504943847699</v>
      </c>
      <c r="BN352">
        <v>0</v>
      </c>
      <c r="BO352">
        <v>218.02795410156301</v>
      </c>
      <c r="BP352">
        <v>2.2419347763061501</v>
      </c>
      <c r="BQ352">
        <v>1.2121846675872801</v>
      </c>
      <c r="BR352">
        <v>245</v>
      </c>
      <c r="BS352">
        <v>27.899999618530298</v>
      </c>
      <c r="BT352">
        <v>27.899999618530298</v>
      </c>
      <c r="BU352">
        <v>180</v>
      </c>
      <c r="BV352">
        <v>180</v>
      </c>
      <c r="BW352">
        <v>2.4000000953674299</v>
      </c>
      <c r="BX352">
        <v>2.4000000953674299</v>
      </c>
      <c r="BY352">
        <v>202.5</v>
      </c>
      <c r="BZ352">
        <v>202.5</v>
      </c>
      <c r="CC352">
        <v>29</v>
      </c>
      <c r="CE352">
        <v>30</v>
      </c>
      <c r="CF352">
        <v>1009</v>
      </c>
      <c r="CG352" t="s">
        <v>566</v>
      </c>
      <c r="CH352" t="s">
        <v>359</v>
      </c>
      <c r="CI352">
        <v>71.621998786926298</v>
      </c>
      <c r="CJ352">
        <v>1.59620001912117</v>
      </c>
      <c r="CK352">
        <v>1.8479999452829401</v>
      </c>
      <c r="CL352">
        <v>0.18539999425411199</v>
      </c>
      <c r="CM352">
        <v>14.923164886770101</v>
      </c>
      <c r="CO352" t="s">
        <v>266</v>
      </c>
      <c r="CP352" t="s">
        <v>267</v>
      </c>
      <c r="CQ352" t="s">
        <v>405</v>
      </c>
      <c r="CR352" t="s">
        <v>406</v>
      </c>
      <c r="CS352">
        <v>21.9</v>
      </c>
      <c r="CT352">
        <v>21.9</v>
      </c>
      <c r="CU352">
        <v>1.25</v>
      </c>
      <c r="CV352">
        <v>1.25</v>
      </c>
      <c r="CX352" t="s">
        <v>343</v>
      </c>
      <c r="CY352">
        <v>23.230769230769202</v>
      </c>
      <c r="CZ352">
        <v>22.370370370370399</v>
      </c>
      <c r="DA352">
        <v>24.16</v>
      </c>
      <c r="DB352">
        <v>13</v>
      </c>
      <c r="DC352">
        <v>12.5</v>
      </c>
      <c r="DD352">
        <v>13.5</v>
      </c>
      <c r="DE352">
        <v>183.30087757939901</v>
      </c>
      <c r="DF352">
        <v>23.230769230769202</v>
      </c>
      <c r="DG352">
        <v>23.230769230769202</v>
      </c>
      <c r="DH352">
        <v>1</v>
      </c>
      <c r="DI352">
        <v>1</v>
      </c>
      <c r="DJ352">
        <v>0.5</v>
      </c>
      <c r="DK352">
        <v>0.5</v>
      </c>
      <c r="DL352" t="b">
        <v>1</v>
      </c>
      <c r="DN352">
        <v>24</v>
      </c>
      <c r="DO352">
        <v>1</v>
      </c>
      <c r="DP352" t="s">
        <v>344</v>
      </c>
      <c r="DQ352" t="b">
        <v>0</v>
      </c>
      <c r="DR352">
        <v>13</v>
      </c>
      <c r="DS352">
        <v>23.230770111083999</v>
      </c>
      <c r="DT352">
        <v>23.230770111083999</v>
      </c>
      <c r="DV352">
        <v>978</v>
      </c>
      <c r="DW352">
        <v>1001</v>
      </c>
      <c r="DY352">
        <v>0</v>
      </c>
      <c r="EN352">
        <v>183.30087280273401</v>
      </c>
      <c r="GA352">
        <v>23.230770111083999</v>
      </c>
      <c r="GB352">
        <v>23.230770111083999</v>
      </c>
      <c r="GC352">
        <v>3</v>
      </c>
      <c r="GG352">
        <v>0</v>
      </c>
      <c r="GH352">
        <v>9.3420000076293892</v>
      </c>
      <c r="GI352">
        <v>3.1140000820159899</v>
      </c>
      <c r="GJ352">
        <v>0.208200007677078</v>
      </c>
      <c r="GK352">
        <v>3.4699998795986203E-2</v>
      </c>
      <c r="GL352">
        <v>0.167999997735024</v>
      </c>
      <c r="GM352">
        <v>56</v>
      </c>
      <c r="GN352">
        <v>1.13999992609024E-2</v>
      </c>
      <c r="GO352">
        <v>3.7999999523162802</v>
      </c>
      <c r="GP352">
        <v>0.62508021862805696</v>
      </c>
      <c r="GQ352">
        <v>1.94649980239743</v>
      </c>
      <c r="GR352">
        <v>0.125</v>
      </c>
      <c r="GS352">
        <v>3</v>
      </c>
      <c r="GT352">
        <v>100.666664123535</v>
      </c>
      <c r="GU352">
        <v>9.9337752908468194E-3</v>
      </c>
      <c r="GV352">
        <v>183.30087280273401</v>
      </c>
      <c r="GW352">
        <v>36.765216827392599</v>
      </c>
      <c r="II352">
        <v>23.230770111083999</v>
      </c>
      <c r="IJ352">
        <v>23.230770111083999</v>
      </c>
      <c r="IL352">
        <v>49.900001525878899</v>
      </c>
      <c r="IM352">
        <v>49.900001525878899</v>
      </c>
      <c r="IO352">
        <v>0</v>
      </c>
      <c r="JD352">
        <v>183.30087280273401</v>
      </c>
      <c r="JM352">
        <v>23.230770111083999</v>
      </c>
      <c r="JN352">
        <v>23.230770111083999</v>
      </c>
      <c r="JO352">
        <v>20</v>
      </c>
      <c r="JS352">
        <v>0</v>
      </c>
      <c r="JT352">
        <v>62.279998779296903</v>
      </c>
      <c r="JU352">
        <v>3.1140000820159899</v>
      </c>
      <c r="JV352">
        <v>1.38800001144409</v>
      </c>
      <c r="JW352">
        <v>3.4699998795986203E-2</v>
      </c>
      <c r="JX352">
        <v>1.6799999475479099</v>
      </c>
      <c r="JY352">
        <v>84</v>
      </c>
      <c r="JZ352">
        <v>0.17399999499321001</v>
      </c>
      <c r="KA352">
        <v>8.6999998092651403</v>
      </c>
      <c r="KB352">
        <v>4.1672014575203802</v>
      </c>
      <c r="KC352">
        <v>12.9766650843727</v>
      </c>
      <c r="KD352">
        <v>0.83333333333333304</v>
      </c>
      <c r="KE352">
        <v>20</v>
      </c>
      <c r="KF352">
        <v>15.1000003814697</v>
      </c>
      <c r="KG352">
        <v>6.6225163638591794E-2</v>
      </c>
      <c r="KH352">
        <v>183.30087280273401</v>
      </c>
      <c r="WE352">
        <v>23.230770111083999</v>
      </c>
      <c r="WF352">
        <v>23.230770111083999</v>
      </c>
      <c r="WH352">
        <v>86.699996948242202</v>
      </c>
      <c r="WI352">
        <v>86.699996948242202</v>
      </c>
      <c r="WK352">
        <v>0</v>
      </c>
      <c r="WZ352">
        <v>183.30087280273401</v>
      </c>
    </row>
    <row r="353" spans="1:685" x14ac:dyDescent="0.25">
      <c r="A353" t="s">
        <v>260</v>
      </c>
      <c r="B353">
        <v>0</v>
      </c>
      <c r="C353">
        <v>2</v>
      </c>
      <c r="D353">
        <v>49163</v>
      </c>
      <c r="E353" t="s">
        <v>443</v>
      </c>
      <c r="F353" t="b">
        <v>1</v>
      </c>
      <c r="G353" t="s">
        <v>262</v>
      </c>
      <c r="H353" t="b">
        <v>1</v>
      </c>
      <c r="I353" t="s">
        <v>350</v>
      </c>
      <c r="J353" s="1640">
        <v>43365.362500000003</v>
      </c>
      <c r="K353">
        <v>5.5</v>
      </c>
      <c r="L353">
        <v>20.851667404174801</v>
      </c>
      <c r="M353">
        <v>87.851669311523395</v>
      </c>
      <c r="N353">
        <v>12</v>
      </c>
      <c r="O353" s="1641">
        <v>43365.362500000003</v>
      </c>
      <c r="R353" t="s">
        <v>560</v>
      </c>
      <c r="S353" t="s">
        <v>537</v>
      </c>
      <c r="X353" s="1642">
        <v>43363.341666666704</v>
      </c>
      <c r="Y353" s="1643">
        <v>43365.362500000003</v>
      </c>
      <c r="Z353">
        <v>2.2000000000000002</v>
      </c>
      <c r="AA353">
        <v>2.2000000000000002</v>
      </c>
      <c r="AB353">
        <v>7.3</v>
      </c>
      <c r="AC353">
        <v>7.3</v>
      </c>
      <c r="AD353">
        <v>0</v>
      </c>
      <c r="AG353">
        <v>15892</v>
      </c>
      <c r="AH353">
        <v>460868</v>
      </c>
      <c r="AI353">
        <v>15892</v>
      </c>
      <c r="AK353">
        <v>2.2000000000000002</v>
      </c>
      <c r="AL353">
        <v>80</v>
      </c>
      <c r="AM353">
        <v>13.181818181818199</v>
      </c>
      <c r="AN353">
        <v>13.18</v>
      </c>
      <c r="AO353">
        <v>-0.60959404706955</v>
      </c>
      <c r="AP353">
        <v>13.791412228887699</v>
      </c>
      <c r="AQ353">
        <v>13</v>
      </c>
      <c r="AR353">
        <v>13</v>
      </c>
      <c r="AU353">
        <v>28.512346292408601</v>
      </c>
      <c r="AV353">
        <v>29</v>
      </c>
      <c r="AX353">
        <v>30</v>
      </c>
      <c r="AY353">
        <v>3.33</v>
      </c>
      <c r="AZ353">
        <v>3.33</v>
      </c>
      <c r="BA353">
        <v>3.3333361148834202</v>
      </c>
      <c r="BB353">
        <v>4266.81982421875</v>
      </c>
      <c r="BC353">
        <v>11.1765460968018</v>
      </c>
      <c r="BD353">
        <v>11.1765460968018</v>
      </c>
      <c r="BE353">
        <v>177.46435546875</v>
      </c>
      <c r="BF353">
        <v>165.46435546875</v>
      </c>
      <c r="BG353">
        <v>2.2812864780425999</v>
      </c>
      <c r="BH353">
        <v>177.46441650390599</v>
      </c>
      <c r="BI353">
        <v>165.46435546875</v>
      </c>
      <c r="BJ353">
        <v>0.611161768436432</v>
      </c>
      <c r="BK353">
        <v>172.39305114746099</v>
      </c>
      <c r="BL353">
        <v>2.1978964805603001</v>
      </c>
      <c r="BM353">
        <v>177.46441650390599</v>
      </c>
      <c r="BN353">
        <v>0</v>
      </c>
      <c r="BO353">
        <v>218.02703857421901</v>
      </c>
      <c r="BP353">
        <v>2.2812864780425999</v>
      </c>
      <c r="BQ353">
        <v>0.10101538896560699</v>
      </c>
      <c r="BR353">
        <v>255</v>
      </c>
      <c r="BS353">
        <v>16.899999618530298</v>
      </c>
      <c r="BT353">
        <v>16.899999618530298</v>
      </c>
      <c r="BU353">
        <v>180</v>
      </c>
      <c r="BV353">
        <v>180</v>
      </c>
      <c r="BW353">
        <v>1.70000004768372</v>
      </c>
      <c r="BX353">
        <v>1.70000004768372</v>
      </c>
      <c r="BY353">
        <v>157.5</v>
      </c>
      <c r="BZ353">
        <v>157.5</v>
      </c>
      <c r="CC353">
        <v>29</v>
      </c>
      <c r="CE353">
        <v>31</v>
      </c>
      <c r="CF353">
        <v>1009</v>
      </c>
      <c r="CG353" t="s">
        <v>567</v>
      </c>
      <c r="CH353" t="s">
        <v>359</v>
      </c>
      <c r="CI353">
        <v>6.2279998064041102</v>
      </c>
      <c r="CJ353">
        <v>0.138799996115267</v>
      </c>
      <c r="CK353">
        <v>0.16239999607205399</v>
      </c>
      <c r="CL353">
        <v>1.6419999068602899E-2</v>
      </c>
      <c r="CM353">
        <v>13.513630380942301</v>
      </c>
      <c r="CO353" t="s">
        <v>266</v>
      </c>
      <c r="CP353" t="s">
        <v>267</v>
      </c>
      <c r="CQ353" t="s">
        <v>347</v>
      </c>
      <c r="CR353" t="s">
        <v>348</v>
      </c>
      <c r="CS353">
        <v>21.9</v>
      </c>
      <c r="CT353">
        <v>21.9</v>
      </c>
      <c r="CU353">
        <v>1.25</v>
      </c>
      <c r="CV353">
        <v>1.25</v>
      </c>
      <c r="CX353" t="s">
        <v>343</v>
      </c>
      <c r="CY353">
        <v>2.2307692307692299</v>
      </c>
      <c r="CZ353">
        <v>2.1481481481481501</v>
      </c>
      <c r="DA353">
        <v>2.3199999999999998</v>
      </c>
      <c r="DB353">
        <v>13</v>
      </c>
      <c r="DC353">
        <v>12.5</v>
      </c>
      <c r="DD353">
        <v>13.5</v>
      </c>
      <c r="DE353">
        <v>17.6017399000085</v>
      </c>
      <c r="DF353">
        <v>2.2307692307692299</v>
      </c>
      <c r="DG353">
        <v>2.2307692307692299</v>
      </c>
      <c r="DH353">
        <v>1</v>
      </c>
      <c r="DI353">
        <v>1</v>
      </c>
      <c r="DJ353">
        <v>0.5</v>
      </c>
      <c r="DK353">
        <v>0.5</v>
      </c>
      <c r="DL353" t="b">
        <v>1</v>
      </c>
      <c r="DN353">
        <v>24</v>
      </c>
      <c r="DO353">
        <v>1</v>
      </c>
      <c r="DP353" t="s">
        <v>344</v>
      </c>
      <c r="DQ353" t="b">
        <v>0</v>
      </c>
      <c r="DR353">
        <v>13</v>
      </c>
      <c r="DS353">
        <v>2.2307691574096702</v>
      </c>
      <c r="DT353">
        <v>2.2307691574096702</v>
      </c>
      <c r="DV353">
        <v>976</v>
      </c>
      <c r="DW353">
        <v>978</v>
      </c>
      <c r="DY353">
        <v>0</v>
      </c>
      <c r="EN353">
        <v>17.601739883422901</v>
      </c>
      <c r="GA353">
        <v>2.2307691574096702</v>
      </c>
      <c r="GB353">
        <v>2.2307691574096702</v>
      </c>
      <c r="GC353">
        <v>0.20000000298023199</v>
      </c>
      <c r="GG353">
        <v>0</v>
      </c>
      <c r="GH353">
        <v>0.62279999256134</v>
      </c>
      <c r="GI353">
        <v>3.1140000820159899</v>
      </c>
      <c r="GJ353">
        <v>1.3880000449717E-2</v>
      </c>
      <c r="GK353">
        <v>3.4699998795986203E-2</v>
      </c>
      <c r="GL353">
        <v>1.1199999600648901E-2</v>
      </c>
      <c r="GM353">
        <v>56</v>
      </c>
      <c r="GN353">
        <v>7.5999996624887E-4</v>
      </c>
      <c r="GO353">
        <v>3.7999999523162802</v>
      </c>
      <c r="GP353">
        <v>0.43396374445661701</v>
      </c>
      <c r="GQ353">
        <v>1.3513630639604799</v>
      </c>
      <c r="GR353">
        <v>9.09090922637419E-2</v>
      </c>
      <c r="GS353">
        <v>2.1818182143298102</v>
      </c>
      <c r="GT353">
        <v>145</v>
      </c>
      <c r="GU353">
        <v>6.8965516984462703E-3</v>
      </c>
      <c r="GV353">
        <v>17.601739883422901</v>
      </c>
      <c r="GW353">
        <v>3.53043484687805</v>
      </c>
      <c r="II353">
        <v>2.2307691574096702</v>
      </c>
      <c r="IJ353">
        <v>2.2307691574096702</v>
      </c>
      <c r="IL353">
        <v>49.900001525878899</v>
      </c>
      <c r="IM353">
        <v>49.900001525878899</v>
      </c>
      <c r="IO353">
        <v>0</v>
      </c>
      <c r="JD353">
        <v>17.601739883422901</v>
      </c>
      <c r="JM353">
        <v>2.2307691574096702</v>
      </c>
      <c r="JN353">
        <v>2.2307691574096702</v>
      </c>
      <c r="JO353">
        <v>1.79999995231628</v>
      </c>
      <c r="JS353">
        <v>0</v>
      </c>
      <c r="JT353">
        <v>5.6051998138427699</v>
      </c>
      <c r="JU353">
        <v>3.1140000820159899</v>
      </c>
      <c r="JV353">
        <v>0.12491999566555</v>
      </c>
      <c r="JW353">
        <v>3.4699998795986203E-2</v>
      </c>
      <c r="JX353">
        <v>0.151199996471405</v>
      </c>
      <c r="JY353">
        <v>84</v>
      </c>
      <c r="JZ353">
        <v>1.5659999102354102E-2</v>
      </c>
      <c r="KA353">
        <v>8.6999998092651403</v>
      </c>
      <c r="KB353">
        <v>3.9056735384454599</v>
      </c>
      <c r="KC353">
        <v>12.162267316981801</v>
      </c>
      <c r="KD353">
        <v>0.81818179650740197</v>
      </c>
      <c r="KE353">
        <v>19.636363116177598</v>
      </c>
      <c r="KF353">
        <v>16.111110687255898</v>
      </c>
      <c r="KG353">
        <v>6.2068965286016499E-2</v>
      </c>
      <c r="KH353">
        <v>17.601739883422901</v>
      </c>
      <c r="WE353">
        <v>2.2307691574096702</v>
      </c>
      <c r="WF353">
        <v>2.2307691574096702</v>
      </c>
      <c r="WH353">
        <v>86.699996948242202</v>
      </c>
      <c r="WI353">
        <v>86.699996948242202</v>
      </c>
      <c r="WK353">
        <v>0</v>
      </c>
      <c r="WZ353">
        <v>17.601739883422901</v>
      </c>
    </row>
    <row r="354" spans="1:685" x14ac:dyDescent="0.25">
      <c r="A354" t="s">
        <v>260</v>
      </c>
      <c r="B354">
        <v>0</v>
      </c>
      <c r="C354">
        <v>2</v>
      </c>
      <c r="D354">
        <v>49163</v>
      </c>
      <c r="E354" t="s">
        <v>443</v>
      </c>
      <c r="F354" t="b">
        <v>1</v>
      </c>
      <c r="G354" t="s">
        <v>262</v>
      </c>
      <c r="H354" t="b">
        <v>0</v>
      </c>
      <c r="I354" t="s">
        <v>353</v>
      </c>
      <c r="J354" s="1644">
        <v>43366.270833333299</v>
      </c>
      <c r="K354">
        <v>5.5</v>
      </c>
      <c r="L354">
        <v>22.026666641235401</v>
      </c>
      <c r="M354">
        <v>88.098335266113295</v>
      </c>
      <c r="N354">
        <v>240</v>
      </c>
      <c r="O354" s="1645">
        <v>43365.362500000003</v>
      </c>
      <c r="R354" t="s">
        <v>560</v>
      </c>
      <c r="S354" t="s">
        <v>537</v>
      </c>
      <c r="X354" s="1646">
        <v>43363.341666666704</v>
      </c>
      <c r="Y354" s="1647">
        <v>43365.362500000003</v>
      </c>
      <c r="Z354">
        <v>21.8</v>
      </c>
      <c r="AA354">
        <v>21.8</v>
      </c>
      <c r="AB354">
        <v>7.3</v>
      </c>
      <c r="AC354">
        <v>7.3</v>
      </c>
      <c r="AD354">
        <v>0</v>
      </c>
      <c r="AG354">
        <v>15892</v>
      </c>
      <c r="AH354">
        <v>1080656</v>
      </c>
      <c r="AI354">
        <v>15892</v>
      </c>
      <c r="AK354">
        <v>21.8</v>
      </c>
      <c r="AM354">
        <v>3.1192660550458702</v>
      </c>
      <c r="AP354">
        <v>3.1192660550458702</v>
      </c>
      <c r="AQ354">
        <v>13</v>
      </c>
      <c r="AR354">
        <v>13</v>
      </c>
      <c r="AV354">
        <v>68</v>
      </c>
      <c r="AX354">
        <v>52.8</v>
      </c>
      <c r="AY354">
        <v>-28.79</v>
      </c>
      <c r="AZ354">
        <v>-28.79</v>
      </c>
      <c r="BA354">
        <v>-28.787876129150401</v>
      </c>
      <c r="BB354">
        <v>0</v>
      </c>
      <c r="BS354">
        <v>10.8999996185303</v>
      </c>
      <c r="BT354">
        <v>10.8999996185303</v>
      </c>
      <c r="BU354">
        <v>225</v>
      </c>
      <c r="BV354">
        <v>225</v>
      </c>
      <c r="BW354">
        <v>0.20000000298023199</v>
      </c>
      <c r="BX354">
        <v>0.20000000298023199</v>
      </c>
      <c r="BY354">
        <v>202.5</v>
      </c>
      <c r="BZ354">
        <v>202.5</v>
      </c>
      <c r="CC354">
        <v>31</v>
      </c>
      <c r="CE354">
        <v>32</v>
      </c>
      <c r="CF354">
        <v>1008</v>
      </c>
      <c r="CG354" t="s">
        <v>568</v>
      </c>
      <c r="CH354" t="s">
        <v>359</v>
      </c>
      <c r="CI354">
        <v>28.3373992443085</v>
      </c>
      <c r="CJ354">
        <v>0.631540007889271</v>
      </c>
      <c r="CK354">
        <v>0.63839998841285694</v>
      </c>
      <c r="CL354">
        <v>5.7119995821267401E-2</v>
      </c>
      <c r="CM354">
        <v>26.222404950611899</v>
      </c>
      <c r="CO354" t="s">
        <v>266</v>
      </c>
      <c r="CP354" t="s">
        <v>267</v>
      </c>
      <c r="CQ354" t="s">
        <v>268</v>
      </c>
      <c r="CS354">
        <v>21.9</v>
      </c>
      <c r="CT354">
        <v>21.9</v>
      </c>
      <c r="CU354">
        <v>1.25</v>
      </c>
      <c r="CV354">
        <v>1.25</v>
      </c>
      <c r="CX354" t="s">
        <v>343</v>
      </c>
      <c r="CY354">
        <v>5.2307692307692299</v>
      </c>
      <c r="CZ354">
        <v>5.0370370370370399</v>
      </c>
      <c r="DA354">
        <v>5.44</v>
      </c>
      <c r="DB354">
        <v>13</v>
      </c>
      <c r="DC354">
        <v>12.5</v>
      </c>
      <c r="DD354">
        <v>13.5</v>
      </c>
      <c r="DE354">
        <v>41.273045282778497</v>
      </c>
      <c r="DF354">
        <v>5.2307692307692299</v>
      </c>
      <c r="DG354">
        <v>5.2307692307692299</v>
      </c>
      <c r="DH354">
        <v>1</v>
      </c>
      <c r="DI354">
        <v>1</v>
      </c>
      <c r="DJ354">
        <v>0.5</v>
      </c>
      <c r="DK354">
        <v>0.5</v>
      </c>
      <c r="DL354" t="b">
        <v>1</v>
      </c>
      <c r="DN354">
        <v>24</v>
      </c>
      <c r="DO354">
        <v>1</v>
      </c>
      <c r="DP354" t="s">
        <v>344</v>
      </c>
      <c r="DQ354" t="b">
        <v>0</v>
      </c>
      <c r="DR354">
        <v>13</v>
      </c>
      <c r="DS354">
        <v>5.2307691574096697</v>
      </c>
      <c r="DT354">
        <v>5.2307691574096697</v>
      </c>
      <c r="DV354">
        <v>966.90002441406295</v>
      </c>
      <c r="DW354">
        <v>976</v>
      </c>
      <c r="DY354">
        <v>0</v>
      </c>
      <c r="EN354">
        <v>41.273044586181598</v>
      </c>
      <c r="EW354">
        <v>5.2307691574096697</v>
      </c>
      <c r="EX354">
        <v>5.2307691574096697</v>
      </c>
      <c r="EY354">
        <v>4.5999999046325701</v>
      </c>
      <c r="FC354">
        <v>0</v>
      </c>
      <c r="FD354">
        <v>14.324398994445801</v>
      </c>
      <c r="FE354">
        <v>3.1140000820159899</v>
      </c>
      <c r="FF354">
        <v>0.31924000382423401</v>
      </c>
      <c r="FG354">
        <v>3.4699998795986203E-2</v>
      </c>
      <c r="FH354">
        <v>0.38639998435974099</v>
      </c>
      <c r="FI354">
        <v>84</v>
      </c>
      <c r="FJ354">
        <v>4.00199964642525E-2</v>
      </c>
      <c r="FK354">
        <v>8.6999998092651403</v>
      </c>
      <c r="FL354">
        <v>4.2566736358587498</v>
      </c>
      <c r="FM354">
        <v>13.255281046369801</v>
      </c>
      <c r="FN354">
        <v>0.21100917800337399</v>
      </c>
      <c r="FO354">
        <v>5.0642202720809699</v>
      </c>
      <c r="FP354">
        <v>14.7826089859009</v>
      </c>
      <c r="FQ354">
        <v>6.76470547914505E-2</v>
      </c>
      <c r="FR354">
        <v>41.273044586181598</v>
      </c>
      <c r="FS354">
        <v>4.2573914527893102</v>
      </c>
      <c r="GA354">
        <v>5.2307691574096697</v>
      </c>
      <c r="GB354">
        <v>5.2307691574096697</v>
      </c>
      <c r="GC354">
        <v>3.2999999523162802</v>
      </c>
      <c r="GG354">
        <v>0</v>
      </c>
      <c r="GH354">
        <v>10.2762002944946</v>
      </c>
      <c r="GI354">
        <v>3.1140000820159899</v>
      </c>
      <c r="GJ354">
        <v>0.22901999950408899</v>
      </c>
      <c r="GK354">
        <v>3.4699998795986203E-2</v>
      </c>
      <c r="GL354">
        <v>0.184799998998642</v>
      </c>
      <c r="GM354">
        <v>56</v>
      </c>
      <c r="GN354">
        <v>1.2539999559521699E-2</v>
      </c>
      <c r="GO354">
        <v>3.7999999523162802</v>
      </c>
      <c r="GP354">
        <v>3.0537006709963999</v>
      </c>
      <c r="GQ354">
        <v>9.5092242994020602</v>
      </c>
      <c r="GR354">
        <v>0.151376150388215</v>
      </c>
      <c r="GS354">
        <v>3.6330276093171499</v>
      </c>
      <c r="GT354">
        <v>20.6060600280762</v>
      </c>
      <c r="GU354">
        <v>4.8529412597417797E-2</v>
      </c>
      <c r="GV354">
        <v>41.273044586181598</v>
      </c>
      <c r="GW354">
        <v>8.2782611846923793</v>
      </c>
      <c r="HE354">
        <v>5.2307691574096697</v>
      </c>
      <c r="HF354">
        <v>5.2307691574096697</v>
      </c>
      <c r="HG354">
        <v>1.20000004768372</v>
      </c>
      <c r="HK354">
        <v>0</v>
      </c>
      <c r="HL354">
        <v>3.7367999553680402</v>
      </c>
      <c r="HM354">
        <v>3.1140000820159899</v>
      </c>
      <c r="HN354">
        <v>8.3280004560947404E-2</v>
      </c>
      <c r="HO354">
        <v>3.4699998795986203E-2</v>
      </c>
      <c r="HP354">
        <v>6.7200005054473905E-2</v>
      </c>
      <c r="HQ354">
        <v>56</v>
      </c>
      <c r="HR354">
        <v>4.5599997974932202E-3</v>
      </c>
      <c r="HS354">
        <v>3.7999999523162802</v>
      </c>
      <c r="HT354">
        <v>1.11043666780522</v>
      </c>
      <c r="HU354">
        <v>3.4578996048400601</v>
      </c>
      <c r="HV354">
        <v>5.5045875851159602E-2</v>
      </c>
      <c r="HW354">
        <v>1.32110102042783</v>
      </c>
      <c r="HX354">
        <v>56.666664123535199</v>
      </c>
      <c r="HY354">
        <v>1.7647059634327899E-2</v>
      </c>
      <c r="HZ354">
        <v>41.273044586181598</v>
      </c>
      <c r="IA354">
        <v>2.5426087379455602</v>
      </c>
      <c r="II354">
        <v>5.2307691574096697</v>
      </c>
      <c r="IJ354">
        <v>5.2307691574096697</v>
      </c>
      <c r="IL354">
        <v>49.900001525878899</v>
      </c>
      <c r="IM354">
        <v>49.900001525878899</v>
      </c>
      <c r="IO354">
        <v>0</v>
      </c>
      <c r="JD354">
        <v>41.273044586181598</v>
      </c>
      <c r="WE354">
        <v>5.2307691574096697</v>
      </c>
      <c r="WF354">
        <v>5.2307691574096697</v>
      </c>
      <c r="WH354">
        <v>86.699996948242202</v>
      </c>
      <c r="WI354">
        <v>86.699996948242202</v>
      </c>
      <c r="WK354">
        <v>0</v>
      </c>
      <c r="WZ354">
        <v>41.273044586181598</v>
      </c>
    </row>
    <row r="355" spans="1:685" x14ac:dyDescent="0.25">
      <c r="A355" t="s">
        <v>260</v>
      </c>
      <c r="B355">
        <v>0</v>
      </c>
      <c r="C355">
        <v>2</v>
      </c>
      <c r="D355">
        <v>49163</v>
      </c>
      <c r="E355" t="s">
        <v>443</v>
      </c>
      <c r="F355" t="b">
        <v>1</v>
      </c>
      <c r="G355" t="s">
        <v>262</v>
      </c>
      <c r="H355" t="b">
        <v>0</v>
      </c>
      <c r="I355" t="s">
        <v>353</v>
      </c>
      <c r="J355" s="1648">
        <v>43367.270833333299</v>
      </c>
      <c r="K355">
        <v>5.5</v>
      </c>
      <c r="L355">
        <v>22.026666641235401</v>
      </c>
      <c r="M355">
        <v>88.098335266113295</v>
      </c>
      <c r="N355">
        <v>240</v>
      </c>
      <c r="O355" s="1649">
        <v>43365.362500000003</v>
      </c>
      <c r="R355" t="s">
        <v>560</v>
      </c>
      <c r="S355" t="s">
        <v>537</v>
      </c>
      <c r="X355" s="1650">
        <v>43363.341666666704</v>
      </c>
      <c r="Y355" s="1651">
        <v>43365.362500000003</v>
      </c>
      <c r="Z355">
        <v>24</v>
      </c>
      <c r="AA355">
        <v>24</v>
      </c>
      <c r="AB355">
        <v>7.3</v>
      </c>
      <c r="AC355">
        <v>7.3</v>
      </c>
      <c r="AD355">
        <v>0</v>
      </c>
      <c r="AG355">
        <v>15892</v>
      </c>
      <c r="AH355">
        <v>0</v>
      </c>
      <c r="AI355">
        <v>15892</v>
      </c>
      <c r="AK355">
        <v>24</v>
      </c>
      <c r="AM355">
        <v>0</v>
      </c>
      <c r="AP355">
        <v>0</v>
      </c>
      <c r="AQ355">
        <v>13</v>
      </c>
      <c r="AR355">
        <v>13</v>
      </c>
      <c r="AV355">
        <v>0</v>
      </c>
      <c r="AX355">
        <v>0</v>
      </c>
      <c r="AY355">
        <v>0</v>
      </c>
      <c r="AZ355">
        <v>0</v>
      </c>
      <c r="BS355">
        <v>10.8999996185303</v>
      </c>
      <c r="BT355">
        <v>10.8999996185303</v>
      </c>
      <c r="BU355">
        <v>225</v>
      </c>
      <c r="BV355">
        <v>225</v>
      </c>
      <c r="BW355">
        <v>0.20000000298023199</v>
      </c>
      <c r="BX355">
        <v>0.20000000298023199</v>
      </c>
      <c r="BY355">
        <v>202.5</v>
      </c>
      <c r="BZ355">
        <v>202.5</v>
      </c>
      <c r="CC355">
        <v>31</v>
      </c>
      <c r="CE355">
        <v>32</v>
      </c>
      <c r="CF355">
        <v>1008</v>
      </c>
      <c r="CG355" t="s">
        <v>569</v>
      </c>
      <c r="CH355" t="s">
        <v>359</v>
      </c>
      <c r="CI355">
        <v>40.254800200462299</v>
      </c>
      <c r="CJ355">
        <v>0.59372003169119103</v>
      </c>
      <c r="CK355">
        <v>0.71679998189210903</v>
      </c>
      <c r="CL355">
        <v>3.8749999541323597E-2</v>
      </c>
      <c r="CO355" t="s">
        <v>266</v>
      </c>
      <c r="CP355" t="s">
        <v>267</v>
      </c>
      <c r="CQ355" t="s">
        <v>349</v>
      </c>
      <c r="CS355">
        <v>21.9</v>
      </c>
      <c r="CT355">
        <v>21.9</v>
      </c>
      <c r="CU355">
        <v>1.25</v>
      </c>
      <c r="CV355">
        <v>1.25</v>
      </c>
      <c r="CX355" t="s">
        <v>356</v>
      </c>
      <c r="CY355">
        <v>0</v>
      </c>
      <c r="CZ355">
        <v>0</v>
      </c>
      <c r="DA355">
        <v>0</v>
      </c>
      <c r="DB355">
        <v>13</v>
      </c>
      <c r="DC355">
        <v>12.5</v>
      </c>
      <c r="DD355">
        <v>13.5</v>
      </c>
      <c r="DF355">
        <v>0</v>
      </c>
      <c r="DG355">
        <v>0</v>
      </c>
      <c r="DH355">
        <v>1</v>
      </c>
      <c r="DI355">
        <v>1</v>
      </c>
      <c r="DJ355">
        <v>0.5</v>
      </c>
      <c r="DK355">
        <v>0.5</v>
      </c>
      <c r="DL355" t="b">
        <v>1</v>
      </c>
      <c r="DN355">
        <v>24</v>
      </c>
      <c r="DO355">
        <v>1</v>
      </c>
      <c r="DP355" t="s">
        <v>344</v>
      </c>
      <c r="DQ355" t="b">
        <v>0</v>
      </c>
      <c r="DR355">
        <v>13</v>
      </c>
      <c r="DS355">
        <v>0</v>
      </c>
      <c r="DT355">
        <v>0</v>
      </c>
      <c r="DV355">
        <v>958.40002441406295</v>
      </c>
      <c r="DW355">
        <v>966.90002441406295</v>
      </c>
      <c r="DY355">
        <v>0</v>
      </c>
      <c r="GA355">
        <v>0</v>
      </c>
      <c r="GB355">
        <v>0</v>
      </c>
      <c r="GC355">
        <v>7</v>
      </c>
      <c r="GG355">
        <v>0</v>
      </c>
      <c r="GH355">
        <v>21.798000335693398</v>
      </c>
      <c r="GI355">
        <v>3.1140000820159899</v>
      </c>
      <c r="GJ355">
        <v>0.48580002784728998</v>
      </c>
      <c r="GK355">
        <v>3.4699998795986203E-2</v>
      </c>
      <c r="GL355">
        <v>0.39199998974800099</v>
      </c>
      <c r="GM355">
        <v>56</v>
      </c>
      <c r="GN355">
        <v>2.6599999517202402E-2</v>
      </c>
      <c r="GO355">
        <v>3.7999999523162802</v>
      </c>
      <c r="GR355">
        <v>0.29166666666666702</v>
      </c>
      <c r="GS355">
        <v>7</v>
      </c>
      <c r="HE355">
        <v>0</v>
      </c>
      <c r="HF355">
        <v>0</v>
      </c>
      <c r="HG355">
        <v>1.5</v>
      </c>
      <c r="HK355">
        <v>0</v>
      </c>
      <c r="HL355">
        <v>4.6710000038146999</v>
      </c>
      <c r="HM355">
        <v>3.1140000820159899</v>
      </c>
      <c r="HN355">
        <v>0.104100003838539</v>
      </c>
      <c r="HO355">
        <v>3.4699998795986203E-2</v>
      </c>
      <c r="HP355">
        <v>8.3999998867511694E-2</v>
      </c>
      <c r="HQ355">
        <v>56</v>
      </c>
      <c r="HR355">
        <v>5.6999996304511998E-3</v>
      </c>
      <c r="HS355">
        <v>3.7999999523162802</v>
      </c>
      <c r="HV355">
        <v>6.25E-2</v>
      </c>
      <c r="HW355">
        <v>1.5</v>
      </c>
      <c r="II355">
        <v>0</v>
      </c>
      <c r="IJ355">
        <v>0</v>
      </c>
      <c r="IL355">
        <v>49.299999237060497</v>
      </c>
      <c r="IM355">
        <v>49.900001525878899</v>
      </c>
      <c r="IO355">
        <v>0</v>
      </c>
      <c r="OC355">
        <v>0</v>
      </c>
      <c r="OD355">
        <v>0</v>
      </c>
      <c r="OE355">
        <v>0.60000002384185802</v>
      </c>
      <c r="OI355">
        <v>0</v>
      </c>
      <c r="OJ355">
        <v>1.92360007762909</v>
      </c>
      <c r="OK355">
        <v>3.2060000896453902</v>
      </c>
      <c r="OL355">
        <v>1.20000004244503E-4</v>
      </c>
      <c r="OM355">
        <v>9.9999997473787503E-5</v>
      </c>
      <c r="ON355">
        <v>3.3600002527236897E-2</v>
      </c>
      <c r="OO355">
        <v>56</v>
      </c>
      <c r="OP355">
        <v>9.0000004274770596E-4</v>
      </c>
      <c r="OQ355">
        <v>1.5</v>
      </c>
      <c r="OT355">
        <v>2.5000000993410699E-2</v>
      </c>
      <c r="OU355">
        <v>0.60000002384185802</v>
      </c>
      <c r="WE355">
        <v>0</v>
      </c>
      <c r="WF355">
        <v>0</v>
      </c>
      <c r="WH355">
        <v>83</v>
      </c>
      <c r="WI355">
        <v>86.699996948242202</v>
      </c>
      <c r="WK355">
        <v>0</v>
      </c>
      <c r="XI355">
        <v>0</v>
      </c>
      <c r="XJ355">
        <v>0</v>
      </c>
      <c r="XK355">
        <v>3.7000000476837198</v>
      </c>
      <c r="XO355">
        <v>0</v>
      </c>
      <c r="XP355">
        <v>11.862199783325201</v>
      </c>
      <c r="XQ355">
        <v>3.2060000896453902</v>
      </c>
      <c r="XR355">
        <v>3.7000000011175901E-3</v>
      </c>
      <c r="XS355">
        <v>5.0000002374872598E-4</v>
      </c>
      <c r="XT355">
        <v>0.20719999074935899</v>
      </c>
      <c r="XU355">
        <v>56</v>
      </c>
      <c r="XV355">
        <v>5.5500003509223496E-3</v>
      </c>
      <c r="XW355">
        <v>1.5</v>
      </c>
      <c r="XZ355">
        <v>0.15416666865348799</v>
      </c>
      <c r="YA355">
        <v>3.7000000476837198</v>
      </c>
    </row>
    <row r="356" spans="1:685" x14ac:dyDescent="0.25">
      <c r="A356" t="s">
        <v>260</v>
      </c>
      <c r="B356">
        <v>0</v>
      </c>
      <c r="C356">
        <v>2</v>
      </c>
      <c r="D356">
        <v>49163</v>
      </c>
      <c r="E356" t="s">
        <v>443</v>
      </c>
      <c r="F356" t="b">
        <v>1</v>
      </c>
      <c r="G356" t="s">
        <v>262</v>
      </c>
      <c r="H356" t="b">
        <v>0</v>
      </c>
      <c r="I356" t="s">
        <v>353</v>
      </c>
      <c r="J356" s="1652">
        <v>43368.270833333299</v>
      </c>
      <c r="K356">
        <v>5.5</v>
      </c>
      <c r="L356">
        <v>22.026666641235401</v>
      </c>
      <c r="M356">
        <v>88.098335266113295</v>
      </c>
      <c r="N356">
        <v>181</v>
      </c>
      <c r="O356" s="1653">
        <v>43365.362500000003</v>
      </c>
      <c r="R356" t="s">
        <v>560</v>
      </c>
      <c r="S356" t="s">
        <v>537</v>
      </c>
      <c r="X356" s="1654">
        <v>43363.341666666704</v>
      </c>
      <c r="Y356" s="1655">
        <v>43365.362500000003</v>
      </c>
      <c r="Z356">
        <v>24</v>
      </c>
      <c r="AA356">
        <v>24</v>
      </c>
      <c r="AB356">
        <v>6.2</v>
      </c>
      <c r="AC356">
        <v>7.2</v>
      </c>
      <c r="AD356">
        <v>1</v>
      </c>
      <c r="AG356">
        <v>15892</v>
      </c>
      <c r="AH356">
        <v>635680</v>
      </c>
      <c r="AI356">
        <v>15892</v>
      </c>
      <c r="AK356">
        <v>24</v>
      </c>
      <c r="AM356">
        <v>1.6666666666666701</v>
      </c>
      <c r="AP356">
        <v>1.6666666666666701</v>
      </c>
      <c r="AQ356">
        <v>13</v>
      </c>
      <c r="AR356">
        <v>13</v>
      </c>
      <c r="AV356">
        <v>40</v>
      </c>
      <c r="AX356">
        <v>44.7</v>
      </c>
      <c r="AY356">
        <v>10.51</v>
      </c>
      <c r="AZ356">
        <v>10.51</v>
      </c>
      <c r="BA356">
        <v>10.5145454406738</v>
      </c>
      <c r="BB356">
        <v>0</v>
      </c>
      <c r="BS356">
        <v>16.899999618530298</v>
      </c>
      <c r="BT356">
        <v>16.899999618530298</v>
      </c>
      <c r="BU356">
        <v>225</v>
      </c>
      <c r="BV356">
        <v>225</v>
      </c>
      <c r="BW356">
        <v>0.69999998807907104</v>
      </c>
      <c r="BX356">
        <v>0.69999998807907104</v>
      </c>
      <c r="BY356">
        <v>202.5</v>
      </c>
      <c r="BZ356">
        <v>202.5</v>
      </c>
      <c r="CC356">
        <v>30</v>
      </c>
      <c r="CE356">
        <v>30</v>
      </c>
      <c r="CF356">
        <v>1004</v>
      </c>
      <c r="CG356" t="s">
        <v>570</v>
      </c>
      <c r="CH356" t="s">
        <v>359</v>
      </c>
      <c r="CI356">
        <v>22.109401226043701</v>
      </c>
      <c r="CJ356">
        <v>0.49274002015590701</v>
      </c>
      <c r="CK356">
        <v>0.45920000225305602</v>
      </c>
      <c r="CL356">
        <v>3.7759998813271502E-2</v>
      </c>
      <c r="CM356">
        <v>34.780709202812297</v>
      </c>
      <c r="CO356" t="s">
        <v>266</v>
      </c>
      <c r="CP356" t="s">
        <v>267</v>
      </c>
      <c r="CQ356" t="s">
        <v>349</v>
      </c>
      <c r="CS356">
        <v>21.9</v>
      </c>
      <c r="CT356">
        <v>21.9</v>
      </c>
      <c r="CU356">
        <v>1.25</v>
      </c>
      <c r="CV356">
        <v>1.25</v>
      </c>
      <c r="CX356" t="s">
        <v>356</v>
      </c>
      <c r="CY356">
        <v>3.0769230769230802</v>
      </c>
      <c r="CZ356">
        <v>2.9629629629629601</v>
      </c>
      <c r="DA356">
        <v>3.2</v>
      </c>
      <c r="DB356">
        <v>13</v>
      </c>
      <c r="DC356">
        <v>12.5</v>
      </c>
      <c r="DD356">
        <v>13.5</v>
      </c>
      <c r="DE356">
        <v>24.278261931046199</v>
      </c>
      <c r="DF356">
        <v>3.0769230769230802</v>
      </c>
      <c r="DG356">
        <v>3.0769230769230802</v>
      </c>
      <c r="DH356">
        <v>1</v>
      </c>
      <c r="DI356">
        <v>1</v>
      </c>
      <c r="DJ356">
        <v>0.5</v>
      </c>
      <c r="DK356">
        <v>0.5</v>
      </c>
      <c r="DL356" t="b">
        <v>1</v>
      </c>
      <c r="DN356">
        <v>24</v>
      </c>
      <c r="DO356">
        <v>1</v>
      </c>
      <c r="DP356" t="s">
        <v>344</v>
      </c>
      <c r="DQ356" t="b">
        <v>0</v>
      </c>
      <c r="DR356">
        <v>13</v>
      </c>
      <c r="DS356">
        <v>3.0769231319427499</v>
      </c>
      <c r="DT356">
        <v>3.0769231319427499</v>
      </c>
      <c r="DV356">
        <v>951.29998779296898</v>
      </c>
      <c r="DW356">
        <v>958.40002441406295</v>
      </c>
      <c r="DY356">
        <v>0</v>
      </c>
      <c r="EN356">
        <v>24.278261184692401</v>
      </c>
      <c r="EW356">
        <v>3.0769231319427499</v>
      </c>
      <c r="EX356">
        <v>3.0769231319427499</v>
      </c>
      <c r="EY356">
        <v>2.2000000476837198</v>
      </c>
      <c r="FC356">
        <v>0</v>
      </c>
      <c r="FD356">
        <v>6.8508005142211896</v>
      </c>
      <c r="FE356">
        <v>3.1140000820159899</v>
      </c>
      <c r="FF356">
        <v>0.15268000960350001</v>
      </c>
      <c r="FG356">
        <v>3.4699998795986203E-2</v>
      </c>
      <c r="FH356">
        <v>0.184799998998642</v>
      </c>
      <c r="FI356">
        <v>84</v>
      </c>
      <c r="FJ356">
        <v>1.9139999523758899E-2</v>
      </c>
      <c r="FK356">
        <v>8.6999998092651403</v>
      </c>
      <c r="FL356">
        <v>3.46086088548281</v>
      </c>
      <c r="FM356">
        <v>10.7771213727366</v>
      </c>
      <c r="FN356">
        <v>9.1666668653488201E-2</v>
      </c>
      <c r="FO356">
        <v>2.2000000476837198</v>
      </c>
      <c r="FP356">
        <v>18.181818008422901</v>
      </c>
      <c r="FQ356">
        <v>5.4999999701976797E-2</v>
      </c>
      <c r="FR356">
        <v>24.278261184692401</v>
      </c>
      <c r="FS356">
        <v>2.5043478012085001</v>
      </c>
      <c r="GA356">
        <v>3.0769231319427499</v>
      </c>
      <c r="GB356">
        <v>3.0769231319427499</v>
      </c>
      <c r="GC356">
        <v>3.4000000953674299</v>
      </c>
      <c r="GG356">
        <v>0</v>
      </c>
      <c r="GH356">
        <v>10.5876007080078</v>
      </c>
      <c r="GI356">
        <v>3.1140000820159899</v>
      </c>
      <c r="GJ356">
        <v>0.23596000671386699</v>
      </c>
      <c r="GK356">
        <v>3.4699998795986203E-2</v>
      </c>
      <c r="GL356">
        <v>0.19040000438690199</v>
      </c>
      <c r="GM356">
        <v>56</v>
      </c>
      <c r="GN356">
        <v>1.2919999659061401E-2</v>
      </c>
      <c r="GO356">
        <v>3.7999999523162802</v>
      </c>
      <c r="GP356">
        <v>5.3486032207516896</v>
      </c>
      <c r="GQ356">
        <v>16.6555510760254</v>
      </c>
      <c r="GR356">
        <v>0.14166667064030999</v>
      </c>
      <c r="GS356">
        <v>3.4000000953674299</v>
      </c>
      <c r="GT356">
        <v>11.764705657959</v>
      </c>
      <c r="GU356">
        <v>8.5000000894069699E-2</v>
      </c>
      <c r="GV356">
        <v>24.278261184692401</v>
      </c>
      <c r="GW356">
        <v>4.8695650100707999</v>
      </c>
      <c r="HE356">
        <v>3.0769231319427499</v>
      </c>
      <c r="HF356">
        <v>3.0769231319427499</v>
      </c>
      <c r="HG356">
        <v>1.5</v>
      </c>
      <c r="HK356">
        <v>0</v>
      </c>
      <c r="HL356">
        <v>4.6710000038146999</v>
      </c>
      <c r="HM356">
        <v>3.1140000820159899</v>
      </c>
      <c r="HN356">
        <v>0.104100003838539</v>
      </c>
      <c r="HO356">
        <v>3.4699998795986203E-2</v>
      </c>
      <c r="HP356">
        <v>8.3999998867511694E-2</v>
      </c>
      <c r="HQ356">
        <v>56</v>
      </c>
      <c r="HR356">
        <v>5.6999996304511998E-3</v>
      </c>
      <c r="HS356">
        <v>3.7999999523162802</v>
      </c>
      <c r="HT356">
        <v>2.3596778253209201</v>
      </c>
      <c r="HU356">
        <v>7.3480367540503</v>
      </c>
      <c r="HV356">
        <v>6.25E-2</v>
      </c>
      <c r="HW356">
        <v>1.5</v>
      </c>
      <c r="HX356">
        <v>26.6666660308838</v>
      </c>
      <c r="HY356">
        <v>3.7500001490116099E-2</v>
      </c>
      <c r="HZ356">
        <v>24.278261184692401</v>
      </c>
      <c r="IA356">
        <v>1.4956521987914999</v>
      </c>
      <c r="II356">
        <v>3.0769231319427499</v>
      </c>
      <c r="IJ356">
        <v>3.0769231319427499</v>
      </c>
      <c r="IL356">
        <v>49.299999237060497</v>
      </c>
      <c r="IM356">
        <v>49.299999237060497</v>
      </c>
      <c r="IO356">
        <v>0</v>
      </c>
      <c r="JD356">
        <v>24.278261184692401</v>
      </c>
      <c r="WE356">
        <v>3.0769231319427499</v>
      </c>
      <c r="WF356">
        <v>3.0769231319427499</v>
      </c>
      <c r="WH356">
        <v>83</v>
      </c>
      <c r="WI356">
        <v>83</v>
      </c>
      <c r="WK356">
        <v>0</v>
      </c>
      <c r="WZ356">
        <v>24.278261184692401</v>
      </c>
    </row>
    <row r="357" spans="1:685" x14ac:dyDescent="0.25">
      <c r="A357" t="s">
        <v>260</v>
      </c>
      <c r="B357">
        <v>0</v>
      </c>
      <c r="C357">
        <v>2</v>
      </c>
      <c r="D357">
        <v>49274</v>
      </c>
      <c r="E357" t="s">
        <v>443</v>
      </c>
      <c r="F357" t="b">
        <v>0</v>
      </c>
      <c r="G357" t="s">
        <v>138</v>
      </c>
      <c r="H357" t="b">
        <v>0</v>
      </c>
      <c r="I357" t="s">
        <v>338</v>
      </c>
      <c r="J357" s="1656">
        <v>43368.329166666699</v>
      </c>
      <c r="K357">
        <v>5.5</v>
      </c>
      <c r="L357">
        <v>21.049999237060501</v>
      </c>
      <c r="M357">
        <v>87.855003356933594</v>
      </c>
      <c r="O357" s="1657">
        <v>43375.771527777797</v>
      </c>
      <c r="P357" s="1658">
        <v>43375.645833333299</v>
      </c>
      <c r="R357" t="s">
        <v>537</v>
      </c>
      <c r="S357" t="s">
        <v>455</v>
      </c>
      <c r="X357" s="1659">
        <v>43368.329166666699</v>
      </c>
      <c r="Y357" s="1660">
        <v>43375.771527777797</v>
      </c>
      <c r="Z357">
        <v>0</v>
      </c>
      <c r="AA357">
        <v>1.4</v>
      </c>
      <c r="AB357">
        <v>6.2</v>
      </c>
      <c r="AC357">
        <v>7.2</v>
      </c>
      <c r="AD357">
        <v>1</v>
      </c>
      <c r="AK357">
        <v>0</v>
      </c>
      <c r="AQ357">
        <v>13.5</v>
      </c>
      <c r="AR357">
        <v>13.5</v>
      </c>
      <c r="AV357">
        <v>20</v>
      </c>
      <c r="BS357">
        <v>10.8999996185303</v>
      </c>
      <c r="BT357">
        <v>10.8999996185303</v>
      </c>
      <c r="BU357">
        <v>225</v>
      </c>
      <c r="BV357">
        <v>225</v>
      </c>
      <c r="BW357">
        <v>0.5</v>
      </c>
      <c r="BX357">
        <v>0.5</v>
      </c>
      <c r="BY357">
        <v>202.5</v>
      </c>
      <c r="BZ357">
        <v>202.5</v>
      </c>
      <c r="CC357">
        <v>30</v>
      </c>
      <c r="CE357">
        <v>30</v>
      </c>
      <c r="CF357">
        <v>1004</v>
      </c>
      <c r="CG357" t="s">
        <v>571</v>
      </c>
      <c r="CH357" t="s">
        <v>270</v>
      </c>
      <c r="CI357">
        <v>4.3596000671386701</v>
      </c>
      <c r="CJ357">
        <v>9.7160006407648297E-2</v>
      </c>
      <c r="CK357">
        <v>0.10639999993145501</v>
      </c>
      <c r="CL357">
        <v>1.02200000546873E-2</v>
      </c>
      <c r="CO357" t="s">
        <v>266</v>
      </c>
      <c r="CP357" t="s">
        <v>267</v>
      </c>
      <c r="CQ357" t="s">
        <v>268</v>
      </c>
      <c r="CS357">
        <v>21.9</v>
      </c>
      <c r="CT357">
        <v>21.9</v>
      </c>
      <c r="CU357">
        <v>1.25</v>
      </c>
      <c r="CV357">
        <v>1.25</v>
      </c>
      <c r="CX357" t="s">
        <v>343</v>
      </c>
      <c r="CY357">
        <v>1.4814814814814801</v>
      </c>
      <c r="CZ357">
        <v>1.4285714285714299</v>
      </c>
      <c r="DA357">
        <v>1.5384615384615401</v>
      </c>
      <c r="DB357">
        <v>13.5</v>
      </c>
      <c r="DC357">
        <v>13</v>
      </c>
      <c r="DD357">
        <v>14</v>
      </c>
      <c r="DE357">
        <v>1.96464072475108</v>
      </c>
      <c r="DF357">
        <v>1.4814814814814801</v>
      </c>
      <c r="DG357">
        <v>1.4814814814814801</v>
      </c>
      <c r="DH357">
        <v>1</v>
      </c>
      <c r="DI357">
        <v>1</v>
      </c>
      <c r="DJ357">
        <v>0.5</v>
      </c>
      <c r="DK357">
        <v>0.5</v>
      </c>
      <c r="DL357" t="b">
        <v>0</v>
      </c>
      <c r="DN357">
        <v>24</v>
      </c>
      <c r="DO357">
        <v>1</v>
      </c>
      <c r="DP357" t="s">
        <v>344</v>
      </c>
      <c r="DQ357" t="b">
        <v>0</v>
      </c>
      <c r="DR357">
        <v>13.5</v>
      </c>
      <c r="DS357">
        <v>1.4814814329147299</v>
      </c>
      <c r="DT357">
        <v>1.4814814329147299</v>
      </c>
      <c r="DV357">
        <v>949.90002441406295</v>
      </c>
      <c r="DW357">
        <v>951.29998779296898</v>
      </c>
      <c r="DY357">
        <v>0</v>
      </c>
      <c r="EN357">
        <v>1.9646407365798999</v>
      </c>
      <c r="EW357">
        <v>1.4814814329147299</v>
      </c>
      <c r="EX357">
        <v>1.4814814329147299</v>
      </c>
      <c r="EY357">
        <v>1</v>
      </c>
      <c r="FC357">
        <v>0</v>
      </c>
      <c r="FD357">
        <v>3.1140000820159899</v>
      </c>
      <c r="FE357">
        <v>3.1140000820159899</v>
      </c>
      <c r="FF357">
        <v>6.9400005042552906E-2</v>
      </c>
      <c r="FG357">
        <v>3.4699998795986203E-2</v>
      </c>
      <c r="FH357">
        <v>8.3999998867511694E-2</v>
      </c>
      <c r="FI357">
        <v>84</v>
      </c>
      <c r="FJ357">
        <v>8.7000001221895201E-3</v>
      </c>
      <c r="FK357">
        <v>8.6999998092651403</v>
      </c>
      <c r="FP357">
        <v>20</v>
      </c>
      <c r="FQ357">
        <v>5.0000000745058101E-2</v>
      </c>
      <c r="FR357">
        <v>1.9646407365798999</v>
      </c>
      <c r="FS357">
        <v>3.0310025438666299E-2</v>
      </c>
      <c r="GA357">
        <v>1.4814814329147299</v>
      </c>
      <c r="GB357">
        <v>1.4814814329147299</v>
      </c>
      <c r="GC357">
        <v>0.30000001192092901</v>
      </c>
      <c r="GG357">
        <v>0</v>
      </c>
      <c r="GH357">
        <v>0.93419998884201105</v>
      </c>
      <c r="GI357">
        <v>3.1140000820159899</v>
      </c>
      <c r="GJ357">
        <v>2.08200011402369E-2</v>
      </c>
      <c r="GK357">
        <v>3.4699998795986203E-2</v>
      </c>
      <c r="GL357">
        <v>1.68000012636185E-2</v>
      </c>
      <c r="GM357">
        <v>56</v>
      </c>
      <c r="GN357">
        <v>1.1399999493733001E-3</v>
      </c>
      <c r="GO357">
        <v>3.7999999523162802</v>
      </c>
      <c r="GT357">
        <v>66.666664123535199</v>
      </c>
      <c r="GU357">
        <v>1.5000000596046399E-2</v>
      </c>
      <c r="GV357">
        <v>1.9646407365798999</v>
      </c>
      <c r="GW357">
        <v>0.29483389854431202</v>
      </c>
      <c r="HE357">
        <v>1.4814814329147299</v>
      </c>
      <c r="HF357">
        <v>1.4814814329147299</v>
      </c>
      <c r="HG357">
        <v>0.10000000149011599</v>
      </c>
      <c r="HK357">
        <v>0</v>
      </c>
      <c r="HL357">
        <v>0.31139999628067</v>
      </c>
      <c r="HM357">
        <v>3.1140000820159899</v>
      </c>
      <c r="HN357">
        <v>6.9400002248585198E-3</v>
      </c>
      <c r="HO357">
        <v>3.4699998795986203E-2</v>
      </c>
      <c r="HP357">
        <v>5.59999980032444E-3</v>
      </c>
      <c r="HQ357">
        <v>56</v>
      </c>
      <c r="HR357">
        <v>3.79999983124435E-4</v>
      </c>
      <c r="HS357">
        <v>3.7999999523162802</v>
      </c>
      <c r="HX357">
        <v>200</v>
      </c>
      <c r="HY357">
        <v>4.9999998882412902E-3</v>
      </c>
      <c r="HZ357">
        <v>1.9646407365798999</v>
      </c>
      <c r="IA357">
        <v>3.3065482974052401E-2</v>
      </c>
      <c r="II357">
        <v>1.4814814329147299</v>
      </c>
      <c r="IJ357">
        <v>1.4814814329147299</v>
      </c>
      <c r="IL357">
        <v>49.299999237060497</v>
      </c>
      <c r="IM357">
        <v>49.299999237060497</v>
      </c>
      <c r="IO357">
        <v>0</v>
      </c>
      <c r="JD357">
        <v>1.9646407365798999</v>
      </c>
      <c r="WE357">
        <v>1.4814814329147299</v>
      </c>
      <c r="WF357">
        <v>1.4814814329147299</v>
      </c>
      <c r="WH357">
        <v>83</v>
      </c>
      <c r="WI357">
        <v>83</v>
      </c>
      <c r="WK357">
        <v>0</v>
      </c>
      <c r="WZ357">
        <v>1.9646407365798999</v>
      </c>
    </row>
    <row r="358" spans="1:685" x14ac:dyDescent="0.25">
      <c r="A358" t="s">
        <v>260</v>
      </c>
      <c r="B358">
        <v>0</v>
      </c>
      <c r="C358">
        <v>2</v>
      </c>
      <c r="D358">
        <v>49274</v>
      </c>
      <c r="E358" t="s">
        <v>443</v>
      </c>
      <c r="F358" t="b">
        <v>0</v>
      </c>
      <c r="G358" t="s">
        <v>138</v>
      </c>
      <c r="H358" t="b">
        <v>0</v>
      </c>
      <c r="I358" t="s">
        <v>345</v>
      </c>
      <c r="J358" s="1661">
        <v>43369.270833333299</v>
      </c>
      <c r="K358">
        <v>5.5</v>
      </c>
      <c r="L358">
        <v>16.266666412353501</v>
      </c>
      <c r="M358">
        <v>85.943336486816406</v>
      </c>
      <c r="N358">
        <v>204</v>
      </c>
      <c r="O358" s="1662">
        <v>43375.771527777797</v>
      </c>
      <c r="P358" s="1663">
        <v>43375.645833333299</v>
      </c>
      <c r="R358" t="s">
        <v>537</v>
      </c>
      <c r="S358" t="s">
        <v>455</v>
      </c>
      <c r="X358" s="1664">
        <v>43368.329166666699</v>
      </c>
      <c r="Y358" s="1665">
        <v>43375.771527777797</v>
      </c>
      <c r="Z358">
        <v>22.6</v>
      </c>
      <c r="AA358">
        <v>22.6</v>
      </c>
      <c r="AB358">
        <v>6.2</v>
      </c>
      <c r="AC358">
        <v>7.2</v>
      </c>
      <c r="AD358">
        <v>1</v>
      </c>
      <c r="AK358">
        <v>22.6</v>
      </c>
      <c r="AL358">
        <v>73.739999999999995</v>
      </c>
      <c r="AM358">
        <v>13.5398230088496</v>
      </c>
      <c r="AN358">
        <v>13.54</v>
      </c>
      <c r="AO358">
        <v>7.6700861969616493E-2</v>
      </c>
      <c r="AP358">
        <v>13.4631221468799</v>
      </c>
      <c r="AQ358">
        <v>13.5</v>
      </c>
      <c r="AR358">
        <v>13.5</v>
      </c>
      <c r="AU358">
        <v>305.912988263849</v>
      </c>
      <c r="AV358">
        <v>306</v>
      </c>
      <c r="AX358">
        <v>283.89999999999998</v>
      </c>
      <c r="AY358">
        <v>-7.78</v>
      </c>
      <c r="AZ358">
        <v>-7.78</v>
      </c>
      <c r="BA358">
        <v>-7.7844381332397496</v>
      </c>
      <c r="BB358">
        <v>3022.57006835938</v>
      </c>
      <c r="BC358">
        <v>9.26037502288818</v>
      </c>
      <c r="BD358">
        <v>9.2603749195031408</v>
      </c>
      <c r="BE358">
        <v>218.02804565429699</v>
      </c>
      <c r="BF358">
        <v>14.0280456542969</v>
      </c>
      <c r="BG358">
        <v>0.996460020542145</v>
      </c>
      <c r="BH358">
        <v>172.39427185058599</v>
      </c>
      <c r="BI358">
        <v>14.0280456542969</v>
      </c>
      <c r="BJ358">
        <v>0.93030178546905495</v>
      </c>
      <c r="BK358">
        <v>172.39427185058599</v>
      </c>
      <c r="BL358">
        <v>0</v>
      </c>
      <c r="BM358">
        <v>218.027908325195</v>
      </c>
      <c r="BN358">
        <v>0</v>
      </c>
      <c r="BO358">
        <v>218.02754211425801</v>
      </c>
      <c r="BP358">
        <v>0.93030178546905495</v>
      </c>
      <c r="BQ358">
        <v>0.100937850773335</v>
      </c>
      <c r="BR358">
        <v>65</v>
      </c>
      <c r="BS358">
        <v>10.8999996185303</v>
      </c>
      <c r="BT358">
        <v>10.8999996185303</v>
      </c>
      <c r="BU358">
        <v>270</v>
      </c>
      <c r="BV358">
        <v>270</v>
      </c>
      <c r="BW358">
        <v>0.20000000298023199</v>
      </c>
      <c r="BX358">
        <v>0.20000000298023199</v>
      </c>
      <c r="BY358">
        <v>247.5</v>
      </c>
      <c r="BZ358">
        <v>247.5</v>
      </c>
      <c r="CC358">
        <v>30</v>
      </c>
      <c r="CE358">
        <v>30</v>
      </c>
      <c r="CF358">
        <v>1004</v>
      </c>
      <c r="CH358" t="s">
        <v>270</v>
      </c>
      <c r="CI358">
        <v>58.543201446533203</v>
      </c>
      <c r="CJ358">
        <v>1.3047200888395301</v>
      </c>
      <c r="CK358">
        <v>1.50079998373985</v>
      </c>
      <c r="CL358">
        <v>0.14984000101685499</v>
      </c>
      <c r="CO358" t="s">
        <v>266</v>
      </c>
      <c r="CP358" t="s">
        <v>267</v>
      </c>
      <c r="CQ358" t="s">
        <v>349</v>
      </c>
      <c r="CS358">
        <v>21.9</v>
      </c>
      <c r="CT358">
        <v>21.9</v>
      </c>
      <c r="CU358">
        <v>1.25</v>
      </c>
      <c r="CV358">
        <v>1.25</v>
      </c>
      <c r="CX358" t="s">
        <v>343</v>
      </c>
      <c r="CY358">
        <v>22.6666666666667</v>
      </c>
      <c r="CZ358">
        <v>21.8571428571429</v>
      </c>
      <c r="DA358">
        <v>23.538461538461501</v>
      </c>
      <c r="DB358">
        <v>13.5</v>
      </c>
      <c r="DC358">
        <v>13</v>
      </c>
      <c r="DD358">
        <v>14</v>
      </c>
      <c r="DE358">
        <v>30.0590030886916</v>
      </c>
      <c r="DF358">
        <v>22.6666666666667</v>
      </c>
      <c r="DG358">
        <v>22.6666666666667</v>
      </c>
      <c r="DH358">
        <v>1</v>
      </c>
      <c r="DI358">
        <v>1</v>
      </c>
      <c r="DJ358">
        <v>0.5</v>
      </c>
      <c r="DK358">
        <v>0.5</v>
      </c>
      <c r="DL358" t="b">
        <v>0</v>
      </c>
      <c r="DN358">
        <v>24</v>
      </c>
      <c r="DO358">
        <v>1</v>
      </c>
      <c r="DP358" t="s">
        <v>344</v>
      </c>
      <c r="DQ358" t="b">
        <v>0</v>
      </c>
      <c r="DR358">
        <v>13.5</v>
      </c>
      <c r="DS358">
        <v>22.6666660308838</v>
      </c>
      <c r="DT358">
        <v>22.6666660308838</v>
      </c>
      <c r="DV358">
        <v>931.09997558593795</v>
      </c>
      <c r="DW358">
        <v>949.90002441406295</v>
      </c>
      <c r="DY358">
        <v>0</v>
      </c>
      <c r="EN358">
        <v>30.059003829956101</v>
      </c>
      <c r="GA358">
        <v>22.6666660308838</v>
      </c>
      <c r="GB358">
        <v>22.6666660308838</v>
      </c>
      <c r="GC358">
        <v>2.7999999523162802</v>
      </c>
      <c r="GG358">
        <v>0</v>
      </c>
      <c r="GH358">
        <v>8.7192001342773402</v>
      </c>
      <c r="GI358">
        <v>3.1140000820159899</v>
      </c>
      <c r="GJ358">
        <v>0.194320008158684</v>
      </c>
      <c r="GK358">
        <v>3.4699998795986203E-2</v>
      </c>
      <c r="GL358">
        <v>0.156800001859665</v>
      </c>
      <c r="GM358">
        <v>56</v>
      </c>
      <c r="GN358">
        <v>1.06399990618229E-2</v>
      </c>
      <c r="GO358">
        <v>3.7999999523162802</v>
      </c>
      <c r="GR358">
        <v>0.12389380167705</v>
      </c>
      <c r="GS358">
        <v>2.9734512402492101</v>
      </c>
      <c r="GT358">
        <v>109.28571319580099</v>
      </c>
      <c r="GU358">
        <v>9.1503262519836408E-3</v>
      </c>
      <c r="GV358">
        <v>30.059003829956101</v>
      </c>
      <c r="GW358">
        <v>4.5109586715698198</v>
      </c>
      <c r="II358">
        <v>22.6666660308838</v>
      </c>
      <c r="IJ358">
        <v>22.6666660308838</v>
      </c>
      <c r="IL358">
        <v>49.299999237060497</v>
      </c>
      <c r="IM358">
        <v>49.299999237060497</v>
      </c>
      <c r="IO358">
        <v>0</v>
      </c>
      <c r="JD358">
        <v>30.059003829956101</v>
      </c>
      <c r="JM358">
        <v>22.6666660308838</v>
      </c>
      <c r="JN358">
        <v>22.6666660308838</v>
      </c>
      <c r="JO358">
        <v>16</v>
      </c>
      <c r="JS358">
        <v>0</v>
      </c>
      <c r="JT358">
        <v>49.824001312255902</v>
      </c>
      <c r="JU358">
        <v>3.1140000820159899</v>
      </c>
      <c r="JV358">
        <v>1.1104000806808501</v>
      </c>
      <c r="JW358">
        <v>3.4699998795986203E-2</v>
      </c>
      <c r="JX358">
        <v>1.34399998188019</v>
      </c>
      <c r="JY358">
        <v>84</v>
      </c>
      <c r="JZ358">
        <v>0.13920000195503199</v>
      </c>
      <c r="KA358">
        <v>8.6999998092651403</v>
      </c>
      <c r="KD358">
        <v>0.70796459306828197</v>
      </c>
      <c r="KE358">
        <v>16.991150233638798</v>
      </c>
      <c r="KF358">
        <v>19.125</v>
      </c>
      <c r="KG358">
        <v>5.2287582308053998E-2</v>
      </c>
      <c r="KH358">
        <v>30.059003829956101</v>
      </c>
      <c r="KI358">
        <v>16.315336227416999</v>
      </c>
      <c r="WE358">
        <v>22.6666660308838</v>
      </c>
      <c r="WF358">
        <v>22.6666660308838</v>
      </c>
      <c r="WH358">
        <v>83</v>
      </c>
      <c r="WI358">
        <v>83</v>
      </c>
      <c r="WK358">
        <v>0</v>
      </c>
      <c r="WZ358">
        <v>30.059003829956101</v>
      </c>
    </row>
    <row r="359" spans="1:685" x14ac:dyDescent="0.25">
      <c r="A359" t="s">
        <v>260</v>
      </c>
      <c r="B359">
        <v>0</v>
      </c>
      <c r="C359">
        <v>2</v>
      </c>
      <c r="D359">
        <v>49274</v>
      </c>
      <c r="E359" t="s">
        <v>443</v>
      </c>
      <c r="F359" t="b">
        <v>0</v>
      </c>
      <c r="G359" t="s">
        <v>138</v>
      </c>
      <c r="H359" t="b">
        <v>0</v>
      </c>
      <c r="I359" t="s">
        <v>345</v>
      </c>
      <c r="J359" s="1666">
        <v>43370.270833333299</v>
      </c>
      <c r="K359">
        <v>5.5</v>
      </c>
      <c r="L359">
        <v>11.3216667175293</v>
      </c>
      <c r="M359">
        <v>84.008331298828097</v>
      </c>
      <c r="N359">
        <v>199</v>
      </c>
      <c r="O359" s="1667">
        <v>43375.771527777797</v>
      </c>
      <c r="P359" s="1668">
        <v>43375.6875</v>
      </c>
      <c r="R359" t="s">
        <v>537</v>
      </c>
      <c r="S359" t="s">
        <v>455</v>
      </c>
      <c r="X359" s="1669">
        <v>43368.329166666699</v>
      </c>
      <c r="Y359" s="1670">
        <v>43375.771527777797</v>
      </c>
      <c r="Z359">
        <v>24</v>
      </c>
      <c r="AA359">
        <v>24</v>
      </c>
      <c r="AB359">
        <v>6.2</v>
      </c>
      <c r="AC359">
        <v>7.2</v>
      </c>
      <c r="AD359">
        <v>1</v>
      </c>
      <c r="AK359">
        <v>24</v>
      </c>
      <c r="AL359">
        <v>76.53</v>
      </c>
      <c r="AM359">
        <v>13.2083333333333</v>
      </c>
      <c r="AN359">
        <v>13.21</v>
      </c>
      <c r="AO359">
        <v>6.4871512198199796E-2</v>
      </c>
      <c r="AP359">
        <v>13.1434618211351</v>
      </c>
      <c r="AQ359">
        <v>13.5</v>
      </c>
      <c r="AR359">
        <v>13.5</v>
      </c>
      <c r="AU359">
        <v>316.282038701251</v>
      </c>
      <c r="AV359">
        <v>317</v>
      </c>
      <c r="AX359">
        <v>312.89999999999998</v>
      </c>
      <c r="AY359">
        <v>-1.31</v>
      </c>
      <c r="AZ359">
        <v>-1.31</v>
      </c>
      <c r="BA359">
        <v>-1.31032466888428</v>
      </c>
      <c r="BB359">
        <v>4000</v>
      </c>
      <c r="BC359">
        <v>4.3740468025207502</v>
      </c>
      <c r="BD359">
        <v>4.3740467031796797</v>
      </c>
      <c r="BE359">
        <v>136.90132141113301</v>
      </c>
      <c r="BF359">
        <v>297.90132141113298</v>
      </c>
      <c r="BG359">
        <v>1.1318101882934599</v>
      </c>
      <c r="BH359">
        <v>182.53518676757801</v>
      </c>
      <c r="BI359">
        <v>297.90132141113298</v>
      </c>
      <c r="BJ359">
        <v>1.2291673421859699</v>
      </c>
      <c r="BK359">
        <v>182.53518676757801</v>
      </c>
      <c r="BL359">
        <v>0</v>
      </c>
      <c r="BM359">
        <v>218.02813720703099</v>
      </c>
      <c r="BN359">
        <v>0</v>
      </c>
      <c r="BO359">
        <v>218.02770996093801</v>
      </c>
      <c r="BP359">
        <v>1.2291673421859699</v>
      </c>
      <c r="BQ359">
        <v>0.40375140309333801</v>
      </c>
      <c r="BR359">
        <v>280</v>
      </c>
      <c r="BS359">
        <v>10.8999996185303</v>
      </c>
      <c r="BT359">
        <v>10.8999996185303</v>
      </c>
      <c r="BU359">
        <v>135</v>
      </c>
      <c r="BV359">
        <v>135</v>
      </c>
      <c r="BW359">
        <v>0.20000000298023199</v>
      </c>
      <c r="BX359">
        <v>0.20000000298023199</v>
      </c>
      <c r="BY359">
        <v>157.5</v>
      </c>
      <c r="BZ359">
        <v>157.5</v>
      </c>
      <c r="CC359">
        <v>30</v>
      </c>
      <c r="CE359">
        <v>30</v>
      </c>
      <c r="CF359">
        <v>1004</v>
      </c>
      <c r="CG359" t="s">
        <v>572</v>
      </c>
      <c r="CH359" t="s">
        <v>270</v>
      </c>
      <c r="CI359">
        <v>65.394000768661499</v>
      </c>
      <c r="CJ359">
        <v>1.4573999121785199</v>
      </c>
      <c r="CK359">
        <v>1.64639993011951</v>
      </c>
      <c r="CL359">
        <v>0.162119990680367</v>
      </c>
      <c r="CO359" t="s">
        <v>266</v>
      </c>
      <c r="CP359" t="s">
        <v>267</v>
      </c>
      <c r="CQ359" t="s">
        <v>349</v>
      </c>
      <c r="CS359">
        <v>21.9</v>
      </c>
      <c r="CT359">
        <v>21.9</v>
      </c>
      <c r="CU359">
        <v>1.25</v>
      </c>
      <c r="CV359">
        <v>1.25</v>
      </c>
      <c r="CX359" t="s">
        <v>343</v>
      </c>
      <c r="CY359">
        <v>23.481481481481499</v>
      </c>
      <c r="CZ359">
        <v>22.6428571428571</v>
      </c>
      <c r="DA359">
        <v>24.384615384615401</v>
      </c>
      <c r="DB359">
        <v>13.5</v>
      </c>
      <c r="DC359">
        <v>13</v>
      </c>
      <c r="DD359">
        <v>14</v>
      </c>
      <c r="DE359">
        <v>31.139555487304701</v>
      </c>
      <c r="DF359">
        <v>23.481481481481499</v>
      </c>
      <c r="DG359">
        <v>23.481481481481499</v>
      </c>
      <c r="DH359">
        <v>1</v>
      </c>
      <c r="DI359">
        <v>1</v>
      </c>
      <c r="DJ359">
        <v>0.5</v>
      </c>
      <c r="DK359">
        <v>0.5</v>
      </c>
      <c r="DL359" t="b">
        <v>0</v>
      </c>
      <c r="DN359">
        <v>24</v>
      </c>
      <c r="DO359">
        <v>1</v>
      </c>
      <c r="DP359" t="s">
        <v>344</v>
      </c>
      <c r="DQ359" t="b">
        <v>0</v>
      </c>
      <c r="DR359">
        <v>13.5</v>
      </c>
      <c r="DS359">
        <v>23.481481552123999</v>
      </c>
      <c r="DT359">
        <v>23.481481552123999</v>
      </c>
      <c r="DV359">
        <v>910.09997558593795</v>
      </c>
      <c r="DW359">
        <v>931.09997558593795</v>
      </c>
      <c r="DY359">
        <v>0</v>
      </c>
      <c r="EN359">
        <v>31.139554977416999</v>
      </c>
      <c r="GA359">
        <v>23.481481552123999</v>
      </c>
      <c r="GB359">
        <v>23.481481552123999</v>
      </c>
      <c r="GC359">
        <v>3</v>
      </c>
      <c r="GG359">
        <v>0</v>
      </c>
      <c r="GH359">
        <v>9.3420000076293892</v>
      </c>
      <c r="GI359">
        <v>3.1140000820159899</v>
      </c>
      <c r="GJ359">
        <v>0.208200007677078</v>
      </c>
      <c r="GK359">
        <v>3.4699998795986203E-2</v>
      </c>
      <c r="GL359">
        <v>0.167999997735024</v>
      </c>
      <c r="GM359">
        <v>56</v>
      </c>
      <c r="GN359">
        <v>1.13999992609024E-2</v>
      </c>
      <c r="GO359">
        <v>3.7999999523162802</v>
      </c>
      <c r="GR359">
        <v>0.125</v>
      </c>
      <c r="GS359">
        <v>3</v>
      </c>
      <c r="GT359">
        <v>105.666664123535</v>
      </c>
      <c r="GU359">
        <v>9.4637228175997699E-3</v>
      </c>
      <c r="GV359">
        <v>31.139554977416999</v>
      </c>
      <c r="GW359">
        <v>4.67311716079712</v>
      </c>
      <c r="II359">
        <v>23.481481552123999</v>
      </c>
      <c r="IJ359">
        <v>23.481481552123999</v>
      </c>
      <c r="IL359">
        <v>49.299999237060497</v>
      </c>
      <c r="IM359">
        <v>49.299999237060497</v>
      </c>
      <c r="IO359">
        <v>0</v>
      </c>
      <c r="JD359">
        <v>31.139554977416999</v>
      </c>
      <c r="JM359">
        <v>23.481481552123999</v>
      </c>
      <c r="JN359">
        <v>23.481481552123999</v>
      </c>
      <c r="JO359">
        <v>16.799999237060501</v>
      </c>
      <c r="JS359">
        <v>0</v>
      </c>
      <c r="JT359">
        <v>52.315200805664098</v>
      </c>
      <c r="JU359">
        <v>3.1140000820159899</v>
      </c>
      <c r="JV359">
        <v>1.1659198999404901</v>
      </c>
      <c r="JW359">
        <v>3.4699998795986203E-2</v>
      </c>
      <c r="JX359">
        <v>1.41119992733002</v>
      </c>
      <c r="JY359">
        <v>84</v>
      </c>
      <c r="JZ359">
        <v>0.14615999162197099</v>
      </c>
      <c r="KA359">
        <v>8.6999998092651403</v>
      </c>
      <c r="KD359">
        <v>0.69999996821085597</v>
      </c>
      <c r="KE359">
        <v>16.799999237060501</v>
      </c>
      <c r="KF359">
        <v>18.8690490722656</v>
      </c>
      <c r="KG359">
        <v>5.2996844053268398E-2</v>
      </c>
      <c r="KH359">
        <v>31.139554977416999</v>
      </c>
      <c r="KI359">
        <v>16.901834487915</v>
      </c>
      <c r="QK359">
        <v>23.481481552123999</v>
      </c>
      <c r="QL359">
        <v>23.481481552123999</v>
      </c>
      <c r="QM359">
        <v>1.20000004768372</v>
      </c>
      <c r="QQ359">
        <v>0</v>
      </c>
      <c r="QR359">
        <v>3.7367999553680402</v>
      </c>
      <c r="QS359">
        <v>3.1140000820159899</v>
      </c>
      <c r="QT359">
        <v>8.3280004560947404E-2</v>
      </c>
      <c r="QU359">
        <v>3.4699998795986203E-2</v>
      </c>
      <c r="QV359">
        <v>6.7200005054473905E-2</v>
      </c>
      <c r="QW359">
        <v>56</v>
      </c>
      <c r="QX359">
        <v>4.5599997974932202E-3</v>
      </c>
      <c r="QY359">
        <v>3.7999999523162802</v>
      </c>
      <c r="RB359">
        <v>5.0000001986821502E-2</v>
      </c>
      <c r="RC359">
        <v>1.20000004768372</v>
      </c>
      <c r="RD359">
        <v>264.16665649414102</v>
      </c>
      <c r="RE359">
        <v>3.7854891270399098E-3</v>
      </c>
      <c r="RF359">
        <v>31.139554977416999</v>
      </c>
      <c r="RG359">
        <v>0.26204395294189498</v>
      </c>
      <c r="WE359">
        <v>23.481481552123999</v>
      </c>
      <c r="WF359">
        <v>23.481481552123999</v>
      </c>
      <c r="WH359">
        <v>83</v>
      </c>
      <c r="WI359">
        <v>83</v>
      </c>
      <c r="WK359">
        <v>0</v>
      </c>
      <c r="WZ359">
        <v>31.139554977416999</v>
      </c>
    </row>
    <row r="360" spans="1:685" x14ac:dyDescent="0.25">
      <c r="A360" t="s">
        <v>260</v>
      </c>
      <c r="B360">
        <v>0</v>
      </c>
      <c r="C360">
        <v>2</v>
      </c>
      <c r="D360">
        <v>49274</v>
      </c>
      <c r="E360" t="s">
        <v>443</v>
      </c>
      <c r="F360" t="b">
        <v>0</v>
      </c>
      <c r="G360" t="s">
        <v>138</v>
      </c>
      <c r="H360" t="b">
        <v>1</v>
      </c>
      <c r="I360" t="s">
        <v>345</v>
      </c>
      <c r="J360" s="1671">
        <v>43371.270833333299</v>
      </c>
      <c r="K360">
        <v>5.5</v>
      </c>
      <c r="L360">
        <v>6.6950001716613796</v>
      </c>
      <c r="M360">
        <v>82.260002136230497</v>
      </c>
      <c r="N360">
        <v>202</v>
      </c>
      <c r="O360" s="1672">
        <v>43375.771527777797</v>
      </c>
      <c r="P360" s="1673">
        <v>43375.729166666701</v>
      </c>
      <c r="R360" t="s">
        <v>537</v>
      </c>
      <c r="S360" t="s">
        <v>455</v>
      </c>
      <c r="X360" s="1674">
        <v>43368.329166666699</v>
      </c>
      <c r="Y360" s="1675">
        <v>43375.771527777797</v>
      </c>
      <c r="Z360">
        <v>24</v>
      </c>
      <c r="AA360">
        <v>24</v>
      </c>
      <c r="AB360">
        <v>6.2</v>
      </c>
      <c r="AC360">
        <v>7.2</v>
      </c>
      <c r="AD360">
        <v>1</v>
      </c>
      <c r="AK360">
        <v>24</v>
      </c>
      <c r="AL360">
        <v>80.2</v>
      </c>
      <c r="AM360">
        <v>12.2916666666667</v>
      </c>
      <c r="AN360">
        <v>12.29</v>
      </c>
      <c r="AO360">
        <v>-0.517030977488806</v>
      </c>
      <c r="AP360">
        <v>12.808697644155499</v>
      </c>
      <c r="AQ360">
        <v>13.5</v>
      </c>
      <c r="AR360">
        <v>13.5</v>
      </c>
      <c r="AU360">
        <v>295.15556034220498</v>
      </c>
      <c r="AV360">
        <v>295</v>
      </c>
      <c r="AX360">
        <v>327.9</v>
      </c>
      <c r="AY360">
        <v>10.029999999999999</v>
      </c>
      <c r="AZ360">
        <v>10.029999999999999</v>
      </c>
      <c r="BA360">
        <v>10.0335483551025</v>
      </c>
      <c r="BB360">
        <v>4267</v>
      </c>
      <c r="BC360">
        <v>7.0452985763549796</v>
      </c>
      <c r="BD360">
        <v>7.0452985564867703</v>
      </c>
      <c r="BE360">
        <v>212.95735168457</v>
      </c>
      <c r="BF360">
        <v>10.9573516845703</v>
      </c>
      <c r="BG360">
        <v>1.5728464126586901</v>
      </c>
      <c r="BH360">
        <v>197.74636840820301</v>
      </c>
      <c r="BI360">
        <v>10.9573516845703</v>
      </c>
      <c r="BJ360">
        <v>0.30573394894599898</v>
      </c>
      <c r="BK360">
        <v>197.74543762207</v>
      </c>
      <c r="BL360">
        <v>1.8787357807159399</v>
      </c>
      <c r="BM360">
        <v>197.74636840820301</v>
      </c>
      <c r="BN360">
        <v>0</v>
      </c>
      <c r="BO360">
        <v>218.02763366699199</v>
      </c>
      <c r="BP360">
        <v>1.9034498929977399</v>
      </c>
      <c r="BQ360">
        <v>1.71220755577087</v>
      </c>
      <c r="BR360">
        <v>35</v>
      </c>
      <c r="BS360">
        <v>16.899999618530298</v>
      </c>
      <c r="BT360">
        <v>16.899999618530298</v>
      </c>
      <c r="BU360">
        <v>225</v>
      </c>
      <c r="BV360">
        <v>225</v>
      </c>
      <c r="BW360">
        <v>1.20000004768372</v>
      </c>
      <c r="BX360">
        <v>1.20000004768372</v>
      </c>
      <c r="BY360">
        <v>45</v>
      </c>
      <c r="BZ360">
        <v>45</v>
      </c>
      <c r="CC360">
        <v>29</v>
      </c>
      <c r="CE360">
        <v>29</v>
      </c>
      <c r="CF360">
        <v>1006</v>
      </c>
      <c r="CG360" t="s">
        <v>573</v>
      </c>
      <c r="CH360" t="s">
        <v>270</v>
      </c>
      <c r="CI360">
        <v>73.178998947143597</v>
      </c>
      <c r="CJ360">
        <v>1.6309000253677399</v>
      </c>
      <c r="CK360">
        <v>1.82839997857809</v>
      </c>
      <c r="CL360">
        <v>0.178969995118678</v>
      </c>
      <c r="CO360" t="s">
        <v>266</v>
      </c>
      <c r="CP360" t="s">
        <v>267</v>
      </c>
      <c r="CQ360" t="s">
        <v>402</v>
      </c>
      <c r="CR360" t="s">
        <v>403</v>
      </c>
      <c r="CS360">
        <v>21.9</v>
      </c>
      <c r="CT360">
        <v>21.9</v>
      </c>
      <c r="CU360">
        <v>1.25</v>
      </c>
      <c r="CV360">
        <v>1.25</v>
      </c>
      <c r="CX360" t="s">
        <v>343</v>
      </c>
      <c r="CY360">
        <v>21.851851851851901</v>
      </c>
      <c r="CZ360">
        <v>21.071428571428601</v>
      </c>
      <c r="DA360">
        <v>22.692307692307701</v>
      </c>
      <c r="DB360">
        <v>13.5</v>
      </c>
      <c r="DC360">
        <v>13</v>
      </c>
      <c r="DD360">
        <v>14</v>
      </c>
      <c r="DE360">
        <v>28.9784506900785</v>
      </c>
      <c r="DF360">
        <v>21.851851851851901</v>
      </c>
      <c r="DG360">
        <v>21.851851851851901</v>
      </c>
      <c r="DH360">
        <v>1</v>
      </c>
      <c r="DI360">
        <v>1</v>
      </c>
      <c r="DJ360">
        <v>0.5</v>
      </c>
      <c r="DK360">
        <v>0.5</v>
      </c>
      <c r="DL360" t="b">
        <v>0</v>
      </c>
      <c r="DN360">
        <v>24</v>
      </c>
      <c r="DO360">
        <v>1</v>
      </c>
      <c r="DP360" t="s">
        <v>344</v>
      </c>
      <c r="DQ360" t="b">
        <v>0</v>
      </c>
      <c r="DR360">
        <v>13.5</v>
      </c>
      <c r="DS360">
        <v>21.851852416992202</v>
      </c>
      <c r="DT360">
        <v>21.851852416992202</v>
      </c>
      <c r="DV360">
        <v>886.59997558593795</v>
      </c>
      <c r="DW360">
        <v>910.09997558593795</v>
      </c>
      <c r="DY360">
        <v>0</v>
      </c>
      <c r="EN360">
        <v>28.978450775146499</v>
      </c>
      <c r="GA360">
        <v>21.851852416992202</v>
      </c>
      <c r="GB360">
        <v>21.851852416992202</v>
      </c>
      <c r="GC360">
        <v>3</v>
      </c>
      <c r="GG360">
        <v>0</v>
      </c>
      <c r="GH360">
        <v>9.3420000076293892</v>
      </c>
      <c r="GI360">
        <v>3.1140000820159899</v>
      </c>
      <c r="GJ360">
        <v>0.208200007677078</v>
      </c>
      <c r="GK360">
        <v>3.4699998795986203E-2</v>
      </c>
      <c r="GL360">
        <v>0.167999997735024</v>
      </c>
      <c r="GM360">
        <v>56</v>
      </c>
      <c r="GN360">
        <v>1.13999992609024E-2</v>
      </c>
      <c r="GO360">
        <v>3.7999999523162802</v>
      </c>
      <c r="GR360">
        <v>0.125</v>
      </c>
      <c r="GS360">
        <v>3</v>
      </c>
      <c r="GT360">
        <v>98.333335876464801</v>
      </c>
      <c r="GU360">
        <v>1.01694911718369E-2</v>
      </c>
      <c r="GV360">
        <v>28.978450775146499</v>
      </c>
      <c r="GW360">
        <v>4.3487997055053702</v>
      </c>
      <c r="II360">
        <v>21.851852416992202</v>
      </c>
      <c r="IJ360">
        <v>21.851852416992202</v>
      </c>
      <c r="IL360">
        <v>49.299999237060497</v>
      </c>
      <c r="IM360">
        <v>49.299999237060497</v>
      </c>
      <c r="IO360">
        <v>0</v>
      </c>
      <c r="JD360">
        <v>28.978450775146499</v>
      </c>
      <c r="JM360">
        <v>21.851852416992202</v>
      </c>
      <c r="JN360">
        <v>21.851852416992202</v>
      </c>
      <c r="JO360">
        <v>18.299999237060501</v>
      </c>
      <c r="JS360">
        <v>0</v>
      </c>
      <c r="JT360">
        <v>56.986198425292997</v>
      </c>
      <c r="JU360">
        <v>3.1140000820159899</v>
      </c>
      <c r="JV360">
        <v>1.27002000808716</v>
      </c>
      <c r="JW360">
        <v>3.4699998795986203E-2</v>
      </c>
      <c r="JX360">
        <v>1.5371999740600599</v>
      </c>
      <c r="JY360">
        <v>84</v>
      </c>
      <c r="JZ360">
        <v>0.15920999646186801</v>
      </c>
      <c r="KA360">
        <v>8.6999998092651403</v>
      </c>
      <c r="KD360">
        <v>0.76249996821085597</v>
      </c>
      <c r="KE360">
        <v>18.299999237060501</v>
      </c>
      <c r="KF360">
        <v>16.1202201843262</v>
      </c>
      <c r="KG360">
        <v>6.2033895403146702E-2</v>
      </c>
      <c r="KH360">
        <v>28.978450775146499</v>
      </c>
      <c r="KI360">
        <v>15.7288370132446</v>
      </c>
      <c r="QK360">
        <v>21.851852416992202</v>
      </c>
      <c r="QL360">
        <v>21.851852416992202</v>
      </c>
      <c r="QM360">
        <v>2.2000000476837198</v>
      </c>
      <c r="QQ360">
        <v>0</v>
      </c>
      <c r="QR360">
        <v>6.8508005142211896</v>
      </c>
      <c r="QS360">
        <v>3.1140000820159899</v>
      </c>
      <c r="QT360">
        <v>0.15268000960350001</v>
      </c>
      <c r="QU360">
        <v>3.4699998795986203E-2</v>
      </c>
      <c r="QV360">
        <v>0.12320000678300901</v>
      </c>
      <c r="QW360">
        <v>56</v>
      </c>
      <c r="QX360">
        <v>8.3599993959069304E-3</v>
      </c>
      <c r="QY360">
        <v>3.7999999523162802</v>
      </c>
      <c r="RB360">
        <v>9.1666668653488201E-2</v>
      </c>
      <c r="RC360">
        <v>2.2000000476837198</v>
      </c>
      <c r="RD360">
        <v>134.09091186523401</v>
      </c>
      <c r="RE360">
        <v>7.4576274491846596E-3</v>
      </c>
      <c r="RF360">
        <v>28.978450775146499</v>
      </c>
      <c r="RG360">
        <v>0.24385793507099199</v>
      </c>
      <c r="WE360">
        <v>21.851852416992202</v>
      </c>
      <c r="WF360">
        <v>21.851852416992202</v>
      </c>
      <c r="WH360">
        <v>83</v>
      </c>
      <c r="WI360">
        <v>83</v>
      </c>
      <c r="WK360">
        <v>0</v>
      </c>
      <c r="WZ360">
        <v>28.978450775146499</v>
      </c>
    </row>
    <row r="361" spans="1:685" x14ac:dyDescent="0.25">
      <c r="A361" t="s">
        <v>260</v>
      </c>
      <c r="B361">
        <v>0</v>
      </c>
      <c r="C361">
        <v>2</v>
      </c>
      <c r="D361">
        <v>49274</v>
      </c>
      <c r="E361" t="s">
        <v>443</v>
      </c>
      <c r="F361" t="b">
        <v>0</v>
      </c>
      <c r="G361" t="s">
        <v>138</v>
      </c>
      <c r="H361" t="b">
        <v>1</v>
      </c>
      <c r="I361" t="s">
        <v>345</v>
      </c>
      <c r="J361" s="1676">
        <v>43372.270833333299</v>
      </c>
      <c r="K361">
        <v>5.5</v>
      </c>
      <c r="L361">
        <v>7.0366668701171902</v>
      </c>
      <c r="M361">
        <v>77.628334045410199</v>
      </c>
      <c r="N361">
        <v>298</v>
      </c>
      <c r="O361" s="1677">
        <v>43375.771527777797</v>
      </c>
      <c r="P361" s="1678">
        <v>43375.791666666701</v>
      </c>
      <c r="R361" t="s">
        <v>537</v>
      </c>
      <c r="S361" t="s">
        <v>455</v>
      </c>
      <c r="X361" s="1679">
        <v>43368.329166666699</v>
      </c>
      <c r="Y361" s="1680">
        <v>43375.771527777797</v>
      </c>
      <c r="Z361">
        <v>24</v>
      </c>
      <c r="AA361">
        <v>24</v>
      </c>
      <c r="AB361">
        <v>6.2</v>
      </c>
      <c r="AC361">
        <v>7.2</v>
      </c>
      <c r="AD361">
        <v>1</v>
      </c>
      <c r="AK361">
        <v>24</v>
      </c>
      <c r="AL361">
        <v>81.510000000000005</v>
      </c>
      <c r="AM361">
        <v>13.25</v>
      </c>
      <c r="AN361">
        <v>13.25</v>
      </c>
      <c r="AO361">
        <v>-0.34909544450541302</v>
      </c>
      <c r="AP361">
        <v>13.5990954445054</v>
      </c>
      <c r="AQ361">
        <v>13.5</v>
      </c>
      <c r="AR361">
        <v>13.5</v>
      </c>
      <c r="AU361">
        <v>308.13227657838303</v>
      </c>
      <c r="AV361">
        <v>318</v>
      </c>
      <c r="AX361">
        <v>333.2</v>
      </c>
      <c r="AY361">
        <v>4.5599999999999996</v>
      </c>
      <c r="AZ361">
        <v>4.5599999999999996</v>
      </c>
      <c r="BA361">
        <v>4.56182956695557</v>
      </c>
      <c r="BB361">
        <v>4445</v>
      </c>
      <c r="BC361">
        <v>9.4577827453613299</v>
      </c>
      <c r="BD361">
        <v>9.4577822685241699</v>
      </c>
      <c r="BE361">
        <v>319.43588256835898</v>
      </c>
      <c r="BF361">
        <v>21.4358825683594</v>
      </c>
      <c r="BG361">
        <v>1.77855968475342</v>
      </c>
      <c r="BH361">
        <v>207.88650512695301</v>
      </c>
      <c r="BI361">
        <v>21.4358825683594</v>
      </c>
      <c r="BJ361">
        <v>0.61874234676361095</v>
      </c>
      <c r="BK361">
        <v>309.29531860351602</v>
      </c>
      <c r="BL361">
        <v>1.90706062316895</v>
      </c>
      <c r="BM361">
        <v>207.88650512695301</v>
      </c>
      <c r="BN361">
        <v>0</v>
      </c>
      <c r="BO361">
        <v>218.02702331543</v>
      </c>
      <c r="BP361">
        <v>2.0049245357513401</v>
      </c>
      <c r="BQ361">
        <v>0.20278206467628501</v>
      </c>
      <c r="BR361">
        <v>130</v>
      </c>
      <c r="BS361">
        <v>16.899999618530298</v>
      </c>
      <c r="BT361">
        <v>16.899999618530298</v>
      </c>
      <c r="BU361">
        <v>315</v>
      </c>
      <c r="BV361">
        <v>315</v>
      </c>
      <c r="BW361">
        <v>1.29999995231628</v>
      </c>
      <c r="BX361">
        <v>1.29999995231628</v>
      </c>
      <c r="BY361">
        <v>157.5</v>
      </c>
      <c r="BZ361">
        <v>157.5</v>
      </c>
      <c r="CC361">
        <v>29</v>
      </c>
      <c r="CE361">
        <v>26</v>
      </c>
      <c r="CF361">
        <v>1006</v>
      </c>
      <c r="CG361" t="s">
        <v>574</v>
      </c>
      <c r="CH361" t="s">
        <v>270</v>
      </c>
      <c r="CI361">
        <v>73.490399837493896</v>
      </c>
      <c r="CJ361">
        <v>1.63784010708332</v>
      </c>
      <c r="CK361">
        <v>1.86760001257062</v>
      </c>
      <c r="CL361">
        <v>0.18522998737171301</v>
      </c>
      <c r="CO361" t="s">
        <v>266</v>
      </c>
      <c r="CP361" t="s">
        <v>267</v>
      </c>
      <c r="CQ361" t="s">
        <v>402</v>
      </c>
      <c r="CR361" t="s">
        <v>403</v>
      </c>
      <c r="CS361">
        <v>21.9</v>
      </c>
      <c r="CT361">
        <v>21.9</v>
      </c>
      <c r="CU361">
        <v>1.25</v>
      </c>
      <c r="CV361">
        <v>1.25</v>
      </c>
      <c r="CX361" t="s">
        <v>343</v>
      </c>
      <c r="CY361">
        <v>23.5555555555556</v>
      </c>
      <c r="CZ361">
        <v>22.714285714285701</v>
      </c>
      <c r="DA361">
        <v>24.461538461538499</v>
      </c>
      <c r="DB361">
        <v>13.5</v>
      </c>
      <c r="DC361">
        <v>13</v>
      </c>
      <c r="DD361">
        <v>14</v>
      </c>
      <c r="DE361">
        <v>31.237787523542199</v>
      </c>
      <c r="DF361">
        <v>23.5555555555556</v>
      </c>
      <c r="DG361">
        <v>23.5555555555556</v>
      </c>
      <c r="DH361">
        <v>1</v>
      </c>
      <c r="DI361">
        <v>1</v>
      </c>
      <c r="DJ361">
        <v>0.5</v>
      </c>
      <c r="DK361">
        <v>0.5</v>
      </c>
      <c r="DL361" t="b">
        <v>0</v>
      </c>
      <c r="DN361">
        <v>24</v>
      </c>
      <c r="DO361">
        <v>1</v>
      </c>
      <c r="DP361" t="s">
        <v>344</v>
      </c>
      <c r="DQ361" t="b">
        <v>0</v>
      </c>
      <c r="DR361">
        <v>13.5</v>
      </c>
      <c r="DS361">
        <v>23.555555343627901</v>
      </c>
      <c r="DT361">
        <v>23.555555343627901</v>
      </c>
      <c r="DV361">
        <v>863</v>
      </c>
      <c r="DW361">
        <v>886.59997558593795</v>
      </c>
      <c r="DY361">
        <v>0</v>
      </c>
      <c r="EN361">
        <v>31.237787246704102</v>
      </c>
      <c r="GA361">
        <v>23.555555343627901</v>
      </c>
      <c r="GB361">
        <v>23.555555343627901</v>
      </c>
      <c r="GC361">
        <v>3</v>
      </c>
      <c r="GG361">
        <v>0</v>
      </c>
      <c r="GH361">
        <v>9.3420000076293892</v>
      </c>
      <c r="GI361">
        <v>3.1140000820159899</v>
      </c>
      <c r="GJ361">
        <v>0.208200007677078</v>
      </c>
      <c r="GK361">
        <v>3.4699998795986203E-2</v>
      </c>
      <c r="GL361">
        <v>0.167999997735024</v>
      </c>
      <c r="GM361">
        <v>56</v>
      </c>
      <c r="GN361">
        <v>1.13999992609024E-2</v>
      </c>
      <c r="GO361">
        <v>3.7999999523162802</v>
      </c>
      <c r="GR361">
        <v>0.125</v>
      </c>
      <c r="GS361">
        <v>3</v>
      </c>
      <c r="GT361">
        <v>106</v>
      </c>
      <c r="GU361">
        <v>9.4339624047279393E-3</v>
      </c>
      <c r="GV361">
        <v>31.237787246704102</v>
      </c>
      <c r="GW361">
        <v>4.6878585815429696</v>
      </c>
      <c r="II361">
        <v>23.555555343627901</v>
      </c>
      <c r="IJ361">
        <v>23.555555343627901</v>
      </c>
      <c r="IL361">
        <v>49.299999237060497</v>
      </c>
      <c r="IM361">
        <v>49.299999237060497</v>
      </c>
      <c r="IO361">
        <v>0</v>
      </c>
      <c r="JD361">
        <v>31.237787246704102</v>
      </c>
      <c r="JM361">
        <v>23.555555343627901</v>
      </c>
      <c r="JN361">
        <v>23.555555343627901</v>
      </c>
      <c r="JO361">
        <v>19.5</v>
      </c>
      <c r="JS361">
        <v>0</v>
      </c>
      <c r="JT361">
        <v>60.722999572753899</v>
      </c>
      <c r="JU361">
        <v>3.1140000820159899</v>
      </c>
      <c r="JV361">
        <v>1.35330009460449</v>
      </c>
      <c r="JW361">
        <v>3.4699998795986203E-2</v>
      </c>
      <c r="JX361">
        <v>1.63800001144409</v>
      </c>
      <c r="JY361">
        <v>84</v>
      </c>
      <c r="JZ361">
        <v>0.169649988412857</v>
      </c>
      <c r="KA361">
        <v>8.6999998092651403</v>
      </c>
      <c r="KD361">
        <v>0.8125</v>
      </c>
      <c r="KE361">
        <v>19.5</v>
      </c>
      <c r="KF361">
        <v>16.307691574096701</v>
      </c>
      <c r="KG361">
        <v>6.1320755630731603E-2</v>
      </c>
      <c r="KH361">
        <v>31.237787246704102</v>
      </c>
      <c r="KI361">
        <v>16.955152511596701</v>
      </c>
      <c r="QK361">
        <v>23.555555343627901</v>
      </c>
      <c r="QL361">
        <v>23.555555343627901</v>
      </c>
      <c r="QM361">
        <v>1.1000000238418599</v>
      </c>
      <c r="QQ361">
        <v>0</v>
      </c>
      <c r="QR361">
        <v>3.4254002571106001</v>
      </c>
      <c r="QS361">
        <v>3.1140000820159899</v>
      </c>
      <c r="QT361">
        <v>7.6340004801750197E-2</v>
      </c>
      <c r="QU361">
        <v>3.4699998795986203E-2</v>
      </c>
      <c r="QV361">
        <v>6.1600003391504302E-2</v>
      </c>
      <c r="QW361">
        <v>56</v>
      </c>
      <c r="QX361">
        <v>4.17999969795346E-3</v>
      </c>
      <c r="QY361">
        <v>3.7999999523162802</v>
      </c>
      <c r="RB361">
        <v>4.58333343267441E-2</v>
      </c>
      <c r="RC361">
        <v>1.1000000238418599</v>
      </c>
      <c r="RD361">
        <v>289.09091186523398</v>
      </c>
      <c r="RE361">
        <v>3.4591194707900299E-3</v>
      </c>
      <c r="RF361">
        <v>31.237787246704102</v>
      </c>
      <c r="RG361">
        <v>0.26287057995796198</v>
      </c>
      <c r="WE361">
        <v>23.555555343627901</v>
      </c>
      <c r="WF361">
        <v>23.555555343627901</v>
      </c>
      <c r="WH361">
        <v>83</v>
      </c>
      <c r="WI361">
        <v>83</v>
      </c>
      <c r="WK361">
        <v>0</v>
      </c>
      <c r="WZ361">
        <v>31.237787246704102</v>
      </c>
    </row>
    <row r="362" spans="1:685" x14ac:dyDescent="0.25">
      <c r="A362" t="s">
        <v>260</v>
      </c>
      <c r="B362">
        <v>0</v>
      </c>
      <c r="C362">
        <v>2</v>
      </c>
      <c r="D362">
        <v>49274</v>
      </c>
      <c r="E362" t="s">
        <v>443</v>
      </c>
      <c r="F362" t="b">
        <v>0</v>
      </c>
      <c r="G362" t="s">
        <v>138</v>
      </c>
      <c r="H362" t="b">
        <v>1</v>
      </c>
      <c r="I362" t="s">
        <v>345</v>
      </c>
      <c r="J362" s="1681">
        <v>43373.270833333299</v>
      </c>
      <c r="K362">
        <v>5.5</v>
      </c>
      <c r="L362">
        <v>11.3116664886475</v>
      </c>
      <c r="M362">
        <v>74.5816650390625</v>
      </c>
      <c r="N362">
        <v>337</v>
      </c>
      <c r="O362" s="1682">
        <v>43375.771527777797</v>
      </c>
      <c r="P362" s="1683">
        <v>43375.791666666701</v>
      </c>
      <c r="R362" t="s">
        <v>537</v>
      </c>
      <c r="S362" t="s">
        <v>455</v>
      </c>
      <c r="X362" s="1684">
        <v>43368.329166666699</v>
      </c>
      <c r="Y362" s="1685">
        <v>43375.771527777797</v>
      </c>
      <c r="Z362">
        <v>24</v>
      </c>
      <c r="AA362">
        <v>24</v>
      </c>
      <c r="AB362">
        <v>6.2</v>
      </c>
      <c r="AC362">
        <v>7.2</v>
      </c>
      <c r="AD362">
        <v>1</v>
      </c>
      <c r="AK362">
        <v>24</v>
      </c>
      <c r="AL362">
        <v>79.42</v>
      </c>
      <c r="AM362">
        <v>13.5416666666667</v>
      </c>
      <c r="AN362">
        <v>13.54</v>
      </c>
      <c r="AO362">
        <v>4.4618506081557499E-2</v>
      </c>
      <c r="AP362">
        <v>13.4970481605851</v>
      </c>
      <c r="AQ362">
        <v>13.5</v>
      </c>
      <c r="AR362">
        <v>13.5</v>
      </c>
      <c r="AU362">
        <v>321.86511100723402</v>
      </c>
      <c r="AV362">
        <v>325</v>
      </c>
      <c r="AX362">
        <v>324.7</v>
      </c>
      <c r="AY362">
        <v>-0.09</v>
      </c>
      <c r="AZ362">
        <v>-0.09</v>
      </c>
      <c r="BA362">
        <v>-9.2387199401855497E-2</v>
      </c>
      <c r="BB362">
        <v>3289</v>
      </c>
      <c r="BC362">
        <v>6.1241383552551296</v>
      </c>
      <c r="BD362">
        <v>6.1241384198268296</v>
      </c>
      <c r="BE362">
        <v>324.50665283203102</v>
      </c>
      <c r="BF362">
        <v>347.50665283203102</v>
      </c>
      <c r="BG362">
        <v>1.56022536754608</v>
      </c>
      <c r="BH362">
        <v>202.81655883789099</v>
      </c>
      <c r="BI362">
        <v>347.50665283203102</v>
      </c>
      <c r="BJ362">
        <v>0</v>
      </c>
      <c r="BK362">
        <v>289.013916015625</v>
      </c>
      <c r="BL362">
        <v>1.52829277515411</v>
      </c>
      <c r="BM362">
        <v>202.81655883789099</v>
      </c>
      <c r="BN362">
        <v>0</v>
      </c>
      <c r="BO362">
        <v>218.02809143066401</v>
      </c>
      <c r="BP362">
        <v>1.52829277515411</v>
      </c>
      <c r="BQ362">
        <v>0.30515837669372597</v>
      </c>
      <c r="BR362">
        <v>270</v>
      </c>
      <c r="BS362">
        <v>10.8999996185303</v>
      </c>
      <c r="BT362">
        <v>10.8999996185303</v>
      </c>
      <c r="BU362">
        <v>45</v>
      </c>
      <c r="BV362">
        <v>45</v>
      </c>
      <c r="BW362">
        <v>0.30000001192092901</v>
      </c>
      <c r="BX362">
        <v>0.30000001192092901</v>
      </c>
      <c r="BY362">
        <v>22.5</v>
      </c>
      <c r="BZ362">
        <v>22.5</v>
      </c>
      <c r="CC362">
        <v>30</v>
      </c>
      <c r="CE362">
        <v>30</v>
      </c>
      <c r="CF362">
        <v>1005</v>
      </c>
      <c r="CH362" t="s">
        <v>270</v>
      </c>
      <c r="CI362">
        <v>83.731200575828595</v>
      </c>
      <c r="CJ362">
        <v>1.65432005439652</v>
      </c>
      <c r="CK362">
        <v>1.97679997608066</v>
      </c>
      <c r="CL362">
        <v>0.17823999852407699</v>
      </c>
      <c r="CO362" t="s">
        <v>266</v>
      </c>
      <c r="CP362" t="s">
        <v>267</v>
      </c>
      <c r="CQ362" t="s">
        <v>402</v>
      </c>
      <c r="CR362" t="s">
        <v>403</v>
      </c>
      <c r="CS362">
        <v>21.9</v>
      </c>
      <c r="CT362">
        <v>21.9</v>
      </c>
      <c r="CU362">
        <v>1.25</v>
      </c>
      <c r="CV362">
        <v>1.25</v>
      </c>
      <c r="CX362" t="s">
        <v>343</v>
      </c>
      <c r="CY362">
        <v>24.074074074074101</v>
      </c>
      <c r="CZ362">
        <v>23.214285714285701</v>
      </c>
      <c r="DA362">
        <v>25</v>
      </c>
      <c r="DB362">
        <v>13.5</v>
      </c>
      <c r="DC362">
        <v>13</v>
      </c>
      <c r="DD362">
        <v>14</v>
      </c>
      <c r="DE362">
        <v>31.925411777205099</v>
      </c>
      <c r="DF362">
        <v>24.074074074074101</v>
      </c>
      <c r="DG362">
        <v>24.074074074074101</v>
      </c>
      <c r="DH362">
        <v>1</v>
      </c>
      <c r="DI362">
        <v>1</v>
      </c>
      <c r="DJ362">
        <v>0.5</v>
      </c>
      <c r="DK362">
        <v>0.5</v>
      </c>
      <c r="DL362" t="b">
        <v>0</v>
      </c>
      <c r="DN362">
        <v>24</v>
      </c>
      <c r="DO362">
        <v>1</v>
      </c>
      <c r="DP362" t="s">
        <v>344</v>
      </c>
      <c r="DQ362" t="b">
        <v>0</v>
      </c>
      <c r="DR362">
        <v>13.5</v>
      </c>
      <c r="DS362">
        <v>24.074073791503899</v>
      </c>
      <c r="DT362">
        <v>24.074073791503899</v>
      </c>
      <c r="DV362">
        <v>839.20001220703102</v>
      </c>
      <c r="DW362">
        <v>863</v>
      </c>
      <c r="DY362">
        <v>0</v>
      </c>
      <c r="EN362">
        <v>31.925411224365199</v>
      </c>
      <c r="GA362">
        <v>24.074073791503899</v>
      </c>
      <c r="GB362">
        <v>24.074073791503899</v>
      </c>
      <c r="GC362">
        <v>3</v>
      </c>
      <c r="GG362">
        <v>0</v>
      </c>
      <c r="GH362">
        <v>9.3420000076293892</v>
      </c>
      <c r="GI362">
        <v>3.1140000820159899</v>
      </c>
      <c r="GJ362">
        <v>0.208200007677078</v>
      </c>
      <c r="GK362">
        <v>3.4699998795986203E-2</v>
      </c>
      <c r="GL362">
        <v>0.167999997735024</v>
      </c>
      <c r="GM362">
        <v>56</v>
      </c>
      <c r="GN362">
        <v>1.13999992609024E-2</v>
      </c>
      <c r="GO362">
        <v>3.7999999523162802</v>
      </c>
      <c r="GR362">
        <v>0.125</v>
      </c>
      <c r="GS362">
        <v>3</v>
      </c>
      <c r="GT362">
        <v>108.333335876465</v>
      </c>
      <c r="GU362">
        <v>9.2307692393660493E-3</v>
      </c>
      <c r="GV362">
        <v>31.925411224365199</v>
      </c>
      <c r="GW362">
        <v>4.7910504341125497</v>
      </c>
      <c r="HE362">
        <v>24.074073791503899</v>
      </c>
      <c r="HF362">
        <v>24.074073791503899</v>
      </c>
      <c r="HG362">
        <v>0.80000001192092896</v>
      </c>
      <c r="HK362">
        <v>0</v>
      </c>
      <c r="HL362">
        <v>2.49119997024536</v>
      </c>
      <c r="HM362">
        <v>3.1140000820159899</v>
      </c>
      <c r="HN362">
        <v>5.55200017988682E-2</v>
      </c>
      <c r="HO362">
        <v>3.4699998795986203E-2</v>
      </c>
      <c r="HP362">
        <v>4.4799998402595499E-2</v>
      </c>
      <c r="HQ362">
        <v>56</v>
      </c>
      <c r="HR362">
        <v>3.03999986499548E-3</v>
      </c>
      <c r="HS362">
        <v>3.7999999523162802</v>
      </c>
      <c r="HV362">
        <v>3.3333333830038697E-2</v>
      </c>
      <c r="HW362">
        <v>0.80000001192092896</v>
      </c>
      <c r="HX362">
        <v>406.25</v>
      </c>
      <c r="HY362">
        <v>2.46153841726482E-3</v>
      </c>
      <c r="HZ362">
        <v>31.925411224365199</v>
      </c>
      <c r="IA362">
        <v>0.53731411695480302</v>
      </c>
      <c r="II362">
        <v>24.074073791503899</v>
      </c>
      <c r="IJ362">
        <v>24.074073791503899</v>
      </c>
      <c r="IL362">
        <v>48.799999237060497</v>
      </c>
      <c r="IM362">
        <v>49.299999237060497</v>
      </c>
      <c r="IO362">
        <v>0</v>
      </c>
      <c r="JD362">
        <v>31.925411224365199</v>
      </c>
      <c r="JM362">
        <v>24.074073791503899</v>
      </c>
      <c r="JN362">
        <v>24.074073791503899</v>
      </c>
      <c r="JO362">
        <v>17</v>
      </c>
      <c r="JS362">
        <v>0</v>
      </c>
      <c r="JT362">
        <v>52.937999725341797</v>
      </c>
      <c r="JU362">
        <v>3.1140000820159899</v>
      </c>
      <c r="JV362">
        <v>1.1798000335693399</v>
      </c>
      <c r="JW362">
        <v>3.4699998795986203E-2</v>
      </c>
      <c r="JX362">
        <v>1.42799997329712</v>
      </c>
      <c r="JY362">
        <v>84</v>
      </c>
      <c r="JZ362">
        <v>0.147900000214577</v>
      </c>
      <c r="KA362">
        <v>8.6999998092651403</v>
      </c>
      <c r="KD362">
        <v>0.70833333333333304</v>
      </c>
      <c r="KE362">
        <v>17</v>
      </c>
      <c r="KF362">
        <v>19.117647171020501</v>
      </c>
      <c r="KG362">
        <v>5.2307691425085102E-2</v>
      </c>
      <c r="KH362">
        <v>31.925411224365199</v>
      </c>
      <c r="KI362">
        <v>17.3283786773682</v>
      </c>
      <c r="LU362">
        <v>24.074073791503899</v>
      </c>
      <c r="LV362">
        <v>24.074073791503899</v>
      </c>
      <c r="LW362">
        <v>2.2000000476837198</v>
      </c>
      <c r="MA362">
        <v>0</v>
      </c>
      <c r="MB362">
        <v>6.8508005142211896</v>
      </c>
      <c r="MC362">
        <v>3.1140000820159899</v>
      </c>
      <c r="MD362">
        <v>0.15268000960350001</v>
      </c>
      <c r="ME362">
        <v>3.4699998795986203E-2</v>
      </c>
      <c r="MF362">
        <v>0.12320000678300901</v>
      </c>
      <c r="MG362">
        <v>56</v>
      </c>
      <c r="MH362">
        <v>8.3599993959069304E-3</v>
      </c>
      <c r="MI362">
        <v>3.7999999523162802</v>
      </c>
      <c r="ML362">
        <v>9.1666668653488201E-2</v>
      </c>
      <c r="MM362">
        <v>2.2000000476837198</v>
      </c>
      <c r="MN362">
        <v>147.72726440429699</v>
      </c>
      <c r="MO362">
        <v>6.7692310549318799E-3</v>
      </c>
      <c r="MP362">
        <v>31.925411224365199</v>
      </c>
      <c r="MQ362">
        <v>0.17910468578338601</v>
      </c>
      <c r="OC362">
        <v>24.074073791503899</v>
      </c>
      <c r="OD362">
        <v>24.074073791503899</v>
      </c>
      <c r="OE362">
        <v>0.5</v>
      </c>
      <c r="OI362">
        <v>0</v>
      </c>
      <c r="OJ362">
        <v>1.60300004482269</v>
      </c>
      <c r="OK362">
        <v>3.2060000896453902</v>
      </c>
      <c r="OL362">
        <v>1.00000004749745E-4</v>
      </c>
      <c r="OM362">
        <v>9.9999997473787503E-5</v>
      </c>
      <c r="ON362">
        <v>2.8000000864267301E-2</v>
      </c>
      <c r="OO362">
        <v>56</v>
      </c>
      <c r="OP362">
        <v>7.5000000651925802E-4</v>
      </c>
      <c r="OQ362">
        <v>1.5</v>
      </c>
      <c r="OT362">
        <v>2.0833333333333301E-2</v>
      </c>
      <c r="OU362">
        <v>0.5</v>
      </c>
      <c r="OV362">
        <v>650</v>
      </c>
      <c r="OW362">
        <v>1.53846153989434E-3</v>
      </c>
      <c r="OX362">
        <v>31.925411224365199</v>
      </c>
      <c r="QK362">
        <v>24.074073791503899</v>
      </c>
      <c r="QL362">
        <v>24.074073791503899</v>
      </c>
      <c r="QM362">
        <v>0.80000001192092896</v>
      </c>
      <c r="QQ362">
        <v>0</v>
      </c>
      <c r="QR362">
        <v>2.49119997024536</v>
      </c>
      <c r="QS362">
        <v>3.1140000820159899</v>
      </c>
      <c r="QT362">
        <v>5.55200017988682E-2</v>
      </c>
      <c r="QU362">
        <v>3.4699998795986203E-2</v>
      </c>
      <c r="QV362">
        <v>4.4799998402595499E-2</v>
      </c>
      <c r="QW362">
        <v>56</v>
      </c>
      <c r="QX362">
        <v>3.03999986499548E-3</v>
      </c>
      <c r="QY362">
        <v>3.7999999523162802</v>
      </c>
      <c r="RB362">
        <v>3.3333333830038697E-2</v>
      </c>
      <c r="RC362">
        <v>0.80000001192092896</v>
      </c>
      <c r="RD362">
        <v>406.25</v>
      </c>
      <c r="RE362">
        <v>2.46153841726482E-3</v>
      </c>
      <c r="RF362">
        <v>31.925411224365199</v>
      </c>
      <c r="RG362">
        <v>0.26865705847740201</v>
      </c>
      <c r="WE362">
        <v>24.074073791503899</v>
      </c>
      <c r="WF362">
        <v>24.074073791503899</v>
      </c>
      <c r="WH362">
        <v>80.5</v>
      </c>
      <c r="WI362">
        <v>83</v>
      </c>
      <c r="WK362">
        <v>0</v>
      </c>
      <c r="WZ362">
        <v>31.925411224365199</v>
      </c>
      <c r="XI362">
        <v>24.074073791503899</v>
      </c>
      <c r="XJ362">
        <v>24.074073791503899</v>
      </c>
      <c r="XK362">
        <v>2.5</v>
      </c>
      <c r="XO362">
        <v>0</v>
      </c>
      <c r="XP362">
        <v>8.0150003433227504</v>
      </c>
      <c r="XQ362">
        <v>3.2060000896453902</v>
      </c>
      <c r="XR362">
        <v>2.4999999441206499E-3</v>
      </c>
      <c r="XS362">
        <v>5.0000002374872598E-4</v>
      </c>
      <c r="XT362">
        <v>0.140000000596046</v>
      </c>
      <c r="XU362">
        <v>56</v>
      </c>
      <c r="XV362">
        <v>3.74999991618097E-3</v>
      </c>
      <c r="XW362">
        <v>1.5</v>
      </c>
      <c r="XZ362">
        <v>0.104166666666667</v>
      </c>
      <c r="YA362">
        <v>2.5</v>
      </c>
      <c r="YB362">
        <v>130</v>
      </c>
      <c r="YC362">
        <v>7.6923076994717104E-3</v>
      </c>
      <c r="YD362">
        <v>31.925411224365199</v>
      </c>
      <c r="YE362">
        <v>0.11194042861461601</v>
      </c>
    </row>
    <row r="363" spans="1:685" x14ac:dyDescent="0.25">
      <c r="A363" t="s">
        <v>260</v>
      </c>
      <c r="B363">
        <v>0</v>
      </c>
      <c r="C363">
        <v>2</v>
      </c>
      <c r="D363">
        <v>49274</v>
      </c>
      <c r="E363" t="s">
        <v>443</v>
      </c>
      <c r="F363" t="b">
        <v>0</v>
      </c>
      <c r="G363" t="s">
        <v>138</v>
      </c>
      <c r="H363" t="b">
        <v>0</v>
      </c>
      <c r="I363" t="s">
        <v>345</v>
      </c>
      <c r="J363" s="1686">
        <v>43374.270833333299</v>
      </c>
      <c r="K363">
        <v>5.5</v>
      </c>
      <c r="L363">
        <v>15.7700004577637</v>
      </c>
      <c r="M363">
        <v>71.401664733886705</v>
      </c>
      <c r="N363">
        <v>339</v>
      </c>
      <c r="O363" s="1687">
        <v>43375.771527777797</v>
      </c>
      <c r="P363" s="1688">
        <v>43375.791666666701</v>
      </c>
      <c r="R363" t="s">
        <v>537</v>
      </c>
      <c r="S363" t="s">
        <v>455</v>
      </c>
      <c r="X363" s="1689">
        <v>43368.329166666699</v>
      </c>
      <c r="Y363" s="1690">
        <v>43375.771527777797</v>
      </c>
      <c r="Z363">
        <v>24</v>
      </c>
      <c r="AA363">
        <v>24</v>
      </c>
      <c r="AB363">
        <v>7.3</v>
      </c>
      <c r="AC363">
        <v>7.3</v>
      </c>
      <c r="AD363">
        <v>0</v>
      </c>
      <c r="AK363">
        <v>24</v>
      </c>
      <c r="AL363">
        <v>76.31</v>
      </c>
      <c r="AM363">
        <v>13.5416666666667</v>
      </c>
      <c r="AN363">
        <v>13.54</v>
      </c>
      <c r="AO363">
        <v>0.166351734893397</v>
      </c>
      <c r="AP363">
        <v>13.3753149317733</v>
      </c>
      <c r="AQ363">
        <v>13.5</v>
      </c>
      <c r="AR363">
        <v>13.5</v>
      </c>
      <c r="AU363">
        <v>324.75556248259102</v>
      </c>
      <c r="AV363">
        <v>325</v>
      </c>
      <c r="AX363">
        <v>312</v>
      </c>
      <c r="AY363">
        <v>-4.17</v>
      </c>
      <c r="AZ363">
        <v>-4.17</v>
      </c>
      <c r="BA363">
        <v>-4.1666626930236799</v>
      </c>
      <c r="BB363">
        <v>3556</v>
      </c>
      <c r="BC363">
        <v>4.54498338699341</v>
      </c>
      <c r="BD363">
        <v>4.5449833472569798</v>
      </c>
      <c r="BE363">
        <v>40.563358306884801</v>
      </c>
      <c r="BF363">
        <v>61.563358306884801</v>
      </c>
      <c r="BG363">
        <v>1.0078996419906601</v>
      </c>
      <c r="BH363">
        <v>192.676025390625</v>
      </c>
      <c r="BI363">
        <v>61.563358306884801</v>
      </c>
      <c r="BJ363">
        <v>0</v>
      </c>
      <c r="BK363">
        <v>354.92950439453102</v>
      </c>
      <c r="BL363">
        <v>0.93647110462188698</v>
      </c>
      <c r="BM363">
        <v>192.676025390625</v>
      </c>
      <c r="BN363">
        <v>0.317420303821564</v>
      </c>
      <c r="BO363">
        <v>329.57705688476602</v>
      </c>
      <c r="BP363">
        <v>0.98880422115325906</v>
      </c>
      <c r="BQ363">
        <v>0.30010876059532199</v>
      </c>
      <c r="BR363">
        <v>295</v>
      </c>
      <c r="BS363">
        <v>6.9000000953674299</v>
      </c>
      <c r="BT363">
        <v>6.9000000953674299</v>
      </c>
      <c r="BU363">
        <v>45</v>
      </c>
      <c r="BV363">
        <v>45</v>
      </c>
      <c r="BW363">
        <v>0.20000000298023199</v>
      </c>
      <c r="BX363">
        <v>0.20000000298023199</v>
      </c>
      <c r="BY363">
        <v>22.5</v>
      </c>
      <c r="BZ363">
        <v>22.5</v>
      </c>
      <c r="CC363">
        <v>30</v>
      </c>
      <c r="CE363">
        <v>31</v>
      </c>
      <c r="CF363">
        <v>1005</v>
      </c>
      <c r="CH363" t="s">
        <v>270</v>
      </c>
      <c r="CI363">
        <v>65.751400828361497</v>
      </c>
      <c r="CJ363">
        <v>1.4301399094401901</v>
      </c>
      <c r="CK363">
        <v>1.6519999243318999</v>
      </c>
      <c r="CL363">
        <v>0.161349990754388</v>
      </c>
      <c r="CO363" t="s">
        <v>266</v>
      </c>
      <c r="CP363" t="s">
        <v>267</v>
      </c>
      <c r="CQ363" t="s">
        <v>349</v>
      </c>
      <c r="CS363">
        <v>21.9</v>
      </c>
      <c r="CT363">
        <v>21.9</v>
      </c>
      <c r="CU363">
        <v>1.25</v>
      </c>
      <c r="CV363">
        <v>1.25</v>
      </c>
      <c r="CX363" t="s">
        <v>343</v>
      </c>
      <c r="CY363">
        <v>24.074074074074101</v>
      </c>
      <c r="CZ363">
        <v>23.214285714285701</v>
      </c>
      <c r="DA363">
        <v>25</v>
      </c>
      <c r="DB363">
        <v>13.5</v>
      </c>
      <c r="DC363">
        <v>13</v>
      </c>
      <c r="DD363">
        <v>14</v>
      </c>
      <c r="DE363">
        <v>31.925411777205099</v>
      </c>
      <c r="DF363">
        <v>24.074074074074101</v>
      </c>
      <c r="DG363">
        <v>24.074074074074101</v>
      </c>
      <c r="DH363">
        <v>1</v>
      </c>
      <c r="DI363">
        <v>1</v>
      </c>
      <c r="DJ363">
        <v>0.5</v>
      </c>
      <c r="DK363">
        <v>0.5</v>
      </c>
      <c r="DL363" t="b">
        <v>0</v>
      </c>
      <c r="DN363">
        <v>24</v>
      </c>
      <c r="DO363">
        <v>1</v>
      </c>
      <c r="DP363" t="s">
        <v>344</v>
      </c>
      <c r="DQ363" t="b">
        <v>0</v>
      </c>
      <c r="DR363">
        <v>13.5</v>
      </c>
      <c r="DS363">
        <v>24.074073791503899</v>
      </c>
      <c r="DT363">
        <v>24.074073791503899</v>
      </c>
      <c r="DV363">
        <v>818.59997558593795</v>
      </c>
      <c r="DW363">
        <v>839.20001220703102</v>
      </c>
      <c r="DY363">
        <v>0</v>
      </c>
      <c r="EN363">
        <v>31.925411224365199</v>
      </c>
      <c r="GA363">
        <v>24.074073791503899</v>
      </c>
      <c r="GB363">
        <v>24.074073791503899</v>
      </c>
      <c r="GC363">
        <v>3</v>
      </c>
      <c r="GG363">
        <v>0</v>
      </c>
      <c r="GH363">
        <v>9.3420000076293892</v>
      </c>
      <c r="GI363">
        <v>3.1140000820159899</v>
      </c>
      <c r="GJ363">
        <v>0.208200007677078</v>
      </c>
      <c r="GK363">
        <v>3.4699998795986203E-2</v>
      </c>
      <c r="GL363">
        <v>0.167999997735024</v>
      </c>
      <c r="GM363">
        <v>56</v>
      </c>
      <c r="GN363">
        <v>1.13999992609024E-2</v>
      </c>
      <c r="GO363">
        <v>3.7999999523162802</v>
      </c>
      <c r="GR363">
        <v>0.125</v>
      </c>
      <c r="GS363">
        <v>3</v>
      </c>
      <c r="GT363">
        <v>108.333335876465</v>
      </c>
      <c r="GU363">
        <v>9.2307692393660493E-3</v>
      </c>
      <c r="GV363">
        <v>31.925411224365199</v>
      </c>
      <c r="GW363">
        <v>4.7910504341125497</v>
      </c>
      <c r="II363">
        <v>24.074073791503899</v>
      </c>
      <c r="IJ363">
        <v>24.074073791503899</v>
      </c>
      <c r="IL363">
        <v>48.799999237060497</v>
      </c>
      <c r="IM363">
        <v>48.799999237060497</v>
      </c>
      <c r="IO363">
        <v>0</v>
      </c>
      <c r="JD363">
        <v>31.925411224365199</v>
      </c>
      <c r="JM363">
        <v>24.074073791503899</v>
      </c>
      <c r="JN363">
        <v>24.074073791503899</v>
      </c>
      <c r="JO363">
        <v>16.799999237060501</v>
      </c>
      <c r="JS363">
        <v>0</v>
      </c>
      <c r="JT363">
        <v>52.315200805664098</v>
      </c>
      <c r="JU363">
        <v>3.1140000820159899</v>
      </c>
      <c r="JV363">
        <v>1.1659198999404901</v>
      </c>
      <c r="JW363">
        <v>3.4699998795986203E-2</v>
      </c>
      <c r="JX363">
        <v>1.41119992733002</v>
      </c>
      <c r="JY363">
        <v>84</v>
      </c>
      <c r="JZ363">
        <v>0.14615999162197099</v>
      </c>
      <c r="KA363">
        <v>8.6999998092651403</v>
      </c>
      <c r="KD363">
        <v>0.69999996821085597</v>
      </c>
      <c r="KE363">
        <v>16.799999237060501</v>
      </c>
      <c r="KF363">
        <v>19.345239639282202</v>
      </c>
      <c r="KG363">
        <v>5.1692306995391797E-2</v>
      </c>
      <c r="KH363">
        <v>31.925411224365199</v>
      </c>
      <c r="KI363">
        <v>17.3283786773682</v>
      </c>
      <c r="LU363">
        <v>24.074073791503899</v>
      </c>
      <c r="LV363">
        <v>24.074073791503899</v>
      </c>
      <c r="LW363">
        <v>0.80000001192092896</v>
      </c>
      <c r="MA363">
        <v>0</v>
      </c>
      <c r="MB363">
        <v>2.49119997024536</v>
      </c>
      <c r="MC363">
        <v>3.1140000820159899</v>
      </c>
      <c r="MD363">
        <v>5.55200017988682E-2</v>
      </c>
      <c r="ME363">
        <v>3.4699998795986203E-2</v>
      </c>
      <c r="MF363">
        <v>4.4799998402595499E-2</v>
      </c>
      <c r="MG363">
        <v>56</v>
      </c>
      <c r="MH363">
        <v>3.03999986499548E-3</v>
      </c>
      <c r="MI363">
        <v>3.7999999523162802</v>
      </c>
      <c r="ML363">
        <v>3.3333333830038697E-2</v>
      </c>
      <c r="MM363">
        <v>0.80000001192092896</v>
      </c>
      <c r="MN363">
        <v>406.25</v>
      </c>
      <c r="MO363">
        <v>2.46153841726482E-3</v>
      </c>
      <c r="MP363">
        <v>31.925411224365199</v>
      </c>
      <c r="MQ363">
        <v>0.17910468578338601</v>
      </c>
      <c r="WE363">
        <v>24.074073791503899</v>
      </c>
      <c r="WF363">
        <v>24.074073791503899</v>
      </c>
      <c r="WH363">
        <v>80</v>
      </c>
      <c r="WI363">
        <v>80.5</v>
      </c>
      <c r="WK363">
        <v>0</v>
      </c>
      <c r="WZ363">
        <v>31.925411224365199</v>
      </c>
      <c r="XI363">
        <v>24.074073791503899</v>
      </c>
      <c r="XJ363">
        <v>24.074073791503899</v>
      </c>
      <c r="XK363">
        <v>0.5</v>
      </c>
      <c r="XO363">
        <v>0</v>
      </c>
      <c r="XP363">
        <v>1.60300004482269</v>
      </c>
      <c r="XQ363">
        <v>3.2060000896453902</v>
      </c>
      <c r="XR363">
        <v>5.0000002374872598E-4</v>
      </c>
      <c r="XS363">
        <v>5.0000002374872598E-4</v>
      </c>
      <c r="XT363">
        <v>2.8000000864267301E-2</v>
      </c>
      <c r="XU363">
        <v>56</v>
      </c>
      <c r="XV363">
        <v>7.5000000651925802E-4</v>
      </c>
      <c r="XW363">
        <v>1.5</v>
      </c>
      <c r="XZ363">
        <v>2.0833333333333301E-2</v>
      </c>
      <c r="YA363">
        <v>0.5</v>
      </c>
      <c r="YB363">
        <v>650</v>
      </c>
      <c r="YC363">
        <v>1.53846153989434E-3</v>
      </c>
      <c r="YD363">
        <v>31.925411224365199</v>
      </c>
      <c r="YE363">
        <v>0.11194042861461601</v>
      </c>
    </row>
    <row r="364" spans="1:685" x14ac:dyDescent="0.25">
      <c r="A364" t="s">
        <v>260</v>
      </c>
      <c r="B364">
        <v>0</v>
      </c>
      <c r="C364">
        <v>2</v>
      </c>
      <c r="D364">
        <v>49274</v>
      </c>
      <c r="E364" t="s">
        <v>443</v>
      </c>
      <c r="F364" t="b">
        <v>0</v>
      </c>
      <c r="G364" t="s">
        <v>138</v>
      </c>
      <c r="H364" t="b">
        <v>0</v>
      </c>
      <c r="I364" t="s">
        <v>345</v>
      </c>
      <c r="J364" s="1691">
        <v>43375.270833333299</v>
      </c>
      <c r="K364">
        <v>5.5</v>
      </c>
      <c r="L364">
        <v>20.795000076293899</v>
      </c>
      <c r="M364">
        <v>69.343330383300795</v>
      </c>
      <c r="N364">
        <v>339</v>
      </c>
      <c r="O364" s="1692">
        <v>43375.771527777797</v>
      </c>
      <c r="P364" s="1693">
        <v>43375.791666666701</v>
      </c>
      <c r="R364" t="s">
        <v>537</v>
      </c>
      <c r="S364" t="s">
        <v>455</v>
      </c>
      <c r="X364" s="1694">
        <v>43368.329166666699</v>
      </c>
      <c r="Y364" s="1695">
        <v>43375.771527777797</v>
      </c>
      <c r="Z364">
        <v>24</v>
      </c>
      <c r="AA364">
        <v>24</v>
      </c>
      <c r="AB364">
        <v>7.3</v>
      </c>
      <c r="AC364">
        <v>7.3</v>
      </c>
      <c r="AD364">
        <v>0</v>
      </c>
      <c r="AK364">
        <v>24</v>
      </c>
      <c r="AL364">
        <v>78.989999999999995</v>
      </c>
      <c r="AM364">
        <v>13.5</v>
      </c>
      <c r="AN364">
        <v>13.5</v>
      </c>
      <c r="AO364">
        <v>1.34334118726353E-2</v>
      </c>
      <c r="AP364">
        <v>13.486566588127401</v>
      </c>
      <c r="AQ364">
        <v>13.5</v>
      </c>
      <c r="AR364">
        <v>13.5</v>
      </c>
      <c r="AU364">
        <v>322.48622481461803</v>
      </c>
      <c r="AV364">
        <v>324</v>
      </c>
      <c r="AX364">
        <v>322.89999999999998</v>
      </c>
      <c r="AY364">
        <v>-0.34</v>
      </c>
      <c r="AZ364">
        <v>-0.34</v>
      </c>
      <c r="BA364">
        <v>-0.34066438674926802</v>
      </c>
      <c r="BB364">
        <v>3823</v>
      </c>
      <c r="BC364">
        <v>8.9282703399658203</v>
      </c>
      <c r="BD364">
        <v>8.9282703498999307</v>
      </c>
      <c r="BE364">
        <v>10.140800476074199</v>
      </c>
      <c r="BF364">
        <v>31.140800476074201</v>
      </c>
      <c r="BG364">
        <v>0.99497538805007901</v>
      </c>
      <c r="BH364">
        <v>192.67564392089801</v>
      </c>
      <c r="BI364">
        <v>31.140800476074201</v>
      </c>
      <c r="BJ364">
        <v>0.31021341681480402</v>
      </c>
      <c r="BK364">
        <v>349.85903930664102</v>
      </c>
      <c r="BL364">
        <v>0.94393563270568803</v>
      </c>
      <c r="BM364">
        <v>192.67564392089801</v>
      </c>
      <c r="BN364">
        <v>0</v>
      </c>
      <c r="BO364">
        <v>218.02780151367199</v>
      </c>
      <c r="BP364">
        <v>0.99360293149948098</v>
      </c>
      <c r="BQ364">
        <v>0.100095666944981</v>
      </c>
      <c r="BR364">
        <v>125</v>
      </c>
      <c r="BS364">
        <v>6.9000000953674299</v>
      </c>
      <c r="BT364">
        <v>6.9000000953674299</v>
      </c>
      <c r="BU364">
        <v>22.5</v>
      </c>
      <c r="BV364">
        <v>22.5</v>
      </c>
      <c r="BW364">
        <v>0.20000000298023199</v>
      </c>
      <c r="BX364">
        <v>0.20000000298023199</v>
      </c>
      <c r="BY364">
        <v>22.5</v>
      </c>
      <c r="BZ364">
        <v>22.5</v>
      </c>
      <c r="CC364">
        <v>29</v>
      </c>
      <c r="CE364">
        <v>29</v>
      </c>
      <c r="CF364">
        <v>1007</v>
      </c>
      <c r="CH364" t="s">
        <v>270</v>
      </c>
      <c r="CI364">
        <v>66.9601959884167</v>
      </c>
      <c r="CJ364">
        <v>1.48526002297876</v>
      </c>
      <c r="CK364">
        <v>1.7191999349743099</v>
      </c>
      <c r="CL364">
        <v>0.17162998512503699</v>
      </c>
      <c r="CO364" t="s">
        <v>266</v>
      </c>
      <c r="CP364" t="s">
        <v>267</v>
      </c>
      <c r="CQ364" t="s">
        <v>349</v>
      </c>
      <c r="CS364">
        <v>21.9</v>
      </c>
      <c r="CT364">
        <v>21.9</v>
      </c>
      <c r="CU364">
        <v>1.25</v>
      </c>
      <c r="CV364">
        <v>1.25</v>
      </c>
      <c r="CX364" t="s">
        <v>343</v>
      </c>
      <c r="CY364">
        <v>24</v>
      </c>
      <c r="CZ364">
        <v>23.1428571428571</v>
      </c>
      <c r="DA364">
        <v>24.923076923076898</v>
      </c>
      <c r="DB364">
        <v>13.5</v>
      </c>
      <c r="DC364">
        <v>13</v>
      </c>
      <c r="DD364">
        <v>14</v>
      </c>
      <c r="DE364">
        <v>31.827179740967601</v>
      </c>
      <c r="DF364">
        <v>24</v>
      </c>
      <c r="DG364">
        <v>24</v>
      </c>
      <c r="DH364">
        <v>1</v>
      </c>
      <c r="DI364">
        <v>1</v>
      </c>
      <c r="DJ364">
        <v>0.5</v>
      </c>
      <c r="DK364">
        <v>0.5</v>
      </c>
      <c r="DL364" t="b">
        <v>0</v>
      </c>
      <c r="DN364">
        <v>24</v>
      </c>
      <c r="DO364">
        <v>1</v>
      </c>
      <c r="DP364" t="s">
        <v>344</v>
      </c>
      <c r="DQ364" t="b">
        <v>0</v>
      </c>
      <c r="DR364">
        <v>13.5</v>
      </c>
      <c r="DS364">
        <v>24</v>
      </c>
      <c r="DT364">
        <v>24</v>
      </c>
      <c r="DV364">
        <v>797.20001220703102</v>
      </c>
      <c r="DW364">
        <v>818.59997558593795</v>
      </c>
      <c r="DY364">
        <v>0</v>
      </c>
      <c r="EN364">
        <v>31.8271789550781</v>
      </c>
      <c r="GA364">
        <v>24</v>
      </c>
      <c r="GB364">
        <v>24</v>
      </c>
      <c r="GC364">
        <v>3</v>
      </c>
      <c r="GG364">
        <v>0</v>
      </c>
      <c r="GH364">
        <v>9.3420000076293892</v>
      </c>
      <c r="GI364">
        <v>3.1140000820159899</v>
      </c>
      <c r="GJ364">
        <v>0.208200007677078</v>
      </c>
      <c r="GK364">
        <v>3.4699998795986203E-2</v>
      </c>
      <c r="GL364">
        <v>0.167999997735024</v>
      </c>
      <c r="GM364">
        <v>56</v>
      </c>
      <c r="GN364">
        <v>1.13999992609024E-2</v>
      </c>
      <c r="GO364">
        <v>3.7999999523162802</v>
      </c>
      <c r="GR364">
        <v>0.125</v>
      </c>
      <c r="GS364">
        <v>3</v>
      </c>
      <c r="GT364">
        <v>108</v>
      </c>
      <c r="GU364">
        <v>9.2592593282461201E-3</v>
      </c>
      <c r="GV364">
        <v>31.8271789550781</v>
      </c>
      <c r="GW364">
        <v>4.7763090133667001</v>
      </c>
      <c r="II364">
        <v>24</v>
      </c>
      <c r="IJ364">
        <v>24</v>
      </c>
      <c r="IL364">
        <v>48.799999237060497</v>
      </c>
      <c r="IM364">
        <v>48.799999237060497</v>
      </c>
      <c r="IO364">
        <v>0</v>
      </c>
      <c r="JD364">
        <v>31.8271789550781</v>
      </c>
      <c r="JM364">
        <v>24</v>
      </c>
      <c r="JN364">
        <v>24</v>
      </c>
      <c r="JO364">
        <v>18.399999618530298</v>
      </c>
      <c r="JS364">
        <v>0</v>
      </c>
      <c r="JT364">
        <v>57.297595977783203</v>
      </c>
      <c r="JU364">
        <v>3.1140000820159899</v>
      </c>
      <c r="JV364">
        <v>1.27696001529694</v>
      </c>
      <c r="JW364">
        <v>3.4699998795986203E-2</v>
      </c>
      <c r="JX364">
        <v>1.54559993743896</v>
      </c>
      <c r="JY364">
        <v>84</v>
      </c>
      <c r="JZ364">
        <v>0.16007998585701</v>
      </c>
      <c r="KA364">
        <v>8.6999998092651403</v>
      </c>
      <c r="KD364">
        <v>0.76666665077209495</v>
      </c>
      <c r="KE364">
        <v>18.399999618530298</v>
      </c>
      <c r="KF364">
        <v>17.608695983886701</v>
      </c>
      <c r="KG364">
        <v>5.6790120899677297E-2</v>
      </c>
      <c r="KH364">
        <v>31.8271789550781</v>
      </c>
      <c r="KI364">
        <v>17.275060653686499</v>
      </c>
      <c r="WE364">
        <v>24</v>
      </c>
      <c r="WF364">
        <v>24</v>
      </c>
      <c r="WH364">
        <v>79.900001525878906</v>
      </c>
      <c r="WI364">
        <v>80</v>
      </c>
      <c r="WK364">
        <v>0</v>
      </c>
      <c r="WZ364">
        <v>31.8271789550781</v>
      </c>
      <c r="YM364">
        <v>24</v>
      </c>
      <c r="YN364">
        <v>24</v>
      </c>
      <c r="YO364">
        <v>0.10000000149011599</v>
      </c>
      <c r="YS364">
        <v>0</v>
      </c>
      <c r="YT364">
        <v>0.32060000300407399</v>
      </c>
      <c r="YU364">
        <v>3.2060000896453902</v>
      </c>
      <c r="YV364">
        <v>1.00000004749745E-4</v>
      </c>
      <c r="YW364">
        <v>5.0000002374872598E-4</v>
      </c>
      <c r="YX364">
        <v>5.59999980032444E-3</v>
      </c>
      <c r="YY364">
        <v>56</v>
      </c>
      <c r="YZ364">
        <v>1.5000000712461799E-4</v>
      </c>
      <c r="ZA364">
        <v>1.5</v>
      </c>
      <c r="ZD364">
        <v>4.1666667287548398E-3</v>
      </c>
      <c r="ZE364">
        <v>0.10000000149011599</v>
      </c>
      <c r="ZF364">
        <v>3240</v>
      </c>
      <c r="ZG364">
        <v>3.0864198924973602E-4</v>
      </c>
      <c r="ZH364">
        <v>31.8271789550781</v>
      </c>
      <c r="ZI364">
        <v>2.2319199517369302E-2</v>
      </c>
    </row>
    <row r="365" spans="1:685" x14ac:dyDescent="0.25">
      <c r="A365" t="s">
        <v>260</v>
      </c>
      <c r="B365">
        <v>0</v>
      </c>
      <c r="C365">
        <v>2</v>
      </c>
      <c r="D365">
        <v>49274</v>
      </c>
      <c r="E365" t="s">
        <v>443</v>
      </c>
      <c r="F365" t="b">
        <v>0</v>
      </c>
      <c r="G365" t="s">
        <v>138</v>
      </c>
      <c r="H365" t="b">
        <v>0</v>
      </c>
      <c r="I365" t="s">
        <v>350</v>
      </c>
      <c r="J365" s="1696">
        <v>43375.771527777797</v>
      </c>
      <c r="K365">
        <v>5.5</v>
      </c>
      <c r="L365">
        <v>22.608333587646499</v>
      </c>
      <c r="M365">
        <v>69.605003356933594</v>
      </c>
      <c r="N365">
        <v>120</v>
      </c>
      <c r="O365" s="1697">
        <v>43375.771527777797</v>
      </c>
      <c r="R365" t="s">
        <v>537</v>
      </c>
      <c r="S365" t="s">
        <v>455</v>
      </c>
      <c r="X365" s="1698">
        <v>43368.329166666699</v>
      </c>
      <c r="Y365" s="1699">
        <v>43375.771527777797</v>
      </c>
      <c r="Z365">
        <v>12.016666666666699</v>
      </c>
      <c r="AA365">
        <v>12.016666666666699</v>
      </c>
      <c r="AB365">
        <v>7.3</v>
      </c>
      <c r="AC365">
        <v>7.3</v>
      </c>
      <c r="AD365">
        <v>0</v>
      </c>
      <c r="AK365">
        <v>12.016666666666699</v>
      </c>
      <c r="AL365">
        <v>80.930000000000007</v>
      </c>
      <c r="AM365">
        <v>12.6490984743412</v>
      </c>
      <c r="AN365">
        <v>12.65</v>
      </c>
      <c r="AO365">
        <v>-5.2073483720897103E-2</v>
      </c>
      <c r="AP365">
        <v>12.701171958062099</v>
      </c>
      <c r="AQ365">
        <v>13.5</v>
      </c>
      <c r="AR365">
        <v>13.5</v>
      </c>
      <c r="AU365">
        <v>127.821065850642</v>
      </c>
      <c r="AV365">
        <v>152</v>
      </c>
      <c r="AX365">
        <v>165.7</v>
      </c>
      <c r="AY365">
        <v>8.27</v>
      </c>
      <c r="AZ365">
        <v>8.27</v>
      </c>
      <c r="BA365">
        <v>8.2679510116577095</v>
      </c>
      <c r="BB365">
        <v>3823.03002929688</v>
      </c>
      <c r="BC365">
        <v>9.8655176162719709</v>
      </c>
      <c r="BD365">
        <v>9.8655171533232799</v>
      </c>
      <c r="BE365">
        <v>294.08416748046898</v>
      </c>
      <c r="BF365">
        <v>174.08416748046901</v>
      </c>
      <c r="BG365">
        <v>0.48117041587829601</v>
      </c>
      <c r="BH365">
        <v>294.08355712890602</v>
      </c>
      <c r="BI365">
        <v>174.08416748046901</v>
      </c>
      <c r="BJ365">
        <v>0.307235807180405</v>
      </c>
      <c r="BK365">
        <v>294.08355712890602</v>
      </c>
      <c r="BL365">
        <v>0</v>
      </c>
      <c r="BM365">
        <v>258.59146118164102</v>
      </c>
      <c r="BN365">
        <v>0</v>
      </c>
      <c r="BO365">
        <v>202.81678771972699</v>
      </c>
      <c r="BP365">
        <v>0.307235807180405</v>
      </c>
      <c r="BQ365">
        <v>0</v>
      </c>
      <c r="BR365">
        <v>260</v>
      </c>
      <c r="BS365">
        <v>16.899999618530298</v>
      </c>
      <c r="BT365">
        <v>16.899999618530298</v>
      </c>
      <c r="BU365">
        <v>0</v>
      </c>
      <c r="BV365">
        <v>0</v>
      </c>
      <c r="BW365">
        <v>0.69999998807907104</v>
      </c>
      <c r="BX365">
        <v>0.69999998807907104</v>
      </c>
      <c r="BY365">
        <v>247.5</v>
      </c>
      <c r="BZ365">
        <v>247.5</v>
      </c>
      <c r="CC365">
        <v>29</v>
      </c>
      <c r="CE365">
        <v>26</v>
      </c>
      <c r="CF365">
        <v>1005</v>
      </c>
      <c r="CG365" t="s">
        <v>557</v>
      </c>
      <c r="CH365" t="s">
        <v>270</v>
      </c>
      <c r="CI365">
        <v>33.942598819732702</v>
      </c>
      <c r="CJ365">
        <v>0.75645996630191803</v>
      </c>
      <c r="CK365">
        <v>0.873599953949451</v>
      </c>
      <c r="CL365">
        <v>8.7479993700981099E-2</v>
      </c>
      <c r="CO365" t="s">
        <v>266</v>
      </c>
      <c r="CP365" t="s">
        <v>267</v>
      </c>
      <c r="CQ365" t="s">
        <v>349</v>
      </c>
      <c r="CS365">
        <v>21.9</v>
      </c>
      <c r="CT365">
        <v>21.9</v>
      </c>
      <c r="CU365">
        <v>1.25</v>
      </c>
      <c r="CV365">
        <v>1.25</v>
      </c>
      <c r="CX365" t="s">
        <v>343</v>
      </c>
      <c r="CY365">
        <v>11.2592592592593</v>
      </c>
      <c r="CZ365">
        <v>10.8571428571429</v>
      </c>
      <c r="DA365">
        <v>11.692307692307701</v>
      </c>
      <c r="DB365">
        <v>13.5</v>
      </c>
      <c r="DC365">
        <v>13</v>
      </c>
      <c r="DD365">
        <v>14</v>
      </c>
      <c r="DE365">
        <v>14.931269508108199</v>
      </c>
      <c r="DF365">
        <v>11.2592592592593</v>
      </c>
      <c r="DG365">
        <v>11.2592592592593</v>
      </c>
      <c r="DH365">
        <v>1</v>
      </c>
      <c r="DI365">
        <v>1</v>
      </c>
      <c r="DJ365">
        <v>0.5</v>
      </c>
      <c r="DK365">
        <v>0.5</v>
      </c>
      <c r="DL365" t="b">
        <v>0</v>
      </c>
      <c r="DN365">
        <v>24</v>
      </c>
      <c r="DO365">
        <v>1</v>
      </c>
      <c r="DP365" t="s">
        <v>344</v>
      </c>
      <c r="DQ365" t="b">
        <v>0</v>
      </c>
      <c r="DR365">
        <v>13.5</v>
      </c>
      <c r="DS365">
        <v>11.259259223938001</v>
      </c>
      <c r="DT365">
        <v>11.259259223938001</v>
      </c>
      <c r="DV365">
        <v>786.29998779296898</v>
      </c>
      <c r="DW365">
        <v>797.20001220703102</v>
      </c>
      <c r="DY365">
        <v>0</v>
      </c>
      <c r="EN365">
        <v>14.9312696456909</v>
      </c>
      <c r="GA365">
        <v>11.259259223938001</v>
      </c>
      <c r="GB365">
        <v>11.259259223938001</v>
      </c>
      <c r="GC365">
        <v>1.5</v>
      </c>
      <c r="GG365">
        <v>0</v>
      </c>
      <c r="GH365">
        <v>4.6710000038146999</v>
      </c>
      <c r="GI365">
        <v>3.1140000820159899</v>
      </c>
      <c r="GJ365">
        <v>0.104100003838539</v>
      </c>
      <c r="GK365">
        <v>3.4699998795986203E-2</v>
      </c>
      <c r="GL365">
        <v>8.3999998867511694E-2</v>
      </c>
      <c r="GM365">
        <v>56</v>
      </c>
      <c r="GN365">
        <v>5.6999996304511998E-3</v>
      </c>
      <c r="GO365">
        <v>3.7999999523162802</v>
      </c>
      <c r="GR365">
        <v>0.124826632566496</v>
      </c>
      <c r="GS365">
        <v>2.99583918159591</v>
      </c>
      <c r="GT365">
        <v>101.333335876465</v>
      </c>
      <c r="GU365">
        <v>9.8684206604957598E-3</v>
      </c>
      <c r="GV365">
        <v>14.9312696456909</v>
      </c>
      <c r="GW365">
        <v>2.2407376766204798</v>
      </c>
      <c r="II365">
        <v>11.259259223938001</v>
      </c>
      <c r="IJ365">
        <v>11.259259223938001</v>
      </c>
      <c r="IL365">
        <v>48.799999237060497</v>
      </c>
      <c r="IM365">
        <v>48.799999237060497</v>
      </c>
      <c r="IO365">
        <v>0</v>
      </c>
      <c r="JD365">
        <v>14.9312696456909</v>
      </c>
      <c r="JM365">
        <v>11.259259223938001</v>
      </c>
      <c r="JN365">
        <v>11.259259223938001</v>
      </c>
      <c r="JO365">
        <v>9.3999996185302699</v>
      </c>
      <c r="JS365">
        <v>0</v>
      </c>
      <c r="JT365">
        <v>29.271598815918001</v>
      </c>
      <c r="JU365">
        <v>3.1140000820159899</v>
      </c>
      <c r="JV365">
        <v>0.65235996246337902</v>
      </c>
      <c r="JW365">
        <v>3.4699998795986203E-2</v>
      </c>
      <c r="JX365">
        <v>0.78959995508194003</v>
      </c>
      <c r="JY365">
        <v>84</v>
      </c>
      <c r="JZ365">
        <v>8.1779994070529896E-2</v>
      </c>
      <c r="KA365">
        <v>8.6999998092651403</v>
      </c>
      <c r="KD365">
        <v>0.78224686567165602</v>
      </c>
      <c r="KE365">
        <v>18.773924776119799</v>
      </c>
      <c r="KF365">
        <v>16.170213699340799</v>
      </c>
      <c r="KG365">
        <v>6.1842102557420703E-2</v>
      </c>
      <c r="KH365">
        <v>14.9312696456909</v>
      </c>
      <c r="KI365">
        <v>8.1043500900268608</v>
      </c>
      <c r="WE365">
        <v>11.259259223938001</v>
      </c>
      <c r="WF365">
        <v>11.259259223938001</v>
      </c>
      <c r="WH365">
        <v>79.900001525878906</v>
      </c>
      <c r="WI365">
        <v>79.900001525878906</v>
      </c>
      <c r="WK365">
        <v>0</v>
      </c>
      <c r="WZ365">
        <v>14.9312696456909</v>
      </c>
    </row>
    <row r="366" spans="1:685" x14ac:dyDescent="0.25">
      <c r="A366" t="s">
        <v>260</v>
      </c>
      <c r="B366">
        <v>0</v>
      </c>
      <c r="C366">
        <v>2</v>
      </c>
      <c r="D366">
        <v>49274</v>
      </c>
      <c r="E366" t="s">
        <v>443</v>
      </c>
      <c r="F366" t="b">
        <v>0</v>
      </c>
      <c r="G366" t="s">
        <v>138</v>
      </c>
      <c r="H366" t="b">
        <v>0</v>
      </c>
      <c r="I366" t="s">
        <v>353</v>
      </c>
      <c r="J366" s="1700">
        <v>43376.270833333299</v>
      </c>
      <c r="K366">
        <v>5.5</v>
      </c>
      <c r="L366">
        <v>22.516666412353501</v>
      </c>
      <c r="M366">
        <v>69.800003051757798</v>
      </c>
      <c r="N366">
        <v>310</v>
      </c>
      <c r="O366" s="1701">
        <v>43375.771527777797</v>
      </c>
      <c r="R366" t="s">
        <v>537</v>
      </c>
      <c r="S366" t="s">
        <v>455</v>
      </c>
      <c r="X366" s="1702">
        <v>43368.329166666699</v>
      </c>
      <c r="Y366" s="1703">
        <v>43375.771527777797</v>
      </c>
      <c r="Z366">
        <v>11.983333333333301</v>
      </c>
      <c r="AA366">
        <v>11.983333333333301</v>
      </c>
      <c r="AB366">
        <v>7.3</v>
      </c>
      <c r="AC366">
        <v>7.3</v>
      </c>
      <c r="AD366">
        <v>0</v>
      </c>
      <c r="AK366">
        <v>11.983333333333301</v>
      </c>
      <c r="AM366">
        <v>1.41863699582754</v>
      </c>
      <c r="AP366">
        <v>1.41863699582754</v>
      </c>
      <c r="AQ366">
        <v>13.5</v>
      </c>
      <c r="AR366">
        <v>13.5</v>
      </c>
      <c r="AV366">
        <v>17</v>
      </c>
      <c r="AX366">
        <v>5.7</v>
      </c>
      <c r="AY366">
        <v>-198.25</v>
      </c>
      <c r="AZ366">
        <v>-198.25</v>
      </c>
      <c r="BB366">
        <v>0</v>
      </c>
      <c r="BS366">
        <v>6.9000000953674299</v>
      </c>
      <c r="BT366">
        <v>6.9000000953674299</v>
      </c>
      <c r="BU366">
        <v>270</v>
      </c>
      <c r="BV366">
        <v>270</v>
      </c>
      <c r="BW366">
        <v>0.20000000298023199</v>
      </c>
      <c r="BX366">
        <v>0.20000000298023199</v>
      </c>
      <c r="BY366">
        <v>225</v>
      </c>
      <c r="BZ366">
        <v>225</v>
      </c>
      <c r="CC366">
        <v>30</v>
      </c>
      <c r="CE366">
        <v>31</v>
      </c>
      <c r="CF366">
        <v>1004</v>
      </c>
      <c r="CH366" t="s">
        <v>270</v>
      </c>
      <c r="CI366">
        <v>12.7674000263214</v>
      </c>
      <c r="CJ366">
        <v>0.28453999385237699</v>
      </c>
      <c r="CK366">
        <v>0.263199992477894</v>
      </c>
      <c r="CL366">
        <v>2.1459999494254599E-2</v>
      </c>
      <c r="CO366" t="s">
        <v>266</v>
      </c>
      <c r="CP366" t="s">
        <v>267</v>
      </c>
      <c r="CQ366" t="s">
        <v>268</v>
      </c>
      <c r="CS366">
        <v>21.9</v>
      </c>
      <c r="CT366">
        <v>21.9</v>
      </c>
      <c r="CU366">
        <v>1.25</v>
      </c>
      <c r="CV366">
        <v>1.25</v>
      </c>
      <c r="CX366" t="s">
        <v>343</v>
      </c>
      <c r="CY366">
        <v>1.25925925925926</v>
      </c>
      <c r="CZ366">
        <v>1.21428571428571</v>
      </c>
      <c r="DA366">
        <v>1.3076923076923099</v>
      </c>
      <c r="DB366">
        <v>13.5</v>
      </c>
      <c r="DC366">
        <v>13</v>
      </c>
      <c r="DD366">
        <v>14</v>
      </c>
      <c r="DE366">
        <v>1.6699446160384199</v>
      </c>
      <c r="DF366">
        <v>1.25925925925926</v>
      </c>
      <c r="DG366">
        <v>1.25925925925926</v>
      </c>
      <c r="DH366">
        <v>1</v>
      </c>
      <c r="DI366">
        <v>1</v>
      </c>
      <c r="DJ366">
        <v>0.5</v>
      </c>
      <c r="DK366">
        <v>0.5</v>
      </c>
      <c r="DL366" t="b">
        <v>0</v>
      </c>
      <c r="DN366">
        <v>24</v>
      </c>
      <c r="DO366">
        <v>1</v>
      </c>
      <c r="DP366" t="s">
        <v>344</v>
      </c>
      <c r="DQ366" t="b">
        <v>0</v>
      </c>
      <c r="DR366">
        <v>13.5</v>
      </c>
      <c r="DS366">
        <v>1.2592592239379901</v>
      </c>
      <c r="DT366">
        <v>1.2592592239379901</v>
      </c>
      <c r="DV366">
        <v>782.20001220703102</v>
      </c>
      <c r="DW366">
        <v>786.29998779296898</v>
      </c>
      <c r="DY366">
        <v>0</v>
      </c>
      <c r="EN366">
        <v>1.6699446439743</v>
      </c>
      <c r="EW366">
        <v>1.2592592239379901</v>
      </c>
      <c r="EX366">
        <v>1.2592592239379901</v>
      </c>
      <c r="EY366">
        <v>1.20000004768372</v>
      </c>
      <c r="FC366">
        <v>0</v>
      </c>
      <c r="FD366">
        <v>3.7367999553680402</v>
      </c>
      <c r="FE366">
        <v>3.1140000820159899</v>
      </c>
      <c r="FF366">
        <v>8.3280004560947404E-2</v>
      </c>
      <c r="FG366">
        <v>3.4699998795986203E-2</v>
      </c>
      <c r="FH366">
        <v>0.10080000013113</v>
      </c>
      <c r="FI366">
        <v>84</v>
      </c>
      <c r="FJ366">
        <v>1.0440000332891899E-2</v>
      </c>
      <c r="FK366">
        <v>8.6999998092651403</v>
      </c>
      <c r="FN366">
        <v>0.100139083716326</v>
      </c>
      <c r="FO366">
        <v>2.4033380091918199</v>
      </c>
      <c r="FP366">
        <v>14.1666660308838</v>
      </c>
      <c r="FQ366">
        <v>7.0588238537311596E-2</v>
      </c>
      <c r="FR366">
        <v>1.6699446439743</v>
      </c>
      <c r="FS366">
        <v>2.5763522833585701E-2</v>
      </c>
      <c r="GA366">
        <v>1.2592592239379901</v>
      </c>
      <c r="GB366">
        <v>1.2592592239379901</v>
      </c>
      <c r="GC366">
        <v>2.0999999046325701</v>
      </c>
      <c r="GG366">
        <v>0</v>
      </c>
      <c r="GH366">
        <v>6.5394001007080096</v>
      </c>
      <c r="GI366">
        <v>3.1140000820159899</v>
      </c>
      <c r="GJ366">
        <v>0.14573998749256101</v>
      </c>
      <c r="GK366">
        <v>3.4699998795986203E-2</v>
      </c>
      <c r="GL366">
        <v>0.11759999394416799</v>
      </c>
      <c r="GM366">
        <v>56</v>
      </c>
      <c r="GN366">
        <v>7.9799992963671702E-3</v>
      </c>
      <c r="GO366">
        <v>3.7999999523162802</v>
      </c>
      <c r="GR366">
        <v>0.17524338158168401</v>
      </c>
      <c r="GS366">
        <v>4.20584115796043</v>
      </c>
      <c r="GT366">
        <v>8.0952386856079102</v>
      </c>
      <c r="GU366">
        <v>0.12352940440177899</v>
      </c>
      <c r="GV366">
        <v>1.6699446439743</v>
      </c>
      <c r="GW366">
        <v>0.25060880184173601</v>
      </c>
      <c r="HE366">
        <v>1.2592592239379901</v>
      </c>
      <c r="HF366">
        <v>1.2592592239379901</v>
      </c>
      <c r="HG366">
        <v>0.80000001192092896</v>
      </c>
      <c r="HK366">
        <v>0</v>
      </c>
      <c r="HL366">
        <v>2.49119997024536</v>
      </c>
      <c r="HM366">
        <v>3.1140000820159899</v>
      </c>
      <c r="HN366">
        <v>5.55200017988682E-2</v>
      </c>
      <c r="HO366">
        <v>3.4699998795986203E-2</v>
      </c>
      <c r="HP366">
        <v>4.4799998402595499E-2</v>
      </c>
      <c r="HQ366">
        <v>56</v>
      </c>
      <c r="HR366">
        <v>3.03999986499548E-3</v>
      </c>
      <c r="HS366">
        <v>3.7999999523162802</v>
      </c>
      <c r="HV366">
        <v>6.6759387486229907E-2</v>
      </c>
      <c r="HW366">
        <v>1.6022252996695201</v>
      </c>
      <c r="HX366">
        <v>21.25</v>
      </c>
      <c r="HY366">
        <v>4.7058824449777603E-2</v>
      </c>
      <c r="HZ366">
        <v>1.6699446439743</v>
      </c>
      <c r="IA366">
        <v>2.81056612730026E-2</v>
      </c>
      <c r="II366">
        <v>1.2592592239379901</v>
      </c>
      <c r="IJ366">
        <v>1.2592592239379901</v>
      </c>
      <c r="IL366">
        <v>48.799999237060497</v>
      </c>
      <c r="IM366">
        <v>48.799999237060497</v>
      </c>
      <c r="IO366">
        <v>0</v>
      </c>
      <c r="JD366">
        <v>1.6699446439743</v>
      </c>
      <c r="WE366">
        <v>1.2592592239379901</v>
      </c>
      <c r="WF366">
        <v>1.2592592239379901</v>
      </c>
      <c r="WH366">
        <v>79.900001525878906</v>
      </c>
      <c r="WI366">
        <v>79.900001525878906</v>
      </c>
      <c r="WK366">
        <v>0</v>
      </c>
      <c r="WZ366">
        <v>1.6699446439743</v>
      </c>
    </row>
    <row r="367" spans="1:685" x14ac:dyDescent="0.25">
      <c r="A367" t="s">
        <v>260</v>
      </c>
      <c r="B367">
        <v>0</v>
      </c>
      <c r="C367">
        <v>2</v>
      </c>
      <c r="D367">
        <v>49274</v>
      </c>
      <c r="E367" t="s">
        <v>443</v>
      </c>
      <c r="F367" t="b">
        <v>0</v>
      </c>
      <c r="G367" t="s">
        <v>138</v>
      </c>
      <c r="H367" t="b">
        <v>0</v>
      </c>
      <c r="I367" t="s">
        <v>353</v>
      </c>
      <c r="J367" s="1704">
        <v>43377.270833333299</v>
      </c>
      <c r="K367">
        <v>5.5</v>
      </c>
      <c r="L367">
        <v>22.516666412353501</v>
      </c>
      <c r="M367">
        <v>69.800003051757798</v>
      </c>
      <c r="N367">
        <v>310</v>
      </c>
      <c r="O367" s="1705">
        <v>43375.771527777797</v>
      </c>
      <c r="R367" t="s">
        <v>537</v>
      </c>
      <c r="S367" t="s">
        <v>455</v>
      </c>
      <c r="X367" s="1706">
        <v>43368.329166666699</v>
      </c>
      <c r="Y367" s="1707">
        <v>43375.771527777797</v>
      </c>
      <c r="Z367">
        <v>24</v>
      </c>
      <c r="AA367">
        <v>24</v>
      </c>
      <c r="AB367">
        <v>7.3</v>
      </c>
      <c r="AC367">
        <v>7.3</v>
      </c>
      <c r="AD367">
        <v>0</v>
      </c>
      <c r="AK367">
        <v>24</v>
      </c>
      <c r="AM367">
        <v>0</v>
      </c>
      <c r="AP367">
        <v>0</v>
      </c>
      <c r="AQ367">
        <v>13.5</v>
      </c>
      <c r="AR367">
        <v>13.5</v>
      </c>
      <c r="AV367">
        <v>0</v>
      </c>
      <c r="AX367">
        <v>0</v>
      </c>
      <c r="AY367">
        <v>0</v>
      </c>
      <c r="AZ367">
        <v>0</v>
      </c>
      <c r="BS367">
        <v>6.9000000953674299</v>
      </c>
      <c r="BT367">
        <v>6.9000000953674299</v>
      </c>
      <c r="BU367">
        <v>337.5</v>
      </c>
      <c r="BV367">
        <v>337.5</v>
      </c>
      <c r="BW367">
        <v>0.20000000298023199</v>
      </c>
      <c r="BX367">
        <v>0.20000000298023199</v>
      </c>
      <c r="BY367">
        <v>292.5</v>
      </c>
      <c r="BZ367">
        <v>292.5</v>
      </c>
      <c r="CC367">
        <v>29</v>
      </c>
      <c r="CE367">
        <v>31</v>
      </c>
      <c r="CF367">
        <v>1006</v>
      </c>
      <c r="CH367" t="s">
        <v>270</v>
      </c>
      <c r="CI367">
        <v>22.420799732208302</v>
      </c>
      <c r="CJ367">
        <v>0.49967999756336201</v>
      </c>
      <c r="CK367">
        <v>0.40319997817277903</v>
      </c>
      <c r="CL367">
        <v>2.7359999716281901E-2</v>
      </c>
      <c r="CO367" t="s">
        <v>266</v>
      </c>
      <c r="CP367" t="s">
        <v>267</v>
      </c>
      <c r="CQ367" t="s">
        <v>349</v>
      </c>
      <c r="CS367">
        <v>21.9</v>
      </c>
      <c r="CT367">
        <v>21.9</v>
      </c>
      <c r="CU367">
        <v>1.25</v>
      </c>
      <c r="CV367">
        <v>1.25</v>
      </c>
      <c r="CX367" t="s">
        <v>356</v>
      </c>
      <c r="CY367">
        <v>0</v>
      </c>
      <c r="CZ367">
        <v>0</v>
      </c>
      <c r="DA367">
        <v>0</v>
      </c>
      <c r="DB367">
        <v>13.5</v>
      </c>
      <c r="DC367">
        <v>13</v>
      </c>
      <c r="DD367">
        <v>14</v>
      </c>
      <c r="DF367">
        <v>0</v>
      </c>
      <c r="DG367">
        <v>0</v>
      </c>
      <c r="DH367">
        <v>1</v>
      </c>
      <c r="DI367">
        <v>1</v>
      </c>
      <c r="DJ367">
        <v>0.5</v>
      </c>
      <c r="DK367">
        <v>0.5</v>
      </c>
      <c r="DL367" t="b">
        <v>0</v>
      </c>
      <c r="DN367">
        <v>24</v>
      </c>
      <c r="DO367">
        <v>1</v>
      </c>
      <c r="DP367" t="s">
        <v>344</v>
      </c>
      <c r="DQ367" t="b">
        <v>0</v>
      </c>
      <c r="DR367">
        <v>13.5</v>
      </c>
      <c r="DS367">
        <v>0</v>
      </c>
      <c r="DT367">
        <v>0</v>
      </c>
      <c r="DV367">
        <v>775</v>
      </c>
      <c r="DW367">
        <v>782.20001220703102</v>
      </c>
      <c r="DY367">
        <v>0</v>
      </c>
      <c r="GA367">
        <v>0</v>
      </c>
      <c r="GB367">
        <v>0</v>
      </c>
      <c r="GC367">
        <v>5.6999998092651403</v>
      </c>
      <c r="GG367">
        <v>0</v>
      </c>
      <c r="GH367">
        <v>17.749799728393601</v>
      </c>
      <c r="GI367">
        <v>3.1140000820159899</v>
      </c>
      <c r="GJ367">
        <v>0.395579993724823</v>
      </c>
      <c r="GK367">
        <v>3.4699998795986203E-2</v>
      </c>
      <c r="GL367">
        <v>0.319199979305267</v>
      </c>
      <c r="GM367">
        <v>56</v>
      </c>
      <c r="GN367">
        <v>2.1660000085830699E-2</v>
      </c>
      <c r="GO367">
        <v>3.7999999523162802</v>
      </c>
      <c r="GR367">
        <v>0.23749999205271399</v>
      </c>
      <c r="GS367">
        <v>5.6999998092651403</v>
      </c>
      <c r="HE367">
        <v>0</v>
      </c>
      <c r="HF367">
        <v>0</v>
      </c>
      <c r="HG367">
        <v>1.5</v>
      </c>
      <c r="HK367">
        <v>0</v>
      </c>
      <c r="HL367">
        <v>4.6710000038146999</v>
      </c>
      <c r="HM367">
        <v>3.1140000820159899</v>
      </c>
      <c r="HN367">
        <v>0.104100003838539</v>
      </c>
      <c r="HO367">
        <v>3.4699998795986203E-2</v>
      </c>
      <c r="HP367">
        <v>8.3999998867511694E-2</v>
      </c>
      <c r="HQ367">
        <v>56</v>
      </c>
      <c r="HR367">
        <v>5.6999996304511998E-3</v>
      </c>
      <c r="HS367">
        <v>3.7999999523162802</v>
      </c>
      <c r="HV367">
        <v>6.25E-2</v>
      </c>
      <c r="HW367">
        <v>1.5</v>
      </c>
      <c r="II367">
        <v>0</v>
      </c>
      <c r="IJ367">
        <v>0</v>
      </c>
      <c r="IL367">
        <v>48.799999237060497</v>
      </c>
      <c r="IM367">
        <v>48.799999237060497</v>
      </c>
      <c r="IO367">
        <v>0</v>
      </c>
      <c r="WE367">
        <v>0</v>
      </c>
      <c r="WF367">
        <v>0</v>
      </c>
      <c r="WH367">
        <v>79.900001525878906</v>
      </c>
      <c r="WI367">
        <v>79.900001525878906</v>
      </c>
      <c r="WK367">
        <v>0</v>
      </c>
    </row>
    <row r="368" spans="1:685" x14ac:dyDescent="0.25">
      <c r="A368" t="s">
        <v>260</v>
      </c>
      <c r="B368">
        <v>0</v>
      </c>
      <c r="C368">
        <v>2</v>
      </c>
      <c r="D368">
        <v>49508</v>
      </c>
      <c r="E368" t="s">
        <v>443</v>
      </c>
      <c r="F368" t="b">
        <v>1</v>
      </c>
      <c r="G368" t="s">
        <v>262</v>
      </c>
      <c r="H368" t="b">
        <v>0</v>
      </c>
      <c r="I368" t="s">
        <v>338</v>
      </c>
      <c r="J368" s="1708">
        <v>43377.958333333299</v>
      </c>
      <c r="K368">
        <v>5.5</v>
      </c>
      <c r="L368">
        <v>22.610000610351602</v>
      </c>
      <c r="M368">
        <v>69.724998474121094</v>
      </c>
      <c r="O368" s="1709">
        <v>43384.216666666704</v>
      </c>
      <c r="P368" s="1710">
        <v>43384.020833333299</v>
      </c>
      <c r="R368" t="s">
        <v>455</v>
      </c>
      <c r="S368" t="s">
        <v>560</v>
      </c>
      <c r="X368" s="1711">
        <v>43377.958333333299</v>
      </c>
      <c r="Y368" s="1712">
        <v>43384.216666666704</v>
      </c>
      <c r="Z368">
        <v>0</v>
      </c>
      <c r="AA368">
        <v>16.5</v>
      </c>
      <c r="AB368">
        <v>12.3</v>
      </c>
      <c r="AC368">
        <v>12.3</v>
      </c>
      <c r="AD368">
        <v>0</v>
      </c>
      <c r="AG368">
        <v>43263</v>
      </c>
      <c r="AH368">
        <v>216315</v>
      </c>
      <c r="AI368">
        <v>43263</v>
      </c>
      <c r="AK368">
        <v>0</v>
      </c>
      <c r="AQ368">
        <v>13</v>
      </c>
      <c r="AR368">
        <v>13</v>
      </c>
      <c r="AV368">
        <v>5</v>
      </c>
      <c r="BS368">
        <v>10.8999996185303</v>
      </c>
      <c r="BT368">
        <v>10.8999996185303</v>
      </c>
      <c r="BU368">
        <v>337.5</v>
      </c>
      <c r="BV368">
        <v>337.5</v>
      </c>
      <c r="BW368">
        <v>0.20000000298023199</v>
      </c>
      <c r="BX368">
        <v>0.20000000298023199</v>
      </c>
      <c r="BY368">
        <v>315</v>
      </c>
      <c r="BZ368">
        <v>315</v>
      </c>
      <c r="CC368">
        <v>27</v>
      </c>
      <c r="CE368">
        <v>27</v>
      </c>
      <c r="CF368">
        <v>1005</v>
      </c>
      <c r="CG368" t="s">
        <v>575</v>
      </c>
      <c r="CH368" t="s">
        <v>359</v>
      </c>
      <c r="CI368">
        <v>14.324400663375901</v>
      </c>
      <c r="CJ368">
        <v>0.319240022450686</v>
      </c>
      <c r="CK368">
        <v>0.27720000967383401</v>
      </c>
      <c r="CL368">
        <v>2.0909999962896102E-2</v>
      </c>
      <c r="CM368">
        <v>66.220098760492107</v>
      </c>
      <c r="CO368" t="s">
        <v>266</v>
      </c>
      <c r="CP368" t="s">
        <v>267</v>
      </c>
      <c r="CQ368" t="s">
        <v>268</v>
      </c>
      <c r="CS368">
        <v>21.9</v>
      </c>
      <c r="CT368">
        <v>21.9</v>
      </c>
      <c r="CU368">
        <v>1.25</v>
      </c>
      <c r="CV368">
        <v>1.25</v>
      </c>
      <c r="CX368" t="s">
        <v>343</v>
      </c>
      <c r="CY368">
        <v>0.38461538461538503</v>
      </c>
      <c r="CZ368">
        <v>0.37037037037037002</v>
      </c>
      <c r="DA368">
        <v>0.4</v>
      </c>
      <c r="DB368">
        <v>13</v>
      </c>
      <c r="DC368">
        <v>12.5</v>
      </c>
      <c r="DD368">
        <v>13.5</v>
      </c>
      <c r="DE368">
        <v>0.72298748209234498</v>
      </c>
      <c r="DF368">
        <v>0.38461538461538503</v>
      </c>
      <c r="DG368">
        <v>0.38461538461538503</v>
      </c>
      <c r="DH368">
        <v>1</v>
      </c>
      <c r="DI368">
        <v>1</v>
      </c>
      <c r="DJ368">
        <v>0.5</v>
      </c>
      <c r="DK368">
        <v>0.5</v>
      </c>
      <c r="DL368" t="b">
        <v>1</v>
      </c>
      <c r="DN368">
        <v>24</v>
      </c>
      <c r="DO368">
        <v>1</v>
      </c>
      <c r="DP368" t="s">
        <v>344</v>
      </c>
      <c r="DQ368" t="b">
        <v>0</v>
      </c>
      <c r="DR368">
        <v>13</v>
      </c>
      <c r="DS368">
        <v>0.38461539149284402</v>
      </c>
      <c r="DT368">
        <v>0.38461539149284402</v>
      </c>
      <c r="DV368">
        <v>770.40002441406295</v>
      </c>
      <c r="DW368">
        <v>775</v>
      </c>
      <c r="DY368">
        <v>0</v>
      </c>
      <c r="EN368">
        <v>0.72298747301101696</v>
      </c>
      <c r="EW368">
        <v>0.38461539149284402</v>
      </c>
      <c r="EX368">
        <v>0.38461539149284402</v>
      </c>
      <c r="EY368">
        <v>0.69999998807907104</v>
      </c>
      <c r="FC368">
        <v>0</v>
      </c>
      <c r="FD368">
        <v>2.1798000335693399</v>
      </c>
      <c r="FE368">
        <v>3.1140000820159899</v>
      </c>
      <c r="FF368">
        <v>4.8580002039670903E-2</v>
      </c>
      <c r="FG368">
        <v>3.4699998795986203E-2</v>
      </c>
      <c r="FH368">
        <v>5.8800000697374302E-2</v>
      </c>
      <c r="FI368">
        <v>84</v>
      </c>
      <c r="FJ368">
        <v>6.0899998061358903E-3</v>
      </c>
      <c r="FK368">
        <v>8.6999998092651403</v>
      </c>
      <c r="FL368">
        <v>3.2360214875485802</v>
      </c>
      <c r="FM368">
        <v>10.076971239023299</v>
      </c>
      <c r="FP368">
        <v>7.1428570747375497</v>
      </c>
      <c r="FQ368">
        <v>0.140000000596046</v>
      </c>
      <c r="FR368">
        <v>0.72298747301101696</v>
      </c>
      <c r="FS368">
        <v>1.4860996045172201E-2</v>
      </c>
      <c r="GA368">
        <v>0.38461539149284402</v>
      </c>
      <c r="GB368">
        <v>0.38461539149284402</v>
      </c>
      <c r="GC368">
        <v>2.9000000953674299</v>
      </c>
      <c r="GG368">
        <v>0</v>
      </c>
      <c r="GH368">
        <v>9.0306005477905291</v>
      </c>
      <c r="GI368">
        <v>3.1140000820159899</v>
      </c>
      <c r="GJ368">
        <v>0.201260015368462</v>
      </c>
      <c r="GK368">
        <v>3.4699998795986203E-2</v>
      </c>
      <c r="GL368">
        <v>0.162400007247925</v>
      </c>
      <c r="GM368">
        <v>56</v>
      </c>
      <c r="GN368">
        <v>1.10200000926852E-2</v>
      </c>
      <c r="GO368">
        <v>3.7999999523162802</v>
      </c>
      <c r="GP368">
        <v>13.406375403312</v>
      </c>
      <c r="GQ368">
        <v>41.747454165409401</v>
      </c>
      <c r="GT368">
        <v>1.72413790225983</v>
      </c>
      <c r="GU368">
        <v>0.58000004291534402</v>
      </c>
      <c r="GV368">
        <v>0.72298747301101696</v>
      </c>
      <c r="GW368">
        <v>0.13746421039104501</v>
      </c>
      <c r="HE368">
        <v>0.38461539149284402</v>
      </c>
      <c r="HF368">
        <v>0.38461539149284402</v>
      </c>
      <c r="HG368">
        <v>1</v>
      </c>
      <c r="HK368">
        <v>0</v>
      </c>
      <c r="HL368">
        <v>3.1140000820159899</v>
      </c>
      <c r="HM368">
        <v>3.1140000820159899</v>
      </c>
      <c r="HN368">
        <v>6.9400005042552906E-2</v>
      </c>
      <c r="HO368">
        <v>3.4699998795986203E-2</v>
      </c>
      <c r="HP368">
        <v>5.6000001728534698E-2</v>
      </c>
      <c r="HQ368">
        <v>56</v>
      </c>
      <c r="HR368">
        <v>3.8000000640749901E-3</v>
      </c>
      <c r="HS368">
        <v>3.7999999523162802</v>
      </c>
      <c r="HT368">
        <v>4.62288791808243</v>
      </c>
      <c r="HU368">
        <v>14.395673356059399</v>
      </c>
      <c r="HX368">
        <v>5</v>
      </c>
      <c r="HY368">
        <v>0.20000000298023199</v>
      </c>
      <c r="HZ368">
        <v>0.72298747301101696</v>
      </c>
      <c r="IA368">
        <v>3.0465040355920799E-2</v>
      </c>
      <c r="II368">
        <v>0.38461539149284402</v>
      </c>
      <c r="IJ368">
        <v>0.38461539149284402</v>
      </c>
      <c r="IL368">
        <v>48.799999237060497</v>
      </c>
      <c r="IM368">
        <v>48.799999237060497</v>
      </c>
      <c r="IO368">
        <v>0</v>
      </c>
      <c r="JD368">
        <v>0.72298747301101696</v>
      </c>
      <c r="WE368">
        <v>0.38461539149284402</v>
      </c>
      <c r="WF368">
        <v>0.38461539149284402</v>
      </c>
      <c r="WH368">
        <v>79.900001525878906</v>
      </c>
      <c r="WI368">
        <v>79.900001525878906</v>
      </c>
      <c r="WK368">
        <v>0</v>
      </c>
      <c r="WZ368">
        <v>0.72298747301101696</v>
      </c>
    </row>
    <row r="369" spans="1:685" x14ac:dyDescent="0.25">
      <c r="A369" t="s">
        <v>260</v>
      </c>
      <c r="B369">
        <v>0</v>
      </c>
      <c r="C369">
        <v>2</v>
      </c>
      <c r="D369">
        <v>49508</v>
      </c>
      <c r="E369" t="s">
        <v>443</v>
      </c>
      <c r="F369" t="b">
        <v>1</v>
      </c>
      <c r="G369" t="s">
        <v>262</v>
      </c>
      <c r="H369" t="b">
        <v>1</v>
      </c>
      <c r="I369" t="s">
        <v>345</v>
      </c>
      <c r="J369" s="1713">
        <v>43378.270833333299</v>
      </c>
      <c r="K369">
        <v>5.5</v>
      </c>
      <c r="L369">
        <v>22.123332977294901</v>
      </c>
      <c r="M369">
        <v>68.818336486816406</v>
      </c>
      <c r="N369">
        <v>162</v>
      </c>
      <c r="O369" s="1714">
        <v>43384.216666666704</v>
      </c>
      <c r="P369" s="1715">
        <v>43384.020833333299</v>
      </c>
      <c r="R369" t="s">
        <v>455</v>
      </c>
      <c r="S369" t="s">
        <v>560</v>
      </c>
      <c r="X369" s="1716">
        <v>43377.958333333299</v>
      </c>
      <c r="Y369" s="1717">
        <v>43384.216666666704</v>
      </c>
      <c r="Z369">
        <v>7.5</v>
      </c>
      <c r="AA369">
        <v>7.5</v>
      </c>
      <c r="AB369">
        <v>12.3</v>
      </c>
      <c r="AC369">
        <v>12.3</v>
      </c>
      <c r="AD369">
        <v>0</v>
      </c>
      <c r="AG369">
        <v>43263</v>
      </c>
      <c r="AH369">
        <v>3893670</v>
      </c>
      <c r="AI369">
        <v>43263</v>
      </c>
      <c r="AK369">
        <v>7.5</v>
      </c>
      <c r="AL369">
        <v>78.78</v>
      </c>
      <c r="AM369">
        <v>12</v>
      </c>
      <c r="AN369">
        <v>12</v>
      </c>
      <c r="AO369">
        <v>0</v>
      </c>
      <c r="AP369">
        <v>12</v>
      </c>
      <c r="AQ369">
        <v>13</v>
      </c>
      <c r="AR369">
        <v>13</v>
      </c>
      <c r="AU369">
        <v>58.215912367630096</v>
      </c>
      <c r="AV369">
        <v>90</v>
      </c>
      <c r="AX369">
        <v>100.6</v>
      </c>
      <c r="AY369">
        <v>10.54</v>
      </c>
      <c r="AZ369">
        <v>10.54</v>
      </c>
      <c r="BA369">
        <v>10.5367774963379</v>
      </c>
      <c r="BB369">
        <v>4445.06982421875</v>
      </c>
      <c r="BC369">
        <v>6.7996125221252397</v>
      </c>
      <c r="BD369">
        <v>6.79961231776646</v>
      </c>
      <c r="BE369">
        <v>334.64538574218801</v>
      </c>
      <c r="BF369">
        <v>172.64538574218801</v>
      </c>
      <c r="BG369">
        <v>0</v>
      </c>
      <c r="BH369">
        <v>182.53390502929699</v>
      </c>
      <c r="BI369">
        <v>172.64538574218801</v>
      </c>
      <c r="BJ369">
        <v>0</v>
      </c>
      <c r="BK369">
        <v>182.53390502929699</v>
      </c>
      <c r="BL369">
        <v>0</v>
      </c>
      <c r="BM369">
        <v>182.534103393555</v>
      </c>
      <c r="BN369">
        <v>0</v>
      </c>
      <c r="BO369">
        <v>182.53382873535199</v>
      </c>
      <c r="BP369">
        <v>0</v>
      </c>
      <c r="BQ369">
        <v>0</v>
      </c>
      <c r="BR369">
        <v>0</v>
      </c>
      <c r="BS369">
        <v>16.899999618530298</v>
      </c>
      <c r="BT369">
        <v>16.899999618530298</v>
      </c>
      <c r="BU369">
        <v>0</v>
      </c>
      <c r="BV369">
        <v>0</v>
      </c>
      <c r="BW369">
        <v>0.80000001192092896</v>
      </c>
      <c r="BX369">
        <v>0.80000001192092896</v>
      </c>
      <c r="BY369">
        <v>225</v>
      </c>
      <c r="BZ369">
        <v>225</v>
      </c>
      <c r="CC369">
        <v>27</v>
      </c>
      <c r="CE369">
        <v>29</v>
      </c>
      <c r="CF369">
        <v>1008</v>
      </c>
      <c r="CG369" t="s">
        <v>576</v>
      </c>
      <c r="CH369" t="s">
        <v>359</v>
      </c>
      <c r="CI369">
        <v>21.486599922180201</v>
      </c>
      <c r="CJ369">
        <v>0.478860013186932</v>
      </c>
      <c r="CK369">
        <v>0.55440000444650706</v>
      </c>
      <c r="CL369">
        <v>5.5619996739551397E-2</v>
      </c>
      <c r="CM369">
        <v>5.5183412878287497</v>
      </c>
      <c r="CO369" t="s">
        <v>266</v>
      </c>
      <c r="CP369" t="s">
        <v>267</v>
      </c>
      <c r="CQ369" t="s">
        <v>347</v>
      </c>
      <c r="CR369" t="s">
        <v>348</v>
      </c>
      <c r="CS369">
        <v>21.9</v>
      </c>
      <c r="CT369">
        <v>21.9</v>
      </c>
      <c r="CU369">
        <v>1.25</v>
      </c>
      <c r="CV369">
        <v>1.25</v>
      </c>
      <c r="CX369" t="s">
        <v>343</v>
      </c>
      <c r="CY369">
        <v>6.9230769230769198</v>
      </c>
      <c r="CZ369">
        <v>6.6666666666666696</v>
      </c>
      <c r="DA369">
        <v>7.2</v>
      </c>
      <c r="DB369">
        <v>13</v>
      </c>
      <c r="DC369">
        <v>12.5</v>
      </c>
      <c r="DD369">
        <v>13.5</v>
      </c>
      <c r="DE369">
        <v>13.0137746776622</v>
      </c>
      <c r="DF369">
        <v>6.9230769230769198</v>
      </c>
      <c r="DG369">
        <v>6.9230769230769198</v>
      </c>
      <c r="DH369">
        <v>1</v>
      </c>
      <c r="DI369">
        <v>1</v>
      </c>
      <c r="DJ369">
        <v>0.5</v>
      </c>
      <c r="DK369">
        <v>0.5</v>
      </c>
      <c r="DL369" t="b">
        <v>1</v>
      </c>
      <c r="DN369">
        <v>24</v>
      </c>
      <c r="DO369">
        <v>1</v>
      </c>
      <c r="DP369" t="s">
        <v>344</v>
      </c>
      <c r="DQ369" t="b">
        <v>0</v>
      </c>
      <c r="DR369">
        <v>13</v>
      </c>
      <c r="DS369">
        <v>6.9230771064758301</v>
      </c>
      <c r="DT369">
        <v>6.9230771064758301</v>
      </c>
      <c r="DV369">
        <v>763.5</v>
      </c>
      <c r="DW369">
        <v>770.40002441406295</v>
      </c>
      <c r="DY369">
        <v>0</v>
      </c>
      <c r="EN369">
        <v>13.0137748718262</v>
      </c>
      <c r="GA369">
        <v>6.9230771064758301</v>
      </c>
      <c r="GB369">
        <v>6.9230771064758301</v>
      </c>
      <c r="GC369">
        <v>0.89999997615814198</v>
      </c>
      <c r="GG369">
        <v>0</v>
      </c>
      <c r="GH369">
        <v>2.8025999069213898</v>
      </c>
      <c r="GI369">
        <v>3.1140000820159899</v>
      </c>
      <c r="GJ369">
        <v>6.2459997832775102E-2</v>
      </c>
      <c r="GK369">
        <v>3.4699998795986203E-2</v>
      </c>
      <c r="GL369">
        <v>5.0399996340274797E-2</v>
      </c>
      <c r="GM369">
        <v>56</v>
      </c>
      <c r="GN369">
        <v>3.4199997317045901E-3</v>
      </c>
      <c r="GO369">
        <v>3.7999999523162802</v>
      </c>
      <c r="GP369">
        <v>0.231144389780886</v>
      </c>
      <c r="GQ369">
        <v>0.719783624940323</v>
      </c>
      <c r="GR369">
        <v>0.119999996821086</v>
      </c>
      <c r="GS369">
        <v>2.8799999237060598</v>
      </c>
      <c r="GT369">
        <v>100</v>
      </c>
      <c r="GU369">
        <v>9.9999997764825804E-3</v>
      </c>
      <c r="GV369">
        <v>13.0137748718262</v>
      </c>
      <c r="GW369">
        <v>2.4743559360504199</v>
      </c>
      <c r="II369">
        <v>6.9230771064758301</v>
      </c>
      <c r="IJ369">
        <v>6.9230771064758301</v>
      </c>
      <c r="IL369">
        <v>48.799999237060497</v>
      </c>
      <c r="IM369">
        <v>48.799999237060497</v>
      </c>
      <c r="IO369">
        <v>0</v>
      </c>
      <c r="JD369">
        <v>13.0137748718262</v>
      </c>
      <c r="JM369">
        <v>6.9230771064758301</v>
      </c>
      <c r="JN369">
        <v>6.9230771064758301</v>
      </c>
      <c r="JO369">
        <v>6</v>
      </c>
      <c r="JS369">
        <v>0</v>
      </c>
      <c r="JT369">
        <v>18.6840000152588</v>
      </c>
      <c r="JU369">
        <v>3.1140000820159899</v>
      </c>
      <c r="JV369">
        <v>0.41640001535415599</v>
      </c>
      <c r="JW369">
        <v>3.4699998795986203E-2</v>
      </c>
      <c r="JX369">
        <v>0.50400000810623202</v>
      </c>
      <c r="JY369">
        <v>84</v>
      </c>
      <c r="JZ369">
        <v>5.2199997007846798E-2</v>
      </c>
      <c r="KA369">
        <v>8.6999998092651403</v>
      </c>
      <c r="KB369">
        <v>1.54096263936081</v>
      </c>
      <c r="KC369">
        <v>4.7985576628884301</v>
      </c>
      <c r="KD369">
        <v>0.8</v>
      </c>
      <c r="KE369">
        <v>19.2</v>
      </c>
      <c r="KF369">
        <v>15</v>
      </c>
      <c r="KG369">
        <v>6.6666670143604306E-2</v>
      </c>
      <c r="KH369">
        <v>13.0137748718262</v>
      </c>
      <c r="KI369">
        <v>5.3365840911865199</v>
      </c>
      <c r="WE369">
        <v>6.9230771064758301</v>
      </c>
      <c r="WF369">
        <v>6.9230771064758301</v>
      </c>
      <c r="WH369">
        <v>79.900001525878906</v>
      </c>
      <c r="WI369">
        <v>79.900001525878906</v>
      </c>
      <c r="WK369">
        <v>0</v>
      </c>
      <c r="WZ369">
        <v>13.0137748718262</v>
      </c>
    </row>
    <row r="370" spans="1:685" x14ac:dyDescent="0.25">
      <c r="A370" t="s">
        <v>260</v>
      </c>
      <c r="B370">
        <v>0</v>
      </c>
      <c r="C370">
        <v>2</v>
      </c>
      <c r="D370">
        <v>49508</v>
      </c>
      <c r="E370" t="s">
        <v>443</v>
      </c>
      <c r="F370" t="b">
        <v>1</v>
      </c>
      <c r="G370" t="s">
        <v>262</v>
      </c>
      <c r="H370" t="b">
        <v>0</v>
      </c>
      <c r="I370" t="s">
        <v>345</v>
      </c>
      <c r="J370" s="1718">
        <v>43379.270833333299</v>
      </c>
      <c r="K370">
        <v>5.5</v>
      </c>
      <c r="L370">
        <v>17.319999694824201</v>
      </c>
      <c r="M370">
        <v>70.773330688476605</v>
      </c>
      <c r="N370">
        <v>157</v>
      </c>
      <c r="O370" s="1719">
        <v>43384.216666666704</v>
      </c>
      <c r="P370" s="1720">
        <v>43384.0625</v>
      </c>
      <c r="R370" t="s">
        <v>455</v>
      </c>
      <c r="S370" t="s">
        <v>560</v>
      </c>
      <c r="X370" s="1721">
        <v>43377.958333333299</v>
      </c>
      <c r="Y370" s="1722">
        <v>43384.216666666704</v>
      </c>
      <c r="Z370">
        <v>24</v>
      </c>
      <c r="AA370">
        <v>24</v>
      </c>
      <c r="AB370">
        <v>12.3</v>
      </c>
      <c r="AC370">
        <v>12.3</v>
      </c>
      <c r="AD370">
        <v>0</v>
      </c>
      <c r="AG370">
        <v>43263</v>
      </c>
      <c r="AH370">
        <v>13151952</v>
      </c>
      <c r="AI370">
        <v>43263</v>
      </c>
      <c r="AK370">
        <v>24</v>
      </c>
      <c r="AL370">
        <v>80.959999999999994</v>
      </c>
      <c r="AM370">
        <v>12.6666666666667</v>
      </c>
      <c r="AN370">
        <v>12.67</v>
      </c>
      <c r="AO370">
        <v>-0.35435457543489801</v>
      </c>
      <c r="AP370">
        <v>13.0210212421016</v>
      </c>
      <c r="AQ370">
        <v>13</v>
      </c>
      <c r="AR370">
        <v>13</v>
      </c>
      <c r="AU370">
        <v>307.72776805796701</v>
      </c>
      <c r="AV370">
        <v>304</v>
      </c>
      <c r="AX370">
        <v>331</v>
      </c>
      <c r="AY370">
        <v>8.16</v>
      </c>
      <c r="AZ370">
        <v>8.16</v>
      </c>
      <c r="BA370">
        <v>8.1570987701415998</v>
      </c>
      <c r="BB370">
        <v>4267</v>
      </c>
      <c r="BC370">
        <v>9.3114776611328107</v>
      </c>
      <c r="BD370">
        <v>9.3114779857878993</v>
      </c>
      <c r="BE370">
        <v>60.844791412353501</v>
      </c>
      <c r="BF370">
        <v>263.84479141235403</v>
      </c>
      <c r="BG370">
        <v>0.81890094280242898</v>
      </c>
      <c r="BH370">
        <v>197.74635314941401</v>
      </c>
      <c r="BI370">
        <v>263.84479141235403</v>
      </c>
      <c r="BJ370">
        <v>0.307944476604462</v>
      </c>
      <c r="BK370">
        <v>35.492946624755902</v>
      </c>
      <c r="BL370">
        <v>0.91482657194137595</v>
      </c>
      <c r="BM370">
        <v>197.74635314941401</v>
      </c>
      <c r="BN370">
        <v>0</v>
      </c>
      <c r="BO370">
        <v>218.02809143066401</v>
      </c>
      <c r="BP370">
        <v>0.965265512466431</v>
      </c>
      <c r="BQ370">
        <v>0.40593552589416498</v>
      </c>
      <c r="BR370">
        <v>340</v>
      </c>
      <c r="BS370">
        <v>16.899999618530298</v>
      </c>
      <c r="BT370">
        <v>16.899999618530298</v>
      </c>
      <c r="BU370">
        <v>0</v>
      </c>
      <c r="BV370">
        <v>0</v>
      </c>
      <c r="BW370">
        <v>1.1000000238418599</v>
      </c>
      <c r="BX370">
        <v>1.1000000238418599</v>
      </c>
      <c r="BY370">
        <v>202.5</v>
      </c>
      <c r="BZ370">
        <v>202.5</v>
      </c>
      <c r="CC370">
        <v>30</v>
      </c>
      <c r="CE370">
        <v>31</v>
      </c>
      <c r="CF370">
        <v>1006</v>
      </c>
      <c r="CG370" t="s">
        <v>577</v>
      </c>
      <c r="CH370" t="s">
        <v>359</v>
      </c>
      <c r="CI370">
        <v>71.942598789930301</v>
      </c>
      <c r="CJ370">
        <v>1.59630001912592</v>
      </c>
      <c r="CK370">
        <v>1.8535999450832601</v>
      </c>
      <c r="CL370">
        <v>0.185549994261237</v>
      </c>
      <c r="CM370">
        <v>5.4701080714049404</v>
      </c>
      <c r="CO370" t="s">
        <v>266</v>
      </c>
      <c r="CP370" t="s">
        <v>267</v>
      </c>
      <c r="CQ370" t="s">
        <v>349</v>
      </c>
      <c r="CS370">
        <v>21.9</v>
      </c>
      <c r="CT370">
        <v>21.9</v>
      </c>
      <c r="CU370">
        <v>1.25</v>
      </c>
      <c r="CV370">
        <v>1.25</v>
      </c>
      <c r="CX370" t="s">
        <v>343</v>
      </c>
      <c r="CY370">
        <v>23.384615384615401</v>
      </c>
      <c r="CZ370">
        <v>22.518518518518501</v>
      </c>
      <c r="DA370">
        <v>24.32</v>
      </c>
      <c r="DB370">
        <v>13</v>
      </c>
      <c r="DC370">
        <v>12.5</v>
      </c>
      <c r="DD370">
        <v>13.5</v>
      </c>
      <c r="DE370">
        <v>43.957638911214602</v>
      </c>
      <c r="DF370">
        <v>23.384615384615401</v>
      </c>
      <c r="DG370">
        <v>23.384615384615401</v>
      </c>
      <c r="DH370">
        <v>1</v>
      </c>
      <c r="DI370">
        <v>1</v>
      </c>
      <c r="DJ370">
        <v>0.5</v>
      </c>
      <c r="DK370">
        <v>0.5</v>
      </c>
      <c r="DL370" t="b">
        <v>1</v>
      </c>
      <c r="DN370">
        <v>24</v>
      </c>
      <c r="DO370">
        <v>1</v>
      </c>
      <c r="DP370" t="s">
        <v>344</v>
      </c>
      <c r="DQ370" t="b">
        <v>0</v>
      </c>
      <c r="DR370">
        <v>13</v>
      </c>
      <c r="DS370">
        <v>23.384614944458001</v>
      </c>
      <c r="DT370">
        <v>23.384614944458001</v>
      </c>
      <c r="DV370">
        <v>740.5</v>
      </c>
      <c r="DW370">
        <v>763.5</v>
      </c>
      <c r="DY370">
        <v>0</v>
      </c>
      <c r="EN370">
        <v>43.957637786865199</v>
      </c>
      <c r="GA370">
        <v>23.384614944458001</v>
      </c>
      <c r="GB370">
        <v>23.384614944458001</v>
      </c>
      <c r="GC370">
        <v>3</v>
      </c>
      <c r="GG370">
        <v>0</v>
      </c>
      <c r="GH370">
        <v>9.3420000076293892</v>
      </c>
      <c r="GI370">
        <v>3.1140000820159899</v>
      </c>
      <c r="GJ370">
        <v>0.208200007677078</v>
      </c>
      <c r="GK370">
        <v>3.4699998795986203E-2</v>
      </c>
      <c r="GL370">
        <v>0.167999997735024</v>
      </c>
      <c r="GM370">
        <v>56</v>
      </c>
      <c r="GN370">
        <v>1.13999992609024E-2</v>
      </c>
      <c r="GO370">
        <v>3.7999999523162802</v>
      </c>
      <c r="GP370">
        <v>0.228103022273804</v>
      </c>
      <c r="GQ370">
        <v>0.71031281194072105</v>
      </c>
      <c r="GR370">
        <v>0.125</v>
      </c>
      <c r="GS370">
        <v>3</v>
      </c>
      <c r="GT370">
        <v>101.333335876465</v>
      </c>
      <c r="GU370">
        <v>9.8684206604957598E-3</v>
      </c>
      <c r="GV370">
        <v>43.957637786865199</v>
      </c>
      <c r="GW370">
        <v>8.3578243255615199</v>
      </c>
      <c r="II370">
        <v>23.384614944458001</v>
      </c>
      <c r="IJ370">
        <v>23.384614944458001</v>
      </c>
      <c r="IL370">
        <v>48.799999237060497</v>
      </c>
      <c r="IM370">
        <v>48.799999237060497</v>
      </c>
      <c r="IO370">
        <v>0</v>
      </c>
      <c r="JD370">
        <v>43.957637786865199</v>
      </c>
      <c r="JM370">
        <v>23.384614944458001</v>
      </c>
      <c r="JN370">
        <v>23.384614944458001</v>
      </c>
      <c r="JO370">
        <v>20</v>
      </c>
      <c r="JS370">
        <v>0</v>
      </c>
      <c r="JT370">
        <v>62.279998779296903</v>
      </c>
      <c r="JU370">
        <v>3.1140000820159899</v>
      </c>
      <c r="JV370">
        <v>1.38800001144409</v>
      </c>
      <c r="JW370">
        <v>3.4699998795986203E-2</v>
      </c>
      <c r="JX370">
        <v>1.6799999475479099</v>
      </c>
      <c r="JY370">
        <v>84</v>
      </c>
      <c r="JZ370">
        <v>0.17399999499321001</v>
      </c>
      <c r="KA370">
        <v>8.6999998092651403</v>
      </c>
      <c r="KB370">
        <v>1.5206868151586901</v>
      </c>
      <c r="KC370">
        <v>4.7354186495888104</v>
      </c>
      <c r="KD370">
        <v>0.83333333333333304</v>
      </c>
      <c r="KE370">
        <v>20</v>
      </c>
      <c r="KF370">
        <v>15.199999809265099</v>
      </c>
      <c r="KG370">
        <v>6.5789476037025493E-2</v>
      </c>
      <c r="KH370">
        <v>43.957637786865199</v>
      </c>
      <c r="KI370">
        <v>18.025793075561499</v>
      </c>
      <c r="WE370">
        <v>23.384614944458001</v>
      </c>
      <c r="WF370">
        <v>23.384614944458001</v>
      </c>
      <c r="WH370">
        <v>79.800003051757798</v>
      </c>
      <c r="WI370">
        <v>79.900001525878906</v>
      </c>
      <c r="WK370">
        <v>0</v>
      </c>
      <c r="WZ370">
        <v>43.957637786865199</v>
      </c>
      <c r="YM370">
        <v>23.384614944458001</v>
      </c>
      <c r="YN370">
        <v>23.384614944458001</v>
      </c>
      <c r="YO370">
        <v>0.10000000149011599</v>
      </c>
      <c r="YS370">
        <v>0</v>
      </c>
      <c r="YT370">
        <v>0.32060000300407399</v>
      </c>
      <c r="YU370">
        <v>3.2060000896453902</v>
      </c>
      <c r="YV370">
        <v>1.00000004749745E-4</v>
      </c>
      <c r="YW370">
        <v>5.0000002374872598E-4</v>
      </c>
      <c r="YX370">
        <v>5.59999980032444E-3</v>
      </c>
      <c r="YY370">
        <v>56</v>
      </c>
      <c r="YZ370">
        <v>1.5000000712461799E-4</v>
      </c>
      <c r="ZA370">
        <v>1.5</v>
      </c>
      <c r="ZB370">
        <v>7.6034341890934597E-3</v>
      </c>
      <c r="ZC370">
        <v>2.4376609875406598E-2</v>
      </c>
      <c r="ZD370">
        <v>4.1666667287548398E-3</v>
      </c>
      <c r="ZE370">
        <v>0.10000000149011599</v>
      </c>
      <c r="ZF370">
        <v>3040</v>
      </c>
      <c r="ZG370">
        <v>3.2894738251343402E-4</v>
      </c>
      <c r="ZH370">
        <v>43.957637786865199</v>
      </c>
      <c r="ZI370">
        <v>9.0354859828949002E-2</v>
      </c>
    </row>
    <row r="371" spans="1:685" x14ac:dyDescent="0.25">
      <c r="A371" t="s">
        <v>260</v>
      </c>
      <c r="B371">
        <v>0</v>
      </c>
      <c r="C371">
        <v>2</v>
      </c>
      <c r="D371">
        <v>49508</v>
      </c>
      <c r="E371" t="s">
        <v>443</v>
      </c>
      <c r="F371" t="b">
        <v>1</v>
      </c>
      <c r="G371" t="s">
        <v>262</v>
      </c>
      <c r="H371" t="b">
        <v>0</v>
      </c>
      <c r="I371" t="s">
        <v>345</v>
      </c>
      <c r="J371" s="1723">
        <v>43380.270833333299</v>
      </c>
      <c r="K371">
        <v>5.5</v>
      </c>
      <c r="L371">
        <v>12.998332977294901</v>
      </c>
      <c r="M371">
        <v>73.410003662109403</v>
      </c>
      <c r="N371">
        <v>148</v>
      </c>
      <c r="O371" s="1724">
        <v>43384.216666666704</v>
      </c>
      <c r="P371" s="1725">
        <v>43384.104166666701</v>
      </c>
      <c r="R371" t="s">
        <v>455</v>
      </c>
      <c r="S371" t="s">
        <v>560</v>
      </c>
      <c r="X371" s="1726">
        <v>43377.958333333299</v>
      </c>
      <c r="Y371" s="1727">
        <v>43384.216666666704</v>
      </c>
      <c r="Z371">
        <v>24</v>
      </c>
      <c r="AA371">
        <v>24</v>
      </c>
      <c r="AB371">
        <v>12.3</v>
      </c>
      <c r="AC371">
        <v>12.3</v>
      </c>
      <c r="AD371">
        <v>0</v>
      </c>
      <c r="AG371">
        <v>43263</v>
      </c>
      <c r="AH371">
        <v>12978900</v>
      </c>
      <c r="AI371">
        <v>43263</v>
      </c>
      <c r="AK371">
        <v>24</v>
      </c>
      <c r="AL371">
        <v>81.56</v>
      </c>
      <c r="AM371">
        <v>12.5</v>
      </c>
      <c r="AN371">
        <v>12.5</v>
      </c>
      <c r="AO371">
        <v>-0.67138859439403498</v>
      </c>
      <c r="AP371">
        <v>13.171388594393999</v>
      </c>
      <c r="AQ371">
        <v>13</v>
      </c>
      <c r="AR371">
        <v>13</v>
      </c>
      <c r="AU371">
        <v>301.59149443396001</v>
      </c>
      <c r="AV371">
        <v>300</v>
      </c>
      <c r="AX371">
        <v>333.4</v>
      </c>
      <c r="AY371">
        <v>10.02</v>
      </c>
      <c r="AZ371">
        <v>10.02</v>
      </c>
      <c r="BA371">
        <v>10.017996788024901</v>
      </c>
      <c r="BB371">
        <v>4445</v>
      </c>
      <c r="BC371">
        <v>8.9131345748901403</v>
      </c>
      <c r="BD371">
        <v>8.9131347372176801</v>
      </c>
      <c r="BE371">
        <v>76.055999755859403</v>
      </c>
      <c r="BF371">
        <v>288.05599975585898</v>
      </c>
      <c r="BG371">
        <v>1.05849432945251</v>
      </c>
      <c r="BH371">
        <v>197.74574279785199</v>
      </c>
      <c r="BI371">
        <v>288.05599975585898</v>
      </c>
      <c r="BJ371">
        <v>0</v>
      </c>
      <c r="BK371">
        <v>86.196861267089801</v>
      </c>
      <c r="BL371">
        <v>0.94230973720550504</v>
      </c>
      <c r="BM371">
        <v>197.74574279785199</v>
      </c>
      <c r="BN371">
        <v>0</v>
      </c>
      <c r="BO371">
        <v>218.02780151367199</v>
      </c>
      <c r="BP371">
        <v>0.94230973720550504</v>
      </c>
      <c r="BQ371">
        <v>0.608903288841248</v>
      </c>
      <c r="BR371">
        <v>5</v>
      </c>
      <c r="BS371">
        <v>16.899999618530298</v>
      </c>
      <c r="BT371">
        <v>16.899999618530298</v>
      </c>
      <c r="BU371">
        <v>135</v>
      </c>
      <c r="BV371">
        <v>135</v>
      </c>
      <c r="BW371">
        <v>1.20000004768372</v>
      </c>
      <c r="BX371">
        <v>1.20000004768372</v>
      </c>
      <c r="BY371">
        <v>315</v>
      </c>
      <c r="BZ371">
        <v>315</v>
      </c>
      <c r="CC371">
        <v>30</v>
      </c>
      <c r="CE371">
        <v>30</v>
      </c>
      <c r="CF371">
        <v>1006</v>
      </c>
      <c r="CG371" t="s">
        <v>577</v>
      </c>
      <c r="CH371" t="s">
        <v>359</v>
      </c>
      <c r="CI371">
        <v>71.631197422742801</v>
      </c>
      <c r="CJ371">
        <v>1.58936001191614</v>
      </c>
      <c r="CK371">
        <v>1.8451999817043501</v>
      </c>
      <c r="CL371">
        <v>0.18467998996493401</v>
      </c>
      <c r="CM371">
        <v>5.5190499520562497</v>
      </c>
      <c r="CO371" t="s">
        <v>266</v>
      </c>
      <c r="CP371" t="s">
        <v>267</v>
      </c>
      <c r="CQ371" t="s">
        <v>349</v>
      </c>
      <c r="CS371">
        <v>21.9</v>
      </c>
      <c r="CT371">
        <v>21.9</v>
      </c>
      <c r="CU371">
        <v>1.25</v>
      </c>
      <c r="CV371">
        <v>1.25</v>
      </c>
      <c r="CX371" t="s">
        <v>343</v>
      </c>
      <c r="CY371">
        <v>23.076923076923102</v>
      </c>
      <c r="CZ371">
        <v>22.2222222222222</v>
      </c>
      <c r="DA371">
        <v>24</v>
      </c>
      <c r="DB371">
        <v>13</v>
      </c>
      <c r="DC371">
        <v>12.5</v>
      </c>
      <c r="DD371">
        <v>13.5</v>
      </c>
      <c r="DE371">
        <v>43.379248925540701</v>
      </c>
      <c r="DF371">
        <v>23.076923076923102</v>
      </c>
      <c r="DG371">
        <v>23.076923076923102</v>
      </c>
      <c r="DH371">
        <v>1</v>
      </c>
      <c r="DI371">
        <v>1</v>
      </c>
      <c r="DJ371">
        <v>0.5</v>
      </c>
      <c r="DK371">
        <v>0.5</v>
      </c>
      <c r="DL371" t="b">
        <v>1</v>
      </c>
      <c r="DN371">
        <v>24</v>
      </c>
      <c r="DO371">
        <v>1</v>
      </c>
      <c r="DP371" t="s">
        <v>344</v>
      </c>
      <c r="DQ371" t="b">
        <v>0</v>
      </c>
      <c r="DR371">
        <v>13</v>
      </c>
      <c r="DS371">
        <v>23.0769233703613</v>
      </c>
      <c r="DT371">
        <v>23.0769233703613</v>
      </c>
      <c r="DV371">
        <v>717.59997558593795</v>
      </c>
      <c r="DW371">
        <v>740.5</v>
      </c>
      <c r="DY371">
        <v>0</v>
      </c>
      <c r="EN371">
        <v>43.379249572753899</v>
      </c>
      <c r="GA371">
        <v>23.0769233703613</v>
      </c>
      <c r="GB371">
        <v>23.0769233703613</v>
      </c>
      <c r="GC371">
        <v>3</v>
      </c>
      <c r="GG371">
        <v>0</v>
      </c>
      <c r="GH371">
        <v>9.3420000076293892</v>
      </c>
      <c r="GI371">
        <v>3.1140000820159899</v>
      </c>
      <c r="GJ371">
        <v>0.208200007677078</v>
      </c>
      <c r="GK371">
        <v>3.4699998795986203E-2</v>
      </c>
      <c r="GL371">
        <v>0.167999997735024</v>
      </c>
      <c r="GM371">
        <v>56</v>
      </c>
      <c r="GN371">
        <v>1.13999992609024E-2</v>
      </c>
      <c r="GO371">
        <v>3.7999999523162802</v>
      </c>
      <c r="GP371">
        <v>0.231144395904121</v>
      </c>
      <c r="GQ371">
        <v>0.71978364943326401</v>
      </c>
      <c r="GR371">
        <v>0.125</v>
      </c>
      <c r="GS371">
        <v>3</v>
      </c>
      <c r="GT371">
        <v>100</v>
      </c>
      <c r="GU371">
        <v>9.9999997764825804E-3</v>
      </c>
      <c r="GV371">
        <v>43.379249572753899</v>
      </c>
      <c r="GW371">
        <v>8.2478532791137695</v>
      </c>
      <c r="II371">
        <v>23.0769233703613</v>
      </c>
      <c r="IJ371">
        <v>23.0769233703613</v>
      </c>
      <c r="IL371">
        <v>48.799999237060497</v>
      </c>
      <c r="IM371">
        <v>48.799999237060497</v>
      </c>
      <c r="IO371">
        <v>0</v>
      </c>
      <c r="JD371">
        <v>43.379249572753899</v>
      </c>
      <c r="JM371">
        <v>23.0769233703613</v>
      </c>
      <c r="JN371">
        <v>23.0769233703613</v>
      </c>
      <c r="JO371">
        <v>19.899999618530298</v>
      </c>
      <c r="JS371">
        <v>0</v>
      </c>
      <c r="JT371">
        <v>61.968597412109403</v>
      </c>
      <c r="JU371">
        <v>3.1140000820159899</v>
      </c>
      <c r="JV371">
        <v>1.38106000423431</v>
      </c>
      <c r="JW371">
        <v>3.4699998795986203E-2</v>
      </c>
      <c r="JX371">
        <v>1.6715999841690099</v>
      </c>
      <c r="JY371">
        <v>84</v>
      </c>
      <c r="JZ371">
        <v>0.17312999069690699</v>
      </c>
      <c r="KA371">
        <v>8.6999998092651403</v>
      </c>
      <c r="KB371">
        <v>1.5332577967724701</v>
      </c>
      <c r="KC371">
        <v>4.7745646712825698</v>
      </c>
      <c r="KD371">
        <v>0.82916665077209495</v>
      </c>
      <c r="KE371">
        <v>19.899999618530298</v>
      </c>
      <c r="KF371">
        <v>15.0753774642944</v>
      </c>
      <c r="KG371">
        <v>6.6333331167697906E-2</v>
      </c>
      <c r="KH371">
        <v>43.379249572753899</v>
      </c>
      <c r="KI371">
        <v>17.788612365722699</v>
      </c>
      <c r="WE371">
        <v>23.0769233703613</v>
      </c>
      <c r="WF371">
        <v>23.0769233703613</v>
      </c>
      <c r="WH371">
        <v>79.699996948242202</v>
      </c>
      <c r="WI371">
        <v>79.800003051757798</v>
      </c>
      <c r="WK371">
        <v>0</v>
      </c>
      <c r="WZ371">
        <v>43.379249572753899</v>
      </c>
      <c r="YM371">
        <v>23.0769233703613</v>
      </c>
      <c r="YN371">
        <v>23.0769233703613</v>
      </c>
      <c r="YO371">
        <v>0.10000000149011599</v>
      </c>
      <c r="YS371">
        <v>0</v>
      </c>
      <c r="YT371">
        <v>0.32060000300407399</v>
      </c>
      <c r="YU371">
        <v>3.2060000896453902</v>
      </c>
      <c r="YV371">
        <v>1.00000004749745E-4</v>
      </c>
      <c r="YW371">
        <v>5.0000002374872598E-4</v>
      </c>
      <c r="YX371">
        <v>5.59999980032444E-3</v>
      </c>
      <c r="YY371">
        <v>56</v>
      </c>
      <c r="YZ371">
        <v>1.5000000712461799E-4</v>
      </c>
      <c r="ZA371">
        <v>1.5</v>
      </c>
      <c r="ZB371">
        <v>7.7048133116147102E-3</v>
      </c>
      <c r="ZC371">
        <v>2.4701631340412099E-2</v>
      </c>
      <c r="ZD371">
        <v>4.1666667287548398E-3</v>
      </c>
      <c r="ZE371">
        <v>0.10000000149011599</v>
      </c>
      <c r="ZF371">
        <v>3000</v>
      </c>
      <c r="ZG371">
        <v>3.3333332976326298E-4</v>
      </c>
      <c r="ZH371">
        <v>43.379249572753899</v>
      </c>
      <c r="ZI371">
        <v>8.9165985584259005E-2</v>
      </c>
    </row>
    <row r="372" spans="1:685" x14ac:dyDescent="0.25">
      <c r="A372" t="s">
        <v>260</v>
      </c>
      <c r="B372">
        <v>0</v>
      </c>
      <c r="C372">
        <v>2</v>
      </c>
      <c r="D372">
        <v>49508</v>
      </c>
      <c r="E372" t="s">
        <v>443</v>
      </c>
      <c r="F372" t="b">
        <v>1</v>
      </c>
      <c r="G372" t="s">
        <v>262</v>
      </c>
      <c r="H372" t="b">
        <v>1</v>
      </c>
      <c r="I372" t="s">
        <v>345</v>
      </c>
      <c r="J372" s="1728">
        <v>43381.270833333299</v>
      </c>
      <c r="K372">
        <v>5.5</v>
      </c>
      <c r="L372">
        <v>8.8516664505004901</v>
      </c>
      <c r="M372">
        <v>75.654998779296903</v>
      </c>
      <c r="N372">
        <v>159</v>
      </c>
      <c r="O372" s="1729">
        <v>43384.216666666704</v>
      </c>
      <c r="P372" s="1730">
        <v>43384.166666666701</v>
      </c>
      <c r="R372" t="s">
        <v>455</v>
      </c>
      <c r="S372" t="s">
        <v>560</v>
      </c>
      <c r="X372" s="1731">
        <v>43377.958333333299</v>
      </c>
      <c r="Y372" s="1732">
        <v>43384.216666666704</v>
      </c>
      <c r="Z372">
        <v>24</v>
      </c>
      <c r="AA372">
        <v>24</v>
      </c>
      <c r="AB372">
        <v>12.3</v>
      </c>
      <c r="AC372">
        <v>12.3</v>
      </c>
      <c r="AD372">
        <v>0</v>
      </c>
      <c r="AG372">
        <v>43263</v>
      </c>
      <c r="AH372">
        <v>12156903</v>
      </c>
      <c r="AI372">
        <v>43263</v>
      </c>
      <c r="AK372">
        <v>24</v>
      </c>
      <c r="AL372">
        <v>82.01</v>
      </c>
      <c r="AM372">
        <v>11.7083333333333</v>
      </c>
      <c r="AN372">
        <v>11.71</v>
      </c>
      <c r="AO372">
        <v>-0.38757654663888702</v>
      </c>
      <c r="AP372">
        <v>12.095909879972201</v>
      </c>
      <c r="AQ372">
        <v>13</v>
      </c>
      <c r="AR372">
        <v>13</v>
      </c>
      <c r="AU372">
        <v>282.215689915361</v>
      </c>
      <c r="AV372">
        <v>281</v>
      </c>
      <c r="AX372">
        <v>335.3</v>
      </c>
      <c r="AY372">
        <v>16.190000000000001</v>
      </c>
      <c r="AZ372">
        <v>16.190000000000001</v>
      </c>
      <c r="BA372">
        <v>16.194450378418001</v>
      </c>
      <c r="BB372">
        <v>4534</v>
      </c>
      <c r="BC372">
        <v>11.0771789550781</v>
      </c>
      <c r="BD372">
        <v>11.0771789550781</v>
      </c>
      <c r="BE372">
        <v>233.23893737793</v>
      </c>
      <c r="BF372">
        <v>74.238937377929702</v>
      </c>
      <c r="BG372">
        <v>1.7033889293670701</v>
      </c>
      <c r="BH372">
        <v>218.027908325195</v>
      </c>
      <c r="BI372">
        <v>74.238937377929702</v>
      </c>
      <c r="BJ372">
        <v>0.306622594594955</v>
      </c>
      <c r="BK372">
        <v>228.16569519043</v>
      </c>
      <c r="BL372">
        <v>1.5795047283172601</v>
      </c>
      <c r="BM372">
        <v>218.027908325195</v>
      </c>
      <c r="BN372">
        <v>0</v>
      </c>
      <c r="BO372">
        <v>218.027908325195</v>
      </c>
      <c r="BP372">
        <v>1.60899114608765</v>
      </c>
      <c r="BQ372">
        <v>0.60765105485916104</v>
      </c>
      <c r="BR372">
        <v>35</v>
      </c>
      <c r="BS372">
        <v>16.899999618530298</v>
      </c>
      <c r="BT372">
        <v>16.899999618530298</v>
      </c>
      <c r="BU372">
        <v>270</v>
      </c>
      <c r="BV372">
        <v>270</v>
      </c>
      <c r="BW372">
        <v>1.20000004768372</v>
      </c>
      <c r="BX372">
        <v>1.20000004768372</v>
      </c>
      <c r="BY372">
        <v>292.5</v>
      </c>
      <c r="BZ372">
        <v>292.5</v>
      </c>
      <c r="CC372">
        <v>29</v>
      </c>
      <c r="CE372">
        <v>27</v>
      </c>
      <c r="CF372">
        <v>1006</v>
      </c>
      <c r="CG372" t="s">
        <v>578</v>
      </c>
      <c r="CH372" t="s">
        <v>359</v>
      </c>
      <c r="CI372">
        <v>73.178998827934294</v>
      </c>
      <c r="CJ372">
        <v>1.6309000216424501</v>
      </c>
      <c r="CK372">
        <v>1.8759999461471999</v>
      </c>
      <c r="CL372">
        <v>0.18729999428614999</v>
      </c>
      <c r="CM372">
        <v>6.01954287435988</v>
      </c>
      <c r="CO372" t="s">
        <v>266</v>
      </c>
      <c r="CP372" t="s">
        <v>267</v>
      </c>
      <c r="CQ372" t="s">
        <v>402</v>
      </c>
      <c r="CR372" t="s">
        <v>403</v>
      </c>
      <c r="CS372">
        <v>21.9</v>
      </c>
      <c r="CT372">
        <v>21.9</v>
      </c>
      <c r="CU372">
        <v>1.25</v>
      </c>
      <c r="CV372">
        <v>1.25</v>
      </c>
      <c r="CX372" t="s">
        <v>343</v>
      </c>
      <c r="CY372">
        <v>21.615384615384599</v>
      </c>
      <c r="CZ372">
        <v>20.814814814814799</v>
      </c>
      <c r="DA372">
        <v>22.48</v>
      </c>
      <c r="DB372">
        <v>13</v>
      </c>
      <c r="DC372">
        <v>12.5</v>
      </c>
      <c r="DD372">
        <v>13.5</v>
      </c>
      <c r="DE372">
        <v>40.631896493589799</v>
      </c>
      <c r="DF372">
        <v>21.615384615384599</v>
      </c>
      <c r="DG372">
        <v>21.615384615384599</v>
      </c>
      <c r="DH372">
        <v>1</v>
      </c>
      <c r="DI372">
        <v>1</v>
      </c>
      <c r="DJ372">
        <v>0.5</v>
      </c>
      <c r="DK372">
        <v>0.5</v>
      </c>
      <c r="DL372" t="b">
        <v>1</v>
      </c>
      <c r="DN372">
        <v>24</v>
      </c>
      <c r="DO372">
        <v>1</v>
      </c>
      <c r="DP372" t="s">
        <v>344</v>
      </c>
      <c r="DQ372" t="b">
        <v>0</v>
      </c>
      <c r="DR372">
        <v>13</v>
      </c>
      <c r="DS372">
        <v>21.615385055541999</v>
      </c>
      <c r="DT372">
        <v>21.615385055541999</v>
      </c>
      <c r="DV372">
        <v>694.09997558593795</v>
      </c>
      <c r="DW372">
        <v>717.59997558593795</v>
      </c>
      <c r="DY372">
        <v>0</v>
      </c>
      <c r="EN372">
        <v>40.6318969726563</v>
      </c>
      <c r="GA372">
        <v>21.615385055541999</v>
      </c>
      <c r="GB372">
        <v>21.615385055541999</v>
      </c>
      <c r="GC372">
        <v>3</v>
      </c>
      <c r="GG372">
        <v>0</v>
      </c>
      <c r="GH372">
        <v>9.3420000076293892</v>
      </c>
      <c r="GI372">
        <v>3.1140000820159899</v>
      </c>
      <c r="GJ372">
        <v>0.208200007677078</v>
      </c>
      <c r="GK372">
        <v>3.4699998795986203E-2</v>
      </c>
      <c r="GL372">
        <v>0.167999997735024</v>
      </c>
      <c r="GM372">
        <v>56</v>
      </c>
      <c r="GN372">
        <v>1.13999992609024E-2</v>
      </c>
      <c r="GO372">
        <v>3.7999999523162802</v>
      </c>
      <c r="GP372">
        <v>0.246773376410094</v>
      </c>
      <c r="GQ372">
        <v>0.76845229476860999</v>
      </c>
      <c r="GR372">
        <v>0.125</v>
      </c>
      <c r="GS372">
        <v>3</v>
      </c>
      <c r="GT372">
        <v>93.666664123535199</v>
      </c>
      <c r="GU372">
        <v>1.0676156729459801E-2</v>
      </c>
      <c r="GV372">
        <v>40.6318969726563</v>
      </c>
      <c r="GW372">
        <v>7.7254891395568803</v>
      </c>
      <c r="II372">
        <v>21.615385055541999</v>
      </c>
      <c r="IJ372">
        <v>21.615385055541999</v>
      </c>
      <c r="IL372">
        <v>48.799999237060497</v>
      </c>
      <c r="IM372">
        <v>48.799999237060497</v>
      </c>
      <c r="IO372">
        <v>0</v>
      </c>
      <c r="JD372">
        <v>40.6318969726563</v>
      </c>
      <c r="JM372">
        <v>21.615385055541999</v>
      </c>
      <c r="JN372">
        <v>21.615385055541999</v>
      </c>
      <c r="JO372">
        <v>20</v>
      </c>
      <c r="JS372">
        <v>0</v>
      </c>
      <c r="JT372">
        <v>62.279998779296903</v>
      </c>
      <c r="JU372">
        <v>3.1140000820159899</v>
      </c>
      <c r="JV372">
        <v>1.38800001144409</v>
      </c>
      <c r="JW372">
        <v>3.4699998795986203E-2</v>
      </c>
      <c r="JX372">
        <v>1.6799999475479099</v>
      </c>
      <c r="JY372">
        <v>84</v>
      </c>
      <c r="JZ372">
        <v>0.17399999499321001</v>
      </c>
      <c r="KA372">
        <v>8.6999998092651403</v>
      </c>
      <c r="KB372">
        <v>1.6451558427339601</v>
      </c>
      <c r="KC372">
        <v>5.1230151938612103</v>
      </c>
      <c r="KD372">
        <v>0.83333333333333304</v>
      </c>
      <c r="KE372">
        <v>20</v>
      </c>
      <c r="KF372">
        <v>14.050000190734901</v>
      </c>
      <c r="KG372">
        <v>7.1174375712871593E-2</v>
      </c>
      <c r="KH372">
        <v>40.6318969726563</v>
      </c>
      <c r="KI372">
        <v>16.662000656127901</v>
      </c>
      <c r="QK372">
        <v>21.615385055541999</v>
      </c>
      <c r="QL372">
        <v>21.615385055541999</v>
      </c>
      <c r="QM372">
        <v>0.5</v>
      </c>
      <c r="QQ372">
        <v>0</v>
      </c>
      <c r="QR372">
        <v>1.557000041008</v>
      </c>
      <c r="QS372">
        <v>3.1140000820159899</v>
      </c>
      <c r="QT372">
        <v>3.4700002521276502E-2</v>
      </c>
      <c r="QU372">
        <v>3.4699998795986203E-2</v>
      </c>
      <c r="QV372">
        <v>2.8000000864267301E-2</v>
      </c>
      <c r="QW372">
        <v>56</v>
      </c>
      <c r="QX372">
        <v>1.9000000320375E-3</v>
      </c>
      <c r="QY372">
        <v>3.7999999523162802</v>
      </c>
      <c r="QZ372">
        <v>4.1128896068348998E-2</v>
      </c>
      <c r="RA372">
        <v>0.12807538573006599</v>
      </c>
      <c r="RB372">
        <v>2.0833333333333301E-2</v>
      </c>
      <c r="RC372">
        <v>0.5</v>
      </c>
      <c r="RD372">
        <v>562</v>
      </c>
      <c r="RE372">
        <v>1.7793594161048499E-3</v>
      </c>
      <c r="RF372">
        <v>40.6318969726563</v>
      </c>
      <c r="WE372">
        <v>21.615385055541999</v>
      </c>
      <c r="WF372">
        <v>21.615385055541999</v>
      </c>
      <c r="WH372">
        <v>79.699996948242202</v>
      </c>
      <c r="WI372">
        <v>79.699996948242202</v>
      </c>
      <c r="WK372">
        <v>0</v>
      </c>
      <c r="WZ372">
        <v>40.6318969726563</v>
      </c>
    </row>
    <row r="373" spans="1:685" x14ac:dyDescent="0.25">
      <c r="A373" t="s">
        <v>260</v>
      </c>
      <c r="B373">
        <v>0</v>
      </c>
      <c r="C373">
        <v>2</v>
      </c>
      <c r="D373">
        <v>49508</v>
      </c>
      <c r="E373" t="s">
        <v>443</v>
      </c>
      <c r="F373" t="b">
        <v>1</v>
      </c>
      <c r="G373" t="s">
        <v>262</v>
      </c>
      <c r="H373" t="b">
        <v>1</v>
      </c>
      <c r="I373" t="s">
        <v>345</v>
      </c>
      <c r="J373" s="1733">
        <v>43382.270833333299</v>
      </c>
      <c r="K373">
        <v>5.5</v>
      </c>
      <c r="L373">
        <v>5.9833331108093297</v>
      </c>
      <c r="M373">
        <v>79.608329772949205</v>
      </c>
      <c r="N373">
        <v>116</v>
      </c>
      <c r="O373" s="1734">
        <v>43384.216666666704</v>
      </c>
      <c r="P373" s="1735">
        <v>43384.229166666701</v>
      </c>
      <c r="R373" t="s">
        <v>455</v>
      </c>
      <c r="S373" t="s">
        <v>560</v>
      </c>
      <c r="X373" s="1736">
        <v>43377.958333333299</v>
      </c>
      <c r="Y373" s="1737">
        <v>43384.216666666704</v>
      </c>
      <c r="Z373">
        <v>24</v>
      </c>
      <c r="AA373">
        <v>24</v>
      </c>
      <c r="AB373">
        <v>12.3</v>
      </c>
      <c r="AC373">
        <v>12.3</v>
      </c>
      <c r="AD373">
        <v>0</v>
      </c>
      <c r="AG373">
        <v>43263</v>
      </c>
      <c r="AH373">
        <v>12805848</v>
      </c>
      <c r="AI373">
        <v>43263</v>
      </c>
      <c r="AK373">
        <v>24</v>
      </c>
      <c r="AL373">
        <v>82.49</v>
      </c>
      <c r="AM373">
        <v>12.3333333333333</v>
      </c>
      <c r="AN373">
        <v>12.33</v>
      </c>
      <c r="AO373">
        <v>2.96519168830932E-2</v>
      </c>
      <c r="AP373">
        <v>12.3036814164502</v>
      </c>
      <c r="AQ373">
        <v>13</v>
      </c>
      <c r="AR373">
        <v>13</v>
      </c>
      <c r="AU373">
        <v>296.00289915824402</v>
      </c>
      <c r="AV373">
        <v>296</v>
      </c>
      <c r="AX373">
        <v>337.2</v>
      </c>
      <c r="AY373">
        <v>12.22</v>
      </c>
      <c r="AZ373">
        <v>12.22</v>
      </c>
      <c r="BA373">
        <v>12.2182731628418</v>
      </c>
      <c r="BB373">
        <v>4445</v>
      </c>
      <c r="BC373">
        <v>15.1995391845703</v>
      </c>
      <c r="BD373">
        <v>15.1995394889345</v>
      </c>
      <c r="BE373">
        <v>294.08392333984398</v>
      </c>
      <c r="BF373">
        <v>178.08392333984401</v>
      </c>
      <c r="BG373">
        <v>1.90364694595337</v>
      </c>
      <c r="BH373">
        <v>187.60472106933599</v>
      </c>
      <c r="BI373">
        <v>178.08392333984401</v>
      </c>
      <c r="BJ373">
        <v>1.2524821758270299</v>
      </c>
      <c r="BK373">
        <v>294.08432006835898</v>
      </c>
      <c r="BL373">
        <v>1.2240003347396899</v>
      </c>
      <c r="BM373">
        <v>263.66134643554699</v>
      </c>
      <c r="BN373">
        <v>1.2779458761215201</v>
      </c>
      <c r="BO373">
        <v>187.60472106933599</v>
      </c>
      <c r="BP373">
        <v>2.1679561138153098</v>
      </c>
      <c r="BQ373">
        <v>0.90283799171447798</v>
      </c>
      <c r="BR373">
        <v>60</v>
      </c>
      <c r="BS373">
        <v>16.899999618530298</v>
      </c>
      <c r="BT373">
        <v>16.899999618530298</v>
      </c>
      <c r="BU373">
        <v>270</v>
      </c>
      <c r="BV373">
        <v>270</v>
      </c>
      <c r="BW373">
        <v>1.20000004768372</v>
      </c>
      <c r="BX373">
        <v>1.20000004768372</v>
      </c>
      <c r="BY373">
        <v>292.5</v>
      </c>
      <c r="BZ373">
        <v>292.5</v>
      </c>
      <c r="CC373">
        <v>29</v>
      </c>
      <c r="CE373">
        <v>26</v>
      </c>
      <c r="CF373">
        <v>1006</v>
      </c>
      <c r="CG373" t="s">
        <v>578</v>
      </c>
      <c r="CH373" t="s">
        <v>359</v>
      </c>
      <c r="CI373">
        <v>74.424597501754803</v>
      </c>
      <c r="CJ373">
        <v>1.65866001695395</v>
      </c>
      <c r="CK373">
        <v>1.8955999836325601</v>
      </c>
      <c r="CL373">
        <v>0.188329990021884</v>
      </c>
      <c r="CM373">
        <v>5.8117664290373199</v>
      </c>
      <c r="CO373" t="s">
        <v>266</v>
      </c>
      <c r="CP373" t="s">
        <v>267</v>
      </c>
      <c r="CQ373" t="s">
        <v>402</v>
      </c>
      <c r="CR373" t="s">
        <v>403</v>
      </c>
      <c r="CS373">
        <v>21.9</v>
      </c>
      <c r="CT373">
        <v>21.9</v>
      </c>
      <c r="CU373">
        <v>1.25</v>
      </c>
      <c r="CV373">
        <v>1.25</v>
      </c>
      <c r="CX373" t="s">
        <v>343</v>
      </c>
      <c r="CY373">
        <v>22.769230769230798</v>
      </c>
      <c r="CZ373">
        <v>21.925925925925899</v>
      </c>
      <c r="DA373">
        <v>23.68</v>
      </c>
      <c r="DB373">
        <v>13</v>
      </c>
      <c r="DC373">
        <v>12.5</v>
      </c>
      <c r="DD373">
        <v>13.5</v>
      </c>
      <c r="DE373">
        <v>42.800858939866799</v>
      </c>
      <c r="DF373">
        <v>22.769230769230798</v>
      </c>
      <c r="DG373">
        <v>22.769230769230798</v>
      </c>
      <c r="DH373">
        <v>1</v>
      </c>
      <c r="DI373">
        <v>1</v>
      </c>
      <c r="DJ373">
        <v>0.5</v>
      </c>
      <c r="DK373">
        <v>0.5</v>
      </c>
      <c r="DL373" t="b">
        <v>1</v>
      </c>
      <c r="DN373">
        <v>24</v>
      </c>
      <c r="DO373">
        <v>1</v>
      </c>
      <c r="DP373" t="s">
        <v>344</v>
      </c>
      <c r="DQ373" t="b">
        <v>0</v>
      </c>
      <c r="DR373">
        <v>13</v>
      </c>
      <c r="DS373">
        <v>22.769229888916001</v>
      </c>
      <c r="DT373">
        <v>22.769229888916001</v>
      </c>
      <c r="DV373">
        <v>670.20001220703102</v>
      </c>
      <c r="DW373">
        <v>694.09997558593795</v>
      </c>
      <c r="DY373">
        <v>0</v>
      </c>
      <c r="EN373">
        <v>42.800857543945298</v>
      </c>
      <c r="GA373">
        <v>22.769229888916001</v>
      </c>
      <c r="GB373">
        <v>22.769229888916001</v>
      </c>
      <c r="GC373">
        <v>3</v>
      </c>
      <c r="GG373">
        <v>0</v>
      </c>
      <c r="GH373">
        <v>9.3420000076293892</v>
      </c>
      <c r="GI373">
        <v>3.1140000820159899</v>
      </c>
      <c r="GJ373">
        <v>0.208200007677078</v>
      </c>
      <c r="GK373">
        <v>3.4699998795986203E-2</v>
      </c>
      <c r="GL373">
        <v>0.167999997735024</v>
      </c>
      <c r="GM373">
        <v>56</v>
      </c>
      <c r="GN373">
        <v>1.13999992609024E-2</v>
      </c>
      <c r="GO373">
        <v>3.7999999523162802</v>
      </c>
      <c r="GP373">
        <v>0.234267968821745</v>
      </c>
      <c r="GQ373">
        <v>0.72951045550668703</v>
      </c>
      <c r="GR373">
        <v>0.125</v>
      </c>
      <c r="GS373">
        <v>3</v>
      </c>
      <c r="GT373">
        <v>98.666664123535199</v>
      </c>
      <c r="GU373">
        <v>1.01351346820593E-2</v>
      </c>
      <c r="GV373">
        <v>42.800857543945298</v>
      </c>
      <c r="GW373">
        <v>8.1378812789916992</v>
      </c>
      <c r="II373">
        <v>22.769229888916001</v>
      </c>
      <c r="IJ373">
        <v>22.769229888916001</v>
      </c>
      <c r="IL373">
        <v>48.799999237060497</v>
      </c>
      <c r="IM373">
        <v>48.799999237060497</v>
      </c>
      <c r="IO373">
        <v>0</v>
      </c>
      <c r="JD373">
        <v>42.800857543945298</v>
      </c>
      <c r="JM373">
        <v>22.769229888916001</v>
      </c>
      <c r="JN373">
        <v>22.769229888916001</v>
      </c>
      <c r="JO373">
        <v>19.899999618530298</v>
      </c>
      <c r="JS373">
        <v>0</v>
      </c>
      <c r="JT373">
        <v>61.968597412109403</v>
      </c>
      <c r="JU373">
        <v>3.1140000820159899</v>
      </c>
      <c r="JV373">
        <v>1.38106000423431</v>
      </c>
      <c r="JW373">
        <v>3.4699998795986203E-2</v>
      </c>
      <c r="JX373">
        <v>1.6715999841690099</v>
      </c>
      <c r="JY373">
        <v>84</v>
      </c>
      <c r="JZ373">
        <v>0.17312999069690699</v>
      </c>
      <c r="KA373">
        <v>8.6999998092651403</v>
      </c>
      <c r="KB373">
        <v>1.55397749672886</v>
      </c>
      <c r="KC373">
        <v>4.8390858154890903</v>
      </c>
      <c r="KD373">
        <v>0.82916665077209495</v>
      </c>
      <c r="KE373">
        <v>19.899999618530298</v>
      </c>
      <c r="KF373">
        <v>14.874372482299799</v>
      </c>
      <c r="KG373">
        <v>6.7229725420475006E-2</v>
      </c>
      <c r="KH373">
        <v>42.800857543945298</v>
      </c>
      <c r="KI373">
        <v>17.551429748535199</v>
      </c>
      <c r="QK373">
        <v>22.769229888916001</v>
      </c>
      <c r="QL373">
        <v>22.769229888916001</v>
      </c>
      <c r="QM373">
        <v>1</v>
      </c>
      <c r="QQ373">
        <v>0</v>
      </c>
      <c r="QR373">
        <v>3.1140000820159899</v>
      </c>
      <c r="QS373">
        <v>3.1140000820159899</v>
      </c>
      <c r="QT373">
        <v>6.9400005042552906E-2</v>
      </c>
      <c r="QU373">
        <v>3.4699998795986203E-2</v>
      </c>
      <c r="QV373">
        <v>5.6000001728534698E-2</v>
      </c>
      <c r="QW373">
        <v>56</v>
      </c>
      <c r="QX373">
        <v>3.8000000640749901E-3</v>
      </c>
      <c r="QY373">
        <v>3.7999999523162802</v>
      </c>
      <c r="QZ373">
        <v>7.8089322940581504E-2</v>
      </c>
      <c r="RA373">
        <v>0.24317015804154399</v>
      </c>
      <c r="RB373">
        <v>4.1666666666666699E-2</v>
      </c>
      <c r="RC373">
        <v>1</v>
      </c>
      <c r="RD373">
        <v>296</v>
      </c>
      <c r="RE373">
        <v>3.3783784601837401E-3</v>
      </c>
      <c r="RF373">
        <v>42.800857543945298</v>
      </c>
      <c r="WE373">
        <v>22.769229888916001</v>
      </c>
      <c r="WF373">
        <v>22.769229888916001</v>
      </c>
      <c r="WH373">
        <v>79.699996948242202</v>
      </c>
      <c r="WI373">
        <v>79.699996948242202</v>
      </c>
      <c r="WK373">
        <v>0</v>
      </c>
      <c r="WZ373">
        <v>42.800857543945298</v>
      </c>
    </row>
    <row r="374" spans="1:685" x14ac:dyDescent="0.25">
      <c r="A374" t="s">
        <v>260</v>
      </c>
      <c r="B374">
        <v>0</v>
      </c>
      <c r="C374">
        <v>2</v>
      </c>
      <c r="D374">
        <v>49508</v>
      </c>
      <c r="E374" t="s">
        <v>443</v>
      </c>
      <c r="F374" t="b">
        <v>1</v>
      </c>
      <c r="G374" t="s">
        <v>262</v>
      </c>
      <c r="H374" t="b">
        <v>1</v>
      </c>
      <c r="I374" t="s">
        <v>345</v>
      </c>
      <c r="J374" s="1738">
        <v>43383.270833333299</v>
      </c>
      <c r="K374">
        <v>5.5</v>
      </c>
      <c r="L374">
        <v>8.7766666412353498</v>
      </c>
      <c r="M374">
        <v>82.065002441406307</v>
      </c>
      <c r="N374">
        <v>349</v>
      </c>
      <c r="O374" s="1739">
        <v>43384.216666666704</v>
      </c>
      <c r="P374" s="1740">
        <v>43384.229166666701</v>
      </c>
      <c r="R374" t="s">
        <v>455</v>
      </c>
      <c r="S374" t="s">
        <v>560</v>
      </c>
      <c r="X374" s="1741">
        <v>43377.958333333299</v>
      </c>
      <c r="Y374" s="1742">
        <v>43384.216666666704</v>
      </c>
      <c r="Z374">
        <v>24</v>
      </c>
      <c r="AA374">
        <v>24</v>
      </c>
      <c r="AB374">
        <v>12.3</v>
      </c>
      <c r="AC374">
        <v>12.3</v>
      </c>
      <c r="AD374">
        <v>0</v>
      </c>
      <c r="AG374">
        <v>43263</v>
      </c>
      <c r="AH374">
        <v>13584582</v>
      </c>
      <c r="AI374">
        <v>43263</v>
      </c>
      <c r="AK374">
        <v>24</v>
      </c>
      <c r="AL374">
        <v>81.88</v>
      </c>
      <c r="AM374">
        <v>13.0833333333333</v>
      </c>
      <c r="AN374">
        <v>13.08</v>
      </c>
      <c r="AO374">
        <v>8.07768772257135E-2</v>
      </c>
      <c r="AP374">
        <v>13.0025564561076</v>
      </c>
      <c r="AQ374">
        <v>13</v>
      </c>
      <c r="AR374">
        <v>13</v>
      </c>
      <c r="AU374">
        <v>306.17140498273898</v>
      </c>
      <c r="AV374">
        <v>314</v>
      </c>
      <c r="AX374">
        <v>334.7</v>
      </c>
      <c r="AY374">
        <v>6.18</v>
      </c>
      <c r="AZ374">
        <v>6.18</v>
      </c>
      <c r="BA374">
        <v>6.1846437454223597</v>
      </c>
      <c r="BB374">
        <v>4356.080078125</v>
      </c>
      <c r="BC374">
        <v>10.6687870025635</v>
      </c>
      <c r="BD374">
        <v>10.668787205472899</v>
      </c>
      <c r="BE374">
        <v>238.30952453613301</v>
      </c>
      <c r="BF374">
        <v>249.30952453613301</v>
      </c>
      <c r="BG374">
        <v>1.4842070341110201</v>
      </c>
      <c r="BH374">
        <v>187.60481262207</v>
      </c>
      <c r="BI374">
        <v>249.30952453613301</v>
      </c>
      <c r="BJ374">
        <v>0.31085231900215099</v>
      </c>
      <c r="BK374">
        <v>212.95712280273401</v>
      </c>
      <c r="BL374">
        <v>1.2664121389389</v>
      </c>
      <c r="BM374">
        <v>187.60481262207</v>
      </c>
      <c r="BN374">
        <v>0</v>
      </c>
      <c r="BO374">
        <v>218.02777099609401</v>
      </c>
      <c r="BP374">
        <v>1.30400490760803</v>
      </c>
      <c r="BQ374">
        <v>0.40270620584487898</v>
      </c>
      <c r="BR374">
        <v>210</v>
      </c>
      <c r="BS374">
        <v>10.8999996185303</v>
      </c>
      <c r="BT374">
        <v>10.8999996185303</v>
      </c>
      <c r="BU374">
        <v>247.5</v>
      </c>
      <c r="BV374">
        <v>247.5</v>
      </c>
      <c r="BW374">
        <v>0.20000000298023199</v>
      </c>
      <c r="BX374">
        <v>0.20000000298023199</v>
      </c>
      <c r="BY374">
        <v>247.5</v>
      </c>
      <c r="BZ374">
        <v>247.5</v>
      </c>
      <c r="CC374">
        <v>29</v>
      </c>
      <c r="CE374">
        <v>30</v>
      </c>
      <c r="CF374">
        <v>1004</v>
      </c>
      <c r="CG374" t="s">
        <v>579</v>
      </c>
      <c r="CH374" t="s">
        <v>359</v>
      </c>
      <c r="CI374">
        <v>73.801802396774306</v>
      </c>
      <c r="CJ374">
        <v>1.6447801217436799</v>
      </c>
      <c r="CK374">
        <v>1.87880005687475</v>
      </c>
      <c r="CL374">
        <v>0.18658999633043999</v>
      </c>
      <c r="CM374">
        <v>5.4327621119865404</v>
      </c>
      <c r="CO374" t="s">
        <v>266</v>
      </c>
      <c r="CP374" t="s">
        <v>267</v>
      </c>
      <c r="CQ374" t="s">
        <v>402</v>
      </c>
      <c r="CR374" t="s">
        <v>403</v>
      </c>
      <c r="CS374">
        <v>21.9</v>
      </c>
      <c r="CT374">
        <v>21.9</v>
      </c>
      <c r="CU374">
        <v>1.25</v>
      </c>
      <c r="CV374">
        <v>1.25</v>
      </c>
      <c r="CX374" t="s">
        <v>343</v>
      </c>
      <c r="CY374">
        <v>24.153846153846199</v>
      </c>
      <c r="CZ374">
        <v>23.259259259259299</v>
      </c>
      <c r="DA374">
        <v>25.12</v>
      </c>
      <c r="DB374">
        <v>13</v>
      </c>
      <c r="DC374">
        <v>12.5</v>
      </c>
      <c r="DD374">
        <v>13.5</v>
      </c>
      <c r="DE374">
        <v>45.403613875399301</v>
      </c>
      <c r="DF374">
        <v>24.153846153846199</v>
      </c>
      <c r="DG374">
        <v>24.153846153846199</v>
      </c>
      <c r="DH374">
        <v>1</v>
      </c>
      <c r="DI374">
        <v>1</v>
      </c>
      <c r="DJ374">
        <v>0.5</v>
      </c>
      <c r="DK374">
        <v>0.5</v>
      </c>
      <c r="DL374" t="b">
        <v>1</v>
      </c>
      <c r="DN374">
        <v>24</v>
      </c>
      <c r="DO374">
        <v>1</v>
      </c>
      <c r="DP374" t="s">
        <v>344</v>
      </c>
      <c r="DQ374" t="b">
        <v>0</v>
      </c>
      <c r="DR374">
        <v>13</v>
      </c>
      <c r="DS374">
        <v>24.153846740722699</v>
      </c>
      <c r="DT374">
        <v>24.153846740722699</v>
      </c>
      <c r="DV374">
        <v>646.5</v>
      </c>
      <c r="DW374">
        <v>670.20001220703102</v>
      </c>
      <c r="DY374">
        <v>0</v>
      </c>
      <c r="EN374">
        <v>45.403614044189503</v>
      </c>
      <c r="GA374">
        <v>24.153846740722699</v>
      </c>
      <c r="GB374">
        <v>24.153846740722699</v>
      </c>
      <c r="GC374">
        <v>3</v>
      </c>
      <c r="GG374">
        <v>0</v>
      </c>
      <c r="GH374">
        <v>9.3420000076293892</v>
      </c>
      <c r="GI374">
        <v>3.1140000820159899</v>
      </c>
      <c r="GJ374">
        <v>0.208200007677078</v>
      </c>
      <c r="GK374">
        <v>3.4699998795986203E-2</v>
      </c>
      <c r="GL374">
        <v>0.167999997735024</v>
      </c>
      <c r="GM374">
        <v>56</v>
      </c>
      <c r="GN374">
        <v>1.13999992609024E-2</v>
      </c>
      <c r="GO374">
        <v>3.7999999523162802</v>
      </c>
      <c r="GP374">
        <v>0.220838594812855</v>
      </c>
      <c r="GQ374">
        <v>0.68769138480885095</v>
      </c>
      <c r="GR374">
        <v>0.125</v>
      </c>
      <c r="GS374">
        <v>3</v>
      </c>
      <c r="GT374">
        <v>104.666664123535</v>
      </c>
      <c r="GU374">
        <v>9.5541402697563206E-3</v>
      </c>
      <c r="GV374">
        <v>45.403614044189503</v>
      </c>
      <c r="GW374">
        <v>8.63275241851807</v>
      </c>
      <c r="II374">
        <v>24.153846740722699</v>
      </c>
      <c r="IJ374">
        <v>24.153846740722699</v>
      </c>
      <c r="IL374">
        <v>48.799999237060497</v>
      </c>
      <c r="IM374">
        <v>48.799999237060497</v>
      </c>
      <c r="IO374">
        <v>0</v>
      </c>
      <c r="JD374">
        <v>45.403614044189503</v>
      </c>
      <c r="JM374">
        <v>24.153846740722699</v>
      </c>
      <c r="JN374">
        <v>24.153846740722699</v>
      </c>
      <c r="JO374">
        <v>19.700000762939499</v>
      </c>
      <c r="JS374">
        <v>0</v>
      </c>
      <c r="JT374">
        <v>61.345802307128899</v>
      </c>
      <c r="JU374">
        <v>3.1140000820159899</v>
      </c>
      <c r="JV374">
        <v>1.3671801090240501</v>
      </c>
      <c r="JW374">
        <v>3.4699998795986203E-2</v>
      </c>
      <c r="JX374">
        <v>1.6548000574111901</v>
      </c>
      <c r="JY374">
        <v>84</v>
      </c>
      <c r="JZ374">
        <v>0.17138999700546301</v>
      </c>
      <c r="KA374">
        <v>8.6999998092651403</v>
      </c>
      <c r="KB374">
        <v>1.4501734954332399</v>
      </c>
      <c r="KC374">
        <v>4.5158402597245102</v>
      </c>
      <c r="KD374">
        <v>0.82083336512247695</v>
      </c>
      <c r="KE374">
        <v>19.700000762939499</v>
      </c>
      <c r="KF374">
        <v>15.9390859603882</v>
      </c>
      <c r="KG374">
        <v>6.2738858163356795E-2</v>
      </c>
      <c r="KH374">
        <v>45.403614044189503</v>
      </c>
      <c r="KI374">
        <v>18.618747711181602</v>
      </c>
      <c r="QK374">
        <v>24.153846740722699</v>
      </c>
      <c r="QL374">
        <v>24.153846740722699</v>
      </c>
      <c r="QM374">
        <v>1</v>
      </c>
      <c r="QQ374">
        <v>0</v>
      </c>
      <c r="QR374">
        <v>3.1140000820159899</v>
      </c>
      <c r="QS374">
        <v>3.1140000820159899</v>
      </c>
      <c r="QT374">
        <v>6.9400005042552906E-2</v>
      </c>
      <c r="QU374">
        <v>3.4699998795986203E-2</v>
      </c>
      <c r="QV374">
        <v>5.6000001728534698E-2</v>
      </c>
      <c r="QW374">
        <v>56</v>
      </c>
      <c r="QX374">
        <v>3.8000000640749901E-3</v>
      </c>
      <c r="QY374">
        <v>3.7999999523162802</v>
      </c>
      <c r="QZ374">
        <v>7.3612864937618205E-2</v>
      </c>
      <c r="RA374">
        <v>0.22923046745317499</v>
      </c>
      <c r="RB374">
        <v>4.1666666666666699E-2</v>
      </c>
      <c r="RC374">
        <v>1</v>
      </c>
      <c r="RD374">
        <v>314</v>
      </c>
      <c r="RE374">
        <v>3.18471342325211E-3</v>
      </c>
      <c r="RF374">
        <v>45.403614044189503</v>
      </c>
      <c r="WE374">
        <v>24.153846740722699</v>
      </c>
      <c r="WF374">
        <v>24.153846740722699</v>
      </c>
      <c r="WH374">
        <v>79.699996948242202</v>
      </c>
      <c r="WI374">
        <v>79.699996948242202</v>
      </c>
      <c r="WK374">
        <v>0</v>
      </c>
      <c r="WZ374">
        <v>45.403614044189503</v>
      </c>
    </row>
    <row r="375" spans="1:685" x14ac:dyDescent="0.25">
      <c r="A375" t="s">
        <v>260</v>
      </c>
      <c r="B375">
        <v>0</v>
      </c>
      <c r="C375">
        <v>2</v>
      </c>
      <c r="D375">
        <v>49508</v>
      </c>
      <c r="E375" t="s">
        <v>443</v>
      </c>
      <c r="F375" t="b">
        <v>1</v>
      </c>
      <c r="G375" t="s">
        <v>262</v>
      </c>
      <c r="H375" t="b">
        <v>1</v>
      </c>
      <c r="I375" t="s">
        <v>350</v>
      </c>
      <c r="J375" s="1743">
        <v>43384.216666666704</v>
      </c>
      <c r="K375">
        <v>5.5</v>
      </c>
      <c r="L375">
        <v>13.1866664886475</v>
      </c>
      <c r="M375">
        <v>80.489997863769503</v>
      </c>
      <c r="N375">
        <v>330</v>
      </c>
      <c r="O375" s="1744">
        <v>43384.216666666704</v>
      </c>
      <c r="R375" t="s">
        <v>455</v>
      </c>
      <c r="S375" t="s">
        <v>560</v>
      </c>
      <c r="X375" s="1745">
        <v>43377.958333333299</v>
      </c>
      <c r="Y375" s="1746">
        <v>43384.216666666704</v>
      </c>
      <c r="Z375">
        <v>22.7</v>
      </c>
      <c r="AA375">
        <v>22.7</v>
      </c>
      <c r="AB375">
        <v>12.3</v>
      </c>
      <c r="AC375">
        <v>12.3</v>
      </c>
      <c r="AD375">
        <v>0</v>
      </c>
      <c r="AG375">
        <v>43263</v>
      </c>
      <c r="AH375">
        <v>12135271.5</v>
      </c>
      <c r="AI375">
        <v>43263</v>
      </c>
      <c r="AK375">
        <v>22.7</v>
      </c>
      <c r="AL375">
        <v>82.7</v>
      </c>
      <c r="AM375">
        <v>12.3568281938326</v>
      </c>
      <c r="AN375">
        <v>12.36</v>
      </c>
      <c r="AO375">
        <v>-0.407215071887505</v>
      </c>
      <c r="AP375">
        <v>12.764043265720099</v>
      </c>
      <c r="AQ375">
        <v>13</v>
      </c>
      <c r="AR375">
        <v>13</v>
      </c>
      <c r="AU375">
        <v>279.20300078303399</v>
      </c>
      <c r="AV375">
        <v>280.5</v>
      </c>
      <c r="AX375">
        <v>319.8</v>
      </c>
      <c r="AY375">
        <v>12.29</v>
      </c>
      <c r="AZ375">
        <v>12.29</v>
      </c>
      <c r="BA375">
        <v>12.288928031921399</v>
      </c>
      <c r="BB375">
        <v>4355.990234375</v>
      </c>
      <c r="BC375">
        <v>14.0484714508057</v>
      </c>
      <c r="BD375">
        <v>14.0484710553797</v>
      </c>
      <c r="BE375">
        <v>228.16867065429699</v>
      </c>
      <c r="BF375">
        <v>258.16867065429699</v>
      </c>
      <c r="BG375">
        <v>1.3991955518722501</v>
      </c>
      <c r="BH375">
        <v>45.633762359619098</v>
      </c>
      <c r="BI375">
        <v>258.16867065429699</v>
      </c>
      <c r="BJ375">
        <v>0.92183375358581499</v>
      </c>
      <c r="BK375">
        <v>207.88700866699199</v>
      </c>
      <c r="BL375">
        <v>1.24686622619629</v>
      </c>
      <c r="BM375">
        <v>45.633762359619098</v>
      </c>
      <c r="BN375">
        <v>0.64145272970199596</v>
      </c>
      <c r="BO375">
        <v>157.18283081054699</v>
      </c>
      <c r="BP375">
        <v>1.6780686378478999</v>
      </c>
      <c r="BQ375">
        <v>1.11196684837341</v>
      </c>
      <c r="BR375">
        <v>185</v>
      </c>
      <c r="BS375">
        <v>16.899999618530298</v>
      </c>
      <c r="BT375">
        <v>16.899999618530298</v>
      </c>
      <c r="BU375">
        <v>225</v>
      </c>
      <c r="BV375">
        <v>225</v>
      </c>
      <c r="BW375">
        <v>1.1000000238418599</v>
      </c>
      <c r="BX375">
        <v>1.1000000238418599</v>
      </c>
      <c r="BY375">
        <v>157.5</v>
      </c>
      <c r="BZ375">
        <v>157.5</v>
      </c>
      <c r="CC375">
        <v>29</v>
      </c>
      <c r="CE375">
        <v>28</v>
      </c>
      <c r="CF375">
        <v>1005</v>
      </c>
      <c r="CG375" t="s">
        <v>563</v>
      </c>
      <c r="CH375" t="s">
        <v>359</v>
      </c>
      <c r="CI375">
        <v>71.933397769928007</v>
      </c>
      <c r="CJ375">
        <v>1.60313993692398</v>
      </c>
      <c r="CK375">
        <v>1.8199999108910601</v>
      </c>
      <c r="CL375">
        <v>0.179899986833334</v>
      </c>
      <c r="CM375">
        <v>5.9276298655475497</v>
      </c>
      <c r="CO375" t="s">
        <v>266</v>
      </c>
      <c r="CP375" t="s">
        <v>267</v>
      </c>
      <c r="CQ375" t="s">
        <v>402</v>
      </c>
      <c r="CR375" t="s">
        <v>403</v>
      </c>
      <c r="CS375">
        <v>21.9</v>
      </c>
      <c r="CT375">
        <v>21.9</v>
      </c>
      <c r="CU375">
        <v>1.25</v>
      </c>
      <c r="CV375">
        <v>1.25</v>
      </c>
      <c r="CX375" t="s">
        <v>343</v>
      </c>
      <c r="CY375">
        <v>21.576923076923102</v>
      </c>
      <c r="CZ375">
        <v>20.7777777777778</v>
      </c>
      <c r="DA375">
        <v>22.44</v>
      </c>
      <c r="DB375">
        <v>13</v>
      </c>
      <c r="DC375">
        <v>12.5</v>
      </c>
      <c r="DD375">
        <v>13.5</v>
      </c>
      <c r="DE375">
        <v>40.5595977453806</v>
      </c>
      <c r="DF375">
        <v>21.576923076923102</v>
      </c>
      <c r="DG375">
        <v>21.576923076923102</v>
      </c>
      <c r="DH375">
        <v>1</v>
      </c>
      <c r="DI375">
        <v>1</v>
      </c>
      <c r="DJ375">
        <v>0.5</v>
      </c>
      <c r="DK375">
        <v>0.5</v>
      </c>
      <c r="DL375" t="b">
        <v>1</v>
      </c>
      <c r="DN375">
        <v>24</v>
      </c>
      <c r="DO375">
        <v>1</v>
      </c>
      <c r="DP375" t="s">
        <v>344</v>
      </c>
      <c r="DQ375" t="b">
        <v>0</v>
      </c>
      <c r="DR375">
        <v>13</v>
      </c>
      <c r="DS375">
        <v>21.5769233703613</v>
      </c>
      <c r="DT375">
        <v>21.5769233703613</v>
      </c>
      <c r="DV375">
        <v>623.40002441406295</v>
      </c>
      <c r="DW375">
        <v>646.5</v>
      </c>
      <c r="DY375">
        <v>0</v>
      </c>
      <c r="EN375">
        <v>40.559597015380902</v>
      </c>
      <c r="GA375">
        <v>21.5769233703613</v>
      </c>
      <c r="GB375">
        <v>21.5769233703613</v>
      </c>
      <c r="GC375">
        <v>2.7999999523162802</v>
      </c>
      <c r="GG375">
        <v>0</v>
      </c>
      <c r="GH375">
        <v>8.7192001342773402</v>
      </c>
      <c r="GI375">
        <v>3.1140000820159899</v>
      </c>
      <c r="GJ375">
        <v>0.194320008158684</v>
      </c>
      <c r="GK375">
        <v>3.4699998795986203E-2</v>
      </c>
      <c r="GL375">
        <v>0.156800001859665</v>
      </c>
      <c r="GM375">
        <v>56</v>
      </c>
      <c r="GN375">
        <v>1.06399990618229E-2</v>
      </c>
      <c r="GO375">
        <v>3.7999999523162802</v>
      </c>
      <c r="GP375">
        <v>0.230732369878687</v>
      </c>
      <c r="GQ375">
        <v>0.71850062310326901</v>
      </c>
      <c r="GR375">
        <v>0.123348010992347</v>
      </c>
      <c r="GS375">
        <v>2.96035226381633</v>
      </c>
      <c r="GT375">
        <v>100.178573608398</v>
      </c>
      <c r="GU375">
        <v>9.9821742624044401E-3</v>
      </c>
      <c r="GV375">
        <v>40.559597015380902</v>
      </c>
      <c r="GW375">
        <v>7.7117424011230504</v>
      </c>
      <c r="II375">
        <v>21.5769233703613</v>
      </c>
      <c r="IJ375">
        <v>21.5769233703613</v>
      </c>
      <c r="IL375">
        <v>48.799999237060497</v>
      </c>
      <c r="IM375">
        <v>48.799999237060497</v>
      </c>
      <c r="IO375">
        <v>0</v>
      </c>
      <c r="JD375">
        <v>40.559597015380902</v>
      </c>
      <c r="JM375">
        <v>21.5769233703613</v>
      </c>
      <c r="JN375">
        <v>21.5769233703613</v>
      </c>
      <c r="JO375">
        <v>18.799999237060501</v>
      </c>
      <c r="JS375">
        <v>0</v>
      </c>
      <c r="JT375">
        <v>58.543197631835902</v>
      </c>
      <c r="JU375">
        <v>3.1140000820159899</v>
      </c>
      <c r="JV375">
        <v>1.30471992492676</v>
      </c>
      <c r="JW375">
        <v>3.4699998795986203E-2</v>
      </c>
      <c r="JX375">
        <v>1.5791999101638801</v>
      </c>
      <c r="JY375">
        <v>84</v>
      </c>
      <c r="JZ375">
        <v>0.16355998814105999</v>
      </c>
      <c r="KA375">
        <v>8.6999998092651403</v>
      </c>
      <c r="KB375">
        <v>1.5492030184129399</v>
      </c>
      <c r="KC375">
        <v>4.8242181999665998</v>
      </c>
      <c r="KD375">
        <v>0.82819376858586202</v>
      </c>
      <c r="KE375">
        <v>19.876650446060701</v>
      </c>
      <c r="KF375">
        <v>14.920213699340801</v>
      </c>
      <c r="KG375">
        <v>6.7023172974586501E-2</v>
      </c>
      <c r="KH375">
        <v>40.559597015380902</v>
      </c>
      <c r="KI375">
        <v>16.632352828979499</v>
      </c>
      <c r="QK375">
        <v>21.5769233703613</v>
      </c>
      <c r="QL375">
        <v>21.5769233703613</v>
      </c>
      <c r="QM375">
        <v>1.5</v>
      </c>
      <c r="QQ375">
        <v>0</v>
      </c>
      <c r="QR375">
        <v>4.6710000038146999</v>
      </c>
      <c r="QS375">
        <v>3.1140000820159899</v>
      </c>
      <c r="QT375">
        <v>0.104100003838539</v>
      </c>
      <c r="QU375">
        <v>3.4699998795986203E-2</v>
      </c>
      <c r="QV375">
        <v>8.3999998867511694E-2</v>
      </c>
      <c r="QW375">
        <v>56</v>
      </c>
      <c r="QX375">
        <v>5.6999996304511998E-3</v>
      </c>
      <c r="QY375">
        <v>3.7999999523162802</v>
      </c>
      <c r="QZ375">
        <v>0.12360662882573301</v>
      </c>
      <c r="RA375">
        <v>0.38491104247768099</v>
      </c>
      <c r="RB375">
        <v>6.6079292728366601E-2</v>
      </c>
      <c r="RC375">
        <v>1.5859030254808</v>
      </c>
      <c r="RD375">
        <v>187</v>
      </c>
      <c r="RE375">
        <v>5.3475936874747302E-3</v>
      </c>
      <c r="RF375">
        <v>40.559597015380902</v>
      </c>
      <c r="WE375">
        <v>21.5769233703613</v>
      </c>
      <c r="WF375">
        <v>21.5769233703613</v>
      </c>
      <c r="WH375">
        <v>79.699996948242202</v>
      </c>
      <c r="WI375">
        <v>79.699996948242202</v>
      </c>
      <c r="WK375">
        <v>0</v>
      </c>
      <c r="WZ375">
        <v>40.559597015380902</v>
      </c>
    </row>
    <row r="376" spans="1:685" x14ac:dyDescent="0.25">
      <c r="A376" t="s">
        <v>260</v>
      </c>
      <c r="B376">
        <v>0</v>
      </c>
      <c r="C376">
        <v>2</v>
      </c>
      <c r="D376">
        <v>49508</v>
      </c>
      <c r="E376" t="s">
        <v>443</v>
      </c>
      <c r="F376" t="b">
        <v>1</v>
      </c>
      <c r="G376" t="s">
        <v>262</v>
      </c>
      <c r="H376" t="b">
        <v>0</v>
      </c>
      <c r="I376" t="s">
        <v>353</v>
      </c>
      <c r="J376" s="1747">
        <v>43384.270833333299</v>
      </c>
      <c r="K376">
        <v>5.5</v>
      </c>
      <c r="L376">
        <v>13.1166667938232</v>
      </c>
      <c r="M376">
        <v>80.449996948242202</v>
      </c>
      <c r="N376">
        <v>323</v>
      </c>
      <c r="O376" s="1748">
        <v>43384.216666666704</v>
      </c>
      <c r="R376" t="s">
        <v>455</v>
      </c>
      <c r="S376" t="s">
        <v>560</v>
      </c>
      <c r="X376" s="1749">
        <v>43377.958333333299</v>
      </c>
      <c r="Y376" s="1750">
        <v>43384.216666666704</v>
      </c>
      <c r="Z376">
        <v>1.3</v>
      </c>
      <c r="AA376">
        <v>1.3</v>
      </c>
      <c r="AB376">
        <v>12.3</v>
      </c>
      <c r="AC376">
        <v>12.3</v>
      </c>
      <c r="AD376">
        <v>0</v>
      </c>
      <c r="AG376">
        <v>43263</v>
      </c>
      <c r="AH376">
        <v>302841</v>
      </c>
      <c r="AI376">
        <v>43263</v>
      </c>
      <c r="AK376">
        <v>1.3</v>
      </c>
      <c r="AM376">
        <v>5.3846153846153797</v>
      </c>
      <c r="AO376">
        <v>-0.45026499032974199</v>
      </c>
      <c r="AP376">
        <v>5.8348803749451301</v>
      </c>
      <c r="AQ376">
        <v>13</v>
      </c>
      <c r="AR376">
        <v>13</v>
      </c>
      <c r="AV376">
        <v>7</v>
      </c>
      <c r="AX376">
        <v>11.8</v>
      </c>
      <c r="AY376">
        <v>40.68</v>
      </c>
      <c r="AZ376">
        <v>40.68</v>
      </c>
      <c r="BA376">
        <v>40.677963256835902</v>
      </c>
      <c r="BB376">
        <v>0</v>
      </c>
      <c r="BC376">
        <v>8.0965261459350604</v>
      </c>
      <c r="BD376">
        <v>8.0965261459350604</v>
      </c>
      <c r="BE376">
        <v>197.745681762695</v>
      </c>
      <c r="BF376">
        <v>234.745681762695</v>
      </c>
      <c r="BG376">
        <v>1.4084198474884</v>
      </c>
      <c r="BH376">
        <v>50.704196929931598</v>
      </c>
      <c r="BI376">
        <v>234.745681762695</v>
      </c>
      <c r="BJ376">
        <v>0</v>
      </c>
      <c r="BK376">
        <v>187.60499572753901</v>
      </c>
      <c r="BL376">
        <v>1.24613380432129</v>
      </c>
      <c r="BM376">
        <v>50.704196929931598</v>
      </c>
      <c r="BN376">
        <v>0.65635120868682895</v>
      </c>
      <c r="BO376">
        <v>157.18258666992199</v>
      </c>
      <c r="BP376">
        <v>1.4084198474884</v>
      </c>
      <c r="BQ376">
        <v>0.70761525630950906</v>
      </c>
      <c r="BR376">
        <v>180</v>
      </c>
      <c r="BS376">
        <v>10.8999996185303</v>
      </c>
      <c r="BT376">
        <v>10.8999996185303</v>
      </c>
      <c r="BU376">
        <v>202.5</v>
      </c>
      <c r="BV376">
        <v>202.5</v>
      </c>
      <c r="BW376">
        <v>0.40000000596046398</v>
      </c>
      <c r="BX376">
        <v>0.40000000596046398</v>
      </c>
      <c r="BY376">
        <v>292.5</v>
      </c>
      <c r="BZ376">
        <v>292.5</v>
      </c>
      <c r="CC376">
        <v>30</v>
      </c>
      <c r="CE376">
        <v>30</v>
      </c>
      <c r="CF376">
        <v>1003</v>
      </c>
      <c r="CG376" t="s">
        <v>579</v>
      </c>
      <c r="CH376" t="s">
        <v>359</v>
      </c>
      <c r="CI376">
        <v>2.4912000298500101</v>
      </c>
      <c r="CJ376">
        <v>5.5520003195852E-2</v>
      </c>
      <c r="CK376">
        <v>5.8799998834729202E-2</v>
      </c>
      <c r="CL376">
        <v>5.4900000104680701E-3</v>
      </c>
      <c r="CM376">
        <v>8.22609894251441</v>
      </c>
      <c r="CO376" t="s">
        <v>266</v>
      </c>
      <c r="CP376" t="s">
        <v>267</v>
      </c>
      <c r="CQ376" t="s">
        <v>268</v>
      </c>
      <c r="CS376">
        <v>21.9</v>
      </c>
      <c r="CT376">
        <v>21.9</v>
      </c>
      <c r="CU376">
        <v>1.25</v>
      </c>
      <c r="CV376">
        <v>1.25</v>
      </c>
      <c r="CX376" t="s">
        <v>343</v>
      </c>
      <c r="CY376">
        <v>0.53846153846153799</v>
      </c>
      <c r="CZ376">
        <v>0.51851851851851805</v>
      </c>
      <c r="DA376">
        <v>0.56000000000000005</v>
      </c>
      <c r="DB376">
        <v>13</v>
      </c>
      <c r="DC376">
        <v>12.5</v>
      </c>
      <c r="DD376">
        <v>13.5</v>
      </c>
      <c r="DE376">
        <v>1.01218247492928</v>
      </c>
      <c r="DF376">
        <v>0.53846153846153799</v>
      </c>
      <c r="DG376">
        <v>0.53846153846153799</v>
      </c>
      <c r="DH376">
        <v>1</v>
      </c>
      <c r="DI376">
        <v>1</v>
      </c>
      <c r="DJ376">
        <v>0.5</v>
      </c>
      <c r="DK376">
        <v>0.5</v>
      </c>
      <c r="DL376" t="b">
        <v>1</v>
      </c>
      <c r="DN376">
        <v>24</v>
      </c>
      <c r="DO376">
        <v>1</v>
      </c>
      <c r="DP376" t="s">
        <v>344</v>
      </c>
      <c r="DQ376" t="b">
        <v>0</v>
      </c>
      <c r="DR376">
        <v>13</v>
      </c>
      <c r="DS376">
        <v>0.53846156597137496</v>
      </c>
      <c r="DT376">
        <v>0.53846156597137496</v>
      </c>
      <c r="DV376">
        <v>622.59997558593795</v>
      </c>
      <c r="DW376">
        <v>623.40002441406295</v>
      </c>
      <c r="DY376">
        <v>0</v>
      </c>
      <c r="EN376">
        <v>1.0121824741363501</v>
      </c>
      <c r="EW376">
        <v>0.53846156597137496</v>
      </c>
      <c r="EX376">
        <v>0.53846156597137496</v>
      </c>
      <c r="EY376">
        <v>0.5</v>
      </c>
      <c r="FC376">
        <v>0</v>
      </c>
      <c r="FD376">
        <v>1.557000041008</v>
      </c>
      <c r="FE376">
        <v>3.1140000820159899</v>
      </c>
      <c r="FF376">
        <v>3.4700002521276502E-2</v>
      </c>
      <c r="FG376">
        <v>3.4699998795986203E-2</v>
      </c>
      <c r="FH376">
        <v>4.1999999433755902E-2</v>
      </c>
      <c r="FI376">
        <v>84</v>
      </c>
      <c r="FJ376">
        <v>4.35000006109476E-3</v>
      </c>
      <c r="FK376">
        <v>8.6999998092651403</v>
      </c>
      <c r="FL376">
        <v>1.65103139931515</v>
      </c>
      <c r="FM376">
        <v>5.1413119128783604</v>
      </c>
      <c r="FN376">
        <v>0.38461538461538503</v>
      </c>
      <c r="FO376">
        <v>9.2307692307692299</v>
      </c>
      <c r="FP376">
        <v>14</v>
      </c>
      <c r="FQ376">
        <v>7.1428574621677399E-2</v>
      </c>
      <c r="FR376">
        <v>1.0121824741363501</v>
      </c>
      <c r="FS376">
        <v>2.0805394276976599E-2</v>
      </c>
      <c r="GA376">
        <v>0.53846156597137496</v>
      </c>
      <c r="GB376">
        <v>0.53846156597137496</v>
      </c>
      <c r="GC376">
        <v>0.20000000298023199</v>
      </c>
      <c r="GG376">
        <v>0</v>
      </c>
      <c r="GH376">
        <v>0.62279999256134</v>
      </c>
      <c r="GI376">
        <v>3.1140000820159899</v>
      </c>
      <c r="GJ376">
        <v>1.3880000449717E-2</v>
      </c>
      <c r="GK376">
        <v>3.4699998795986203E-2</v>
      </c>
      <c r="GL376">
        <v>1.1199999600648901E-2</v>
      </c>
      <c r="GM376">
        <v>56</v>
      </c>
      <c r="GN376">
        <v>7.5999996624887E-4</v>
      </c>
      <c r="GO376">
        <v>3.7999999523162802</v>
      </c>
      <c r="GP376">
        <v>0.66041256956697503</v>
      </c>
      <c r="GQ376">
        <v>2.0565246864240301</v>
      </c>
      <c r="GR376">
        <v>0.15384615613864</v>
      </c>
      <c r="GS376">
        <v>3.69230774732736</v>
      </c>
      <c r="GT376">
        <v>35</v>
      </c>
      <c r="GU376">
        <v>2.8571428731083901E-2</v>
      </c>
      <c r="GV376">
        <v>1.0121824741363501</v>
      </c>
      <c r="GW376">
        <v>0.19244989752769501</v>
      </c>
      <c r="HE376">
        <v>0.53846156597137496</v>
      </c>
      <c r="HF376">
        <v>0.53846156597137496</v>
      </c>
      <c r="HG376">
        <v>0.10000000149011599</v>
      </c>
      <c r="HK376">
        <v>0</v>
      </c>
      <c r="HL376">
        <v>0.31139999628067</v>
      </c>
      <c r="HM376">
        <v>3.1140000820159899</v>
      </c>
      <c r="HN376">
        <v>6.9400002248585198E-3</v>
      </c>
      <c r="HO376">
        <v>3.4699998795986203E-2</v>
      </c>
      <c r="HP376">
        <v>5.59999980032444E-3</v>
      </c>
      <c r="HQ376">
        <v>56</v>
      </c>
      <c r="HR376">
        <v>3.79999983124435E-4</v>
      </c>
      <c r="HS376">
        <v>3.7999999523162802</v>
      </c>
      <c r="HT376">
        <v>0.33020628478348701</v>
      </c>
      <c r="HU376">
        <v>1.0282623432120199</v>
      </c>
      <c r="HV376">
        <v>7.6923078069320097E-2</v>
      </c>
      <c r="HW376">
        <v>1.84615387366368</v>
      </c>
      <c r="HX376">
        <v>70</v>
      </c>
      <c r="HY376">
        <v>1.42857143655419E-2</v>
      </c>
      <c r="HZ376">
        <v>1.0121824741363501</v>
      </c>
      <c r="IA376">
        <v>4.2651057243347203E-2</v>
      </c>
      <c r="II376">
        <v>0.53846156597137496</v>
      </c>
      <c r="IJ376">
        <v>0.53846156597137496</v>
      </c>
      <c r="IL376">
        <v>48.799999237060497</v>
      </c>
      <c r="IM376">
        <v>48.799999237060497</v>
      </c>
      <c r="IO376">
        <v>0</v>
      </c>
      <c r="JD376">
        <v>1.0121824741363501</v>
      </c>
      <c r="WE376">
        <v>0.53846156597137496</v>
      </c>
      <c r="WF376">
        <v>0.53846156597137496</v>
      </c>
      <c r="WH376">
        <v>79.699996948242202</v>
      </c>
      <c r="WI376">
        <v>79.699996948242202</v>
      </c>
      <c r="WK376">
        <v>0</v>
      </c>
      <c r="WZ376">
        <v>1.0121824741363501</v>
      </c>
    </row>
    <row r="377" spans="1:685" x14ac:dyDescent="0.25">
      <c r="A377" t="s">
        <v>260</v>
      </c>
      <c r="B377">
        <v>0</v>
      </c>
      <c r="C377">
        <v>2</v>
      </c>
      <c r="D377">
        <v>49508</v>
      </c>
      <c r="E377" t="s">
        <v>443</v>
      </c>
      <c r="F377" t="b">
        <v>1</v>
      </c>
      <c r="G377" t="s">
        <v>262</v>
      </c>
      <c r="H377" t="b">
        <v>0</v>
      </c>
      <c r="I377" t="s">
        <v>353</v>
      </c>
      <c r="J377" s="1751">
        <v>43385.270833333299</v>
      </c>
      <c r="K377">
        <v>5.5</v>
      </c>
      <c r="L377">
        <v>13.1166667938232</v>
      </c>
      <c r="M377">
        <v>80.449996948242202</v>
      </c>
      <c r="N377">
        <v>175</v>
      </c>
      <c r="O377" s="1752">
        <v>43384.216666666704</v>
      </c>
      <c r="R377" t="s">
        <v>455</v>
      </c>
      <c r="S377" t="s">
        <v>560</v>
      </c>
      <c r="X377" s="1753">
        <v>43377.958333333299</v>
      </c>
      <c r="Y377" s="1754">
        <v>43384.216666666704</v>
      </c>
      <c r="Z377">
        <v>24</v>
      </c>
      <c r="AA377">
        <v>24</v>
      </c>
      <c r="AB377">
        <v>12.3</v>
      </c>
      <c r="AC377">
        <v>12.3</v>
      </c>
      <c r="AD377">
        <v>0</v>
      </c>
      <c r="AG377">
        <v>43263</v>
      </c>
      <c r="AH377">
        <v>302841</v>
      </c>
      <c r="AI377">
        <v>43263</v>
      </c>
      <c r="AK377">
        <v>24</v>
      </c>
      <c r="AM377">
        <v>0.29166666666666702</v>
      </c>
      <c r="AP377">
        <v>0.29166666666666702</v>
      </c>
      <c r="AQ377">
        <v>13</v>
      </c>
      <c r="AR377">
        <v>13</v>
      </c>
      <c r="AV377">
        <v>7</v>
      </c>
      <c r="AX377">
        <v>9.3000000000000007</v>
      </c>
      <c r="AY377">
        <v>24.73</v>
      </c>
      <c r="AZ377">
        <v>24.73</v>
      </c>
      <c r="BA377">
        <v>24.7311820983887</v>
      </c>
      <c r="BB377">
        <v>0</v>
      </c>
      <c r="BS377">
        <v>10.8999996185303</v>
      </c>
      <c r="BT377">
        <v>10.8999996185303</v>
      </c>
      <c r="BU377">
        <v>157.5</v>
      </c>
      <c r="BV377">
        <v>157.5</v>
      </c>
      <c r="BW377">
        <v>0.40000000596046398</v>
      </c>
      <c r="BX377">
        <v>0.40000000596046398</v>
      </c>
      <c r="BY377">
        <v>112.5</v>
      </c>
      <c r="BZ377">
        <v>112.5</v>
      </c>
      <c r="CC377">
        <v>30</v>
      </c>
      <c r="CE377">
        <v>32</v>
      </c>
      <c r="CF377">
        <v>1005</v>
      </c>
      <c r="CG377" t="s">
        <v>579</v>
      </c>
      <c r="CH377" t="s">
        <v>359</v>
      </c>
      <c r="CI377">
        <v>17.438400268554702</v>
      </c>
      <c r="CJ377">
        <v>0.38864000514149699</v>
      </c>
      <c r="CK377">
        <v>0.33600000292062798</v>
      </c>
      <c r="CL377">
        <v>2.5199999101460001E-2</v>
      </c>
      <c r="CM377">
        <v>57.582692794419103</v>
      </c>
      <c r="CO377" t="s">
        <v>266</v>
      </c>
      <c r="CP377" t="s">
        <v>267</v>
      </c>
      <c r="CQ377" t="s">
        <v>349</v>
      </c>
      <c r="CS377">
        <v>21.9</v>
      </c>
      <c r="CT377">
        <v>21.9</v>
      </c>
      <c r="CU377">
        <v>1.25</v>
      </c>
      <c r="CV377">
        <v>1.25</v>
      </c>
      <c r="CX377" t="s">
        <v>356</v>
      </c>
      <c r="CY377">
        <v>0.53846153846153799</v>
      </c>
      <c r="CZ377">
        <v>0.51851851851851805</v>
      </c>
      <c r="DA377">
        <v>0.56000000000000005</v>
      </c>
      <c r="DB377">
        <v>13</v>
      </c>
      <c r="DC377">
        <v>12.5</v>
      </c>
      <c r="DD377">
        <v>13.5</v>
      </c>
      <c r="DE377">
        <v>1.01218247492928</v>
      </c>
      <c r="DF377">
        <v>0.53846153846153799</v>
      </c>
      <c r="DG377">
        <v>0.53846153846153799</v>
      </c>
      <c r="DH377">
        <v>1</v>
      </c>
      <c r="DI377">
        <v>1</v>
      </c>
      <c r="DJ377">
        <v>0.5</v>
      </c>
      <c r="DK377">
        <v>0.5</v>
      </c>
      <c r="DL377" t="b">
        <v>1</v>
      </c>
      <c r="DN377">
        <v>24</v>
      </c>
      <c r="DO377">
        <v>1</v>
      </c>
      <c r="DP377" t="s">
        <v>344</v>
      </c>
      <c r="DQ377" t="b">
        <v>0</v>
      </c>
      <c r="DR377">
        <v>13</v>
      </c>
      <c r="DS377">
        <v>0.53846156597137496</v>
      </c>
      <c r="DT377">
        <v>0.53846156597137496</v>
      </c>
      <c r="DV377">
        <v>617</v>
      </c>
      <c r="DW377">
        <v>622.59997558593795</v>
      </c>
      <c r="DY377">
        <v>0</v>
      </c>
      <c r="EN377">
        <v>1.0121824741363501</v>
      </c>
      <c r="EW377">
        <v>0.53846156597137496</v>
      </c>
      <c r="EX377">
        <v>0.53846156597137496</v>
      </c>
      <c r="EY377">
        <v>0.80000001192092896</v>
      </c>
      <c r="FC377">
        <v>0</v>
      </c>
      <c r="FD377">
        <v>2.49119997024536</v>
      </c>
      <c r="FE377">
        <v>3.1140000820159899</v>
      </c>
      <c r="FF377">
        <v>5.55200017988682E-2</v>
      </c>
      <c r="FG377">
        <v>3.4699998795986203E-2</v>
      </c>
      <c r="FH377">
        <v>6.7200005054473905E-2</v>
      </c>
      <c r="FI377">
        <v>84</v>
      </c>
      <c r="FJ377">
        <v>6.9599999114870999E-3</v>
      </c>
      <c r="FK377">
        <v>8.6999998092651403</v>
      </c>
      <c r="FL377">
        <v>2.6416502782679001</v>
      </c>
      <c r="FM377">
        <v>8.2260987456961292</v>
      </c>
      <c r="FN377">
        <v>3.3333333830038697E-2</v>
      </c>
      <c r="FO377">
        <v>0.80000001192092896</v>
      </c>
      <c r="FP377">
        <v>8.75</v>
      </c>
      <c r="FQ377">
        <v>0.11428571492433499</v>
      </c>
      <c r="FR377">
        <v>1.0121824741363501</v>
      </c>
      <c r="FS377">
        <v>2.0805394276976599E-2</v>
      </c>
      <c r="GA377">
        <v>0.53846156597137496</v>
      </c>
      <c r="GB377">
        <v>0.53846156597137496</v>
      </c>
      <c r="GC377">
        <v>3.2999999523162802</v>
      </c>
      <c r="GG377">
        <v>0</v>
      </c>
      <c r="GH377">
        <v>10.2762002944946</v>
      </c>
      <c r="GI377">
        <v>3.1140000820159899</v>
      </c>
      <c r="GJ377">
        <v>0.22901999950408899</v>
      </c>
      <c r="GK377">
        <v>3.4699998795986203E-2</v>
      </c>
      <c r="GL377">
        <v>0.184799998998642</v>
      </c>
      <c r="GM377">
        <v>56</v>
      </c>
      <c r="GN377">
        <v>1.2539999559521699E-2</v>
      </c>
      <c r="GO377">
        <v>3.7999999523162802</v>
      </c>
      <c r="GP377">
        <v>10.8968070780254</v>
      </c>
      <c r="GQ377">
        <v>33.932658703724499</v>
      </c>
      <c r="GR377">
        <v>0.137499998013179</v>
      </c>
      <c r="GS377">
        <v>3.2999999523162802</v>
      </c>
      <c r="GT377">
        <v>2.1212122440338099</v>
      </c>
      <c r="GU377">
        <v>0.471428573131561</v>
      </c>
      <c r="GV377">
        <v>1.0121824741363501</v>
      </c>
      <c r="GW377">
        <v>0.19244989752769501</v>
      </c>
      <c r="HE377">
        <v>0.53846156597137496</v>
      </c>
      <c r="HF377">
        <v>0.53846156597137496</v>
      </c>
      <c r="HG377">
        <v>1.5</v>
      </c>
      <c r="HK377">
        <v>0</v>
      </c>
      <c r="HL377">
        <v>4.6710000038146999</v>
      </c>
      <c r="HM377">
        <v>3.1140000820159899</v>
      </c>
      <c r="HN377">
        <v>0.104100003838539</v>
      </c>
      <c r="HO377">
        <v>3.4699998795986203E-2</v>
      </c>
      <c r="HP377">
        <v>8.3999998867511694E-2</v>
      </c>
      <c r="HQ377">
        <v>56</v>
      </c>
      <c r="HR377">
        <v>5.6999996304511998E-3</v>
      </c>
      <c r="HS377">
        <v>3.7999999523162802</v>
      </c>
      <c r="HT377">
        <v>4.9530941979454601</v>
      </c>
      <c r="HU377">
        <v>15.423935344998499</v>
      </c>
      <c r="HV377">
        <v>6.25E-2</v>
      </c>
      <c r="HW377">
        <v>1.5</v>
      </c>
      <c r="HX377">
        <v>4.6666665077209499</v>
      </c>
      <c r="HY377">
        <v>0.21428571641445199</v>
      </c>
      <c r="HZ377">
        <v>1.0121824741363501</v>
      </c>
      <c r="IA377">
        <v>4.2651057243347203E-2</v>
      </c>
      <c r="II377">
        <v>0.53846156597137496</v>
      </c>
      <c r="IJ377">
        <v>0.53846156597137496</v>
      </c>
      <c r="IL377">
        <v>48.799999237060497</v>
      </c>
      <c r="IM377">
        <v>48.799999237060497</v>
      </c>
      <c r="IO377">
        <v>0</v>
      </c>
      <c r="JD377">
        <v>1.0121824741363501</v>
      </c>
      <c r="WE377">
        <v>0.53846156597137496</v>
      </c>
      <c r="WF377">
        <v>0.53846156597137496</v>
      </c>
      <c r="WH377">
        <v>79.699996948242202</v>
      </c>
      <c r="WI377">
        <v>79.699996948242202</v>
      </c>
      <c r="WK377">
        <v>0</v>
      </c>
      <c r="WZ377">
        <v>1.0121824741363501</v>
      </c>
    </row>
    <row r="378" spans="1:685" x14ac:dyDescent="0.25">
      <c r="A378" t="s">
        <v>260</v>
      </c>
      <c r="B378">
        <v>0</v>
      </c>
      <c r="C378">
        <v>2</v>
      </c>
      <c r="D378">
        <v>49508</v>
      </c>
      <c r="E378" t="s">
        <v>443</v>
      </c>
      <c r="F378" t="b">
        <v>1</v>
      </c>
      <c r="G378" t="s">
        <v>262</v>
      </c>
      <c r="H378" t="b">
        <v>0</v>
      </c>
      <c r="I378" t="s">
        <v>353</v>
      </c>
      <c r="J378" s="1755">
        <v>43386.270833333299</v>
      </c>
      <c r="K378">
        <v>5.5</v>
      </c>
      <c r="L378">
        <v>13.1166667938232</v>
      </c>
      <c r="M378">
        <v>80.449996948242202</v>
      </c>
      <c r="N378">
        <v>175</v>
      </c>
      <c r="O378" s="1756">
        <v>43384.216666666704</v>
      </c>
      <c r="R378" t="s">
        <v>455</v>
      </c>
      <c r="S378" t="s">
        <v>560</v>
      </c>
      <c r="X378" s="1757">
        <v>43377.958333333299</v>
      </c>
      <c r="Y378" s="1758">
        <v>43384.216666666704</v>
      </c>
      <c r="Z378">
        <v>24</v>
      </c>
      <c r="AA378">
        <v>24</v>
      </c>
      <c r="AB378">
        <v>12.3</v>
      </c>
      <c r="AC378">
        <v>12.3</v>
      </c>
      <c r="AD378">
        <v>0</v>
      </c>
      <c r="AG378">
        <v>43263</v>
      </c>
      <c r="AH378">
        <v>0</v>
      </c>
      <c r="AI378">
        <v>43263</v>
      </c>
      <c r="AK378">
        <v>24</v>
      </c>
      <c r="AM378">
        <v>0</v>
      </c>
      <c r="AP378">
        <v>0</v>
      </c>
      <c r="AQ378">
        <v>13</v>
      </c>
      <c r="AR378">
        <v>13</v>
      </c>
      <c r="AV378">
        <v>0</v>
      </c>
      <c r="AX378">
        <v>0</v>
      </c>
      <c r="AY378">
        <v>0</v>
      </c>
      <c r="AZ378">
        <v>0</v>
      </c>
      <c r="BS378">
        <v>16.899999618530298</v>
      </c>
      <c r="BT378">
        <v>16.899999618530298</v>
      </c>
      <c r="BU378">
        <v>180</v>
      </c>
      <c r="BV378">
        <v>180</v>
      </c>
      <c r="BW378">
        <v>0.40000000596046398</v>
      </c>
      <c r="BX378">
        <v>0.40000000596046398</v>
      </c>
      <c r="BY378">
        <v>135</v>
      </c>
      <c r="BZ378">
        <v>135</v>
      </c>
      <c r="CC378">
        <v>31</v>
      </c>
      <c r="CE378">
        <v>31</v>
      </c>
      <c r="CF378">
        <v>1006</v>
      </c>
      <c r="CG378" t="s">
        <v>579</v>
      </c>
      <c r="CH378" t="s">
        <v>359</v>
      </c>
      <c r="CI378">
        <v>31.360799312591599</v>
      </c>
      <c r="CJ378">
        <v>0.52911999660136599</v>
      </c>
      <c r="CK378">
        <v>0.55999999493360497</v>
      </c>
      <c r="CL378">
        <v>3.24799980735406E-2</v>
      </c>
      <c r="CO378" t="s">
        <v>266</v>
      </c>
      <c r="CP378" t="s">
        <v>267</v>
      </c>
      <c r="CQ378" t="s">
        <v>349</v>
      </c>
      <c r="CS378">
        <v>21.9</v>
      </c>
      <c r="CT378">
        <v>21.9</v>
      </c>
      <c r="CU378">
        <v>1.25</v>
      </c>
      <c r="CV378">
        <v>1.25</v>
      </c>
      <c r="CX378" t="s">
        <v>356</v>
      </c>
      <c r="CY378">
        <v>0</v>
      </c>
      <c r="CZ378">
        <v>0</v>
      </c>
      <c r="DA378">
        <v>0</v>
      </c>
      <c r="DB378">
        <v>13</v>
      </c>
      <c r="DC378">
        <v>12.5</v>
      </c>
      <c r="DD378">
        <v>13.5</v>
      </c>
      <c r="DF378">
        <v>0</v>
      </c>
      <c r="DG378">
        <v>0</v>
      </c>
      <c r="DH378">
        <v>1</v>
      </c>
      <c r="DI378">
        <v>1</v>
      </c>
      <c r="DJ378">
        <v>0.5</v>
      </c>
      <c r="DK378">
        <v>0.5</v>
      </c>
      <c r="DL378" t="b">
        <v>1</v>
      </c>
      <c r="DN378">
        <v>24</v>
      </c>
      <c r="DO378">
        <v>1</v>
      </c>
      <c r="DP378" t="s">
        <v>344</v>
      </c>
      <c r="DQ378" t="b">
        <v>0</v>
      </c>
      <c r="DR378">
        <v>13</v>
      </c>
      <c r="DS378">
        <v>0</v>
      </c>
      <c r="DT378">
        <v>0</v>
      </c>
      <c r="DV378">
        <v>609.40002441406295</v>
      </c>
      <c r="DW378">
        <v>617</v>
      </c>
      <c r="DY378">
        <v>0</v>
      </c>
      <c r="GA378">
        <v>0</v>
      </c>
      <c r="GB378">
        <v>0</v>
      </c>
      <c r="GC378">
        <v>6.0999999046325701</v>
      </c>
      <c r="GG378">
        <v>0</v>
      </c>
      <c r="GH378">
        <v>18.995399475097699</v>
      </c>
      <c r="GI378">
        <v>3.1140000820159899</v>
      </c>
      <c r="GJ378">
        <v>0.42333999276161199</v>
      </c>
      <c r="GK378">
        <v>3.4699998795986203E-2</v>
      </c>
      <c r="GL378">
        <v>0.341600000858307</v>
      </c>
      <c r="GM378">
        <v>56</v>
      </c>
      <c r="GN378">
        <v>2.3179998621344601E-2</v>
      </c>
      <c r="GO378">
        <v>3.7999999523162802</v>
      </c>
      <c r="GR378">
        <v>0.25416666269302401</v>
      </c>
      <c r="GS378">
        <v>6.0999999046325701</v>
      </c>
      <c r="HE378">
        <v>0</v>
      </c>
      <c r="HF378">
        <v>0</v>
      </c>
      <c r="HG378">
        <v>1.5</v>
      </c>
      <c r="HK378">
        <v>0</v>
      </c>
      <c r="HL378">
        <v>4.6710000038146999</v>
      </c>
      <c r="HM378">
        <v>3.1140000820159899</v>
      </c>
      <c r="HN378">
        <v>0.104100003838539</v>
      </c>
      <c r="HO378">
        <v>3.4699998795986203E-2</v>
      </c>
      <c r="HP378">
        <v>8.3999998867511694E-2</v>
      </c>
      <c r="HQ378">
        <v>56</v>
      </c>
      <c r="HR378">
        <v>5.6999996304511998E-3</v>
      </c>
      <c r="HS378">
        <v>3.7999999523162802</v>
      </c>
      <c r="HV378">
        <v>6.25E-2</v>
      </c>
      <c r="HW378">
        <v>1.5</v>
      </c>
      <c r="II378">
        <v>0</v>
      </c>
      <c r="IJ378">
        <v>0</v>
      </c>
      <c r="IL378">
        <v>47.900001525878899</v>
      </c>
      <c r="IM378">
        <v>48.799999237060497</v>
      </c>
      <c r="IO378">
        <v>0</v>
      </c>
      <c r="OC378">
        <v>0</v>
      </c>
      <c r="OD378">
        <v>0</v>
      </c>
      <c r="OE378">
        <v>0.89999997615814198</v>
      </c>
      <c r="OI378">
        <v>0</v>
      </c>
      <c r="OJ378">
        <v>2.8853998184204102</v>
      </c>
      <c r="OK378">
        <v>3.2060000896453902</v>
      </c>
      <c r="OL378">
        <v>1.7999998817686E-4</v>
      </c>
      <c r="OM378">
        <v>9.9999997473787503E-5</v>
      </c>
      <c r="ON378">
        <v>5.0399996340274797E-2</v>
      </c>
      <c r="OO378">
        <v>56</v>
      </c>
      <c r="OP378">
        <v>1.34999991860241E-3</v>
      </c>
      <c r="OQ378">
        <v>1.5</v>
      </c>
      <c r="OT378">
        <v>3.7499999006589298E-2</v>
      </c>
      <c r="OU378">
        <v>0.89999997615814198</v>
      </c>
      <c r="WE378">
        <v>0</v>
      </c>
      <c r="WF378">
        <v>0</v>
      </c>
      <c r="WH378">
        <v>78.199996948242202</v>
      </c>
      <c r="WI378">
        <v>79.699996948242202</v>
      </c>
      <c r="WK378">
        <v>0</v>
      </c>
      <c r="XI378">
        <v>0</v>
      </c>
      <c r="XJ378">
        <v>0</v>
      </c>
      <c r="XK378">
        <v>1.5</v>
      </c>
      <c r="XO378">
        <v>0</v>
      </c>
      <c r="XP378">
        <v>4.80900001525879</v>
      </c>
      <c r="XQ378">
        <v>3.2060000896453902</v>
      </c>
      <c r="XR378">
        <v>1.5000000130385199E-3</v>
      </c>
      <c r="XS378">
        <v>5.0000002374872598E-4</v>
      </c>
      <c r="XT378">
        <v>8.3999998867511694E-2</v>
      </c>
      <c r="XU378">
        <v>56</v>
      </c>
      <c r="XV378">
        <v>2.2499999031424501E-3</v>
      </c>
      <c r="XW378">
        <v>1.5</v>
      </c>
      <c r="XZ378">
        <v>6.25E-2</v>
      </c>
      <c r="YA378">
        <v>1.5</v>
      </c>
    </row>
    <row r="379" spans="1:685" x14ac:dyDescent="0.25">
      <c r="A379" t="s">
        <v>260</v>
      </c>
      <c r="B379">
        <v>0</v>
      </c>
      <c r="C379">
        <v>2</v>
      </c>
      <c r="D379">
        <v>49805</v>
      </c>
      <c r="E379" t="s">
        <v>443</v>
      </c>
      <c r="F379" t="b">
        <v>1</v>
      </c>
      <c r="G379" t="s">
        <v>262</v>
      </c>
      <c r="H379" t="b">
        <v>0</v>
      </c>
      <c r="I379" t="s">
        <v>338</v>
      </c>
      <c r="J379" s="1759">
        <v>43386.729166666701</v>
      </c>
      <c r="K379">
        <v>5.5</v>
      </c>
      <c r="L379">
        <v>13.2333335876465</v>
      </c>
      <c r="M379">
        <v>80.378334045410199</v>
      </c>
      <c r="O379" s="1760">
        <v>43387.75</v>
      </c>
      <c r="P379" s="1761">
        <v>43387.854166666701</v>
      </c>
      <c r="R379" t="s">
        <v>560</v>
      </c>
      <c r="S379" t="s">
        <v>580</v>
      </c>
      <c r="X379" s="1762">
        <v>43386.729166666701</v>
      </c>
      <c r="Y379" s="1763">
        <v>43387.75</v>
      </c>
      <c r="Z379">
        <v>0</v>
      </c>
      <c r="AA379">
        <v>11</v>
      </c>
      <c r="AB379">
        <v>8.1999999999999993</v>
      </c>
      <c r="AC379">
        <v>8.1999999999999993</v>
      </c>
      <c r="AD379">
        <v>0</v>
      </c>
      <c r="AG379">
        <v>20662</v>
      </c>
      <c r="AH379">
        <v>82648</v>
      </c>
      <c r="AI379">
        <v>20662</v>
      </c>
      <c r="AK379">
        <v>0</v>
      </c>
      <c r="AQ379">
        <v>13</v>
      </c>
      <c r="AR379">
        <v>13</v>
      </c>
      <c r="AV379">
        <v>4</v>
      </c>
      <c r="BS379">
        <v>21.899999618530298</v>
      </c>
      <c r="BT379">
        <v>21.899999618530298</v>
      </c>
      <c r="BU379">
        <v>180</v>
      </c>
      <c r="BV379">
        <v>180</v>
      </c>
      <c r="BW379">
        <v>0.89999997615814198</v>
      </c>
      <c r="BX379">
        <v>0.89999997615814198</v>
      </c>
      <c r="BY379">
        <v>135</v>
      </c>
      <c r="BZ379">
        <v>135</v>
      </c>
      <c r="CC379">
        <v>30</v>
      </c>
      <c r="CE379">
        <v>28</v>
      </c>
      <c r="CF379">
        <v>1006</v>
      </c>
      <c r="CG379" t="s">
        <v>581</v>
      </c>
      <c r="CH379" t="s">
        <v>359</v>
      </c>
      <c r="CI379">
        <v>12.8041999340057</v>
      </c>
      <c r="CJ379">
        <v>0.25718000601045798</v>
      </c>
      <c r="CK379">
        <v>0.24359999969601601</v>
      </c>
      <c r="CL379">
        <v>1.7109999549575199E-2</v>
      </c>
      <c r="CM379">
        <v>154.92449828194</v>
      </c>
      <c r="CO379" t="s">
        <v>266</v>
      </c>
      <c r="CP379" t="s">
        <v>267</v>
      </c>
      <c r="CQ379" t="s">
        <v>268</v>
      </c>
      <c r="CS379">
        <v>21.9</v>
      </c>
      <c r="CT379">
        <v>21.9</v>
      </c>
      <c r="CU379">
        <v>1.25</v>
      </c>
      <c r="CV379">
        <v>1.25</v>
      </c>
      <c r="CX379" t="s">
        <v>343</v>
      </c>
      <c r="CY379">
        <v>0.30769230769230799</v>
      </c>
      <c r="CZ379">
        <v>0.296296296296296</v>
      </c>
      <c r="DA379">
        <v>0.32</v>
      </c>
      <c r="DB379">
        <v>13</v>
      </c>
      <c r="DC379">
        <v>12.5</v>
      </c>
      <c r="DD379">
        <v>13.5</v>
      </c>
      <c r="DE379">
        <v>1.0728238208151999</v>
      </c>
      <c r="DF379">
        <v>0.30769230769230799</v>
      </c>
      <c r="DG379">
        <v>0.30769230769230799</v>
      </c>
      <c r="DH379">
        <v>1</v>
      </c>
      <c r="DI379">
        <v>1</v>
      </c>
      <c r="DJ379">
        <v>0.5</v>
      </c>
      <c r="DK379">
        <v>0.5</v>
      </c>
      <c r="DL379" t="b">
        <v>1</v>
      </c>
      <c r="DN379">
        <v>24</v>
      </c>
      <c r="DO379">
        <v>1</v>
      </c>
      <c r="DP379" t="s">
        <v>344</v>
      </c>
      <c r="DQ379" t="b">
        <v>0</v>
      </c>
      <c r="DR379">
        <v>13</v>
      </c>
      <c r="DS379">
        <v>0.30769231915473899</v>
      </c>
      <c r="DT379">
        <v>0.30769231915473899</v>
      </c>
      <c r="DV379">
        <v>605.70001220703102</v>
      </c>
      <c r="DW379">
        <v>609.40002441406295</v>
      </c>
      <c r="DY379">
        <v>0</v>
      </c>
      <c r="EN379">
        <v>1.0728237628936801</v>
      </c>
      <c r="EW379">
        <v>0.30769231915473899</v>
      </c>
      <c r="EX379">
        <v>0.30769231915473899</v>
      </c>
      <c r="EY379">
        <v>0.5</v>
      </c>
      <c r="FC379">
        <v>0</v>
      </c>
      <c r="FD379">
        <v>1.557000041008</v>
      </c>
      <c r="FE379">
        <v>3.1140000820159899</v>
      </c>
      <c r="FF379">
        <v>3.4700002521276502E-2</v>
      </c>
      <c r="FG379">
        <v>3.4699998795986203E-2</v>
      </c>
      <c r="FH379">
        <v>4.1999999433755902E-2</v>
      </c>
      <c r="FI379">
        <v>84</v>
      </c>
      <c r="FJ379">
        <v>4.35000006109476E-3</v>
      </c>
      <c r="FK379">
        <v>8.6999998092651403</v>
      </c>
      <c r="FL379">
        <v>6.0497531700706597</v>
      </c>
      <c r="FM379">
        <v>18.838931867776498</v>
      </c>
      <c r="FP379">
        <v>8</v>
      </c>
      <c r="FQ379">
        <v>0.125</v>
      </c>
      <c r="FR379">
        <v>1.0728237628936801</v>
      </c>
      <c r="FS379">
        <v>3.1290695071220398E-2</v>
      </c>
      <c r="GA379">
        <v>0.30769231915473899</v>
      </c>
      <c r="GB379">
        <v>0.30769231915473899</v>
      </c>
      <c r="GC379">
        <v>2.5</v>
      </c>
      <c r="GG379">
        <v>0</v>
      </c>
      <c r="GH379">
        <v>7.7849998474121103</v>
      </c>
      <c r="GI379">
        <v>3.1140000820159899</v>
      </c>
      <c r="GJ379">
        <v>0.173500001430511</v>
      </c>
      <c r="GK379">
        <v>3.4699998795986203E-2</v>
      </c>
      <c r="GL379">
        <v>0.140000000596046</v>
      </c>
      <c r="GM379">
        <v>56</v>
      </c>
      <c r="GN379">
        <v>9.4999996945262007E-3</v>
      </c>
      <c r="GO379">
        <v>3.7999999523162802</v>
      </c>
      <c r="GP379">
        <v>30.248765850353301</v>
      </c>
      <c r="GQ379">
        <v>94.194655011762094</v>
      </c>
      <c r="GT379">
        <v>1.6000000238418599</v>
      </c>
      <c r="GU379">
        <v>0.625</v>
      </c>
      <c r="GV379">
        <v>1.0728237628936801</v>
      </c>
      <c r="GW379">
        <v>0.205624550580978</v>
      </c>
      <c r="HE379">
        <v>0.30769231915473899</v>
      </c>
      <c r="HF379">
        <v>0.30769231915473899</v>
      </c>
      <c r="HG379">
        <v>0.69999998807907104</v>
      </c>
      <c r="HK379">
        <v>0</v>
      </c>
      <c r="HL379">
        <v>2.1798000335693399</v>
      </c>
      <c r="HM379">
        <v>3.1140000820159899</v>
      </c>
      <c r="HN379">
        <v>4.8580002039670903E-2</v>
      </c>
      <c r="HO379">
        <v>3.4699998795986203E-2</v>
      </c>
      <c r="HP379">
        <v>3.9200000464916201E-2</v>
      </c>
      <c r="HQ379">
        <v>56</v>
      </c>
      <c r="HR379">
        <v>2.6599997654557202E-3</v>
      </c>
      <c r="HS379">
        <v>3.7999999523162802</v>
      </c>
      <c r="HT379">
        <v>8.46965429386157</v>
      </c>
      <c r="HU379">
        <v>26.374504326412399</v>
      </c>
      <c r="HX379">
        <v>5.7142858505248997</v>
      </c>
      <c r="HY379">
        <v>0.17499999701976801</v>
      </c>
      <c r="HZ379">
        <v>1.0728237628936801</v>
      </c>
      <c r="IA379">
        <v>6.4816437661647797E-2</v>
      </c>
      <c r="II379">
        <v>0.30769231915473899</v>
      </c>
      <c r="IJ379">
        <v>0.30769231915473899</v>
      </c>
      <c r="IL379">
        <v>47.900001525878899</v>
      </c>
      <c r="IM379">
        <v>47.900001525878899</v>
      </c>
      <c r="IO379">
        <v>0</v>
      </c>
      <c r="JD379">
        <v>1.0728237628936801</v>
      </c>
      <c r="WE379">
        <v>0.30769231915473899</v>
      </c>
      <c r="WF379">
        <v>0.30769231915473899</v>
      </c>
      <c r="WH379">
        <v>77.800003051757798</v>
      </c>
      <c r="WI379">
        <v>78.199996948242202</v>
      </c>
      <c r="WK379">
        <v>0</v>
      </c>
      <c r="WZ379">
        <v>1.0728237628936801</v>
      </c>
      <c r="XI379">
        <v>0.30769231915473899</v>
      </c>
      <c r="XJ379">
        <v>0.30769231915473899</v>
      </c>
      <c r="XK379">
        <v>0.40000000596046398</v>
      </c>
      <c r="XO379">
        <v>0</v>
      </c>
      <c r="XP379">
        <v>1.2824000120162999</v>
      </c>
      <c r="XQ379">
        <v>3.2060000896453902</v>
      </c>
      <c r="XR379">
        <v>4.0000001899898101E-4</v>
      </c>
      <c r="XS379">
        <v>5.0000002374872598E-4</v>
      </c>
      <c r="XT379">
        <v>2.2399999201297802E-2</v>
      </c>
      <c r="XU379">
        <v>56</v>
      </c>
      <c r="XV379">
        <v>6.00000028498471E-4</v>
      </c>
      <c r="XW379">
        <v>1.5</v>
      </c>
      <c r="XX379">
        <v>4.8398026081752104</v>
      </c>
      <c r="XY379">
        <v>15.5164070759885</v>
      </c>
      <c r="YB379">
        <v>10</v>
      </c>
      <c r="YC379">
        <v>0.10000000149011599</v>
      </c>
      <c r="YD379">
        <v>1.0728237628936801</v>
      </c>
      <c r="YE379">
        <v>1.78803969174623E-2</v>
      </c>
    </row>
    <row r="380" spans="1:685" x14ac:dyDescent="0.25">
      <c r="A380" t="s">
        <v>260</v>
      </c>
      <c r="B380">
        <v>0</v>
      </c>
      <c r="C380">
        <v>2</v>
      </c>
      <c r="D380">
        <v>49805</v>
      </c>
      <c r="E380" t="s">
        <v>443</v>
      </c>
      <c r="F380" t="b">
        <v>1</v>
      </c>
      <c r="G380" t="s">
        <v>262</v>
      </c>
      <c r="H380" t="b">
        <v>1</v>
      </c>
      <c r="I380" t="s">
        <v>345</v>
      </c>
      <c r="J380" s="1764">
        <v>43387.270833333299</v>
      </c>
      <c r="K380">
        <v>5.5</v>
      </c>
      <c r="L380">
        <v>15.336667060852101</v>
      </c>
      <c r="M380">
        <v>82.260002136230497</v>
      </c>
      <c r="N380">
        <v>31</v>
      </c>
      <c r="O380" s="1765">
        <v>43387.75</v>
      </c>
      <c r="P380" s="1766">
        <v>43387.8125</v>
      </c>
      <c r="R380" t="s">
        <v>560</v>
      </c>
      <c r="S380" t="s">
        <v>580</v>
      </c>
      <c r="X380" s="1767">
        <v>43386.729166666701</v>
      </c>
      <c r="Y380" s="1768">
        <v>43387.75</v>
      </c>
      <c r="Z380">
        <v>13</v>
      </c>
      <c r="AA380">
        <v>13</v>
      </c>
      <c r="AB380">
        <v>8.1999999999999993</v>
      </c>
      <c r="AC380">
        <v>8.1999999999999993</v>
      </c>
      <c r="AD380">
        <v>0</v>
      </c>
      <c r="AG380">
        <v>20662</v>
      </c>
      <c r="AH380">
        <v>3781146</v>
      </c>
      <c r="AI380">
        <v>20662</v>
      </c>
      <c r="AK380">
        <v>13</v>
      </c>
      <c r="AL380">
        <v>75.37</v>
      </c>
      <c r="AM380">
        <v>14.0769230769231</v>
      </c>
      <c r="AN380">
        <v>14.08</v>
      </c>
      <c r="AO380">
        <v>7.3369740436856595E-2</v>
      </c>
      <c r="AP380">
        <v>14.003553336486201</v>
      </c>
      <c r="AQ380">
        <v>13</v>
      </c>
      <c r="AR380">
        <v>13</v>
      </c>
      <c r="AU380">
        <v>172.048802047697</v>
      </c>
      <c r="AV380">
        <v>183</v>
      </c>
      <c r="AX380">
        <v>166.9</v>
      </c>
      <c r="AY380">
        <v>-9.65</v>
      </c>
      <c r="AZ380">
        <v>-9.65</v>
      </c>
      <c r="BA380">
        <v>-9.6464996337890607</v>
      </c>
      <c r="BB380">
        <v>3556</v>
      </c>
      <c r="BC380">
        <v>11.105424880981399</v>
      </c>
      <c r="BD380">
        <v>11.1054253578186</v>
      </c>
      <c r="BE380">
        <v>207.88665771484401</v>
      </c>
      <c r="BF380">
        <v>176.88665771484401</v>
      </c>
      <c r="BG380">
        <v>1.2723114490509</v>
      </c>
      <c r="BH380">
        <v>162.253494262695</v>
      </c>
      <c r="BI380">
        <v>176.88665771484401</v>
      </c>
      <c r="BJ380">
        <v>0.30788981914520303</v>
      </c>
      <c r="BK380">
        <v>207.88655090332</v>
      </c>
      <c r="BL380">
        <v>1.229159116745</v>
      </c>
      <c r="BM380">
        <v>162.253494262695</v>
      </c>
      <c r="BN380">
        <v>0</v>
      </c>
      <c r="BO380">
        <v>218.02784729003901</v>
      </c>
      <c r="BP380">
        <v>1.26713383197784</v>
      </c>
      <c r="BQ380">
        <v>0.20030051469802901</v>
      </c>
      <c r="BR380">
        <v>25</v>
      </c>
      <c r="BS380">
        <v>10.8999996185303</v>
      </c>
      <c r="BT380">
        <v>10.8999996185303</v>
      </c>
      <c r="BU380">
        <v>202.5</v>
      </c>
      <c r="BV380">
        <v>202.5</v>
      </c>
      <c r="BW380">
        <v>0.10000000149011599</v>
      </c>
      <c r="BX380">
        <v>0.10000000149011599</v>
      </c>
      <c r="BY380">
        <v>45</v>
      </c>
      <c r="BZ380">
        <v>45</v>
      </c>
      <c r="CC380">
        <v>30</v>
      </c>
      <c r="CE380">
        <v>30</v>
      </c>
      <c r="CF380">
        <v>1008</v>
      </c>
      <c r="CG380" t="s">
        <v>582</v>
      </c>
      <c r="CH380" t="s">
        <v>359</v>
      </c>
      <c r="CI380">
        <v>35.188199043273897</v>
      </c>
      <c r="CJ380">
        <v>0.78421998769044898</v>
      </c>
      <c r="CK380">
        <v>0.90439996123313904</v>
      </c>
      <c r="CL380">
        <v>9.04699992388487E-2</v>
      </c>
      <c r="CM380">
        <v>9.3062259545846509</v>
      </c>
      <c r="CO380" t="s">
        <v>266</v>
      </c>
      <c r="CP380" t="s">
        <v>267</v>
      </c>
      <c r="CQ380" t="s">
        <v>402</v>
      </c>
      <c r="CR380" t="s">
        <v>403</v>
      </c>
      <c r="CS380">
        <v>21.9</v>
      </c>
      <c r="CT380">
        <v>21.9</v>
      </c>
      <c r="CU380">
        <v>1.25</v>
      </c>
      <c r="CV380">
        <v>1.25</v>
      </c>
      <c r="CX380" t="s">
        <v>343</v>
      </c>
      <c r="CY380">
        <v>14.0769230769231</v>
      </c>
      <c r="CZ380">
        <v>13.5555555555556</v>
      </c>
      <c r="DA380">
        <v>14.64</v>
      </c>
      <c r="DB380">
        <v>13</v>
      </c>
      <c r="DC380">
        <v>12.5</v>
      </c>
      <c r="DD380">
        <v>13.5</v>
      </c>
      <c r="DE380">
        <v>49.081689802295301</v>
      </c>
      <c r="DF380">
        <v>14.0769230769231</v>
      </c>
      <c r="DG380">
        <v>14.0769230769231</v>
      </c>
      <c r="DH380">
        <v>1</v>
      </c>
      <c r="DI380">
        <v>1</v>
      </c>
      <c r="DJ380">
        <v>0.5</v>
      </c>
      <c r="DK380">
        <v>0.5</v>
      </c>
      <c r="DL380" t="b">
        <v>1</v>
      </c>
      <c r="DN380">
        <v>24</v>
      </c>
      <c r="DO380">
        <v>1</v>
      </c>
      <c r="DP380" t="s">
        <v>344</v>
      </c>
      <c r="DQ380" t="b">
        <v>0</v>
      </c>
      <c r="DR380">
        <v>13</v>
      </c>
      <c r="DS380">
        <v>14.0769233703613</v>
      </c>
      <c r="DT380">
        <v>14.0769233703613</v>
      </c>
      <c r="DV380">
        <v>594.40002441406295</v>
      </c>
      <c r="DW380">
        <v>605.70001220703102</v>
      </c>
      <c r="DY380">
        <v>0</v>
      </c>
      <c r="EN380">
        <v>49.081687927246101</v>
      </c>
      <c r="GA380">
        <v>14.0769233703613</v>
      </c>
      <c r="GB380">
        <v>14.0769233703613</v>
      </c>
      <c r="GC380">
        <v>1.6000000238418599</v>
      </c>
      <c r="GG380">
        <v>0</v>
      </c>
      <c r="GH380">
        <v>4.98239994049072</v>
      </c>
      <c r="GI380">
        <v>3.1140000820159899</v>
      </c>
      <c r="GJ380">
        <v>0.111040003597736</v>
      </c>
      <c r="GK380">
        <v>3.4699998795986203E-2</v>
      </c>
      <c r="GL380">
        <v>8.9599996805190998E-2</v>
      </c>
      <c r="GM380">
        <v>56</v>
      </c>
      <c r="GN380">
        <v>6.07999972999096E-3</v>
      </c>
      <c r="GO380">
        <v>3.7999999523162802</v>
      </c>
      <c r="GP380">
        <v>0.42315214060548301</v>
      </c>
      <c r="GQ380">
        <v>1.31769573047185</v>
      </c>
      <c r="GR380">
        <v>0.123076924910912</v>
      </c>
      <c r="GS380">
        <v>2.95384619786189</v>
      </c>
      <c r="GT380">
        <v>114.375</v>
      </c>
      <c r="GU380">
        <v>8.7431697174906696E-3</v>
      </c>
      <c r="GV380">
        <v>49.081687927246101</v>
      </c>
      <c r="GW380">
        <v>9.4073228836059606</v>
      </c>
      <c r="II380">
        <v>14.0769233703613</v>
      </c>
      <c r="IJ380">
        <v>14.0769233703613</v>
      </c>
      <c r="IL380">
        <v>47.900001525878899</v>
      </c>
      <c r="IM380">
        <v>47.900001525878899</v>
      </c>
      <c r="IO380">
        <v>0</v>
      </c>
      <c r="JD380">
        <v>49.081687927246101</v>
      </c>
      <c r="JM380">
        <v>14.0769233703613</v>
      </c>
      <c r="JN380">
        <v>14.0769233703613</v>
      </c>
      <c r="JO380">
        <v>9.6999998092651403</v>
      </c>
      <c r="JS380">
        <v>0</v>
      </c>
      <c r="JT380">
        <v>30.2057991027832</v>
      </c>
      <c r="JU380">
        <v>3.1140000820159899</v>
      </c>
      <c r="JV380">
        <v>0.67317998409271196</v>
      </c>
      <c r="JW380">
        <v>3.4699998795986203E-2</v>
      </c>
      <c r="JX380">
        <v>0.814799964427948</v>
      </c>
      <c r="JY380">
        <v>84</v>
      </c>
      <c r="JZ380">
        <v>8.4389999508857699E-2</v>
      </c>
      <c r="KA380">
        <v>8.6999998092651403</v>
      </c>
      <c r="KB380">
        <v>2.5653597637502301</v>
      </c>
      <c r="KC380">
        <v>7.9885302241128002</v>
      </c>
      <c r="KD380">
        <v>0.74615383148193404</v>
      </c>
      <c r="KE380">
        <v>17.907691955566399</v>
      </c>
      <c r="KF380">
        <v>18.865980148315401</v>
      </c>
      <c r="KG380">
        <v>5.3005464375019101E-2</v>
      </c>
      <c r="KH380">
        <v>49.081687927246101</v>
      </c>
      <c r="KI380">
        <v>9.6118297576904297</v>
      </c>
      <c r="WE380">
        <v>14.0769233703613</v>
      </c>
      <c r="WF380">
        <v>14.0769233703613</v>
      </c>
      <c r="WH380">
        <v>77.800003051757798</v>
      </c>
      <c r="WI380">
        <v>77.800003051757798</v>
      </c>
      <c r="WK380">
        <v>0</v>
      </c>
      <c r="WZ380">
        <v>49.081687927246101</v>
      </c>
    </row>
    <row r="381" spans="1:685" x14ac:dyDescent="0.25">
      <c r="A381" t="s">
        <v>260</v>
      </c>
      <c r="B381">
        <v>0</v>
      </c>
      <c r="C381">
        <v>2</v>
      </c>
      <c r="D381">
        <v>49805</v>
      </c>
      <c r="E381" t="s">
        <v>443</v>
      </c>
      <c r="F381" t="b">
        <v>1</v>
      </c>
      <c r="G381" t="s">
        <v>262</v>
      </c>
      <c r="H381" t="b">
        <v>0</v>
      </c>
      <c r="I381" t="s">
        <v>350</v>
      </c>
      <c r="J381" s="1769">
        <v>43387.75</v>
      </c>
      <c r="K381">
        <v>5.5</v>
      </c>
      <c r="L381">
        <v>17.533332824706999</v>
      </c>
      <c r="M381">
        <v>83.458335876464801</v>
      </c>
      <c r="N381">
        <v>355</v>
      </c>
      <c r="O381" s="1770">
        <v>43387.75</v>
      </c>
      <c r="R381" t="s">
        <v>560</v>
      </c>
      <c r="S381" t="s">
        <v>580</v>
      </c>
      <c r="X381" s="1771">
        <v>43386.729166666701</v>
      </c>
      <c r="Y381" s="1772">
        <v>43387.75</v>
      </c>
      <c r="Z381">
        <v>11.5</v>
      </c>
      <c r="AA381">
        <v>11.5</v>
      </c>
      <c r="AB381">
        <v>8.1999999999999993</v>
      </c>
      <c r="AC381">
        <v>8.1999999999999993</v>
      </c>
      <c r="AD381">
        <v>0</v>
      </c>
      <c r="AG381">
        <v>20662</v>
      </c>
      <c r="AH381">
        <v>3161286</v>
      </c>
      <c r="AI381">
        <v>20662</v>
      </c>
      <c r="AK381">
        <v>11.5</v>
      </c>
      <c r="AL381">
        <v>80.75</v>
      </c>
      <c r="AM381">
        <v>13.304347826087</v>
      </c>
      <c r="AN381">
        <v>13.3</v>
      </c>
      <c r="AO381">
        <v>-0.124311320159746</v>
      </c>
      <c r="AP381">
        <v>13.4286591462467</v>
      </c>
      <c r="AQ381">
        <v>13</v>
      </c>
      <c r="AR381">
        <v>13</v>
      </c>
      <c r="AU381">
        <v>148.48121273213999</v>
      </c>
      <c r="AV381">
        <v>153</v>
      </c>
      <c r="AX381">
        <v>158.19999999999999</v>
      </c>
      <c r="AY381">
        <v>3.29</v>
      </c>
      <c r="AZ381">
        <v>3.29</v>
      </c>
      <c r="BA381">
        <v>3.28697562217712</v>
      </c>
      <c r="BB381">
        <v>4356</v>
      </c>
      <c r="BC381">
        <v>6.02831935882568</v>
      </c>
      <c r="BD381">
        <v>6.0283191929692803</v>
      </c>
      <c r="BE381">
        <v>273.80245971679699</v>
      </c>
      <c r="BF381">
        <v>278.80245971679699</v>
      </c>
      <c r="BG381">
        <v>1.0154502391815201</v>
      </c>
      <c r="BH381">
        <v>167.32261657714801</v>
      </c>
      <c r="BI381">
        <v>278.80245971679699</v>
      </c>
      <c r="BJ381">
        <v>0</v>
      </c>
      <c r="BK381">
        <v>233.23934936523401</v>
      </c>
      <c r="BL381">
        <v>0.92731666564941395</v>
      </c>
      <c r="BM381">
        <v>167.32261657714801</v>
      </c>
      <c r="BN381">
        <v>0</v>
      </c>
      <c r="BO381">
        <v>218.02777099609401</v>
      </c>
      <c r="BP381">
        <v>0.92731666564941395</v>
      </c>
      <c r="BQ381">
        <v>0.30520737171173101</v>
      </c>
      <c r="BR381">
        <v>160</v>
      </c>
      <c r="BS381">
        <v>10.8999996185303</v>
      </c>
      <c r="BT381">
        <v>10.8999996185303</v>
      </c>
      <c r="BU381">
        <v>225</v>
      </c>
      <c r="BV381">
        <v>225</v>
      </c>
      <c r="BW381">
        <v>0.30000001192092901</v>
      </c>
      <c r="BX381">
        <v>0.30000001192092901</v>
      </c>
      <c r="BY381">
        <v>292.5</v>
      </c>
      <c r="BZ381">
        <v>292.5</v>
      </c>
      <c r="CC381">
        <v>29</v>
      </c>
      <c r="CE381">
        <v>26</v>
      </c>
      <c r="CF381">
        <v>1005</v>
      </c>
      <c r="CG381" t="s">
        <v>583</v>
      </c>
      <c r="CH381" t="s">
        <v>359</v>
      </c>
      <c r="CI381">
        <v>33.631198883056598</v>
      </c>
      <c r="CJ381">
        <v>0.74951996654272102</v>
      </c>
      <c r="CK381">
        <v>0.86799995601177204</v>
      </c>
      <c r="CL381">
        <v>8.7099993601441397E-2</v>
      </c>
      <c r="CM381">
        <v>10.6384550094666</v>
      </c>
      <c r="CO381" t="s">
        <v>266</v>
      </c>
      <c r="CP381" t="s">
        <v>267</v>
      </c>
      <c r="CQ381" t="s">
        <v>349</v>
      </c>
      <c r="CS381">
        <v>21.9</v>
      </c>
      <c r="CT381">
        <v>21.9</v>
      </c>
      <c r="CU381">
        <v>1.25</v>
      </c>
      <c r="CV381">
        <v>1.25</v>
      </c>
      <c r="CX381" t="s">
        <v>343</v>
      </c>
      <c r="CY381">
        <v>11.7692307692308</v>
      </c>
      <c r="CZ381">
        <v>11.3333333333333</v>
      </c>
      <c r="DA381">
        <v>12.24</v>
      </c>
      <c r="DB381">
        <v>13</v>
      </c>
      <c r="DC381">
        <v>12.5</v>
      </c>
      <c r="DD381">
        <v>13.5</v>
      </c>
      <c r="DE381">
        <v>41.0355111461813</v>
      </c>
      <c r="DF381">
        <v>11.7692307692308</v>
      </c>
      <c r="DG381">
        <v>11.7692307692308</v>
      </c>
      <c r="DH381">
        <v>1</v>
      </c>
      <c r="DI381">
        <v>1</v>
      </c>
      <c r="DJ381">
        <v>0.5</v>
      </c>
      <c r="DK381">
        <v>0.5</v>
      </c>
      <c r="DL381" t="b">
        <v>1</v>
      </c>
      <c r="DN381">
        <v>24</v>
      </c>
      <c r="DO381">
        <v>1</v>
      </c>
      <c r="DP381" t="s">
        <v>344</v>
      </c>
      <c r="DQ381" t="b">
        <v>0</v>
      </c>
      <c r="DR381">
        <v>13</v>
      </c>
      <c r="DS381">
        <v>11.7692308425903</v>
      </c>
      <c r="DT381">
        <v>11.7692308425903</v>
      </c>
      <c r="DV381">
        <v>583.59997558593795</v>
      </c>
      <c r="DW381">
        <v>594.40002441406295</v>
      </c>
      <c r="DY381">
        <v>0</v>
      </c>
      <c r="EN381">
        <v>41.035511016845703</v>
      </c>
      <c r="GA381">
        <v>11.7692308425903</v>
      </c>
      <c r="GB381">
        <v>11.7692308425903</v>
      </c>
      <c r="GC381">
        <v>1.3999999761581401</v>
      </c>
      <c r="GG381">
        <v>0</v>
      </c>
      <c r="GH381">
        <v>4.3596000671386701</v>
      </c>
      <c r="GI381">
        <v>3.1140000820159899</v>
      </c>
      <c r="GJ381">
        <v>9.7160004079341902E-2</v>
      </c>
      <c r="GK381">
        <v>3.4699998795986203E-2</v>
      </c>
      <c r="GL381">
        <v>7.84000009298325E-2</v>
      </c>
      <c r="GM381">
        <v>56</v>
      </c>
      <c r="GN381">
        <v>5.31999953091145E-3</v>
      </c>
      <c r="GO381">
        <v>3.7999999523162802</v>
      </c>
      <c r="GP381">
        <v>0.442857740855507</v>
      </c>
      <c r="GQ381">
        <v>1.3790590497470601</v>
      </c>
      <c r="GR381">
        <v>0.12173912836157801</v>
      </c>
      <c r="GS381">
        <v>2.92173908067786</v>
      </c>
      <c r="GT381">
        <v>109.28571319580099</v>
      </c>
      <c r="GU381">
        <v>9.1503262519836408E-3</v>
      </c>
      <c r="GV381">
        <v>41.035511016845703</v>
      </c>
      <c r="GW381">
        <v>7.8651394844055202</v>
      </c>
      <c r="II381">
        <v>11.7692308425903</v>
      </c>
      <c r="IJ381">
        <v>11.7692308425903</v>
      </c>
      <c r="IL381">
        <v>47.900001525878899</v>
      </c>
      <c r="IM381">
        <v>47.900001525878899</v>
      </c>
      <c r="IO381">
        <v>0</v>
      </c>
      <c r="JD381">
        <v>41.035511016845703</v>
      </c>
      <c r="JM381">
        <v>11.7692308425903</v>
      </c>
      <c r="JN381">
        <v>11.7692308425903</v>
      </c>
      <c r="JO381">
        <v>9.3999996185302699</v>
      </c>
      <c r="JS381">
        <v>0</v>
      </c>
      <c r="JT381">
        <v>29.271598815918001</v>
      </c>
      <c r="JU381">
        <v>3.1140000820159899</v>
      </c>
      <c r="JV381">
        <v>0.65235996246337902</v>
      </c>
      <c r="JW381">
        <v>3.4699998795986203E-2</v>
      </c>
      <c r="JX381">
        <v>0.78959995508194003</v>
      </c>
      <c r="JY381">
        <v>84</v>
      </c>
      <c r="JZ381">
        <v>8.1779994070529896E-2</v>
      </c>
      <c r="KA381">
        <v>8.6999998092651403</v>
      </c>
      <c r="KB381">
        <v>2.9734733328557699</v>
      </c>
      <c r="KC381">
        <v>9.2593959597195497</v>
      </c>
      <c r="KD381">
        <v>0.81739127117654597</v>
      </c>
      <c r="KE381">
        <v>19.617390508237101</v>
      </c>
      <c r="KF381">
        <v>16.276596069335898</v>
      </c>
      <c r="KG381">
        <v>6.1437904834747301E-2</v>
      </c>
      <c r="KH381">
        <v>41.035511016845703</v>
      </c>
      <c r="KI381">
        <v>8.0361204147338903</v>
      </c>
      <c r="WE381">
        <v>11.7692308425903</v>
      </c>
      <c r="WF381">
        <v>11.7692308425903</v>
      </c>
      <c r="WH381">
        <v>77.800003051757798</v>
      </c>
      <c r="WI381">
        <v>77.800003051757798</v>
      </c>
      <c r="WK381">
        <v>0</v>
      </c>
      <c r="WZ381">
        <v>41.035511016845703</v>
      </c>
    </row>
    <row r="382" spans="1:685" x14ac:dyDescent="0.25">
      <c r="A382" t="s">
        <v>260</v>
      </c>
      <c r="B382">
        <v>0</v>
      </c>
      <c r="C382">
        <v>2</v>
      </c>
      <c r="D382">
        <v>49805</v>
      </c>
      <c r="E382" t="s">
        <v>443</v>
      </c>
      <c r="F382" t="b">
        <v>1</v>
      </c>
      <c r="G382" t="s">
        <v>262</v>
      </c>
      <c r="H382" t="b">
        <v>0</v>
      </c>
      <c r="I382" t="s">
        <v>353</v>
      </c>
      <c r="J382" s="1773">
        <v>43388.270833333299</v>
      </c>
      <c r="K382">
        <v>5.5</v>
      </c>
      <c r="L382">
        <v>17.700000762939499</v>
      </c>
      <c r="M382">
        <v>83.333335876464801</v>
      </c>
      <c r="N382">
        <v>71</v>
      </c>
      <c r="O382" s="1774">
        <v>43387.75</v>
      </c>
      <c r="R382" t="s">
        <v>560</v>
      </c>
      <c r="S382" t="s">
        <v>580</v>
      </c>
      <c r="X382" s="1775">
        <v>43386.729166666701</v>
      </c>
      <c r="Y382" s="1776">
        <v>43387.75</v>
      </c>
      <c r="Z382">
        <v>12.5</v>
      </c>
      <c r="AA382">
        <v>12.5</v>
      </c>
      <c r="AB382">
        <v>8.1999999999999993</v>
      </c>
      <c r="AC382">
        <v>8.1999999999999993</v>
      </c>
      <c r="AD382">
        <v>0</v>
      </c>
      <c r="AG382">
        <v>20662</v>
      </c>
      <c r="AH382">
        <v>165296</v>
      </c>
      <c r="AI382">
        <v>20662</v>
      </c>
      <c r="AK382">
        <v>12.5</v>
      </c>
      <c r="AM382">
        <v>0.64</v>
      </c>
      <c r="AP382">
        <v>0.64</v>
      </c>
      <c r="AQ382">
        <v>13</v>
      </c>
      <c r="AR382">
        <v>13</v>
      </c>
      <c r="AV382">
        <v>8</v>
      </c>
      <c r="AX382">
        <v>5.7</v>
      </c>
      <c r="AY382">
        <v>-40.35</v>
      </c>
      <c r="AZ382">
        <v>-40.35</v>
      </c>
      <c r="BA382">
        <v>-40.350879669189503</v>
      </c>
      <c r="BB382">
        <v>0</v>
      </c>
      <c r="BS382">
        <v>10.8999996185303</v>
      </c>
      <c r="BT382">
        <v>10.8999996185303</v>
      </c>
      <c r="BU382">
        <v>67.5</v>
      </c>
      <c r="BV382">
        <v>67.5</v>
      </c>
      <c r="BW382">
        <v>0.10000000149011599</v>
      </c>
      <c r="BX382">
        <v>0.10000000149011599</v>
      </c>
      <c r="BY382">
        <v>315</v>
      </c>
      <c r="BZ382">
        <v>315</v>
      </c>
      <c r="CC382">
        <v>30</v>
      </c>
      <c r="CE382">
        <v>30</v>
      </c>
      <c r="CF382">
        <v>1006</v>
      </c>
      <c r="CG382" t="s">
        <v>584</v>
      </c>
      <c r="CH382" t="s">
        <v>359</v>
      </c>
      <c r="CI382">
        <v>9.3419998884201103</v>
      </c>
      <c r="CJ382">
        <v>0.208200007677078</v>
      </c>
      <c r="CK382">
        <v>0.184799995273352</v>
      </c>
      <c r="CL382">
        <v>1.4339999761432401E-2</v>
      </c>
      <c r="CM382">
        <v>56.516793439769302</v>
      </c>
      <c r="CO382" t="s">
        <v>266</v>
      </c>
      <c r="CP382" t="s">
        <v>267</v>
      </c>
      <c r="CQ382" t="s">
        <v>268</v>
      </c>
      <c r="CS382">
        <v>21.9</v>
      </c>
      <c r="CT382">
        <v>21.9</v>
      </c>
      <c r="CU382">
        <v>1.25</v>
      </c>
      <c r="CV382">
        <v>1.25</v>
      </c>
      <c r="CX382" t="s">
        <v>343</v>
      </c>
      <c r="CY382">
        <v>0.61538461538461497</v>
      </c>
      <c r="CZ382">
        <v>0.592592592592593</v>
      </c>
      <c r="DA382">
        <v>0.64</v>
      </c>
      <c r="DB382">
        <v>13</v>
      </c>
      <c r="DC382">
        <v>12.5</v>
      </c>
      <c r="DD382">
        <v>13.5</v>
      </c>
      <c r="DE382">
        <v>2.1456476416303998</v>
      </c>
      <c r="DF382">
        <v>0.61538461538461497</v>
      </c>
      <c r="DG382">
        <v>0.61538461538461497</v>
      </c>
      <c r="DH382">
        <v>1</v>
      </c>
      <c r="DI382">
        <v>1</v>
      </c>
      <c r="DJ382">
        <v>0.5</v>
      </c>
      <c r="DK382">
        <v>0.5</v>
      </c>
      <c r="DL382" t="b">
        <v>1</v>
      </c>
      <c r="DN382">
        <v>24</v>
      </c>
      <c r="DO382">
        <v>1</v>
      </c>
      <c r="DP382" t="s">
        <v>344</v>
      </c>
      <c r="DQ382" t="b">
        <v>0</v>
      </c>
      <c r="DR382">
        <v>13</v>
      </c>
      <c r="DS382">
        <v>0.61538463830947898</v>
      </c>
      <c r="DT382">
        <v>0.61538463830947898</v>
      </c>
      <c r="DV382">
        <v>580.59997558593795</v>
      </c>
      <c r="DW382">
        <v>583.59997558593795</v>
      </c>
      <c r="DY382">
        <v>0</v>
      </c>
      <c r="EN382">
        <v>2.14564752578735</v>
      </c>
      <c r="EW382">
        <v>0.61538463830947898</v>
      </c>
      <c r="EX382">
        <v>0.61538463830947898</v>
      </c>
      <c r="EY382">
        <v>0.60000002384185802</v>
      </c>
      <c r="FC382">
        <v>0</v>
      </c>
      <c r="FD382">
        <v>1.8683999776840201</v>
      </c>
      <c r="FE382">
        <v>3.1140000820159899</v>
      </c>
      <c r="FF382">
        <v>4.1640002280473702E-2</v>
      </c>
      <c r="FG382">
        <v>3.4699998795986203E-2</v>
      </c>
      <c r="FH382">
        <v>5.0400000065565102E-2</v>
      </c>
      <c r="FI382">
        <v>84</v>
      </c>
      <c r="FJ382">
        <v>5.2200001664459697E-3</v>
      </c>
      <c r="FK382">
        <v>8.6999998092651403</v>
      </c>
      <c r="FL382">
        <v>3.6298520462797499</v>
      </c>
      <c r="FM382">
        <v>11.303358687953899</v>
      </c>
      <c r="FN382">
        <v>4.80000019073486E-2</v>
      </c>
      <c r="FO382">
        <v>1.1520000457763699</v>
      </c>
      <c r="FP382">
        <v>13.3333330154419</v>
      </c>
      <c r="FQ382">
        <v>7.5000002980232197E-2</v>
      </c>
      <c r="FR382">
        <v>2.14564752578735</v>
      </c>
      <c r="FS382">
        <v>6.2581390142440796E-2</v>
      </c>
      <c r="GA382">
        <v>0.61538463830947898</v>
      </c>
      <c r="GB382">
        <v>0.61538463830947898</v>
      </c>
      <c r="GC382">
        <v>1.6000000238418599</v>
      </c>
      <c r="GG382">
        <v>0</v>
      </c>
      <c r="GH382">
        <v>4.98239994049072</v>
      </c>
      <c r="GI382">
        <v>3.1140000820159899</v>
      </c>
      <c r="GJ382">
        <v>0.111040003597736</v>
      </c>
      <c r="GK382">
        <v>3.4699998795986203E-2</v>
      </c>
      <c r="GL382">
        <v>8.9599996805190998E-2</v>
      </c>
      <c r="GM382">
        <v>56</v>
      </c>
      <c r="GN382">
        <v>6.07999972999096E-3</v>
      </c>
      <c r="GO382">
        <v>3.7999999523162802</v>
      </c>
      <c r="GP382">
        <v>9.67960521635041</v>
      </c>
      <c r="GQ382">
        <v>30.1422898345436</v>
      </c>
      <c r="GR382">
        <v>0.128000001907349</v>
      </c>
      <c r="GS382">
        <v>3.0720000457763699</v>
      </c>
      <c r="GT382">
        <v>5</v>
      </c>
      <c r="GU382">
        <v>0.20000000298023199</v>
      </c>
      <c r="GV382">
        <v>2.14564752578735</v>
      </c>
      <c r="GW382">
        <v>0.41124910116195701</v>
      </c>
      <c r="HE382">
        <v>0.61538463830947898</v>
      </c>
      <c r="HF382">
        <v>0.61538463830947898</v>
      </c>
      <c r="HG382">
        <v>0.80000001192092896</v>
      </c>
      <c r="HK382">
        <v>0</v>
      </c>
      <c r="HL382">
        <v>2.49119997024536</v>
      </c>
      <c r="HM382">
        <v>3.1140000820159899</v>
      </c>
      <c r="HN382">
        <v>5.55200017988682E-2</v>
      </c>
      <c r="HO382">
        <v>3.4699998795986203E-2</v>
      </c>
      <c r="HP382">
        <v>4.4799998402595499E-2</v>
      </c>
      <c r="HQ382">
        <v>56</v>
      </c>
      <c r="HR382">
        <v>3.03999986499548E-3</v>
      </c>
      <c r="HS382">
        <v>3.7999999523162802</v>
      </c>
      <c r="HT382">
        <v>4.8398026081752104</v>
      </c>
      <c r="HU382">
        <v>15.0711449172718</v>
      </c>
      <c r="HV382">
        <v>6.4000000953674294E-2</v>
      </c>
      <c r="HW382">
        <v>1.53600002288818</v>
      </c>
      <c r="HX382">
        <v>10</v>
      </c>
      <c r="HY382">
        <v>0.10000000149011599</v>
      </c>
      <c r="HZ382">
        <v>2.14564752578735</v>
      </c>
      <c r="IA382">
        <v>0.12963287532329601</v>
      </c>
      <c r="II382">
        <v>0.61538463830947898</v>
      </c>
      <c r="IJ382">
        <v>0.61538463830947898</v>
      </c>
      <c r="IL382">
        <v>47.900001525878899</v>
      </c>
      <c r="IM382">
        <v>47.900001525878899</v>
      </c>
      <c r="IO382">
        <v>0</v>
      </c>
      <c r="JD382">
        <v>2.14564752578735</v>
      </c>
      <c r="WE382">
        <v>0.61538463830947898</v>
      </c>
      <c r="WF382">
        <v>0.61538463830947898</v>
      </c>
      <c r="WH382">
        <v>77.800003051757798</v>
      </c>
      <c r="WI382">
        <v>77.800003051757798</v>
      </c>
      <c r="WK382">
        <v>0</v>
      </c>
      <c r="WZ382">
        <v>2.14564752578735</v>
      </c>
    </row>
    <row r="383" spans="1:685" x14ac:dyDescent="0.25">
      <c r="A383" t="s">
        <v>260</v>
      </c>
      <c r="B383">
        <v>0</v>
      </c>
      <c r="C383">
        <v>2</v>
      </c>
      <c r="D383">
        <v>49805</v>
      </c>
      <c r="E383" t="s">
        <v>443</v>
      </c>
      <c r="F383" t="b">
        <v>1</v>
      </c>
      <c r="G383" t="s">
        <v>262</v>
      </c>
      <c r="H383" t="b">
        <v>0</v>
      </c>
      <c r="I383" t="s">
        <v>353</v>
      </c>
      <c r="J383" s="1777">
        <v>43389.270833333299</v>
      </c>
      <c r="K383">
        <v>5.5</v>
      </c>
      <c r="L383">
        <v>17.700000762939499</v>
      </c>
      <c r="M383">
        <v>83.333335876464801</v>
      </c>
      <c r="N383">
        <v>105</v>
      </c>
      <c r="O383" s="1778">
        <v>43387.75</v>
      </c>
      <c r="R383" t="s">
        <v>560</v>
      </c>
      <c r="S383" t="s">
        <v>580</v>
      </c>
      <c r="X383" s="1779">
        <v>43386.729166666701</v>
      </c>
      <c r="Y383" s="1780">
        <v>43387.75</v>
      </c>
      <c r="Z383">
        <v>24</v>
      </c>
      <c r="AA383">
        <v>24</v>
      </c>
      <c r="AB383">
        <v>8.1999999999999993</v>
      </c>
      <c r="AC383">
        <v>8.1999999999999993</v>
      </c>
      <c r="AD383">
        <v>0</v>
      </c>
      <c r="AG383">
        <v>20662</v>
      </c>
      <c r="AH383">
        <v>165296</v>
      </c>
      <c r="AI383">
        <v>20662</v>
      </c>
      <c r="AK383">
        <v>24</v>
      </c>
      <c r="AM383">
        <v>0.33333333333333298</v>
      </c>
      <c r="AP383">
        <v>0.33333333333333298</v>
      </c>
      <c r="AQ383">
        <v>13</v>
      </c>
      <c r="AR383">
        <v>13</v>
      </c>
      <c r="AV383">
        <v>8</v>
      </c>
      <c r="AX383">
        <v>10.3</v>
      </c>
      <c r="AY383">
        <v>22.33</v>
      </c>
      <c r="AZ383">
        <v>22.33</v>
      </c>
      <c r="BA383">
        <v>22.330099105835</v>
      </c>
      <c r="BB383">
        <v>0</v>
      </c>
      <c r="BS383">
        <v>10.8999996185303</v>
      </c>
      <c r="BT383">
        <v>10.8999996185303</v>
      </c>
      <c r="BU383">
        <v>112.5</v>
      </c>
      <c r="BV383">
        <v>112.5</v>
      </c>
      <c r="BW383">
        <v>0.10000000149011599</v>
      </c>
      <c r="BX383">
        <v>0.10000000149011599</v>
      </c>
      <c r="BY383">
        <v>67.5</v>
      </c>
      <c r="BZ383">
        <v>67.5</v>
      </c>
      <c r="CC383">
        <v>30</v>
      </c>
      <c r="CE383">
        <v>30</v>
      </c>
      <c r="CF383">
        <v>1007</v>
      </c>
      <c r="CG383" t="s">
        <v>584</v>
      </c>
      <c r="CH383" t="s">
        <v>359</v>
      </c>
      <c r="CI383">
        <v>18.098000109195699</v>
      </c>
      <c r="CJ383">
        <v>0.37516000377945602</v>
      </c>
      <c r="CK383">
        <v>0.33319999091327202</v>
      </c>
      <c r="CL383">
        <v>2.25899996003136E-2</v>
      </c>
      <c r="CM383">
        <v>109.488433532546</v>
      </c>
      <c r="CO383" t="s">
        <v>266</v>
      </c>
      <c r="CP383" t="s">
        <v>267</v>
      </c>
      <c r="CQ383" t="s">
        <v>349</v>
      </c>
      <c r="CS383">
        <v>21.9</v>
      </c>
      <c r="CT383">
        <v>21.9</v>
      </c>
      <c r="CU383">
        <v>1.25</v>
      </c>
      <c r="CV383">
        <v>1.25</v>
      </c>
      <c r="CX383" t="s">
        <v>356</v>
      </c>
      <c r="CY383">
        <v>0.61538461538461497</v>
      </c>
      <c r="CZ383">
        <v>0.592592592592593</v>
      </c>
      <c r="DA383">
        <v>0.64</v>
      </c>
      <c r="DB383">
        <v>13</v>
      </c>
      <c r="DC383">
        <v>12.5</v>
      </c>
      <c r="DD383">
        <v>13.5</v>
      </c>
      <c r="DE383">
        <v>2.1456476416303998</v>
      </c>
      <c r="DF383">
        <v>0.61538461538461497</v>
      </c>
      <c r="DG383">
        <v>0.61538461538461497</v>
      </c>
      <c r="DH383">
        <v>1</v>
      </c>
      <c r="DI383">
        <v>1</v>
      </c>
      <c r="DJ383">
        <v>0.5</v>
      </c>
      <c r="DK383">
        <v>0.5</v>
      </c>
      <c r="DL383" t="b">
        <v>1</v>
      </c>
      <c r="DN383">
        <v>24</v>
      </c>
      <c r="DO383">
        <v>1</v>
      </c>
      <c r="DP383" t="s">
        <v>344</v>
      </c>
      <c r="DQ383" t="b">
        <v>0</v>
      </c>
      <c r="DR383">
        <v>13</v>
      </c>
      <c r="DS383">
        <v>0.61538463830947898</v>
      </c>
      <c r="DT383">
        <v>0.61538463830947898</v>
      </c>
      <c r="DV383">
        <v>575.20001220703102</v>
      </c>
      <c r="DW383">
        <v>580.59997558593795</v>
      </c>
      <c r="DY383">
        <v>0</v>
      </c>
      <c r="EN383">
        <v>2.14564752578735</v>
      </c>
      <c r="EW383">
        <v>0.61538463830947898</v>
      </c>
      <c r="EX383">
        <v>0.61538463830947898</v>
      </c>
      <c r="EY383">
        <v>0.30000001192092901</v>
      </c>
      <c r="FC383">
        <v>0</v>
      </c>
      <c r="FD383">
        <v>0.93419998884201105</v>
      </c>
      <c r="FE383">
        <v>3.1140000820159899</v>
      </c>
      <c r="FF383">
        <v>2.08200011402369E-2</v>
      </c>
      <c r="FG383">
        <v>3.4699998795986203E-2</v>
      </c>
      <c r="FH383">
        <v>2.52000000327826E-2</v>
      </c>
      <c r="FI383">
        <v>84</v>
      </c>
      <c r="FJ383">
        <v>2.61000008322299E-3</v>
      </c>
      <c r="FK383">
        <v>8.6999998092651403</v>
      </c>
      <c r="FL383">
        <v>1.8149260231398801</v>
      </c>
      <c r="FM383">
        <v>5.6516793439769302</v>
      </c>
      <c r="FN383">
        <v>1.25000004967054E-2</v>
      </c>
      <c r="FO383">
        <v>0.30000001192092901</v>
      </c>
      <c r="FP383">
        <v>26.6666660308838</v>
      </c>
      <c r="FQ383">
        <v>3.7500001490116099E-2</v>
      </c>
      <c r="FR383">
        <v>2.14564752578735</v>
      </c>
      <c r="FS383">
        <v>6.2581390142440796E-2</v>
      </c>
      <c r="GA383">
        <v>0.61538463830947898</v>
      </c>
      <c r="GB383">
        <v>0.61538463830947898</v>
      </c>
      <c r="GC383">
        <v>3.7000000476837198</v>
      </c>
      <c r="GG383">
        <v>0</v>
      </c>
      <c r="GH383">
        <v>11.5218000411987</v>
      </c>
      <c r="GI383">
        <v>3.1140000820159899</v>
      </c>
      <c r="GJ383">
        <v>0.25677999854087802</v>
      </c>
      <c r="GK383">
        <v>3.4699998795986203E-2</v>
      </c>
      <c r="GL383">
        <v>0.20719999074935899</v>
      </c>
      <c r="GM383">
        <v>56</v>
      </c>
      <c r="GN383">
        <v>1.40599999576807E-2</v>
      </c>
      <c r="GO383">
        <v>3.7999999523162802</v>
      </c>
      <c r="GP383">
        <v>22.384087017736199</v>
      </c>
      <c r="GQ383">
        <v>69.704046324162306</v>
      </c>
      <c r="GR383">
        <v>0.15416666865348799</v>
      </c>
      <c r="GS383">
        <v>3.7000000476837198</v>
      </c>
      <c r="GT383">
        <v>2.1621620655059801</v>
      </c>
      <c r="GU383">
        <v>0.46250000596046398</v>
      </c>
      <c r="GV383">
        <v>2.14564752578735</v>
      </c>
      <c r="GW383">
        <v>0.41124910116195701</v>
      </c>
      <c r="HE383">
        <v>0.61538463830947898</v>
      </c>
      <c r="HF383">
        <v>0.61538463830947898</v>
      </c>
      <c r="HG383">
        <v>1.3999999761581401</v>
      </c>
      <c r="HK383">
        <v>0</v>
      </c>
      <c r="HL383">
        <v>4.3596000671386701</v>
      </c>
      <c r="HM383">
        <v>3.1140000820159899</v>
      </c>
      <c r="HN383">
        <v>9.7160004079341902E-2</v>
      </c>
      <c r="HO383">
        <v>3.4699998795986203E-2</v>
      </c>
      <c r="HP383">
        <v>7.84000009298325E-2</v>
      </c>
      <c r="HQ383">
        <v>56</v>
      </c>
      <c r="HR383">
        <v>5.31999953091145E-3</v>
      </c>
      <c r="HS383">
        <v>3.7999999523162802</v>
      </c>
      <c r="HT383">
        <v>8.46965429386157</v>
      </c>
      <c r="HU383">
        <v>26.374504326412399</v>
      </c>
      <c r="HV383">
        <v>5.8333332339922599E-2</v>
      </c>
      <c r="HW383">
        <v>1.3999999761581401</v>
      </c>
      <c r="HX383">
        <v>5.7142858505248997</v>
      </c>
      <c r="HY383">
        <v>0.17499999701976801</v>
      </c>
      <c r="HZ383">
        <v>2.14564752578735</v>
      </c>
      <c r="IA383">
        <v>0.12963287532329601</v>
      </c>
      <c r="II383">
        <v>0.61538463830947898</v>
      </c>
      <c r="IJ383">
        <v>0.61538463830947898</v>
      </c>
      <c r="IL383">
        <v>47.900001525878899</v>
      </c>
      <c r="IM383">
        <v>47.900001525878899</v>
      </c>
      <c r="IO383">
        <v>0</v>
      </c>
      <c r="JD383">
        <v>2.14564752578735</v>
      </c>
      <c r="WE383">
        <v>0.61538463830947898</v>
      </c>
      <c r="WF383">
        <v>0.61538463830947898</v>
      </c>
      <c r="WH383">
        <v>77.400001525878906</v>
      </c>
      <c r="WI383">
        <v>77.800003051757798</v>
      </c>
      <c r="WK383">
        <v>0</v>
      </c>
      <c r="WZ383">
        <v>2.14564752578735</v>
      </c>
      <c r="XI383">
        <v>0.61538463830947898</v>
      </c>
      <c r="XJ383">
        <v>0.61538463830947898</v>
      </c>
      <c r="XK383">
        <v>0.40000000596046398</v>
      </c>
      <c r="XO383">
        <v>0</v>
      </c>
      <c r="XP383">
        <v>1.2824000120162999</v>
      </c>
      <c r="XQ383">
        <v>3.2060000896453902</v>
      </c>
      <c r="XR383">
        <v>4.0000001899898101E-4</v>
      </c>
      <c r="XS383">
        <v>5.0000002374872598E-4</v>
      </c>
      <c r="XT383">
        <v>2.2399999201297802E-2</v>
      </c>
      <c r="XU383">
        <v>56</v>
      </c>
      <c r="XV383">
        <v>6.00000028498471E-4</v>
      </c>
      <c r="XW383">
        <v>1.5</v>
      </c>
      <c r="XX383">
        <v>2.4199013040875998</v>
      </c>
      <c r="XY383">
        <v>7.7582035379942402</v>
      </c>
      <c r="XZ383">
        <v>1.6666666915019401E-2</v>
      </c>
      <c r="YA383">
        <v>0.40000000596046398</v>
      </c>
      <c r="YB383">
        <v>20</v>
      </c>
      <c r="YC383">
        <v>5.0000000745058101E-2</v>
      </c>
      <c r="YD383">
        <v>2.14564752578735</v>
      </c>
      <c r="YE383">
        <v>3.5760793834924698E-2</v>
      </c>
    </row>
    <row r="384" spans="1:685" x14ac:dyDescent="0.25">
      <c r="A384" t="s">
        <v>260</v>
      </c>
      <c r="B384">
        <v>0</v>
      </c>
      <c r="C384">
        <v>2</v>
      </c>
      <c r="D384">
        <v>49951</v>
      </c>
      <c r="E384" t="s">
        <v>443</v>
      </c>
      <c r="F384" t="b">
        <v>1</v>
      </c>
      <c r="G384" t="s">
        <v>262</v>
      </c>
      <c r="H384" t="b">
        <v>0</v>
      </c>
      <c r="I384" t="s">
        <v>338</v>
      </c>
      <c r="J384" s="1781">
        <v>43389.970833333296</v>
      </c>
      <c r="K384">
        <v>5.5</v>
      </c>
      <c r="L384">
        <v>17.6783332824707</v>
      </c>
      <c r="M384">
        <v>83.349998474121094</v>
      </c>
      <c r="O384" s="1782">
        <v>43391.083333333299</v>
      </c>
      <c r="P384" s="1783">
        <v>43391.145833333299</v>
      </c>
      <c r="R384" t="s">
        <v>580</v>
      </c>
      <c r="S384" t="s">
        <v>537</v>
      </c>
      <c r="X384" s="1784">
        <v>43389.970833333296</v>
      </c>
      <c r="Y384" s="1785">
        <v>43391.083333333299</v>
      </c>
      <c r="Z384">
        <v>0</v>
      </c>
      <c r="AA384">
        <v>16.8</v>
      </c>
      <c r="AB384">
        <v>7.1</v>
      </c>
      <c r="AC384">
        <v>7.1</v>
      </c>
      <c r="AD384">
        <v>0</v>
      </c>
      <c r="AG384">
        <v>14923</v>
      </c>
      <c r="AH384">
        <v>74615</v>
      </c>
      <c r="AI384">
        <v>14923</v>
      </c>
      <c r="AK384">
        <v>0</v>
      </c>
      <c r="AQ384">
        <v>13</v>
      </c>
      <c r="AR384">
        <v>13</v>
      </c>
      <c r="AV384">
        <v>5</v>
      </c>
      <c r="BS384">
        <v>10.8999996185303</v>
      </c>
      <c r="BT384">
        <v>10.8999996185303</v>
      </c>
      <c r="BU384">
        <v>45</v>
      </c>
      <c r="BV384">
        <v>45</v>
      </c>
      <c r="BW384">
        <v>0.10000000149011599</v>
      </c>
      <c r="BX384">
        <v>0.10000000149011599</v>
      </c>
      <c r="BY384">
        <v>315</v>
      </c>
      <c r="BZ384">
        <v>315</v>
      </c>
      <c r="CC384">
        <v>29</v>
      </c>
      <c r="CE384">
        <v>26</v>
      </c>
      <c r="CF384">
        <v>1007</v>
      </c>
      <c r="CG384" t="s">
        <v>538</v>
      </c>
      <c r="CH384" t="s">
        <v>359</v>
      </c>
      <c r="CI384">
        <v>21.303999841213201</v>
      </c>
      <c r="CJ384">
        <v>0.37616000371053798</v>
      </c>
      <c r="CK384">
        <v>0.38920000009238698</v>
      </c>
      <c r="CL384">
        <v>2.4089999496936802E-2</v>
      </c>
      <c r="CM384">
        <v>285.51899539252503</v>
      </c>
      <c r="CO384" t="s">
        <v>266</v>
      </c>
      <c r="CP384" t="s">
        <v>267</v>
      </c>
      <c r="CQ384" t="s">
        <v>268</v>
      </c>
      <c r="CS384">
        <v>21.9</v>
      </c>
      <c r="CT384">
        <v>21.9</v>
      </c>
      <c r="CU384">
        <v>1.25</v>
      </c>
      <c r="CV384">
        <v>1.25</v>
      </c>
      <c r="CX384" t="s">
        <v>343</v>
      </c>
      <c r="CY384">
        <v>0.38461538461538503</v>
      </c>
      <c r="CZ384">
        <v>0.37037037037037002</v>
      </c>
      <c r="DA384">
        <v>0.4</v>
      </c>
      <c r="DB384">
        <v>13</v>
      </c>
      <c r="DC384">
        <v>12.5</v>
      </c>
      <c r="DD384">
        <v>13.5</v>
      </c>
      <c r="DE384">
        <v>0.97553320844970304</v>
      </c>
      <c r="DF384">
        <v>0.38461538461538503</v>
      </c>
      <c r="DG384">
        <v>0.38461538461538503</v>
      </c>
      <c r="DH384">
        <v>1</v>
      </c>
      <c r="DI384">
        <v>1</v>
      </c>
      <c r="DJ384">
        <v>0.5</v>
      </c>
      <c r="DK384">
        <v>0.5</v>
      </c>
      <c r="DL384" t="b">
        <v>1</v>
      </c>
      <c r="DN384">
        <v>24</v>
      </c>
      <c r="DO384">
        <v>1</v>
      </c>
      <c r="DP384" t="s">
        <v>344</v>
      </c>
      <c r="DQ384" t="b">
        <v>0</v>
      </c>
      <c r="DR384">
        <v>13</v>
      </c>
      <c r="DS384">
        <v>0.38461539149284402</v>
      </c>
      <c r="DT384">
        <v>0.38461539149284402</v>
      </c>
      <c r="DV384">
        <v>569.79998779296898</v>
      </c>
      <c r="DW384">
        <v>575.20001220703102</v>
      </c>
      <c r="DY384">
        <v>0</v>
      </c>
      <c r="EN384">
        <v>0.975533187389374</v>
      </c>
      <c r="EW384">
        <v>0.38461539149284402</v>
      </c>
      <c r="EX384">
        <v>0.38461539149284402</v>
      </c>
      <c r="EY384">
        <v>0.30000001192092901</v>
      </c>
      <c r="FC384">
        <v>0</v>
      </c>
      <c r="FD384">
        <v>0.93419998884201105</v>
      </c>
      <c r="FE384">
        <v>3.1140000820159899</v>
      </c>
      <c r="FF384">
        <v>2.08200011402369E-2</v>
      </c>
      <c r="FG384">
        <v>3.4699998795986203E-2</v>
      </c>
      <c r="FH384">
        <v>2.52000000327826E-2</v>
      </c>
      <c r="FI384">
        <v>84</v>
      </c>
      <c r="FJ384">
        <v>2.61000008322299E-3</v>
      </c>
      <c r="FK384">
        <v>8.6999998092651403</v>
      </c>
      <c r="FL384">
        <v>4.02063944141163</v>
      </c>
      <c r="FM384">
        <v>12.520270573504099</v>
      </c>
      <c r="FP384">
        <v>16.6666660308838</v>
      </c>
      <c r="FQ384">
        <v>6.0000002384185798E-2</v>
      </c>
      <c r="FR384">
        <v>0.975533187389374</v>
      </c>
      <c r="FS384">
        <v>3.2517775893211399E-2</v>
      </c>
      <c r="GA384">
        <v>0.38461539149284402</v>
      </c>
      <c r="GB384">
        <v>0.38461539149284402</v>
      </c>
      <c r="GC384">
        <v>4.0999999046325701</v>
      </c>
      <c r="GG384">
        <v>0</v>
      </c>
      <c r="GH384">
        <v>12.7673997879028</v>
      </c>
      <c r="GI384">
        <v>3.1140000820159899</v>
      </c>
      <c r="GJ384">
        <v>0.28453999757766701</v>
      </c>
      <c r="GK384">
        <v>3.4699998795986203E-2</v>
      </c>
      <c r="GL384">
        <v>0.22959999740123699</v>
      </c>
      <c r="GM384">
        <v>56</v>
      </c>
      <c r="GN384">
        <v>1.55799994245172E-2</v>
      </c>
      <c r="GO384">
        <v>3.7999999523162802</v>
      </c>
      <c r="GP384">
        <v>54.948735571032202</v>
      </c>
      <c r="GQ384">
        <v>171.110363705727</v>
      </c>
      <c r="GT384">
        <v>1.2195122241973899</v>
      </c>
      <c r="GU384">
        <v>0.81999999284744296</v>
      </c>
      <c r="GV384">
        <v>0.975533187389374</v>
      </c>
      <c r="GW384">
        <v>0.214075326919556</v>
      </c>
      <c r="HE384">
        <v>0.38461539149284402</v>
      </c>
      <c r="HF384">
        <v>0.38461539149284402</v>
      </c>
      <c r="HG384">
        <v>1</v>
      </c>
      <c r="HK384">
        <v>0</v>
      </c>
      <c r="HL384">
        <v>3.1140000820159899</v>
      </c>
      <c r="HM384">
        <v>3.1140000820159899</v>
      </c>
      <c r="HN384">
        <v>6.9400005042552906E-2</v>
      </c>
      <c r="HO384">
        <v>3.4699998795986203E-2</v>
      </c>
      <c r="HP384">
        <v>5.6000001728534698E-2</v>
      </c>
      <c r="HQ384">
        <v>56</v>
      </c>
      <c r="HR384">
        <v>3.8000000640749901E-3</v>
      </c>
      <c r="HS384">
        <v>3.7999999523162802</v>
      </c>
      <c r="HT384">
        <v>13.402130938819299</v>
      </c>
      <c r="HU384">
        <v>41.734236842672303</v>
      </c>
      <c r="HX384">
        <v>5</v>
      </c>
      <c r="HY384">
        <v>0.20000000298023199</v>
      </c>
      <c r="HZ384">
        <v>0.975533187389374</v>
      </c>
      <c r="IA384">
        <v>6.3680641353130299E-2</v>
      </c>
      <c r="II384">
        <v>0.38461539149284402</v>
      </c>
      <c r="IJ384">
        <v>0.38461539149284402</v>
      </c>
      <c r="IL384">
        <v>47.900001525878899</v>
      </c>
      <c r="IM384">
        <v>47.900001525878899</v>
      </c>
      <c r="IO384">
        <v>0</v>
      </c>
      <c r="JD384">
        <v>0.975533187389374</v>
      </c>
      <c r="WE384">
        <v>0.38461539149284402</v>
      </c>
      <c r="WF384">
        <v>0.38461539149284402</v>
      </c>
      <c r="WH384">
        <v>76</v>
      </c>
      <c r="WI384">
        <v>77.400001525878906</v>
      </c>
      <c r="WK384">
        <v>0</v>
      </c>
      <c r="WZ384">
        <v>0.975533187389374</v>
      </c>
      <c r="XI384">
        <v>0.38461539149284402</v>
      </c>
      <c r="XJ384">
        <v>0.38461539149284402</v>
      </c>
      <c r="XK384">
        <v>1.3999999761581401</v>
      </c>
      <c r="XO384">
        <v>0</v>
      </c>
      <c r="XP384">
        <v>4.4883999824523899</v>
      </c>
      <c r="XQ384">
        <v>3.2060000896453902</v>
      </c>
      <c r="XR384">
        <v>1.39999995008111E-3</v>
      </c>
      <c r="XS384">
        <v>5.0000002374872598E-4</v>
      </c>
      <c r="XT384">
        <v>7.84000009298325E-2</v>
      </c>
      <c r="XU384">
        <v>56</v>
      </c>
      <c r="XV384">
        <v>2.0999999251216702E-3</v>
      </c>
      <c r="XW384">
        <v>1.5</v>
      </c>
      <c r="XX384">
        <v>18.7629829948153</v>
      </c>
      <c r="XY384">
        <v>60.154124270621097</v>
      </c>
      <c r="YB384">
        <v>3.57142853736877</v>
      </c>
      <c r="YC384">
        <v>0.28000000119209301</v>
      </c>
      <c r="YD384">
        <v>0.975533187389374</v>
      </c>
      <c r="YE384">
        <v>5.9615917503833799E-2</v>
      </c>
    </row>
    <row r="385" spans="1:685" x14ac:dyDescent="0.25">
      <c r="A385" t="s">
        <v>260</v>
      </c>
      <c r="B385">
        <v>0</v>
      </c>
      <c r="C385">
        <v>2</v>
      </c>
      <c r="D385">
        <v>49951</v>
      </c>
      <c r="E385" t="s">
        <v>443</v>
      </c>
      <c r="F385" t="b">
        <v>1</v>
      </c>
      <c r="G385" t="s">
        <v>262</v>
      </c>
      <c r="H385" t="b">
        <v>1</v>
      </c>
      <c r="I385" t="s">
        <v>345</v>
      </c>
      <c r="J385" s="1786">
        <v>43390.270833333299</v>
      </c>
      <c r="K385">
        <v>5.5</v>
      </c>
      <c r="L385">
        <v>18.040000915527301</v>
      </c>
      <c r="M385">
        <v>84.848335266113295</v>
      </c>
      <c r="N385">
        <v>51</v>
      </c>
      <c r="O385" s="1787">
        <v>43391.083333333299</v>
      </c>
      <c r="P385" s="1788">
        <v>43391.145833333299</v>
      </c>
      <c r="R385" t="s">
        <v>580</v>
      </c>
      <c r="S385" t="s">
        <v>537</v>
      </c>
      <c r="X385" s="1789">
        <v>43389.970833333296</v>
      </c>
      <c r="Y385" s="1790">
        <v>43391.083333333299</v>
      </c>
      <c r="Z385">
        <v>7.2</v>
      </c>
      <c r="AA385">
        <v>7.2</v>
      </c>
      <c r="AB385">
        <v>7.1</v>
      </c>
      <c r="AC385">
        <v>7.1</v>
      </c>
      <c r="AD385">
        <v>0</v>
      </c>
      <c r="AG385">
        <v>14923</v>
      </c>
      <c r="AH385">
        <v>1402762</v>
      </c>
      <c r="AI385">
        <v>14923</v>
      </c>
      <c r="AK385">
        <v>7.2</v>
      </c>
      <c r="AL385">
        <v>79.17</v>
      </c>
      <c r="AM385">
        <v>13.0555555555556</v>
      </c>
      <c r="AN385">
        <v>13.06</v>
      </c>
      <c r="AO385">
        <v>-0.24410856473777001</v>
      </c>
      <c r="AP385">
        <v>13.299664120293301</v>
      </c>
      <c r="AQ385">
        <v>13</v>
      </c>
      <c r="AR385">
        <v>13</v>
      </c>
      <c r="AU385">
        <v>89.780561398067903</v>
      </c>
      <c r="AV385">
        <v>94</v>
      </c>
      <c r="AX385">
        <v>79.2</v>
      </c>
      <c r="AY385">
        <v>-18.690000000000001</v>
      </c>
      <c r="AZ385">
        <v>-18.690000000000001</v>
      </c>
      <c r="BA385">
        <v>-18.6868782043457</v>
      </c>
      <c r="BB385">
        <v>4000.96997070313</v>
      </c>
      <c r="BC385">
        <v>2.4642751216888401</v>
      </c>
      <c r="BD385">
        <v>2.4642750587728299</v>
      </c>
      <c r="BE385">
        <v>228.16827392578099</v>
      </c>
      <c r="BF385">
        <v>177.16827392578099</v>
      </c>
      <c r="BG385">
        <v>0.62440049648284901</v>
      </c>
      <c r="BH385">
        <v>177.46435546875</v>
      </c>
      <c r="BI385">
        <v>177.16827392578099</v>
      </c>
      <c r="BJ385">
        <v>0.62906765937805198</v>
      </c>
      <c r="BK385">
        <v>177.46435546875</v>
      </c>
      <c r="BL385">
        <v>0</v>
      </c>
      <c r="BM385">
        <v>218.02763366699199</v>
      </c>
      <c r="BN385">
        <v>0</v>
      </c>
      <c r="BO385">
        <v>218.02711486816401</v>
      </c>
      <c r="BP385">
        <v>0.62906765937805198</v>
      </c>
      <c r="BQ385">
        <v>0.90206247568130504</v>
      </c>
      <c r="BR385">
        <v>210</v>
      </c>
      <c r="BS385">
        <v>6.9000000953674299</v>
      </c>
      <c r="BT385">
        <v>6.9000000953674299</v>
      </c>
      <c r="BU385">
        <v>67.5</v>
      </c>
      <c r="BV385">
        <v>67.5</v>
      </c>
      <c r="BW385">
        <v>0.10000000149011599</v>
      </c>
      <c r="BX385">
        <v>0.10000000149011599</v>
      </c>
      <c r="BY385">
        <v>292.5</v>
      </c>
      <c r="BZ385">
        <v>292.5</v>
      </c>
      <c r="CC385">
        <v>30</v>
      </c>
      <c r="CE385">
        <v>29</v>
      </c>
      <c r="CF385">
        <v>1007</v>
      </c>
      <c r="CG385" t="s">
        <v>584</v>
      </c>
      <c r="CH385" t="s">
        <v>359</v>
      </c>
      <c r="CI385">
        <v>19.306801795959501</v>
      </c>
      <c r="CJ385">
        <v>0.43027999252080901</v>
      </c>
      <c r="CK385">
        <v>0.49560002237558398</v>
      </c>
      <c r="CL385">
        <v>4.9530000193044502E-2</v>
      </c>
      <c r="CM385">
        <v>13.7634194510255</v>
      </c>
      <c r="CO385" t="s">
        <v>266</v>
      </c>
      <c r="CP385" t="s">
        <v>267</v>
      </c>
      <c r="CQ385" t="s">
        <v>347</v>
      </c>
      <c r="CR385" t="s">
        <v>348</v>
      </c>
      <c r="CS385">
        <v>21.9</v>
      </c>
      <c r="CT385">
        <v>21.9</v>
      </c>
      <c r="CU385">
        <v>1.25</v>
      </c>
      <c r="CV385">
        <v>1.25</v>
      </c>
      <c r="CX385" t="s">
        <v>343</v>
      </c>
      <c r="CY385">
        <v>7.2307692307692299</v>
      </c>
      <c r="CZ385">
        <v>6.9629629629629601</v>
      </c>
      <c r="DA385">
        <v>7.52</v>
      </c>
      <c r="DB385">
        <v>13</v>
      </c>
      <c r="DC385">
        <v>12.5</v>
      </c>
      <c r="DD385">
        <v>13.5</v>
      </c>
      <c r="DE385">
        <v>18.3400243188544</v>
      </c>
      <c r="DF385">
        <v>7.2307692307692299</v>
      </c>
      <c r="DG385">
        <v>7.2307692307692299</v>
      </c>
      <c r="DH385">
        <v>1</v>
      </c>
      <c r="DI385">
        <v>1</v>
      </c>
      <c r="DJ385">
        <v>0.5</v>
      </c>
      <c r="DK385">
        <v>0.5</v>
      </c>
      <c r="DL385" t="b">
        <v>1</v>
      </c>
      <c r="DN385">
        <v>24</v>
      </c>
      <c r="DO385">
        <v>1</v>
      </c>
      <c r="DP385" t="s">
        <v>344</v>
      </c>
      <c r="DQ385" t="b">
        <v>0</v>
      </c>
      <c r="DR385">
        <v>13</v>
      </c>
      <c r="DS385">
        <v>7.2307691574096697</v>
      </c>
      <c r="DT385">
        <v>7.2307691574096697</v>
      </c>
      <c r="DV385">
        <v>563.59997558593795</v>
      </c>
      <c r="DW385">
        <v>569.79998779296898</v>
      </c>
      <c r="DY385">
        <v>0</v>
      </c>
      <c r="EN385">
        <v>18.340024948120099</v>
      </c>
      <c r="GA385">
        <v>7.2307691574096697</v>
      </c>
      <c r="GB385">
        <v>7.2307691574096697</v>
      </c>
      <c r="GC385">
        <v>0.89999997615814198</v>
      </c>
      <c r="GG385">
        <v>0</v>
      </c>
      <c r="GH385">
        <v>2.8025999069213898</v>
      </c>
      <c r="GI385">
        <v>3.1140000820159899</v>
      </c>
      <c r="GJ385">
        <v>6.2459997832775102E-2</v>
      </c>
      <c r="GK385">
        <v>3.4699998795986203E-2</v>
      </c>
      <c r="GL385">
        <v>5.0399996340274797E-2</v>
      </c>
      <c r="GM385">
        <v>56</v>
      </c>
      <c r="GN385">
        <v>3.4199997317045901E-3</v>
      </c>
      <c r="GO385">
        <v>3.7999999523162802</v>
      </c>
      <c r="GP385">
        <v>0.64159135773434295</v>
      </c>
      <c r="GQ385">
        <v>1.99791547455761</v>
      </c>
      <c r="GR385">
        <v>0.125000001511162</v>
      </c>
      <c r="GS385">
        <v>3.0000000362678798</v>
      </c>
      <c r="GT385">
        <v>104.444450378418</v>
      </c>
      <c r="GU385">
        <v>9.5744682475924492E-3</v>
      </c>
      <c r="GV385">
        <v>18.340024948120099</v>
      </c>
      <c r="GW385">
        <v>4.0246167182922399</v>
      </c>
      <c r="II385">
        <v>7.2307691574096697</v>
      </c>
      <c r="IJ385">
        <v>7.2307691574096697</v>
      </c>
      <c r="IL385">
        <v>47.900001525878899</v>
      </c>
      <c r="IM385">
        <v>47.900001525878899</v>
      </c>
      <c r="IO385">
        <v>0</v>
      </c>
      <c r="JD385">
        <v>18.340024948120099</v>
      </c>
      <c r="JM385">
        <v>7.2307691574096697</v>
      </c>
      <c r="JN385">
        <v>7.2307691574096697</v>
      </c>
      <c r="JO385">
        <v>5.3000001907348597</v>
      </c>
      <c r="JS385">
        <v>0</v>
      </c>
      <c r="JT385">
        <v>16.5042018890381</v>
      </c>
      <c r="JU385">
        <v>3.1140000820159899</v>
      </c>
      <c r="JV385">
        <v>0.367819994688034</v>
      </c>
      <c r="JW385">
        <v>3.4699998795986203E-2</v>
      </c>
      <c r="JX385">
        <v>0.445200026035309</v>
      </c>
      <c r="JY385">
        <v>84</v>
      </c>
      <c r="JZ385">
        <v>4.6110000461339999E-2</v>
      </c>
      <c r="KA385">
        <v>8.6999998092651403</v>
      </c>
      <c r="KB385">
        <v>3.7782604538295601</v>
      </c>
      <c r="KC385">
        <v>11.765503976467899</v>
      </c>
      <c r="KD385">
        <v>0.73611116600141502</v>
      </c>
      <c r="KE385">
        <v>17.666667984034</v>
      </c>
      <c r="KF385">
        <v>17.735847473144499</v>
      </c>
      <c r="KG385">
        <v>5.6382980197668103E-2</v>
      </c>
      <c r="KH385">
        <v>18.340024948120099</v>
      </c>
      <c r="KI385">
        <v>3.8208384513854998</v>
      </c>
      <c r="WE385">
        <v>7.2307691574096697</v>
      </c>
      <c r="WF385">
        <v>7.2307691574096697</v>
      </c>
      <c r="WH385">
        <v>76</v>
      </c>
      <c r="WI385">
        <v>76</v>
      </c>
      <c r="WK385">
        <v>0</v>
      </c>
      <c r="WZ385">
        <v>18.340024948120099</v>
      </c>
    </row>
    <row r="386" spans="1:685" x14ac:dyDescent="0.25">
      <c r="A386" t="s">
        <v>260</v>
      </c>
      <c r="B386">
        <v>0</v>
      </c>
      <c r="C386">
        <v>2</v>
      </c>
      <c r="D386">
        <v>49951</v>
      </c>
      <c r="E386" t="s">
        <v>443</v>
      </c>
      <c r="F386" t="b">
        <v>1</v>
      </c>
      <c r="G386" t="s">
        <v>262</v>
      </c>
      <c r="H386" t="b">
        <v>0</v>
      </c>
      <c r="I386" t="s">
        <v>350</v>
      </c>
      <c r="J386" s="1791">
        <v>43391.083333333299</v>
      </c>
      <c r="K386">
        <v>5.5</v>
      </c>
      <c r="L386">
        <v>20.883054733276399</v>
      </c>
      <c r="M386">
        <v>87.829444885253906</v>
      </c>
      <c r="N386">
        <v>8</v>
      </c>
      <c r="O386" s="1792">
        <v>43391.083333333299</v>
      </c>
      <c r="R386" t="s">
        <v>580</v>
      </c>
      <c r="S386" t="s">
        <v>537</v>
      </c>
      <c r="X386" s="1793">
        <v>43389.970833333296</v>
      </c>
      <c r="Y386" s="1794">
        <v>43391.083333333299</v>
      </c>
      <c r="Z386">
        <v>19.5</v>
      </c>
      <c r="AA386">
        <v>19.5</v>
      </c>
      <c r="AB386">
        <v>7.3</v>
      </c>
      <c r="AC386">
        <v>7.3</v>
      </c>
      <c r="AD386">
        <v>0</v>
      </c>
      <c r="AG386">
        <v>14923</v>
      </c>
      <c r="AH386">
        <v>3790442</v>
      </c>
      <c r="AI386">
        <v>14923</v>
      </c>
      <c r="AK386">
        <v>19.5</v>
      </c>
      <c r="AL386">
        <v>79.790000000000006</v>
      </c>
      <c r="AM386">
        <v>13.025641025641001</v>
      </c>
      <c r="AN386">
        <v>13.03</v>
      </c>
      <c r="AO386">
        <v>-0.48651325167753801</v>
      </c>
      <c r="AP386">
        <v>13.512154277318601</v>
      </c>
      <c r="AQ386">
        <v>13</v>
      </c>
      <c r="AR386">
        <v>13</v>
      </c>
      <c r="AU386">
        <v>247.14497539713</v>
      </c>
      <c r="AV386">
        <v>254</v>
      </c>
      <c r="AX386">
        <v>265</v>
      </c>
      <c r="AY386">
        <v>4.1500000000000004</v>
      </c>
      <c r="AZ386">
        <v>4.1500000000000004</v>
      </c>
      <c r="BA386">
        <v>4.1509447097778303</v>
      </c>
      <c r="BB386">
        <v>4001.03002929688</v>
      </c>
      <c r="BC386">
        <v>7.29186916351318</v>
      </c>
      <c r="BD386">
        <v>7.2918690412472502</v>
      </c>
      <c r="BE386">
        <v>238.30970764160199</v>
      </c>
      <c r="BF386">
        <v>230.30970764160199</v>
      </c>
      <c r="BG386">
        <v>0.64772480726242099</v>
      </c>
      <c r="BH386">
        <v>182.53504943847699</v>
      </c>
      <c r="BI386">
        <v>230.30970764160199</v>
      </c>
      <c r="BJ386">
        <v>0.30847975611686701</v>
      </c>
      <c r="BK386">
        <v>233.23908996582</v>
      </c>
      <c r="BL386">
        <v>0.61123776435852095</v>
      </c>
      <c r="BM386">
        <v>182.53504943847699</v>
      </c>
      <c r="BN386">
        <v>0</v>
      </c>
      <c r="BO386">
        <v>218.027908325195</v>
      </c>
      <c r="BP386">
        <v>0.68466877937316895</v>
      </c>
      <c r="BQ386">
        <v>0.10154604911804201</v>
      </c>
      <c r="BR386">
        <v>10</v>
      </c>
      <c r="BS386">
        <v>10.8999996185303</v>
      </c>
      <c r="BT386">
        <v>10.8999996185303</v>
      </c>
      <c r="BU386">
        <v>225</v>
      </c>
      <c r="BV386">
        <v>225</v>
      </c>
      <c r="BW386">
        <v>0.10000000149011599</v>
      </c>
      <c r="BX386">
        <v>0.10000000149011599</v>
      </c>
      <c r="BY386">
        <v>225</v>
      </c>
      <c r="BZ386">
        <v>225</v>
      </c>
      <c r="CC386">
        <v>29</v>
      </c>
      <c r="CE386">
        <v>29</v>
      </c>
      <c r="CF386">
        <v>1007</v>
      </c>
      <c r="CG386" t="s">
        <v>567</v>
      </c>
      <c r="CH386" t="s">
        <v>359</v>
      </c>
      <c r="CI386">
        <v>57.297599077224703</v>
      </c>
      <c r="CJ386">
        <v>1.27696002274752</v>
      </c>
      <c r="CK386">
        <v>1.45040000230074</v>
      </c>
      <c r="CL386">
        <v>0.14342000335454899</v>
      </c>
      <c r="CM386">
        <v>15.1163371124594</v>
      </c>
      <c r="CO386" t="s">
        <v>266</v>
      </c>
      <c r="CP386" t="s">
        <v>267</v>
      </c>
      <c r="CQ386" t="s">
        <v>349</v>
      </c>
      <c r="CS386">
        <v>21.9</v>
      </c>
      <c r="CT386">
        <v>21.9</v>
      </c>
      <c r="CU386">
        <v>1.25</v>
      </c>
      <c r="CV386">
        <v>1.25</v>
      </c>
      <c r="CX386" t="s">
        <v>343</v>
      </c>
      <c r="CY386">
        <v>19.538461538461501</v>
      </c>
      <c r="CZ386">
        <v>18.814814814814799</v>
      </c>
      <c r="DA386">
        <v>20.32</v>
      </c>
      <c r="DB386">
        <v>13</v>
      </c>
      <c r="DC386">
        <v>12.5</v>
      </c>
      <c r="DD386">
        <v>13.5</v>
      </c>
      <c r="DE386">
        <v>49.557086989244901</v>
      </c>
      <c r="DF386">
        <v>19.538461538461501</v>
      </c>
      <c r="DG386">
        <v>19.538461538461501</v>
      </c>
      <c r="DH386">
        <v>1</v>
      </c>
      <c r="DI386">
        <v>1</v>
      </c>
      <c r="DJ386">
        <v>0.5</v>
      </c>
      <c r="DK386">
        <v>0.5</v>
      </c>
      <c r="DL386" t="b">
        <v>1</v>
      </c>
      <c r="DN386">
        <v>24</v>
      </c>
      <c r="DO386">
        <v>1</v>
      </c>
      <c r="DP386" t="s">
        <v>344</v>
      </c>
      <c r="DQ386" t="b">
        <v>0</v>
      </c>
      <c r="DR386">
        <v>13</v>
      </c>
      <c r="DS386">
        <v>19.5384616851807</v>
      </c>
      <c r="DT386">
        <v>19.5384616851807</v>
      </c>
      <c r="DV386">
        <v>545.20001220703102</v>
      </c>
      <c r="DW386">
        <v>563.59997558593795</v>
      </c>
      <c r="DY386">
        <v>0</v>
      </c>
      <c r="EN386">
        <v>49.557086944580099</v>
      </c>
      <c r="GA386">
        <v>19.5384616851807</v>
      </c>
      <c r="GB386">
        <v>19.5384616851807</v>
      </c>
      <c r="GC386">
        <v>2.4000000953674299</v>
      </c>
      <c r="GG386">
        <v>0</v>
      </c>
      <c r="GH386">
        <v>7.4735999107360804</v>
      </c>
      <c r="GI386">
        <v>3.1140000820159899</v>
      </c>
      <c r="GJ386">
        <v>0.166560009121895</v>
      </c>
      <c r="GK386">
        <v>3.4699998795986203E-2</v>
      </c>
      <c r="GL386">
        <v>0.134400010108948</v>
      </c>
      <c r="GM386">
        <v>56</v>
      </c>
      <c r="GN386">
        <v>9.1199995949864405E-3</v>
      </c>
      <c r="GO386">
        <v>3.7999999523162802</v>
      </c>
      <c r="GP386">
        <v>0.63317156557663501</v>
      </c>
      <c r="GQ386">
        <v>1.97169615330774</v>
      </c>
      <c r="GR386">
        <v>0.12307692796756101</v>
      </c>
      <c r="GS386">
        <v>2.9538462712214502</v>
      </c>
      <c r="GT386">
        <v>105.83332824707</v>
      </c>
      <c r="GU386">
        <v>9.4488188624382002E-3</v>
      </c>
      <c r="GV386">
        <v>49.557086944580099</v>
      </c>
      <c r="GW386">
        <v>10.8750267028809</v>
      </c>
      <c r="II386">
        <v>19.5384616851807</v>
      </c>
      <c r="IJ386">
        <v>19.5384616851807</v>
      </c>
      <c r="IL386">
        <v>47.900001525878899</v>
      </c>
      <c r="IM386">
        <v>47.900001525878899</v>
      </c>
      <c r="IO386">
        <v>0</v>
      </c>
      <c r="JD386">
        <v>49.557086944580099</v>
      </c>
      <c r="JM386">
        <v>19.5384616851807</v>
      </c>
      <c r="JN386">
        <v>19.5384616851807</v>
      </c>
      <c r="JO386">
        <v>15</v>
      </c>
      <c r="JS386">
        <v>0</v>
      </c>
      <c r="JT386">
        <v>46.709999084472699</v>
      </c>
      <c r="JU386">
        <v>3.1140000820159899</v>
      </c>
      <c r="JV386">
        <v>1.04100000858307</v>
      </c>
      <c r="JW386">
        <v>3.4699998795986203E-2</v>
      </c>
      <c r="JX386">
        <v>1.2599999904632599</v>
      </c>
      <c r="JY386">
        <v>84</v>
      </c>
      <c r="JZ386">
        <v>0.130500003695488</v>
      </c>
      <c r="KA386">
        <v>8.6999998092651403</v>
      </c>
      <c r="KB386">
        <v>3.9573221276041202</v>
      </c>
      <c r="KC386">
        <v>12.323100863823401</v>
      </c>
      <c r="KD386">
        <v>0.76923076923076905</v>
      </c>
      <c r="KE386">
        <v>18.461538461538499</v>
      </c>
      <c r="KF386">
        <v>16.933332443237301</v>
      </c>
      <c r="KG386">
        <v>5.9055119752883897E-2</v>
      </c>
      <c r="KH386">
        <v>49.557086944580099</v>
      </c>
      <c r="KI386">
        <v>10.324393272399901</v>
      </c>
      <c r="QK386">
        <v>19.5384616851807</v>
      </c>
      <c r="QL386">
        <v>19.5384616851807</v>
      </c>
      <c r="QM386">
        <v>1</v>
      </c>
      <c r="QQ386">
        <v>0</v>
      </c>
      <c r="QR386">
        <v>3.1140000820159899</v>
      </c>
      <c r="QS386">
        <v>3.1140000820159899</v>
      </c>
      <c r="QT386">
        <v>6.9400005042552906E-2</v>
      </c>
      <c r="QU386">
        <v>3.4699998795986203E-2</v>
      </c>
      <c r="QV386">
        <v>5.6000001728534698E-2</v>
      </c>
      <c r="QW386">
        <v>56</v>
      </c>
      <c r="QX386">
        <v>3.8000000640749901E-3</v>
      </c>
      <c r="QY386">
        <v>3.7999999523162802</v>
      </c>
      <c r="QZ386">
        <v>0.26382147517360799</v>
      </c>
      <c r="RA386">
        <v>0.82154009532819405</v>
      </c>
      <c r="RB386">
        <v>5.1282051282051301E-2</v>
      </c>
      <c r="RC386">
        <v>1.2307692307692299</v>
      </c>
      <c r="RD386">
        <v>254</v>
      </c>
      <c r="RE386">
        <v>3.9370078593492499E-3</v>
      </c>
      <c r="RF386">
        <v>49.557086944580099</v>
      </c>
      <c r="RG386">
        <v>0.68829286098480202</v>
      </c>
      <c r="WE386">
        <v>19.5384616851807</v>
      </c>
      <c r="WF386">
        <v>19.5384616851807</v>
      </c>
      <c r="WH386">
        <v>76</v>
      </c>
      <c r="WI386">
        <v>76</v>
      </c>
      <c r="WK386">
        <v>0</v>
      </c>
      <c r="WZ386">
        <v>49.557086944580099</v>
      </c>
    </row>
    <row r="387" spans="1:685" x14ac:dyDescent="0.25">
      <c r="A387" t="s">
        <v>260</v>
      </c>
      <c r="B387">
        <v>0</v>
      </c>
      <c r="C387">
        <v>2</v>
      </c>
      <c r="D387">
        <v>49951</v>
      </c>
      <c r="E387" t="s">
        <v>443</v>
      </c>
      <c r="F387" t="b">
        <v>1</v>
      </c>
      <c r="G387" t="s">
        <v>262</v>
      </c>
      <c r="H387" t="b">
        <v>0</v>
      </c>
      <c r="I387" t="s">
        <v>353</v>
      </c>
      <c r="J387" s="1795">
        <v>43391.270833333299</v>
      </c>
      <c r="K387">
        <v>5.5</v>
      </c>
      <c r="L387">
        <v>22.026666641235401</v>
      </c>
      <c r="M387">
        <v>88.098335266113295</v>
      </c>
      <c r="N387">
        <v>301</v>
      </c>
      <c r="O387" s="1796">
        <v>43391.083333333299</v>
      </c>
      <c r="R387" t="s">
        <v>580</v>
      </c>
      <c r="S387" t="s">
        <v>537</v>
      </c>
      <c r="X387" s="1797">
        <v>43389.970833333296</v>
      </c>
      <c r="Y387" s="1798">
        <v>43391.083333333299</v>
      </c>
      <c r="Z387">
        <v>4.5</v>
      </c>
      <c r="AA387">
        <v>4.5</v>
      </c>
      <c r="AB387">
        <v>7.3</v>
      </c>
      <c r="AC387">
        <v>7.3</v>
      </c>
      <c r="AD387">
        <v>0</v>
      </c>
      <c r="AG387">
        <v>14923</v>
      </c>
      <c r="AH387">
        <v>104461</v>
      </c>
      <c r="AI387">
        <v>14923</v>
      </c>
      <c r="AK387">
        <v>4.5</v>
      </c>
      <c r="AM387">
        <v>1.55555555555556</v>
      </c>
      <c r="AP387">
        <v>1.55555555555556</v>
      </c>
      <c r="AQ387">
        <v>13</v>
      </c>
      <c r="AR387">
        <v>13</v>
      </c>
      <c r="AV387">
        <v>7</v>
      </c>
      <c r="AX387">
        <v>5</v>
      </c>
      <c r="AY387">
        <v>-40</v>
      </c>
      <c r="AZ387">
        <v>-40</v>
      </c>
      <c r="BA387">
        <v>-39.999996185302699</v>
      </c>
      <c r="BB387">
        <v>0</v>
      </c>
      <c r="BS387">
        <v>16.899999618530298</v>
      </c>
      <c r="BT387">
        <v>16.899999618530298</v>
      </c>
      <c r="BU387">
        <v>225</v>
      </c>
      <c r="BV387">
        <v>225</v>
      </c>
      <c r="BW387">
        <v>0.30000001192092901</v>
      </c>
      <c r="BX387">
        <v>0.30000001192092901</v>
      </c>
      <c r="BY387">
        <v>225</v>
      </c>
      <c r="BZ387">
        <v>225</v>
      </c>
      <c r="CC387">
        <v>29</v>
      </c>
      <c r="CE387">
        <v>30</v>
      </c>
      <c r="CF387">
        <v>1007</v>
      </c>
      <c r="CG387" t="s">
        <v>584</v>
      </c>
      <c r="CH387" t="s">
        <v>359</v>
      </c>
      <c r="CI387">
        <v>4.3596000075340298</v>
      </c>
      <c r="CJ387">
        <v>9.7160005941986996E-2</v>
      </c>
      <c r="CK387">
        <v>9.2400003224611296E-2</v>
      </c>
      <c r="CL387">
        <v>7.7699999092146798E-3</v>
      </c>
      <c r="CM387">
        <v>41.734235815606098</v>
      </c>
      <c r="CO387" t="s">
        <v>266</v>
      </c>
      <c r="CP387" t="s">
        <v>267</v>
      </c>
      <c r="CQ387" t="s">
        <v>268</v>
      </c>
      <c r="CS387">
        <v>21.9</v>
      </c>
      <c r="CT387">
        <v>21.9</v>
      </c>
      <c r="CU387">
        <v>1.25</v>
      </c>
      <c r="CV387">
        <v>1.25</v>
      </c>
      <c r="CX387" t="s">
        <v>343</v>
      </c>
      <c r="CY387">
        <v>0.53846153846153799</v>
      </c>
      <c r="CZ387">
        <v>0.51851851851851805</v>
      </c>
      <c r="DA387">
        <v>0.56000000000000005</v>
      </c>
      <c r="DB387">
        <v>13</v>
      </c>
      <c r="DC387">
        <v>12.5</v>
      </c>
      <c r="DD387">
        <v>13.5</v>
      </c>
      <c r="DE387">
        <v>1.3657464918295801</v>
      </c>
      <c r="DF387">
        <v>0.53846153846153799</v>
      </c>
      <c r="DG387">
        <v>0.53846153846153799</v>
      </c>
      <c r="DH387">
        <v>1</v>
      </c>
      <c r="DI387">
        <v>1</v>
      </c>
      <c r="DJ387">
        <v>0.5</v>
      </c>
      <c r="DK387">
        <v>0.5</v>
      </c>
      <c r="DL387" t="b">
        <v>1</v>
      </c>
      <c r="DN387">
        <v>24</v>
      </c>
      <c r="DO387">
        <v>1</v>
      </c>
      <c r="DP387" t="s">
        <v>344</v>
      </c>
      <c r="DQ387" t="b">
        <v>0</v>
      </c>
      <c r="DR387">
        <v>13</v>
      </c>
      <c r="DS387">
        <v>0.53846156597137496</v>
      </c>
      <c r="DT387">
        <v>0.53846156597137496</v>
      </c>
      <c r="DV387">
        <v>543.79998779296898</v>
      </c>
      <c r="DW387">
        <v>545.20001220703102</v>
      </c>
      <c r="DY387">
        <v>0</v>
      </c>
      <c r="EN387">
        <v>1.3657464981079099</v>
      </c>
      <c r="EW387">
        <v>0.53846156597137496</v>
      </c>
      <c r="EX387">
        <v>0.53846156597137496</v>
      </c>
      <c r="EY387">
        <v>0.5</v>
      </c>
      <c r="FC387">
        <v>0</v>
      </c>
      <c r="FD387">
        <v>1.557000041008</v>
      </c>
      <c r="FE387">
        <v>3.1140000820159899</v>
      </c>
      <c r="FF387">
        <v>3.4700002521276502E-2</v>
      </c>
      <c r="FG387">
        <v>3.4699998795986203E-2</v>
      </c>
      <c r="FH387">
        <v>4.1999999433755902E-2</v>
      </c>
      <c r="FI387">
        <v>84</v>
      </c>
      <c r="FJ387">
        <v>4.35000006109476E-3</v>
      </c>
      <c r="FK387">
        <v>8.6999998092651403</v>
      </c>
      <c r="FL387">
        <v>4.7864753352926002</v>
      </c>
      <c r="FM387">
        <v>14.9050845866687</v>
      </c>
      <c r="FN387">
        <v>0.11111111111111099</v>
      </c>
      <c r="FO387">
        <v>2.6666666666666701</v>
      </c>
      <c r="FP387">
        <v>14</v>
      </c>
      <c r="FQ387">
        <v>7.1428574621677399E-2</v>
      </c>
      <c r="FR387">
        <v>1.3657464981079099</v>
      </c>
      <c r="FS387">
        <v>4.5524884015321697E-2</v>
      </c>
      <c r="GA387">
        <v>0.53846156597137496</v>
      </c>
      <c r="GB387">
        <v>0.53846156597137496</v>
      </c>
      <c r="GC387">
        <v>0.60000002384185802</v>
      </c>
      <c r="GG387">
        <v>0</v>
      </c>
      <c r="GH387">
        <v>1.8683999776840201</v>
      </c>
      <c r="GI387">
        <v>3.1140000820159899</v>
      </c>
      <c r="GJ387">
        <v>4.1640002280473702E-2</v>
      </c>
      <c r="GK387">
        <v>3.4699998795986203E-2</v>
      </c>
      <c r="GL387">
        <v>3.3600002527236897E-2</v>
      </c>
      <c r="GM387">
        <v>56</v>
      </c>
      <c r="GN387">
        <v>2.2799998987466101E-3</v>
      </c>
      <c r="GO387">
        <v>3.7999999523162802</v>
      </c>
      <c r="GP387">
        <v>5.7437706305880498</v>
      </c>
      <c r="GQ387">
        <v>17.886100819291599</v>
      </c>
      <c r="GR387">
        <v>0.133333338631524</v>
      </c>
      <c r="GS387">
        <v>3.2000001271565801</v>
      </c>
      <c r="GT387">
        <v>11.6666660308838</v>
      </c>
      <c r="GU387">
        <v>8.5714288055896801E-2</v>
      </c>
      <c r="GV387">
        <v>1.3657464981079099</v>
      </c>
      <c r="GW387">
        <v>0.29970547556877097</v>
      </c>
      <c r="HE387">
        <v>0.53846156597137496</v>
      </c>
      <c r="HF387">
        <v>0.53846156597137496</v>
      </c>
      <c r="HG387">
        <v>0.30000001192092901</v>
      </c>
      <c r="HK387">
        <v>0</v>
      </c>
      <c r="HL387">
        <v>0.93419998884201105</v>
      </c>
      <c r="HM387">
        <v>3.1140000820159899</v>
      </c>
      <c r="HN387">
        <v>2.08200011402369E-2</v>
      </c>
      <c r="HO387">
        <v>3.4699998795986203E-2</v>
      </c>
      <c r="HP387">
        <v>1.68000012636185E-2</v>
      </c>
      <c r="HQ387">
        <v>56</v>
      </c>
      <c r="HR387">
        <v>1.1399999493733001E-3</v>
      </c>
      <c r="HS387">
        <v>3.7999999523162802</v>
      </c>
      <c r="HT387">
        <v>2.87188531529402</v>
      </c>
      <c r="HU387">
        <v>8.9430504096457994</v>
      </c>
      <c r="HV387">
        <v>6.6666669315761998E-2</v>
      </c>
      <c r="HW387">
        <v>1.6000000635782901</v>
      </c>
      <c r="HX387">
        <v>23.333332061767599</v>
      </c>
      <c r="HY387">
        <v>4.28571440279484E-2</v>
      </c>
      <c r="HZ387">
        <v>1.3657464981079099</v>
      </c>
      <c r="IA387">
        <v>8.9152894914150196E-2</v>
      </c>
      <c r="II387">
        <v>0.53846156597137496</v>
      </c>
      <c r="IJ387">
        <v>0.53846156597137496</v>
      </c>
      <c r="IL387">
        <v>47.900001525878899</v>
      </c>
      <c r="IM387">
        <v>47.900001525878899</v>
      </c>
      <c r="IO387">
        <v>0</v>
      </c>
      <c r="JD387">
        <v>1.3657464981079099</v>
      </c>
      <c r="WE387">
        <v>0.53846156597137496</v>
      </c>
      <c r="WF387">
        <v>0.53846156597137496</v>
      </c>
      <c r="WH387">
        <v>76</v>
      </c>
      <c r="WI387">
        <v>76</v>
      </c>
      <c r="WK387">
        <v>0</v>
      </c>
      <c r="WZ387">
        <v>1.3657464981079099</v>
      </c>
    </row>
    <row r="388" spans="1:685" x14ac:dyDescent="0.25">
      <c r="A388" t="s">
        <v>260</v>
      </c>
      <c r="B388">
        <v>0</v>
      </c>
      <c r="C388">
        <v>2</v>
      </c>
      <c r="D388">
        <v>49951</v>
      </c>
      <c r="E388" t="s">
        <v>443</v>
      </c>
      <c r="F388" t="b">
        <v>1</v>
      </c>
      <c r="G388" t="s">
        <v>262</v>
      </c>
      <c r="H388" t="b">
        <v>0</v>
      </c>
      <c r="I388" t="s">
        <v>353</v>
      </c>
      <c r="J388" s="1799">
        <v>43392.270833333299</v>
      </c>
      <c r="K388">
        <v>5.5</v>
      </c>
      <c r="L388">
        <v>22.026666641235401</v>
      </c>
      <c r="M388">
        <v>88.098335266113295</v>
      </c>
      <c r="N388">
        <v>240</v>
      </c>
      <c r="O388" s="1800">
        <v>43391.083333333299</v>
      </c>
      <c r="R388" t="s">
        <v>580</v>
      </c>
      <c r="S388" t="s">
        <v>537</v>
      </c>
      <c r="X388" s="1801">
        <v>43389.970833333296</v>
      </c>
      <c r="Y388" s="1802">
        <v>43391.083333333299</v>
      </c>
      <c r="Z388">
        <v>24</v>
      </c>
      <c r="AA388">
        <v>24</v>
      </c>
      <c r="AB388">
        <v>7.3</v>
      </c>
      <c r="AC388">
        <v>7.3</v>
      </c>
      <c r="AD388">
        <v>0</v>
      </c>
      <c r="AG388">
        <v>14923</v>
      </c>
      <c r="AH388">
        <v>1014764</v>
      </c>
      <c r="AI388">
        <v>14923</v>
      </c>
      <c r="AK388">
        <v>24</v>
      </c>
      <c r="AM388">
        <v>2.8333333333333299</v>
      </c>
      <c r="AP388">
        <v>2.8333333333333299</v>
      </c>
      <c r="AQ388">
        <v>13</v>
      </c>
      <c r="AR388">
        <v>13</v>
      </c>
      <c r="AV388">
        <v>68</v>
      </c>
      <c r="AX388">
        <v>61.7</v>
      </c>
      <c r="AY388">
        <v>-10.210000000000001</v>
      </c>
      <c r="AZ388">
        <v>-10.210000000000001</v>
      </c>
      <c r="BA388">
        <v>-10.210693359375</v>
      </c>
      <c r="BB388">
        <v>2000</v>
      </c>
      <c r="BS388">
        <v>10.8999996185303</v>
      </c>
      <c r="BT388">
        <v>10.8999996185303</v>
      </c>
      <c r="BU388">
        <v>247.5</v>
      </c>
      <c r="BV388">
        <v>247.5</v>
      </c>
      <c r="BW388">
        <v>0.20000000298023199</v>
      </c>
      <c r="BX388">
        <v>0.20000000298023199</v>
      </c>
      <c r="BY388">
        <v>225</v>
      </c>
      <c r="BZ388">
        <v>225</v>
      </c>
      <c r="CC388">
        <v>30</v>
      </c>
      <c r="CE388">
        <v>31</v>
      </c>
      <c r="CF388">
        <v>1007</v>
      </c>
      <c r="CG388" t="s">
        <v>584</v>
      </c>
      <c r="CH388" t="s">
        <v>359</v>
      </c>
      <c r="CI388">
        <v>20.5524003505707</v>
      </c>
      <c r="CJ388">
        <v>0.45804001390934002</v>
      </c>
      <c r="CK388">
        <v>0.41440001130104098</v>
      </c>
      <c r="CL388">
        <v>3.2919998746365302E-2</v>
      </c>
      <c r="CM388">
        <v>20.2533794562782</v>
      </c>
      <c r="CO388" t="s">
        <v>266</v>
      </c>
      <c r="CP388" t="s">
        <v>267</v>
      </c>
      <c r="CQ388" t="s">
        <v>349</v>
      </c>
      <c r="CS388">
        <v>21.9</v>
      </c>
      <c r="CT388">
        <v>21.9</v>
      </c>
      <c r="CU388">
        <v>1.25</v>
      </c>
      <c r="CV388">
        <v>1.25</v>
      </c>
      <c r="CX388" t="s">
        <v>356</v>
      </c>
      <c r="CY388">
        <v>5.2307692307692299</v>
      </c>
      <c r="CZ388">
        <v>5.0370370370370399</v>
      </c>
      <c r="DA388">
        <v>5.44</v>
      </c>
      <c r="DB388">
        <v>13</v>
      </c>
      <c r="DC388">
        <v>12.5</v>
      </c>
      <c r="DD388">
        <v>13.5</v>
      </c>
      <c r="DE388">
        <v>13.267251634916001</v>
      </c>
      <c r="DF388">
        <v>5.2307692307692299</v>
      </c>
      <c r="DG388">
        <v>5.2307692307692299</v>
      </c>
      <c r="DH388">
        <v>1</v>
      </c>
      <c r="DI388">
        <v>1</v>
      </c>
      <c r="DJ388">
        <v>0.5</v>
      </c>
      <c r="DK388">
        <v>0.5</v>
      </c>
      <c r="DL388" t="b">
        <v>1</v>
      </c>
      <c r="DN388">
        <v>24</v>
      </c>
      <c r="DO388">
        <v>1</v>
      </c>
      <c r="DP388" t="s">
        <v>344</v>
      </c>
      <c r="DQ388" t="b">
        <v>0</v>
      </c>
      <c r="DR388">
        <v>13</v>
      </c>
      <c r="DS388">
        <v>5.2307691574096697</v>
      </c>
      <c r="DT388">
        <v>5.2307691574096697</v>
      </c>
      <c r="DV388">
        <v>537.20001220703102</v>
      </c>
      <c r="DW388">
        <v>543.79998779296898</v>
      </c>
      <c r="DY388">
        <v>0</v>
      </c>
      <c r="EN388">
        <v>13.2672519683838</v>
      </c>
      <c r="EW388">
        <v>5.2307691574096697</v>
      </c>
      <c r="EX388">
        <v>5.2307691574096697</v>
      </c>
      <c r="EY388">
        <v>1.6000000238418599</v>
      </c>
      <c r="FC388">
        <v>0</v>
      </c>
      <c r="FD388">
        <v>4.98239994049072</v>
      </c>
      <c r="FE388">
        <v>3.1140000820159899</v>
      </c>
      <c r="FF388">
        <v>0.111040003597736</v>
      </c>
      <c r="FG388">
        <v>3.4699998795986203E-2</v>
      </c>
      <c r="FH388">
        <v>0.134400010108948</v>
      </c>
      <c r="FI388">
        <v>84</v>
      </c>
      <c r="FJ388">
        <v>1.39199998229742E-2</v>
      </c>
      <c r="FK388">
        <v>8.6999998092651403</v>
      </c>
      <c r="FL388">
        <v>1.5767213104148901</v>
      </c>
      <c r="FM388">
        <v>4.9099100288251503</v>
      </c>
      <c r="FN388">
        <v>6.6666667660077394E-2</v>
      </c>
      <c r="FO388">
        <v>1.6000000238418599</v>
      </c>
      <c r="FP388">
        <v>42.5</v>
      </c>
      <c r="FQ388">
        <v>2.3529412224888802E-2</v>
      </c>
      <c r="FR388">
        <v>13.2672519683838</v>
      </c>
      <c r="FS388">
        <v>0.44224175810813898</v>
      </c>
      <c r="GA388">
        <v>5.2307691574096697</v>
      </c>
      <c r="GB388">
        <v>5.2307691574096697</v>
      </c>
      <c r="GC388">
        <v>3.7999999523162802</v>
      </c>
      <c r="GG388">
        <v>0</v>
      </c>
      <c r="GH388">
        <v>11.8332004547119</v>
      </c>
      <c r="GI388">
        <v>3.1140000820159899</v>
      </c>
      <c r="GJ388">
        <v>0.26372000575065602</v>
      </c>
      <c r="GK388">
        <v>3.4699998795986203E-2</v>
      </c>
      <c r="GL388">
        <v>0.21279999613761899</v>
      </c>
      <c r="GM388">
        <v>56</v>
      </c>
      <c r="GN388">
        <v>1.44399991258979E-2</v>
      </c>
      <c r="GO388">
        <v>3.7999999523162802</v>
      </c>
      <c r="GP388">
        <v>3.74471300944484</v>
      </c>
      <c r="GQ388">
        <v>11.6610369058342</v>
      </c>
      <c r="GR388">
        <v>0.15833333134651201</v>
      </c>
      <c r="GS388">
        <v>3.7999999523162802</v>
      </c>
      <c r="GT388">
        <v>17.894737243652301</v>
      </c>
      <c r="GU388">
        <v>5.5882353335619001E-2</v>
      </c>
      <c r="GV388">
        <v>13.2672519683838</v>
      </c>
      <c r="GW388">
        <v>2.9114246368408199</v>
      </c>
      <c r="HE388">
        <v>5.2307691574096697</v>
      </c>
      <c r="HF388">
        <v>5.2307691574096697</v>
      </c>
      <c r="HG388">
        <v>1.20000004768372</v>
      </c>
      <c r="HK388">
        <v>0</v>
      </c>
      <c r="HL388">
        <v>3.7367999553680402</v>
      </c>
      <c r="HM388">
        <v>3.1140000820159899</v>
      </c>
      <c r="HN388">
        <v>8.3280004560947404E-2</v>
      </c>
      <c r="HO388">
        <v>3.4699998795986203E-2</v>
      </c>
      <c r="HP388">
        <v>6.7200005054473905E-2</v>
      </c>
      <c r="HQ388">
        <v>56</v>
      </c>
      <c r="HR388">
        <v>4.5599997974932202E-3</v>
      </c>
      <c r="HS388">
        <v>3.7999999523162802</v>
      </c>
      <c r="HT388">
        <v>1.18254101217989</v>
      </c>
      <c r="HU388">
        <v>3.68243252161886</v>
      </c>
      <c r="HV388">
        <v>5.0000001986821502E-2</v>
      </c>
      <c r="HW388">
        <v>1.20000004768372</v>
      </c>
      <c r="HX388">
        <v>56.666664123535199</v>
      </c>
      <c r="HY388">
        <v>1.7647059634327899E-2</v>
      </c>
      <c r="HZ388">
        <v>13.2672519683838</v>
      </c>
      <c r="IA388">
        <v>0.86605674028396595</v>
      </c>
      <c r="II388">
        <v>5.2307691574096697</v>
      </c>
      <c r="IJ388">
        <v>5.2307691574096697</v>
      </c>
      <c r="IL388">
        <v>47.900001525878899</v>
      </c>
      <c r="IM388">
        <v>47.900001525878899</v>
      </c>
      <c r="IO388">
        <v>0</v>
      </c>
      <c r="JD388">
        <v>13.2672519683838</v>
      </c>
      <c r="WE388">
        <v>5.2307691574096697</v>
      </c>
      <c r="WF388">
        <v>5.2307691574096697</v>
      </c>
      <c r="WH388">
        <v>76</v>
      </c>
      <c r="WI388">
        <v>76</v>
      </c>
      <c r="WK388">
        <v>0</v>
      </c>
      <c r="WZ388">
        <v>13.2672519683838</v>
      </c>
    </row>
    <row r="389" spans="1:685" x14ac:dyDescent="0.25">
      <c r="A389" t="s">
        <v>260</v>
      </c>
      <c r="B389">
        <v>0</v>
      </c>
      <c r="C389">
        <v>2</v>
      </c>
      <c r="D389">
        <v>49951</v>
      </c>
      <c r="E389" t="s">
        <v>443</v>
      </c>
      <c r="F389" t="b">
        <v>1</v>
      </c>
      <c r="G389" t="s">
        <v>262</v>
      </c>
      <c r="H389" t="b">
        <v>0</v>
      </c>
      <c r="I389" t="s">
        <v>353</v>
      </c>
      <c r="J389" s="1803">
        <v>43393.270833333299</v>
      </c>
      <c r="K389">
        <v>5.5</v>
      </c>
      <c r="L389">
        <v>22.026666641235401</v>
      </c>
      <c r="M389">
        <v>88.098335266113295</v>
      </c>
      <c r="N389">
        <v>240</v>
      </c>
      <c r="O389" s="1804">
        <v>43391.083333333299</v>
      </c>
      <c r="R389" t="s">
        <v>580</v>
      </c>
      <c r="S389" t="s">
        <v>537</v>
      </c>
      <c r="X389" s="1805">
        <v>43389.970833333296</v>
      </c>
      <c r="Y389" s="1806">
        <v>43391.083333333299</v>
      </c>
      <c r="Z389">
        <v>24</v>
      </c>
      <c r="AA389">
        <v>24</v>
      </c>
      <c r="AB389">
        <v>7.3</v>
      </c>
      <c r="AC389">
        <v>7.3</v>
      </c>
      <c r="AD389">
        <v>0</v>
      </c>
      <c r="AG389">
        <v>14923</v>
      </c>
      <c r="AH389">
        <v>0</v>
      </c>
      <c r="AI389">
        <v>14923</v>
      </c>
      <c r="AK389">
        <v>24</v>
      </c>
      <c r="AM389">
        <v>0</v>
      </c>
      <c r="AP389">
        <v>0</v>
      </c>
      <c r="AQ389">
        <v>13</v>
      </c>
      <c r="AR389">
        <v>13</v>
      </c>
      <c r="AV389">
        <v>0</v>
      </c>
      <c r="AX389">
        <v>0</v>
      </c>
      <c r="AY389">
        <v>0</v>
      </c>
      <c r="AZ389">
        <v>0</v>
      </c>
      <c r="BS389">
        <v>10.8999996185303</v>
      </c>
      <c r="BT389">
        <v>10.8999996185303</v>
      </c>
      <c r="BU389">
        <v>225</v>
      </c>
      <c r="BV389">
        <v>225</v>
      </c>
      <c r="BW389">
        <v>0.10000000149011599</v>
      </c>
      <c r="BX389">
        <v>0.10000000149011599</v>
      </c>
      <c r="BY389">
        <v>292.5</v>
      </c>
      <c r="BZ389">
        <v>292.5</v>
      </c>
      <c r="CC389">
        <v>30</v>
      </c>
      <c r="CE389">
        <v>29</v>
      </c>
      <c r="CF389">
        <v>1007</v>
      </c>
      <c r="CH389" t="s">
        <v>359</v>
      </c>
      <c r="CI389">
        <v>34.2922008037567</v>
      </c>
      <c r="CJ389">
        <v>0.49590003509365499</v>
      </c>
      <c r="CK389">
        <v>0.61039999872446105</v>
      </c>
      <c r="CL389">
        <v>3.2680000411346603E-2</v>
      </c>
      <c r="CO389" t="s">
        <v>266</v>
      </c>
      <c r="CP389" t="s">
        <v>267</v>
      </c>
      <c r="CQ389" t="s">
        <v>349</v>
      </c>
      <c r="CS389">
        <v>21.9</v>
      </c>
      <c r="CT389">
        <v>21.9</v>
      </c>
      <c r="CU389">
        <v>1.25</v>
      </c>
      <c r="CV389">
        <v>1.25</v>
      </c>
      <c r="CX389" t="s">
        <v>356</v>
      </c>
      <c r="CY389">
        <v>0</v>
      </c>
      <c r="CZ389">
        <v>0</v>
      </c>
      <c r="DA389">
        <v>0</v>
      </c>
      <c r="DB389">
        <v>13</v>
      </c>
      <c r="DC389">
        <v>12.5</v>
      </c>
      <c r="DD389">
        <v>13.5</v>
      </c>
      <c r="DF389">
        <v>0</v>
      </c>
      <c r="DG389">
        <v>0</v>
      </c>
      <c r="DH389">
        <v>1</v>
      </c>
      <c r="DI389">
        <v>1</v>
      </c>
      <c r="DJ389">
        <v>0.5</v>
      </c>
      <c r="DK389">
        <v>0.5</v>
      </c>
      <c r="DL389" t="b">
        <v>1</v>
      </c>
      <c r="DN389">
        <v>24</v>
      </c>
      <c r="DO389">
        <v>1</v>
      </c>
      <c r="DP389" t="s">
        <v>344</v>
      </c>
      <c r="DQ389" t="b">
        <v>0</v>
      </c>
      <c r="DR389">
        <v>13</v>
      </c>
      <c r="DS389">
        <v>0</v>
      </c>
      <c r="DT389">
        <v>0</v>
      </c>
      <c r="DV389">
        <v>530.09997558593795</v>
      </c>
      <c r="DW389">
        <v>537.20001220703102</v>
      </c>
      <c r="DY389">
        <v>0</v>
      </c>
      <c r="GA389">
        <v>0</v>
      </c>
      <c r="GB389">
        <v>0</v>
      </c>
      <c r="GC389">
        <v>4.9000000953674299</v>
      </c>
      <c r="GG389">
        <v>0</v>
      </c>
      <c r="GH389">
        <v>15.2586002349854</v>
      </c>
      <c r="GI389">
        <v>3.1140000820159899</v>
      </c>
      <c r="GJ389">
        <v>0.340060025453568</v>
      </c>
      <c r="GK389">
        <v>3.4699998795986203E-2</v>
      </c>
      <c r="GL389">
        <v>0.27439999580383301</v>
      </c>
      <c r="GM389">
        <v>56</v>
      </c>
      <c r="GN389">
        <v>1.8620001152157801E-2</v>
      </c>
      <c r="GO389">
        <v>3.7999999523162802</v>
      </c>
      <c r="GR389">
        <v>0.20416667064030999</v>
      </c>
      <c r="GS389">
        <v>4.9000000953674299</v>
      </c>
      <c r="HE389">
        <v>0</v>
      </c>
      <c r="HF389">
        <v>0</v>
      </c>
      <c r="HG389">
        <v>2.2000000476837198</v>
      </c>
      <c r="HK389">
        <v>0</v>
      </c>
      <c r="HL389">
        <v>6.8508005142211896</v>
      </c>
      <c r="HM389">
        <v>3.1140000820159899</v>
      </c>
      <c r="HN389">
        <v>0.15268000960350001</v>
      </c>
      <c r="HO389">
        <v>3.4699998795986203E-2</v>
      </c>
      <c r="HP389">
        <v>0.12320000678300901</v>
      </c>
      <c r="HQ389">
        <v>56</v>
      </c>
      <c r="HR389">
        <v>8.3599993959069304E-3</v>
      </c>
      <c r="HS389">
        <v>3.7999999523162802</v>
      </c>
      <c r="HV389">
        <v>9.1666668653488201E-2</v>
      </c>
      <c r="HW389">
        <v>2.2000000476837198</v>
      </c>
      <c r="II389">
        <v>0</v>
      </c>
      <c r="IJ389">
        <v>0</v>
      </c>
      <c r="IL389">
        <v>47.099998474121101</v>
      </c>
      <c r="IM389">
        <v>47.900001525878899</v>
      </c>
      <c r="IO389">
        <v>0</v>
      </c>
      <c r="OC389">
        <v>0</v>
      </c>
      <c r="OD389">
        <v>0</v>
      </c>
      <c r="OE389">
        <v>0.80000001192092896</v>
      </c>
      <c r="OI389">
        <v>0</v>
      </c>
      <c r="OJ389">
        <v>2.5648000240325901</v>
      </c>
      <c r="OK389">
        <v>3.2060000896453902</v>
      </c>
      <c r="OL389">
        <v>1.6000001050997501E-4</v>
      </c>
      <c r="OM389">
        <v>9.9999997473787503E-5</v>
      </c>
      <c r="ON389">
        <v>4.4799998402595499E-2</v>
      </c>
      <c r="OO389">
        <v>56</v>
      </c>
      <c r="OP389">
        <v>1.20000005699694E-3</v>
      </c>
      <c r="OQ389">
        <v>1.5</v>
      </c>
      <c r="OT389">
        <v>3.3333333830038697E-2</v>
      </c>
      <c r="OU389">
        <v>0.80000001192092896</v>
      </c>
      <c r="WE389">
        <v>0</v>
      </c>
      <c r="WF389">
        <v>0</v>
      </c>
      <c r="WH389">
        <v>73</v>
      </c>
      <c r="WI389">
        <v>76</v>
      </c>
      <c r="WK389">
        <v>0</v>
      </c>
      <c r="XI389">
        <v>0</v>
      </c>
      <c r="XJ389">
        <v>0</v>
      </c>
      <c r="XK389">
        <v>3</v>
      </c>
      <c r="XO389">
        <v>0</v>
      </c>
      <c r="XP389">
        <v>9.6180000305175799</v>
      </c>
      <c r="XQ389">
        <v>3.2060000896453902</v>
      </c>
      <c r="XR389">
        <v>3.0000000260770299E-3</v>
      </c>
      <c r="XS389">
        <v>5.0000002374872598E-4</v>
      </c>
      <c r="XT389">
        <v>0.167999997735024</v>
      </c>
      <c r="XU389">
        <v>56</v>
      </c>
      <c r="XV389">
        <v>4.4999998062849001E-3</v>
      </c>
      <c r="XW389">
        <v>1.5</v>
      </c>
      <c r="XZ389">
        <v>0.125</v>
      </c>
      <c r="YA389">
        <v>3</v>
      </c>
    </row>
    <row r="390" spans="1:685" x14ac:dyDescent="0.25">
      <c r="A390" t="s">
        <v>260</v>
      </c>
      <c r="B390">
        <v>0</v>
      </c>
      <c r="C390">
        <v>2</v>
      </c>
      <c r="D390">
        <v>49989</v>
      </c>
      <c r="E390" t="s">
        <v>443</v>
      </c>
      <c r="F390" t="b">
        <v>0</v>
      </c>
      <c r="G390" t="s">
        <v>138</v>
      </c>
      <c r="H390" t="b">
        <v>0</v>
      </c>
      <c r="I390" t="s">
        <v>338</v>
      </c>
      <c r="J390" s="1807">
        <v>43393.716666666704</v>
      </c>
      <c r="K390">
        <v>5.5</v>
      </c>
      <c r="L390">
        <v>22.040000915527301</v>
      </c>
      <c r="M390">
        <v>87.843330383300795</v>
      </c>
      <c r="O390" s="1808">
        <v>43401.145833333299</v>
      </c>
      <c r="P390" s="1809">
        <v>43401.125</v>
      </c>
      <c r="R390" t="s">
        <v>537</v>
      </c>
      <c r="S390" t="s">
        <v>455</v>
      </c>
      <c r="X390" s="1810">
        <v>43393.716666666704</v>
      </c>
      <c r="Y390" s="1811">
        <v>43401.145833333299</v>
      </c>
      <c r="Z390">
        <v>0</v>
      </c>
      <c r="AA390">
        <v>10.7</v>
      </c>
      <c r="AB390">
        <v>5.2</v>
      </c>
      <c r="AC390">
        <v>6.8</v>
      </c>
      <c r="AD390">
        <v>1.6</v>
      </c>
      <c r="AK390">
        <v>0</v>
      </c>
      <c r="AQ390">
        <v>13.5</v>
      </c>
      <c r="AR390">
        <v>13.5</v>
      </c>
      <c r="AV390">
        <v>60</v>
      </c>
      <c r="BS390">
        <v>16.899999618530298</v>
      </c>
      <c r="BT390">
        <v>16.899999618530298</v>
      </c>
      <c r="BU390">
        <v>225</v>
      </c>
      <c r="BV390">
        <v>225</v>
      </c>
      <c r="BW390">
        <v>0.40000000596046398</v>
      </c>
      <c r="BX390">
        <v>0.40000000596046398</v>
      </c>
      <c r="BY390">
        <v>247.5</v>
      </c>
      <c r="BZ390">
        <v>247.5</v>
      </c>
      <c r="CC390">
        <v>30</v>
      </c>
      <c r="CG390" t="s">
        <v>571</v>
      </c>
      <c r="CH390" t="s">
        <v>270</v>
      </c>
      <c r="CI390">
        <v>20.863800764083901</v>
      </c>
      <c r="CJ390">
        <v>0.464980028569698</v>
      </c>
      <c r="CK390">
        <v>0.47320000827312497</v>
      </c>
      <c r="CL390">
        <v>4.2609998956322698E-2</v>
      </c>
      <c r="CO390" t="s">
        <v>266</v>
      </c>
      <c r="CP390" t="s">
        <v>267</v>
      </c>
      <c r="CQ390" t="s">
        <v>268</v>
      </c>
      <c r="CS390">
        <v>21.9</v>
      </c>
      <c r="CT390">
        <v>21.9</v>
      </c>
      <c r="CU390">
        <v>1.25</v>
      </c>
      <c r="CV390">
        <v>1.25</v>
      </c>
      <c r="CX390" t="s">
        <v>343</v>
      </c>
      <c r="CY390">
        <v>4.4444444444444402</v>
      </c>
      <c r="CZ390">
        <v>4.28571428571429</v>
      </c>
      <c r="DA390">
        <v>4.6153846153846203</v>
      </c>
      <c r="DB390">
        <v>13.5</v>
      </c>
      <c r="DC390">
        <v>13</v>
      </c>
      <c r="DD390">
        <v>14</v>
      </c>
      <c r="DE390">
        <v>10.949970340212399</v>
      </c>
      <c r="DF390">
        <v>4.4444444444444402</v>
      </c>
      <c r="DG390">
        <v>4.4444444444444402</v>
      </c>
      <c r="DH390">
        <v>1</v>
      </c>
      <c r="DI390">
        <v>1</v>
      </c>
      <c r="DJ390">
        <v>0.5</v>
      </c>
      <c r="DK390">
        <v>0.5</v>
      </c>
      <c r="DL390" t="b">
        <v>0</v>
      </c>
      <c r="DN390">
        <v>24</v>
      </c>
      <c r="DO390">
        <v>1</v>
      </c>
      <c r="DP390" t="s">
        <v>344</v>
      </c>
      <c r="DQ390" t="b">
        <v>0</v>
      </c>
      <c r="DR390">
        <v>13.5</v>
      </c>
      <c r="DS390">
        <v>4.4444446563720703</v>
      </c>
      <c r="DT390">
        <v>4.4444446563720703</v>
      </c>
      <c r="DV390">
        <v>523.40002441406295</v>
      </c>
      <c r="DW390">
        <v>530.09997558593795</v>
      </c>
      <c r="DY390">
        <v>0</v>
      </c>
      <c r="EN390">
        <v>10.9499702453613</v>
      </c>
      <c r="EW390">
        <v>4.4444446563720703</v>
      </c>
      <c r="EX390">
        <v>4.4444446563720703</v>
      </c>
      <c r="EY390">
        <v>3.5</v>
      </c>
      <c r="FC390">
        <v>0</v>
      </c>
      <c r="FD390">
        <v>10.899000167846699</v>
      </c>
      <c r="FE390">
        <v>3.1140000820159899</v>
      </c>
      <c r="FF390">
        <v>0.24290001392364499</v>
      </c>
      <c r="FG390">
        <v>3.4699998795986203E-2</v>
      </c>
      <c r="FH390">
        <v>0.29399999976158098</v>
      </c>
      <c r="FI390">
        <v>84</v>
      </c>
      <c r="FJ390">
        <v>3.04499994963408E-2</v>
      </c>
      <c r="FK390">
        <v>8.6999998092651403</v>
      </c>
      <c r="FP390">
        <v>17.142856597900401</v>
      </c>
      <c r="FQ390">
        <v>5.8333333581685999E-2</v>
      </c>
      <c r="FR390">
        <v>10.9499702453613</v>
      </c>
      <c r="FS390">
        <v>0.18850241601467099</v>
      </c>
      <c r="GA390">
        <v>4.4444446563720703</v>
      </c>
      <c r="GB390">
        <v>4.4444446563720703</v>
      </c>
      <c r="GC390">
        <v>2.2000000476837198</v>
      </c>
      <c r="GG390">
        <v>0</v>
      </c>
      <c r="GH390">
        <v>6.8508005142211896</v>
      </c>
      <c r="GI390">
        <v>3.1140000820159899</v>
      </c>
      <c r="GJ390">
        <v>0.15268000960350001</v>
      </c>
      <c r="GK390">
        <v>3.4699998795986203E-2</v>
      </c>
      <c r="GL390">
        <v>0.12320000678300901</v>
      </c>
      <c r="GM390">
        <v>56</v>
      </c>
      <c r="GN390">
        <v>8.3599993959069304E-3</v>
      </c>
      <c r="GO390">
        <v>3.7999999523162802</v>
      </c>
      <c r="GT390">
        <v>27.27272605896</v>
      </c>
      <c r="GU390">
        <v>3.6666668951511397E-2</v>
      </c>
      <c r="GV390">
        <v>10.9499702453613</v>
      </c>
      <c r="GW390">
        <v>1.4777240753173799</v>
      </c>
      <c r="HE390">
        <v>4.4444446563720703</v>
      </c>
      <c r="HF390">
        <v>4.4444446563720703</v>
      </c>
      <c r="HG390">
        <v>1</v>
      </c>
      <c r="HK390">
        <v>0</v>
      </c>
      <c r="HL390">
        <v>3.1140000820159899</v>
      </c>
      <c r="HM390">
        <v>3.1140000820159899</v>
      </c>
      <c r="HN390">
        <v>6.9400005042552906E-2</v>
      </c>
      <c r="HO390">
        <v>3.4699998795986203E-2</v>
      </c>
      <c r="HP390">
        <v>5.6000001728534698E-2</v>
      </c>
      <c r="HQ390">
        <v>56</v>
      </c>
      <c r="HR390">
        <v>3.8000000640749901E-3</v>
      </c>
      <c r="HS390">
        <v>3.7999999523162802</v>
      </c>
      <c r="HX390">
        <v>60</v>
      </c>
      <c r="HY390">
        <v>1.6666667535901101E-2</v>
      </c>
      <c r="HZ390">
        <v>10.9499702453613</v>
      </c>
      <c r="IA390">
        <v>0.648986876010895</v>
      </c>
      <c r="II390">
        <v>4.4444446563720703</v>
      </c>
      <c r="IJ390">
        <v>4.4444446563720703</v>
      </c>
      <c r="IL390">
        <v>47.099998474121101</v>
      </c>
      <c r="IM390">
        <v>47.099998474121101</v>
      </c>
      <c r="IO390">
        <v>0</v>
      </c>
      <c r="JD390">
        <v>10.9499702453613</v>
      </c>
      <c r="WE390">
        <v>4.4444446563720703</v>
      </c>
      <c r="WF390">
        <v>4.4444446563720703</v>
      </c>
      <c r="WH390">
        <v>73</v>
      </c>
      <c r="WI390">
        <v>73</v>
      </c>
      <c r="WK390">
        <v>0</v>
      </c>
      <c r="WZ390">
        <v>10.9499702453613</v>
      </c>
    </row>
    <row r="391" spans="1:685" x14ac:dyDescent="0.25">
      <c r="A391" t="s">
        <v>260</v>
      </c>
      <c r="B391">
        <v>0</v>
      </c>
      <c r="C391">
        <v>2</v>
      </c>
      <c r="D391">
        <v>49989</v>
      </c>
      <c r="E391" t="s">
        <v>443</v>
      </c>
      <c r="F391" t="b">
        <v>0</v>
      </c>
      <c r="G391" t="s">
        <v>138</v>
      </c>
      <c r="H391" t="b">
        <v>0</v>
      </c>
      <c r="I391" t="s">
        <v>345</v>
      </c>
      <c r="J391" s="1812">
        <v>43394.270833333299</v>
      </c>
      <c r="K391">
        <v>5.5</v>
      </c>
      <c r="L391">
        <v>18.25</v>
      </c>
      <c r="M391">
        <v>86.726669311523395</v>
      </c>
      <c r="N391">
        <v>199</v>
      </c>
      <c r="O391" s="1813">
        <v>43401.145833333299</v>
      </c>
      <c r="P391" s="1814">
        <v>43401.104166666701</v>
      </c>
      <c r="R391" t="s">
        <v>537</v>
      </c>
      <c r="S391" t="s">
        <v>455</v>
      </c>
      <c r="X391" s="1815">
        <v>43393.716666666704</v>
      </c>
      <c r="Y391" s="1816">
        <v>43401.145833333299</v>
      </c>
      <c r="Z391">
        <v>13.3</v>
      </c>
      <c r="AA391">
        <v>13.3</v>
      </c>
      <c r="AB391">
        <v>5.2</v>
      </c>
      <c r="AC391">
        <v>6.8</v>
      </c>
      <c r="AD391">
        <v>1.6</v>
      </c>
      <c r="AK391">
        <v>13.3</v>
      </c>
      <c r="AL391">
        <v>73.83</v>
      </c>
      <c r="AM391">
        <v>13.3834586466165</v>
      </c>
      <c r="AN391">
        <v>13.38</v>
      </c>
      <c r="AO391">
        <v>9.7842597983833504E-2</v>
      </c>
      <c r="AP391">
        <v>13.285616048632701</v>
      </c>
      <c r="AQ391">
        <v>13.5</v>
      </c>
      <c r="AR391">
        <v>13.5</v>
      </c>
      <c r="AU391">
        <v>235.15661852238699</v>
      </c>
      <c r="AV391">
        <v>178</v>
      </c>
      <c r="AX391">
        <v>167</v>
      </c>
      <c r="AY391">
        <v>-6.59</v>
      </c>
      <c r="AZ391">
        <v>-6.59</v>
      </c>
      <c r="BA391">
        <v>-6.5868258476257298</v>
      </c>
      <c r="BB391">
        <v>2000</v>
      </c>
      <c r="BC391">
        <v>6.29921627044678</v>
      </c>
      <c r="BD391">
        <v>6.2992160911846904</v>
      </c>
      <c r="BE391">
        <v>5.0704002380371103</v>
      </c>
      <c r="BF391">
        <v>166.070400238037</v>
      </c>
      <c r="BG391">
        <v>1.0891569852828999</v>
      </c>
      <c r="BH391">
        <v>187.60516357421901</v>
      </c>
      <c r="BI391">
        <v>166.070400238037</v>
      </c>
      <c r="BJ391">
        <v>1.22561883926392</v>
      </c>
      <c r="BK391">
        <v>187.60516357421901</v>
      </c>
      <c r="BL391">
        <v>0</v>
      </c>
      <c r="BM391">
        <v>218.02784729003901</v>
      </c>
      <c r="BN391">
        <v>0</v>
      </c>
      <c r="BO391">
        <v>218.02761840820301</v>
      </c>
      <c r="BP391">
        <v>1.22561883926392</v>
      </c>
      <c r="BQ391">
        <v>0.61007046699523904</v>
      </c>
      <c r="BR391">
        <v>260</v>
      </c>
      <c r="BS391">
        <v>10.8999996185303</v>
      </c>
      <c r="BT391">
        <v>10.8999996185303</v>
      </c>
      <c r="BU391">
        <v>0</v>
      </c>
      <c r="BV391">
        <v>0</v>
      </c>
      <c r="BW391">
        <v>0.10000000149011599</v>
      </c>
      <c r="BX391">
        <v>0.10000000149011599</v>
      </c>
      <c r="BY391">
        <v>22.5</v>
      </c>
      <c r="BZ391">
        <v>22.5</v>
      </c>
      <c r="CC391">
        <v>29</v>
      </c>
      <c r="CE391">
        <v>30</v>
      </c>
      <c r="CF391">
        <v>1009</v>
      </c>
      <c r="CH391" t="s">
        <v>270</v>
      </c>
      <c r="CI391">
        <v>42.038999080658002</v>
      </c>
      <c r="CJ391">
        <v>0.93690001219510999</v>
      </c>
      <c r="CK391">
        <v>1.0584000386297701</v>
      </c>
      <c r="CL391">
        <v>0.104220001492649</v>
      </c>
      <c r="CO391" t="s">
        <v>266</v>
      </c>
      <c r="CP391" t="s">
        <v>267</v>
      </c>
      <c r="CQ391" t="s">
        <v>349</v>
      </c>
      <c r="CS391">
        <v>21.9</v>
      </c>
      <c r="CT391">
        <v>21.9</v>
      </c>
      <c r="CU391">
        <v>1.25</v>
      </c>
      <c r="CV391">
        <v>1.25</v>
      </c>
      <c r="CX391" t="s">
        <v>343</v>
      </c>
      <c r="CY391">
        <v>13.185185185185199</v>
      </c>
      <c r="CZ391">
        <v>12.714285714285699</v>
      </c>
      <c r="DA391">
        <v>13.692307692307701</v>
      </c>
      <c r="DB391">
        <v>13.5</v>
      </c>
      <c r="DC391">
        <v>13</v>
      </c>
      <c r="DD391">
        <v>14</v>
      </c>
      <c r="DE391">
        <v>32.484912009296799</v>
      </c>
      <c r="DF391">
        <v>13.185185185185199</v>
      </c>
      <c r="DG391">
        <v>13.185185185185199</v>
      </c>
      <c r="DH391">
        <v>1</v>
      </c>
      <c r="DI391">
        <v>1</v>
      </c>
      <c r="DJ391">
        <v>0.5</v>
      </c>
      <c r="DK391">
        <v>0.5</v>
      </c>
      <c r="DL391" t="b">
        <v>0</v>
      </c>
      <c r="DN391">
        <v>24</v>
      </c>
      <c r="DO391">
        <v>1</v>
      </c>
      <c r="DP391" t="s">
        <v>344</v>
      </c>
      <c r="DQ391" t="b">
        <v>0</v>
      </c>
      <c r="DR391">
        <v>13.5</v>
      </c>
      <c r="DS391">
        <v>13.1851854324341</v>
      </c>
      <c r="DT391">
        <v>13.1851854324341</v>
      </c>
      <c r="DV391">
        <v>509.89999389648398</v>
      </c>
      <c r="DW391">
        <v>523.40002441406295</v>
      </c>
      <c r="DY391">
        <v>0</v>
      </c>
      <c r="EN391">
        <v>32.484912872314503</v>
      </c>
      <c r="GA391">
        <v>13.1851854324341</v>
      </c>
      <c r="GB391">
        <v>13.1851854324341</v>
      </c>
      <c r="GC391">
        <v>1.6000000238418599</v>
      </c>
      <c r="GG391">
        <v>0</v>
      </c>
      <c r="GH391">
        <v>4.98239994049072</v>
      </c>
      <c r="GI391">
        <v>3.1140000820159899</v>
      </c>
      <c r="GJ391">
        <v>0.111040003597736</v>
      </c>
      <c r="GK391">
        <v>3.4699998795986203E-2</v>
      </c>
      <c r="GL391">
        <v>8.9599996805190998E-2</v>
      </c>
      <c r="GM391">
        <v>56</v>
      </c>
      <c r="GN391">
        <v>6.07999972999096E-3</v>
      </c>
      <c r="GO391">
        <v>3.7999999523162802</v>
      </c>
      <c r="GR391">
        <v>0.120300751159773</v>
      </c>
      <c r="GS391">
        <v>2.8872180278345598</v>
      </c>
      <c r="GT391">
        <v>111.25</v>
      </c>
      <c r="GU391">
        <v>8.9887641370296496E-3</v>
      </c>
      <c r="GV391">
        <v>32.484912872314503</v>
      </c>
      <c r="GW391">
        <v>4.3839149475097701</v>
      </c>
      <c r="II391">
        <v>13.1851854324341</v>
      </c>
      <c r="IJ391">
        <v>13.1851854324341</v>
      </c>
      <c r="IL391">
        <v>47.099998474121101</v>
      </c>
      <c r="IM391">
        <v>47.099998474121101</v>
      </c>
      <c r="IO391">
        <v>0</v>
      </c>
      <c r="JD391">
        <v>32.484912872314503</v>
      </c>
      <c r="JM391">
        <v>13.1851854324341</v>
      </c>
      <c r="JN391">
        <v>13.1851854324341</v>
      </c>
      <c r="JO391">
        <v>10.800000190734901</v>
      </c>
      <c r="JS391">
        <v>0</v>
      </c>
      <c r="JT391">
        <v>33.631198883056598</v>
      </c>
      <c r="JU391">
        <v>3.1140000820159899</v>
      </c>
      <c r="JV391">
        <v>0.749520003795624</v>
      </c>
      <c r="JW391">
        <v>3.4699998795986203E-2</v>
      </c>
      <c r="JX391">
        <v>0.90720003843307495</v>
      </c>
      <c r="JY391">
        <v>84</v>
      </c>
      <c r="JZ391">
        <v>9.3960002064704895E-2</v>
      </c>
      <c r="KA391">
        <v>8.6999998092651403</v>
      </c>
      <c r="KD391">
        <v>0.81203007256924498</v>
      </c>
      <c r="KE391">
        <v>19.488721741661902</v>
      </c>
      <c r="KF391">
        <v>16.481481552123999</v>
      </c>
      <c r="KG391">
        <v>6.06741569936275E-2</v>
      </c>
      <c r="KH391">
        <v>32.484912872314503</v>
      </c>
      <c r="KI391">
        <v>9.2271928787231392</v>
      </c>
      <c r="QK391">
        <v>13.1851854324341</v>
      </c>
      <c r="QL391">
        <v>13.1851854324341</v>
      </c>
      <c r="QM391">
        <v>1.1000000238418599</v>
      </c>
      <c r="QQ391">
        <v>0</v>
      </c>
      <c r="QR391">
        <v>3.4254002571106001</v>
      </c>
      <c r="QS391">
        <v>3.1140000820159899</v>
      </c>
      <c r="QT391">
        <v>7.6340004801750197E-2</v>
      </c>
      <c r="QU391">
        <v>3.4699998795986203E-2</v>
      </c>
      <c r="QV391">
        <v>6.1600003391504302E-2</v>
      </c>
      <c r="QW391">
        <v>56</v>
      </c>
      <c r="QX391">
        <v>4.17999969795346E-3</v>
      </c>
      <c r="QY391">
        <v>3.7999999523162802</v>
      </c>
      <c r="RB391">
        <v>8.2706766982538094E-2</v>
      </c>
      <c r="RC391">
        <v>1.98496240758091</v>
      </c>
      <c r="RD391">
        <v>161.81817626953099</v>
      </c>
      <c r="RE391">
        <v>6.17977557703853E-3</v>
      </c>
      <c r="RF391">
        <v>32.484912872314503</v>
      </c>
      <c r="RG391">
        <v>0.10984754562377901</v>
      </c>
      <c r="WE391">
        <v>13.1851854324341</v>
      </c>
      <c r="WF391">
        <v>13.1851854324341</v>
      </c>
      <c r="WH391">
        <v>73</v>
      </c>
      <c r="WI391">
        <v>73</v>
      </c>
      <c r="WK391">
        <v>0</v>
      </c>
      <c r="WZ391">
        <v>32.484912872314503</v>
      </c>
    </row>
    <row r="392" spans="1:685" x14ac:dyDescent="0.25">
      <c r="A392" t="s">
        <v>260</v>
      </c>
      <c r="B392">
        <v>0</v>
      </c>
      <c r="C392">
        <v>2</v>
      </c>
      <c r="D392">
        <v>49989</v>
      </c>
      <c r="E392" t="s">
        <v>443</v>
      </c>
      <c r="F392" t="b">
        <v>0</v>
      </c>
      <c r="G392" t="s">
        <v>138</v>
      </c>
      <c r="H392" t="b">
        <v>1</v>
      </c>
      <c r="I392" t="s">
        <v>345</v>
      </c>
      <c r="J392" s="1817">
        <v>43395.270833333299</v>
      </c>
      <c r="K392">
        <v>5.5</v>
      </c>
      <c r="L392">
        <v>13.1466665267944</v>
      </c>
      <c r="M392">
        <v>84.731666564941406</v>
      </c>
      <c r="N392">
        <v>201</v>
      </c>
      <c r="O392" s="1818">
        <v>43401.145833333299</v>
      </c>
      <c r="P392" s="1819">
        <v>43401.104166666701</v>
      </c>
      <c r="R392" t="s">
        <v>537</v>
      </c>
      <c r="S392" t="s">
        <v>455</v>
      </c>
      <c r="X392" s="1820">
        <v>43393.716666666704</v>
      </c>
      <c r="Y392" s="1821">
        <v>43401.145833333299</v>
      </c>
      <c r="Z392">
        <v>24</v>
      </c>
      <c r="AA392">
        <v>24</v>
      </c>
      <c r="AB392">
        <v>5.2</v>
      </c>
      <c r="AC392">
        <v>6.8</v>
      </c>
      <c r="AD392">
        <v>1.6</v>
      </c>
      <c r="AK392">
        <v>24</v>
      </c>
      <c r="AL392">
        <v>78.59</v>
      </c>
      <c r="AM392">
        <v>13.5833333333333</v>
      </c>
      <c r="AN392">
        <v>13.58</v>
      </c>
      <c r="AO392">
        <v>0.17786007436613199</v>
      </c>
      <c r="AP392">
        <v>13.4054732589672</v>
      </c>
      <c r="AQ392">
        <v>13.5</v>
      </c>
      <c r="AR392">
        <v>13.5</v>
      </c>
      <c r="AU392">
        <v>326.037942440091</v>
      </c>
      <c r="AV392">
        <v>326</v>
      </c>
      <c r="AX392">
        <v>310</v>
      </c>
      <c r="AY392">
        <v>-5.16</v>
      </c>
      <c r="AZ392">
        <v>-5.16</v>
      </c>
      <c r="BA392">
        <v>-5.1612854003906303</v>
      </c>
      <c r="BB392">
        <v>3556</v>
      </c>
      <c r="BC392">
        <v>8.6637191772460902</v>
      </c>
      <c r="BD392">
        <v>8.6637191176414508</v>
      </c>
      <c r="BE392">
        <v>40.563278198242202</v>
      </c>
      <c r="BF392">
        <v>199.56327819824199</v>
      </c>
      <c r="BG392">
        <v>1.32431268692017</v>
      </c>
      <c r="BH392">
        <v>187.604736328125</v>
      </c>
      <c r="BI392">
        <v>199.56327819824199</v>
      </c>
      <c r="BJ392">
        <v>0.61583501100540206</v>
      </c>
      <c r="BK392">
        <v>45.633640289306598</v>
      </c>
      <c r="BL392">
        <v>1.2572388648986801</v>
      </c>
      <c r="BM392">
        <v>187.604736328125</v>
      </c>
      <c r="BN392">
        <v>0</v>
      </c>
      <c r="BO392">
        <v>218.02795410156301</v>
      </c>
      <c r="BP392">
        <v>1.3999651670455899</v>
      </c>
      <c r="BQ392">
        <v>1.3163027763366699</v>
      </c>
      <c r="BR392">
        <v>175</v>
      </c>
      <c r="BS392">
        <v>16.899999618530298</v>
      </c>
      <c r="BT392">
        <v>16.899999618530298</v>
      </c>
      <c r="BU392">
        <v>22.5</v>
      </c>
      <c r="BV392">
        <v>22.5</v>
      </c>
      <c r="BW392">
        <v>0.20000000298023199</v>
      </c>
      <c r="BX392">
        <v>0.20000000298023199</v>
      </c>
      <c r="BY392">
        <v>157.5</v>
      </c>
      <c r="BZ392">
        <v>157.5</v>
      </c>
      <c r="CC392">
        <v>29</v>
      </c>
      <c r="CE392">
        <v>30</v>
      </c>
      <c r="CF392">
        <v>1008</v>
      </c>
      <c r="CH392" t="s">
        <v>270</v>
      </c>
      <c r="CI392">
        <v>71.6219997406006</v>
      </c>
      <c r="CJ392">
        <v>1.5961999893188501</v>
      </c>
      <c r="CK392">
        <v>1.7863999232649801</v>
      </c>
      <c r="CL392">
        <v>0.174619988538325</v>
      </c>
      <c r="CO392" t="s">
        <v>266</v>
      </c>
      <c r="CP392" t="s">
        <v>267</v>
      </c>
      <c r="CQ392" t="s">
        <v>402</v>
      </c>
      <c r="CR392" t="s">
        <v>403</v>
      </c>
      <c r="CS392">
        <v>21.9</v>
      </c>
      <c r="CT392">
        <v>21.9</v>
      </c>
      <c r="CU392">
        <v>1.25</v>
      </c>
      <c r="CV392">
        <v>1.25</v>
      </c>
      <c r="CX392" t="s">
        <v>343</v>
      </c>
      <c r="CY392">
        <v>24.148148148148099</v>
      </c>
      <c r="CZ392">
        <v>23.285714285714299</v>
      </c>
      <c r="DA392">
        <v>25.076923076923102</v>
      </c>
      <c r="DB392">
        <v>13.5</v>
      </c>
      <c r="DC392">
        <v>13</v>
      </c>
      <c r="DD392">
        <v>14</v>
      </c>
      <c r="DE392">
        <v>59.494838848487497</v>
      </c>
      <c r="DF392">
        <v>24.148148148148099</v>
      </c>
      <c r="DG392">
        <v>24.148148148148099</v>
      </c>
      <c r="DH392">
        <v>1</v>
      </c>
      <c r="DI392">
        <v>1</v>
      </c>
      <c r="DJ392">
        <v>0.5</v>
      </c>
      <c r="DK392">
        <v>0.5</v>
      </c>
      <c r="DL392" t="b">
        <v>0</v>
      </c>
      <c r="DN392">
        <v>24</v>
      </c>
      <c r="DO392">
        <v>1</v>
      </c>
      <c r="DP392" t="s">
        <v>344</v>
      </c>
      <c r="DQ392" t="b">
        <v>0</v>
      </c>
      <c r="DR392">
        <v>13.5</v>
      </c>
      <c r="DS392">
        <v>24.148147583007798</v>
      </c>
      <c r="DT392">
        <v>24.148147583007798</v>
      </c>
      <c r="DV392">
        <v>486.89999389648398</v>
      </c>
      <c r="DW392">
        <v>509.89999389648398</v>
      </c>
      <c r="DY392">
        <v>0</v>
      </c>
      <c r="EN392">
        <v>59.494838714599602</v>
      </c>
      <c r="GA392">
        <v>24.148147583007798</v>
      </c>
      <c r="GB392">
        <v>24.148147583007798</v>
      </c>
      <c r="GC392">
        <v>3</v>
      </c>
      <c r="GG392">
        <v>0</v>
      </c>
      <c r="GH392">
        <v>9.3420000076293892</v>
      </c>
      <c r="GI392">
        <v>3.1140000820159899</v>
      </c>
      <c r="GJ392">
        <v>0.208200007677078</v>
      </c>
      <c r="GK392">
        <v>3.4699998795986203E-2</v>
      </c>
      <c r="GL392">
        <v>0.167999997735024</v>
      </c>
      <c r="GM392">
        <v>56</v>
      </c>
      <c r="GN392">
        <v>1.13999992609024E-2</v>
      </c>
      <c r="GO392">
        <v>3.7999999523162802</v>
      </c>
      <c r="GR392">
        <v>0.125</v>
      </c>
      <c r="GS392">
        <v>3</v>
      </c>
      <c r="GT392">
        <v>108.666664123535</v>
      </c>
      <c r="GU392">
        <v>9.2024542391300201E-3</v>
      </c>
      <c r="GV392">
        <v>59.494838714599602</v>
      </c>
      <c r="GW392">
        <v>8.0289678573608398</v>
      </c>
      <c r="II392">
        <v>24.148147583007798</v>
      </c>
      <c r="IJ392">
        <v>24.148147583007798</v>
      </c>
      <c r="IL392">
        <v>47.099998474121101</v>
      </c>
      <c r="IM392">
        <v>47.099998474121101</v>
      </c>
      <c r="IO392">
        <v>0</v>
      </c>
      <c r="JD392">
        <v>59.494838714599602</v>
      </c>
      <c r="JM392">
        <v>24.148147583007798</v>
      </c>
      <c r="JN392">
        <v>24.148147583007798</v>
      </c>
      <c r="JO392">
        <v>17.799999237060501</v>
      </c>
      <c r="JS392">
        <v>0</v>
      </c>
      <c r="JT392">
        <v>55.42919921875</v>
      </c>
      <c r="JU392">
        <v>3.1140000820159899</v>
      </c>
      <c r="JV392">
        <v>1.2353199720382699</v>
      </c>
      <c r="JW392">
        <v>3.4699998795986203E-2</v>
      </c>
      <c r="JX392">
        <v>1.49519991874695</v>
      </c>
      <c r="JY392">
        <v>84</v>
      </c>
      <c r="JZ392">
        <v>0.154859989881516</v>
      </c>
      <c r="KA392">
        <v>8.6999998092651403</v>
      </c>
      <c r="KD392">
        <v>0.74166663487752305</v>
      </c>
      <c r="KE392">
        <v>17.799999237060501</v>
      </c>
      <c r="KF392">
        <v>18.3146076202393</v>
      </c>
      <c r="KG392">
        <v>5.46012260019779E-2</v>
      </c>
      <c r="KH392">
        <v>59.494838714599602</v>
      </c>
      <c r="KI392">
        <v>16.8992404937744</v>
      </c>
      <c r="MY392">
        <v>24.148147583007798</v>
      </c>
      <c r="MZ392">
        <v>24.148147583007798</v>
      </c>
      <c r="NA392">
        <v>2.2000000476837198</v>
      </c>
      <c r="NE392">
        <v>0</v>
      </c>
      <c r="NF392">
        <v>6.8508005142211896</v>
      </c>
      <c r="NG392">
        <v>3.1140000820159899</v>
      </c>
      <c r="NH392">
        <v>0.15268000960350001</v>
      </c>
      <c r="NI392">
        <v>3.4699998795986203E-2</v>
      </c>
      <c r="NJ392">
        <v>0.12320000678300901</v>
      </c>
      <c r="NK392">
        <v>56</v>
      </c>
      <c r="NL392">
        <v>8.3599993959069304E-3</v>
      </c>
      <c r="NM392">
        <v>3.7999999523162802</v>
      </c>
      <c r="NP392">
        <v>9.1666668653488201E-2</v>
      </c>
      <c r="NQ392">
        <v>2.2000000476837198</v>
      </c>
      <c r="NR392">
        <v>148.18180847168</v>
      </c>
      <c r="NS392">
        <v>6.7484662868082497E-3</v>
      </c>
      <c r="NT392">
        <v>59.494838714599602</v>
      </c>
      <c r="NU392">
        <v>0.123086474835873</v>
      </c>
      <c r="WE392">
        <v>24.148147583007798</v>
      </c>
      <c r="WF392">
        <v>24.148147583007798</v>
      </c>
      <c r="WH392">
        <v>73</v>
      </c>
      <c r="WI392">
        <v>73</v>
      </c>
      <c r="WK392">
        <v>0</v>
      </c>
      <c r="WZ392">
        <v>59.494838714599602</v>
      </c>
    </row>
    <row r="393" spans="1:685" x14ac:dyDescent="0.25">
      <c r="A393" t="s">
        <v>260</v>
      </c>
      <c r="B393">
        <v>0</v>
      </c>
      <c r="C393">
        <v>2</v>
      </c>
      <c r="D393">
        <v>49989</v>
      </c>
      <c r="E393" t="s">
        <v>443</v>
      </c>
      <c r="F393" t="b">
        <v>0</v>
      </c>
      <c r="G393" t="s">
        <v>138</v>
      </c>
      <c r="H393" t="b">
        <v>1</v>
      </c>
      <c r="I393" t="s">
        <v>345</v>
      </c>
      <c r="J393" s="1822">
        <v>43396.270833333299</v>
      </c>
      <c r="K393">
        <v>5.5</v>
      </c>
      <c r="L393">
        <v>8.3033332824706996</v>
      </c>
      <c r="M393">
        <v>82.871665954589801</v>
      </c>
      <c r="N393">
        <v>201</v>
      </c>
      <c r="O393" s="1823">
        <v>43401.145833333299</v>
      </c>
      <c r="P393" s="1824">
        <v>43401.125</v>
      </c>
      <c r="R393" t="s">
        <v>537</v>
      </c>
      <c r="S393" t="s">
        <v>455</v>
      </c>
      <c r="X393" s="1825">
        <v>43393.716666666704</v>
      </c>
      <c r="Y393" s="1826">
        <v>43401.145833333299</v>
      </c>
      <c r="Z393">
        <v>24</v>
      </c>
      <c r="AA393">
        <v>24</v>
      </c>
      <c r="AB393">
        <v>5.2</v>
      </c>
      <c r="AC393">
        <v>6.8</v>
      </c>
      <c r="AD393">
        <v>1.6</v>
      </c>
      <c r="AK393">
        <v>24</v>
      </c>
      <c r="AL393">
        <v>75.83</v>
      </c>
      <c r="AM393">
        <v>12.875</v>
      </c>
      <c r="AN393">
        <v>12.88</v>
      </c>
      <c r="AO393">
        <v>-0.24538696805636101</v>
      </c>
      <c r="AP393">
        <v>13.120386968056399</v>
      </c>
      <c r="AQ393">
        <v>13.5</v>
      </c>
      <c r="AR393">
        <v>13.5</v>
      </c>
      <c r="AU393">
        <v>309.42144515159401</v>
      </c>
      <c r="AV393">
        <v>309</v>
      </c>
      <c r="AX393">
        <v>310</v>
      </c>
      <c r="AY393">
        <v>0.32</v>
      </c>
      <c r="AZ393">
        <v>0.32</v>
      </c>
      <c r="BA393">
        <v>0.32258033752441401</v>
      </c>
      <c r="BB393">
        <v>4000.5</v>
      </c>
      <c r="BC393">
        <v>6.1048240661621103</v>
      </c>
      <c r="BD393">
        <v>6.1048239171505001</v>
      </c>
      <c r="BE393">
        <v>121.68984985351599</v>
      </c>
      <c r="BF393">
        <v>280.68984985351602</v>
      </c>
      <c r="BG393">
        <v>1.2730299234390301</v>
      </c>
      <c r="BH393">
        <v>177.46469116210901</v>
      </c>
      <c r="BI393">
        <v>280.68984985351602</v>
      </c>
      <c r="BJ393">
        <v>1.25824475288391</v>
      </c>
      <c r="BK393">
        <v>177.46469116210901</v>
      </c>
      <c r="BL393">
        <v>0</v>
      </c>
      <c r="BM393">
        <v>218.02763366699199</v>
      </c>
      <c r="BN393">
        <v>0</v>
      </c>
      <c r="BO393">
        <v>218.02803039550801</v>
      </c>
      <c r="BP393">
        <v>1.25824475288391</v>
      </c>
      <c r="BQ393">
        <v>1.1025474071502701</v>
      </c>
      <c r="BR393">
        <v>45</v>
      </c>
      <c r="BS393">
        <v>10.8999996185303</v>
      </c>
      <c r="BT393">
        <v>10.8999996185303</v>
      </c>
      <c r="BU393">
        <v>0</v>
      </c>
      <c r="BV393">
        <v>0</v>
      </c>
      <c r="BW393">
        <v>0.10000000149011599</v>
      </c>
      <c r="BX393">
        <v>0.10000000149011599</v>
      </c>
      <c r="BY393">
        <v>22.5</v>
      </c>
      <c r="BZ393">
        <v>22.5</v>
      </c>
      <c r="CC393">
        <v>30</v>
      </c>
      <c r="CE393">
        <v>30</v>
      </c>
      <c r="CF393">
        <v>1008</v>
      </c>
      <c r="CG393" t="s">
        <v>585</v>
      </c>
      <c r="CH393" t="s">
        <v>270</v>
      </c>
      <c r="CI393">
        <v>66.639599204063401</v>
      </c>
      <c r="CJ393">
        <v>1.4851599819958201</v>
      </c>
      <c r="CK393">
        <v>1.69679991900921</v>
      </c>
      <c r="CL393">
        <v>0.16853998904116499</v>
      </c>
      <c r="CO393" t="s">
        <v>266</v>
      </c>
      <c r="CP393" t="s">
        <v>267</v>
      </c>
      <c r="CQ393" t="s">
        <v>402</v>
      </c>
      <c r="CR393" t="s">
        <v>403</v>
      </c>
      <c r="CS393">
        <v>21.9</v>
      </c>
      <c r="CT393">
        <v>21.9</v>
      </c>
      <c r="CU393">
        <v>1.25</v>
      </c>
      <c r="CV393">
        <v>1.25</v>
      </c>
      <c r="CX393" t="s">
        <v>343</v>
      </c>
      <c r="CY393">
        <v>22.8888888888889</v>
      </c>
      <c r="CZ393">
        <v>22.071428571428601</v>
      </c>
      <c r="DA393">
        <v>23.769230769230798</v>
      </c>
      <c r="DB393">
        <v>13.5</v>
      </c>
      <c r="DC393">
        <v>13</v>
      </c>
      <c r="DD393">
        <v>14</v>
      </c>
      <c r="DE393">
        <v>56.392347252093899</v>
      </c>
      <c r="DF393">
        <v>22.8888888888889</v>
      </c>
      <c r="DG393">
        <v>22.8888888888889</v>
      </c>
      <c r="DH393">
        <v>1</v>
      </c>
      <c r="DI393">
        <v>1</v>
      </c>
      <c r="DJ393">
        <v>0.5</v>
      </c>
      <c r="DK393">
        <v>0.5</v>
      </c>
      <c r="DL393" t="b">
        <v>0</v>
      </c>
      <c r="DN393">
        <v>24</v>
      </c>
      <c r="DO393">
        <v>1</v>
      </c>
      <c r="DP393" t="s">
        <v>344</v>
      </c>
      <c r="DQ393" t="b">
        <v>0</v>
      </c>
      <c r="DR393">
        <v>13.5</v>
      </c>
      <c r="DS393">
        <v>22.888889312744102</v>
      </c>
      <c r="DT393">
        <v>22.888889312744102</v>
      </c>
      <c r="DV393">
        <v>465.5</v>
      </c>
      <c r="DW393">
        <v>486.89999389648398</v>
      </c>
      <c r="DY393">
        <v>0</v>
      </c>
      <c r="EN393">
        <v>56.392345428466797</v>
      </c>
      <c r="GA393">
        <v>22.888889312744102</v>
      </c>
      <c r="GB393">
        <v>22.888889312744102</v>
      </c>
      <c r="GC393">
        <v>3</v>
      </c>
      <c r="GG393">
        <v>0</v>
      </c>
      <c r="GH393">
        <v>9.3420000076293892</v>
      </c>
      <c r="GI393">
        <v>3.1140000820159899</v>
      </c>
      <c r="GJ393">
        <v>0.208200007677078</v>
      </c>
      <c r="GK393">
        <v>3.4699998795986203E-2</v>
      </c>
      <c r="GL393">
        <v>0.167999997735024</v>
      </c>
      <c r="GM393">
        <v>56</v>
      </c>
      <c r="GN393">
        <v>1.13999992609024E-2</v>
      </c>
      <c r="GO393">
        <v>3.7999999523162802</v>
      </c>
      <c r="GR393">
        <v>0.125</v>
      </c>
      <c r="GS393">
        <v>3</v>
      </c>
      <c r="GT393">
        <v>103</v>
      </c>
      <c r="GU393">
        <v>9.7087379544973408E-3</v>
      </c>
      <c r="GV393">
        <v>56.392345428466797</v>
      </c>
      <c r="GW393">
        <v>7.6102786064147896</v>
      </c>
      <c r="II393">
        <v>22.888889312744102</v>
      </c>
      <c r="IJ393">
        <v>22.888889312744102</v>
      </c>
      <c r="IL393">
        <v>47.099998474121101</v>
      </c>
      <c r="IM393">
        <v>47.099998474121101</v>
      </c>
      <c r="IO393">
        <v>0</v>
      </c>
      <c r="JD393">
        <v>56.392345428466797</v>
      </c>
      <c r="JM393">
        <v>22.888889312744102</v>
      </c>
      <c r="JN393">
        <v>22.888889312744102</v>
      </c>
      <c r="JO393">
        <v>17.799999237060501</v>
      </c>
      <c r="JS393">
        <v>0</v>
      </c>
      <c r="JT393">
        <v>55.42919921875</v>
      </c>
      <c r="JU393">
        <v>3.1140000820159899</v>
      </c>
      <c r="JV393">
        <v>1.2353199720382699</v>
      </c>
      <c r="JW393">
        <v>3.4699998795986203E-2</v>
      </c>
      <c r="JX393">
        <v>1.49519991874695</v>
      </c>
      <c r="JY393">
        <v>84</v>
      </c>
      <c r="JZ393">
        <v>0.154859989881516</v>
      </c>
      <c r="KA393">
        <v>8.6999998092651403</v>
      </c>
      <c r="KD393">
        <v>0.74166663487752305</v>
      </c>
      <c r="KE393">
        <v>17.799999237060501</v>
      </c>
      <c r="KF393">
        <v>17.359550476074201</v>
      </c>
      <c r="KG393">
        <v>5.76051771640778E-2</v>
      </c>
      <c r="KH393">
        <v>56.392345428466797</v>
      </c>
      <c r="KI393">
        <v>16.017992019653299</v>
      </c>
      <c r="MY393">
        <v>22.888889312744102</v>
      </c>
      <c r="MZ393">
        <v>22.888889312744102</v>
      </c>
      <c r="NA393">
        <v>0.60000002384185802</v>
      </c>
      <c r="NE393">
        <v>0</v>
      </c>
      <c r="NF393">
        <v>1.8683999776840201</v>
      </c>
      <c r="NG393">
        <v>3.1140000820159899</v>
      </c>
      <c r="NH393">
        <v>4.1640002280473702E-2</v>
      </c>
      <c r="NI393">
        <v>3.4699998795986203E-2</v>
      </c>
      <c r="NJ393">
        <v>3.3600002527236897E-2</v>
      </c>
      <c r="NK393">
        <v>56</v>
      </c>
      <c r="NL393">
        <v>2.2799998987466101E-3</v>
      </c>
      <c r="NM393">
        <v>3.7999999523162802</v>
      </c>
      <c r="NP393">
        <v>2.5000000993410699E-2</v>
      </c>
      <c r="NQ393">
        <v>0.60000002384185802</v>
      </c>
      <c r="NR393">
        <v>515</v>
      </c>
      <c r="NS393">
        <v>1.9417476141825301E-3</v>
      </c>
      <c r="NT393">
        <v>56.392345428466797</v>
      </c>
      <c r="NU393">
        <v>0.11666785180568701</v>
      </c>
      <c r="WE393">
        <v>22.888889312744102</v>
      </c>
      <c r="WF393">
        <v>22.888889312744102</v>
      </c>
      <c r="WH393">
        <v>73</v>
      </c>
      <c r="WI393">
        <v>73</v>
      </c>
      <c r="WK393">
        <v>0</v>
      </c>
      <c r="WZ393">
        <v>56.392345428466797</v>
      </c>
    </row>
    <row r="394" spans="1:685" x14ac:dyDescent="0.25">
      <c r="A394" t="s">
        <v>260</v>
      </c>
      <c r="B394">
        <v>0</v>
      </c>
      <c r="C394">
        <v>2</v>
      </c>
      <c r="D394">
        <v>49989</v>
      </c>
      <c r="E394" t="s">
        <v>443</v>
      </c>
      <c r="F394" t="b">
        <v>0</v>
      </c>
      <c r="G394" t="s">
        <v>138</v>
      </c>
      <c r="H394" t="b">
        <v>0</v>
      </c>
      <c r="I394" t="s">
        <v>345</v>
      </c>
      <c r="J394" s="1827">
        <v>43397.270833333299</v>
      </c>
      <c r="K394">
        <v>5.5</v>
      </c>
      <c r="L394">
        <v>6.2816667556762704</v>
      </c>
      <c r="M394">
        <v>79.071662902832003</v>
      </c>
      <c r="N394">
        <v>302</v>
      </c>
      <c r="O394" s="1828">
        <v>43401.145833333299</v>
      </c>
      <c r="P394" s="1829">
        <v>43401.125</v>
      </c>
      <c r="R394" t="s">
        <v>537</v>
      </c>
      <c r="S394" t="s">
        <v>455</v>
      </c>
      <c r="X394" s="1830">
        <v>43393.716666666704</v>
      </c>
      <c r="Y394" s="1831">
        <v>43401.145833333299</v>
      </c>
      <c r="Z394">
        <v>24</v>
      </c>
      <c r="AA394">
        <v>24</v>
      </c>
      <c r="AB394">
        <v>5.2</v>
      </c>
      <c r="AC394">
        <v>6.8</v>
      </c>
      <c r="AD394">
        <v>1.6</v>
      </c>
      <c r="AK394">
        <v>24</v>
      </c>
      <c r="AL394">
        <v>80.69</v>
      </c>
      <c r="AM394">
        <v>13.4583333333333</v>
      </c>
      <c r="AN394">
        <v>13.46</v>
      </c>
      <c r="AO394">
        <v>1.52919318837424E-2</v>
      </c>
      <c r="AP394">
        <v>13.4430414014496</v>
      </c>
      <c r="AQ394">
        <v>13.5</v>
      </c>
      <c r="AR394">
        <v>13.5</v>
      </c>
      <c r="AU394">
        <v>256.71898316151601</v>
      </c>
      <c r="AV394">
        <v>323</v>
      </c>
      <c r="AX394">
        <v>310</v>
      </c>
      <c r="AY394">
        <v>-4.1900000000000004</v>
      </c>
      <c r="AZ394">
        <v>-4.1900000000000004</v>
      </c>
      <c r="BA394">
        <v>-4.1935443878173801</v>
      </c>
      <c r="BB394">
        <v>4000</v>
      </c>
      <c r="BC394">
        <v>4.3089923858642596</v>
      </c>
      <c r="BD394">
        <v>4.3089922716220199</v>
      </c>
      <c r="BE394">
        <v>131.83029174804699</v>
      </c>
      <c r="BF394">
        <v>189.83029174804699</v>
      </c>
      <c r="BG394">
        <v>0.61117899417877197</v>
      </c>
      <c r="BH394">
        <v>182.53497314453099</v>
      </c>
      <c r="BI394">
        <v>189.83029174804699</v>
      </c>
      <c r="BJ394">
        <v>0</v>
      </c>
      <c r="BK394">
        <v>182.53497314453099</v>
      </c>
      <c r="BL394">
        <v>0</v>
      </c>
      <c r="BM394">
        <v>182.53477478027301</v>
      </c>
      <c r="BN394">
        <v>0</v>
      </c>
      <c r="BO394">
        <v>182.53477478027301</v>
      </c>
      <c r="BP394">
        <v>0</v>
      </c>
      <c r="BQ394">
        <v>0</v>
      </c>
      <c r="BR394">
        <v>0</v>
      </c>
      <c r="BS394">
        <v>16.899999618530298</v>
      </c>
      <c r="BT394">
        <v>16.899999618530298</v>
      </c>
      <c r="BU394">
        <v>315</v>
      </c>
      <c r="BV394">
        <v>315</v>
      </c>
      <c r="BW394">
        <v>0.30000001192092901</v>
      </c>
      <c r="BX394">
        <v>0.30000001192092901</v>
      </c>
      <c r="BY394">
        <v>292.5</v>
      </c>
      <c r="BZ394">
        <v>292.5</v>
      </c>
      <c r="CC394">
        <v>29</v>
      </c>
      <c r="CE394">
        <v>28</v>
      </c>
      <c r="CF394">
        <v>1008</v>
      </c>
      <c r="CG394" t="s">
        <v>586</v>
      </c>
      <c r="CH394" t="s">
        <v>270</v>
      </c>
      <c r="CI394">
        <v>68.205800861120196</v>
      </c>
      <c r="CJ394">
        <v>1.5130201300489701</v>
      </c>
      <c r="CK394">
        <v>1.7360000107437401</v>
      </c>
      <c r="CL394">
        <v>0.17216999133233901</v>
      </c>
      <c r="CO394" t="s">
        <v>266</v>
      </c>
      <c r="CP394" t="s">
        <v>267</v>
      </c>
      <c r="CQ394" t="s">
        <v>349</v>
      </c>
      <c r="CS394">
        <v>21.9</v>
      </c>
      <c r="CT394">
        <v>21.9</v>
      </c>
      <c r="CU394">
        <v>1.25</v>
      </c>
      <c r="CV394">
        <v>1.25</v>
      </c>
      <c r="CX394" t="s">
        <v>343</v>
      </c>
      <c r="CY394">
        <v>23.925925925925899</v>
      </c>
      <c r="CZ394">
        <v>23.071428571428601</v>
      </c>
      <c r="DA394">
        <v>24.846153846153801</v>
      </c>
      <c r="DB394">
        <v>13.5</v>
      </c>
      <c r="DC394">
        <v>13</v>
      </c>
      <c r="DD394">
        <v>14</v>
      </c>
      <c r="DE394">
        <v>58.947340331476802</v>
      </c>
      <c r="DF394">
        <v>23.925925925925899</v>
      </c>
      <c r="DG394">
        <v>23.925925925925899</v>
      </c>
      <c r="DH394">
        <v>1</v>
      </c>
      <c r="DI394">
        <v>1</v>
      </c>
      <c r="DJ394">
        <v>0.5</v>
      </c>
      <c r="DK394">
        <v>0.5</v>
      </c>
      <c r="DL394" t="b">
        <v>0</v>
      </c>
      <c r="DN394">
        <v>24</v>
      </c>
      <c r="DO394">
        <v>1</v>
      </c>
      <c r="DP394" t="s">
        <v>344</v>
      </c>
      <c r="DQ394" t="b">
        <v>0</v>
      </c>
      <c r="DR394">
        <v>13.5</v>
      </c>
      <c r="DS394">
        <v>23.925926208496101</v>
      </c>
      <c r="DT394">
        <v>23.925926208496101</v>
      </c>
      <c r="DV394">
        <v>443.70001220703102</v>
      </c>
      <c r="DW394">
        <v>465.5</v>
      </c>
      <c r="DY394">
        <v>0</v>
      </c>
      <c r="EN394">
        <v>58.947341918945298</v>
      </c>
      <c r="GA394">
        <v>23.925926208496101</v>
      </c>
      <c r="GB394">
        <v>23.925926208496101</v>
      </c>
      <c r="GC394">
        <v>3</v>
      </c>
      <c r="GG394">
        <v>0</v>
      </c>
      <c r="GH394">
        <v>9.3420000076293892</v>
      </c>
      <c r="GI394">
        <v>3.1140000820159899</v>
      </c>
      <c r="GJ394">
        <v>0.208200007677078</v>
      </c>
      <c r="GK394">
        <v>3.4699998795986203E-2</v>
      </c>
      <c r="GL394">
        <v>0.167999997735024</v>
      </c>
      <c r="GM394">
        <v>56</v>
      </c>
      <c r="GN394">
        <v>1.13999992609024E-2</v>
      </c>
      <c r="GO394">
        <v>3.7999999523162802</v>
      </c>
      <c r="GR394">
        <v>0.125</v>
      </c>
      <c r="GS394">
        <v>3</v>
      </c>
      <c r="GT394">
        <v>107.666664123535</v>
      </c>
      <c r="GU394">
        <v>9.2879254370927793E-3</v>
      </c>
      <c r="GV394">
        <v>58.947341918945298</v>
      </c>
      <c r="GW394">
        <v>7.9550814628601101</v>
      </c>
      <c r="II394">
        <v>23.925926208496101</v>
      </c>
      <c r="IJ394">
        <v>23.925926208496101</v>
      </c>
      <c r="IL394">
        <v>47.099998474121101</v>
      </c>
      <c r="IM394">
        <v>47.099998474121101</v>
      </c>
      <c r="IO394">
        <v>0</v>
      </c>
      <c r="JD394">
        <v>58.947341918945298</v>
      </c>
      <c r="JM394">
        <v>23.925926208496101</v>
      </c>
      <c r="JN394">
        <v>23.925926208496101</v>
      </c>
      <c r="JO394">
        <v>18.200000762939499</v>
      </c>
      <c r="JS394">
        <v>0</v>
      </c>
      <c r="JT394">
        <v>56.674800872802699</v>
      </c>
      <c r="JU394">
        <v>3.1140000820159899</v>
      </c>
      <c r="JV394">
        <v>1.2630801200866699</v>
      </c>
      <c r="JW394">
        <v>3.4699998795986203E-2</v>
      </c>
      <c r="JX394">
        <v>1.5288000106811499</v>
      </c>
      <c r="JY394">
        <v>84</v>
      </c>
      <c r="JZ394">
        <v>0.15833999216556499</v>
      </c>
      <c r="KA394">
        <v>8.6999998092651403</v>
      </c>
      <c r="KD394">
        <v>0.75833336512247695</v>
      </c>
      <c r="KE394">
        <v>18.200000762939499</v>
      </c>
      <c r="KF394">
        <v>17.747251510620099</v>
      </c>
      <c r="KG394">
        <v>5.6346751749515499E-2</v>
      </c>
      <c r="KH394">
        <v>58.947341918945298</v>
      </c>
      <c r="KI394">
        <v>16.743726730346701</v>
      </c>
      <c r="MY394">
        <v>23.925926208496101</v>
      </c>
      <c r="MZ394">
        <v>23.925926208496101</v>
      </c>
      <c r="NA394">
        <v>0.60000002384185802</v>
      </c>
      <c r="NE394">
        <v>0</v>
      </c>
      <c r="NF394">
        <v>1.8683999776840201</v>
      </c>
      <c r="NG394">
        <v>3.1140000820159899</v>
      </c>
      <c r="NH394">
        <v>4.1640002280473702E-2</v>
      </c>
      <c r="NI394">
        <v>3.4699998795986203E-2</v>
      </c>
      <c r="NJ394">
        <v>3.3600002527236897E-2</v>
      </c>
      <c r="NK394">
        <v>56</v>
      </c>
      <c r="NL394">
        <v>2.2799998987466101E-3</v>
      </c>
      <c r="NM394">
        <v>3.7999999523162802</v>
      </c>
      <c r="NP394">
        <v>2.5000000993410699E-2</v>
      </c>
      <c r="NQ394">
        <v>0.60000002384185802</v>
      </c>
      <c r="NR394">
        <v>538.33331298828102</v>
      </c>
      <c r="NS394">
        <v>1.85758515726775E-3</v>
      </c>
      <c r="NT394">
        <v>58.947341918945298</v>
      </c>
      <c r="NU394">
        <v>0.121953785419464</v>
      </c>
      <c r="WE394">
        <v>23.925926208496101</v>
      </c>
      <c r="WF394">
        <v>23.925926208496101</v>
      </c>
      <c r="WH394">
        <v>72.900001525878906</v>
      </c>
      <c r="WI394">
        <v>73</v>
      </c>
      <c r="WK394">
        <v>0</v>
      </c>
      <c r="WZ394">
        <v>58.947341918945298</v>
      </c>
      <c r="YM394">
        <v>23.925926208496101</v>
      </c>
      <c r="YN394">
        <v>23.925926208496101</v>
      </c>
      <c r="YO394">
        <v>0.10000000149011599</v>
      </c>
      <c r="YS394">
        <v>0</v>
      </c>
      <c r="YT394">
        <v>0.32060000300407399</v>
      </c>
      <c r="YU394">
        <v>3.2060000896453902</v>
      </c>
      <c r="YV394">
        <v>1.00000004749745E-4</v>
      </c>
      <c r="YW394">
        <v>5.0000002374872598E-4</v>
      </c>
      <c r="YX394">
        <v>5.59999980032444E-3</v>
      </c>
      <c r="YY394">
        <v>56</v>
      </c>
      <c r="YZ394">
        <v>1.5000000712461799E-4</v>
      </c>
      <c r="ZA394">
        <v>1.5</v>
      </c>
      <c r="ZD394">
        <v>4.1666667287548398E-3</v>
      </c>
      <c r="ZE394">
        <v>0.10000000149011599</v>
      </c>
      <c r="ZF394">
        <v>3230</v>
      </c>
      <c r="ZG394">
        <v>3.0959752621129199E-4</v>
      </c>
      <c r="ZH394">
        <v>58.947341918945298</v>
      </c>
      <c r="ZI394">
        <v>1.81209184229374E-2</v>
      </c>
    </row>
    <row r="395" spans="1:685" x14ac:dyDescent="0.25">
      <c r="A395" t="s">
        <v>260</v>
      </c>
      <c r="B395">
        <v>0</v>
      </c>
      <c r="C395">
        <v>2</v>
      </c>
      <c r="D395">
        <v>49989</v>
      </c>
      <c r="E395" t="s">
        <v>443</v>
      </c>
      <c r="F395" t="b">
        <v>0</v>
      </c>
      <c r="G395" t="s">
        <v>138</v>
      </c>
      <c r="H395" t="b">
        <v>0</v>
      </c>
      <c r="I395" t="s">
        <v>345</v>
      </c>
      <c r="J395" s="1832">
        <v>43398.270833333299</v>
      </c>
      <c r="K395">
        <v>5.5</v>
      </c>
      <c r="L395">
        <v>9.8483333587646502</v>
      </c>
      <c r="M395">
        <v>75.221664428710895</v>
      </c>
      <c r="N395">
        <v>336</v>
      </c>
      <c r="O395" s="1833">
        <v>43401.145833333299</v>
      </c>
      <c r="P395" s="1834">
        <v>43401.125</v>
      </c>
      <c r="R395" t="s">
        <v>537</v>
      </c>
      <c r="S395" t="s">
        <v>455</v>
      </c>
      <c r="X395" s="1835">
        <v>43393.716666666704</v>
      </c>
      <c r="Y395" s="1836">
        <v>43401.145833333299</v>
      </c>
      <c r="Z395">
        <v>24</v>
      </c>
      <c r="AA395">
        <v>24</v>
      </c>
      <c r="AB395">
        <v>5.2</v>
      </c>
      <c r="AC395">
        <v>6.8</v>
      </c>
      <c r="AD395">
        <v>1.6</v>
      </c>
      <c r="AK395">
        <v>24</v>
      </c>
      <c r="AL395">
        <v>78.28</v>
      </c>
      <c r="AM395">
        <v>13.5833333333333</v>
      </c>
      <c r="AN395">
        <v>13.58</v>
      </c>
      <c r="AO395">
        <v>-0.17231140720347601</v>
      </c>
      <c r="AP395">
        <v>13.7556447405368</v>
      </c>
      <c r="AQ395">
        <v>13.5</v>
      </c>
      <c r="AR395">
        <v>13.5</v>
      </c>
      <c r="AU395">
        <v>312.81547401426002</v>
      </c>
      <c r="AV395">
        <v>326</v>
      </c>
      <c r="AX395">
        <v>320</v>
      </c>
      <c r="AY395">
        <v>-1.88</v>
      </c>
      <c r="AZ395">
        <v>-1.88</v>
      </c>
      <c r="BA395">
        <v>-1.87499523162842</v>
      </c>
      <c r="BB395">
        <v>3289.2900390625</v>
      </c>
      <c r="BC395">
        <v>4.40907955169678</v>
      </c>
      <c r="BD395">
        <v>4.4090797007083902</v>
      </c>
      <c r="BE395">
        <v>70.985740661621094</v>
      </c>
      <c r="BF395">
        <v>94.985740661621094</v>
      </c>
      <c r="BG395">
        <v>1.1140893697738601</v>
      </c>
      <c r="BH395">
        <v>162.25332641601599</v>
      </c>
      <c r="BI395">
        <v>94.985740661621094</v>
      </c>
      <c r="BJ395">
        <v>0.92367327213287398</v>
      </c>
      <c r="BK395">
        <v>162.25332641601599</v>
      </c>
      <c r="BL395">
        <v>0.620192170143127</v>
      </c>
      <c r="BM395">
        <v>207.88557434082</v>
      </c>
      <c r="BN395">
        <v>0</v>
      </c>
      <c r="BO395">
        <v>334.64657592773398</v>
      </c>
      <c r="BP395">
        <v>1.1125693321228001</v>
      </c>
      <c r="BQ395">
        <v>1.00985407829285</v>
      </c>
      <c r="BR395">
        <v>360</v>
      </c>
      <c r="BS395">
        <v>10.8999996185303</v>
      </c>
      <c r="BT395">
        <v>10.8999996185303</v>
      </c>
      <c r="BU395">
        <v>67.5</v>
      </c>
      <c r="BV395">
        <v>67.5</v>
      </c>
      <c r="BW395">
        <v>0.10000000149011599</v>
      </c>
      <c r="BX395">
        <v>0.10000000149011599</v>
      </c>
      <c r="BY395">
        <v>292.5</v>
      </c>
      <c r="BZ395">
        <v>292.5</v>
      </c>
      <c r="CC395">
        <v>29</v>
      </c>
      <c r="CE395">
        <v>30</v>
      </c>
      <c r="CF395">
        <v>1008</v>
      </c>
      <c r="CH395" t="s">
        <v>270</v>
      </c>
      <c r="CI395">
        <v>62.591401100158699</v>
      </c>
      <c r="CJ395">
        <v>1.39494016766548</v>
      </c>
      <c r="CK395">
        <v>1.60440005362034</v>
      </c>
      <c r="CL395">
        <v>0.160170003771782</v>
      </c>
      <c r="CO395" t="s">
        <v>266</v>
      </c>
      <c r="CP395" t="s">
        <v>267</v>
      </c>
      <c r="CQ395" t="s">
        <v>349</v>
      </c>
      <c r="CS395">
        <v>21.9</v>
      </c>
      <c r="CT395">
        <v>21.9</v>
      </c>
      <c r="CU395">
        <v>1.25</v>
      </c>
      <c r="CV395">
        <v>1.25</v>
      </c>
      <c r="CX395" t="s">
        <v>343</v>
      </c>
      <c r="CY395">
        <v>24.148148148148099</v>
      </c>
      <c r="CZ395">
        <v>23.285714285714299</v>
      </c>
      <c r="DA395">
        <v>25.076923076923102</v>
      </c>
      <c r="DB395">
        <v>13.5</v>
      </c>
      <c r="DC395">
        <v>13</v>
      </c>
      <c r="DD395">
        <v>14</v>
      </c>
      <c r="DE395">
        <v>59.494838848487497</v>
      </c>
      <c r="DF395">
        <v>24.148148148148099</v>
      </c>
      <c r="DG395">
        <v>24.148148148148099</v>
      </c>
      <c r="DH395">
        <v>1</v>
      </c>
      <c r="DI395">
        <v>1</v>
      </c>
      <c r="DJ395">
        <v>0.5</v>
      </c>
      <c r="DK395">
        <v>0.5</v>
      </c>
      <c r="DL395" t="b">
        <v>0</v>
      </c>
      <c r="DN395">
        <v>24</v>
      </c>
      <c r="DO395">
        <v>1</v>
      </c>
      <c r="DP395" t="s">
        <v>344</v>
      </c>
      <c r="DQ395" t="b">
        <v>0</v>
      </c>
      <c r="DR395">
        <v>13.5</v>
      </c>
      <c r="DS395">
        <v>24.148147583007798</v>
      </c>
      <c r="DT395">
        <v>24.148147583007798</v>
      </c>
      <c r="DV395">
        <v>423.60000610351602</v>
      </c>
      <c r="DW395">
        <v>443.70001220703102</v>
      </c>
      <c r="DY395">
        <v>0</v>
      </c>
      <c r="EN395">
        <v>59.494838714599602</v>
      </c>
      <c r="GA395">
        <v>24.148147583007798</v>
      </c>
      <c r="GB395">
        <v>24.148147583007798</v>
      </c>
      <c r="GC395">
        <v>3</v>
      </c>
      <c r="GG395">
        <v>0</v>
      </c>
      <c r="GH395">
        <v>9.3420000076293892</v>
      </c>
      <c r="GI395">
        <v>3.1140000820159899</v>
      </c>
      <c r="GJ395">
        <v>0.208200007677078</v>
      </c>
      <c r="GK395">
        <v>3.4699998795986203E-2</v>
      </c>
      <c r="GL395">
        <v>0.167999997735024</v>
      </c>
      <c r="GM395">
        <v>56</v>
      </c>
      <c r="GN395">
        <v>1.13999992609024E-2</v>
      </c>
      <c r="GO395">
        <v>3.7999999523162802</v>
      </c>
      <c r="GR395">
        <v>0.125</v>
      </c>
      <c r="GS395">
        <v>3</v>
      </c>
      <c r="GT395">
        <v>108.666664123535</v>
      </c>
      <c r="GU395">
        <v>9.2024542391300201E-3</v>
      </c>
      <c r="GV395">
        <v>59.494838714599602</v>
      </c>
      <c r="GW395">
        <v>8.0289678573608398</v>
      </c>
      <c r="II395">
        <v>24.148147583007798</v>
      </c>
      <c r="IJ395">
        <v>24.148147583007798</v>
      </c>
      <c r="IL395">
        <v>47.099998474121101</v>
      </c>
      <c r="IM395">
        <v>47.099998474121101</v>
      </c>
      <c r="IO395">
        <v>0</v>
      </c>
      <c r="JD395">
        <v>59.494838714599602</v>
      </c>
      <c r="JM395">
        <v>24.148147583007798</v>
      </c>
      <c r="JN395">
        <v>24.148147583007798</v>
      </c>
      <c r="JO395">
        <v>17.100000381469702</v>
      </c>
      <c r="JS395">
        <v>0</v>
      </c>
      <c r="JT395">
        <v>53.249401092529297</v>
      </c>
      <c r="JU395">
        <v>3.1140000820159899</v>
      </c>
      <c r="JV395">
        <v>1.1867401599884</v>
      </c>
      <c r="JW395">
        <v>3.4699998795986203E-2</v>
      </c>
      <c r="JX395">
        <v>1.4364000558853101</v>
      </c>
      <c r="JY395">
        <v>84</v>
      </c>
      <c r="JZ395">
        <v>0.14877000451087999</v>
      </c>
      <c r="KA395">
        <v>8.6999998092651403</v>
      </c>
      <c r="KD395">
        <v>0.71250001589457201</v>
      </c>
      <c r="KE395">
        <v>17.100000381469702</v>
      </c>
      <c r="KF395">
        <v>19.064327239990199</v>
      </c>
      <c r="KG395">
        <v>5.2453987300396E-2</v>
      </c>
      <c r="KH395">
        <v>59.494838714599602</v>
      </c>
      <c r="KI395">
        <v>16.8992404937744</v>
      </c>
      <c r="WE395">
        <v>24.148147583007798</v>
      </c>
      <c r="WF395">
        <v>24.148147583007798</v>
      </c>
      <c r="WH395">
        <v>72.900001525878906</v>
      </c>
      <c r="WI395">
        <v>72.900001525878906</v>
      </c>
      <c r="WK395">
        <v>0</v>
      </c>
      <c r="WZ395">
        <v>59.494838714599602</v>
      </c>
    </row>
    <row r="396" spans="1:685" x14ac:dyDescent="0.25">
      <c r="A396" t="s">
        <v>260</v>
      </c>
      <c r="B396">
        <v>0</v>
      </c>
      <c r="C396">
        <v>2</v>
      </c>
      <c r="D396">
        <v>49989</v>
      </c>
      <c r="E396" t="s">
        <v>443</v>
      </c>
      <c r="F396" t="b">
        <v>0</v>
      </c>
      <c r="G396" t="s">
        <v>138</v>
      </c>
      <c r="H396" t="b">
        <v>0</v>
      </c>
      <c r="I396" t="s">
        <v>345</v>
      </c>
      <c r="J396" s="1837">
        <v>43399.270833333299</v>
      </c>
      <c r="K396">
        <v>5.5</v>
      </c>
      <c r="L396">
        <v>14.1049995422363</v>
      </c>
      <c r="M396">
        <v>71.948333740234403</v>
      </c>
      <c r="N396">
        <v>317</v>
      </c>
      <c r="O396" s="1838">
        <v>43401.145833333299</v>
      </c>
      <c r="P396" s="1839">
        <v>43401.104166666701</v>
      </c>
      <c r="R396" t="s">
        <v>537</v>
      </c>
      <c r="S396" t="s">
        <v>455</v>
      </c>
      <c r="X396" s="1840">
        <v>43393.716666666704</v>
      </c>
      <c r="Y396" s="1841">
        <v>43401.145833333299</v>
      </c>
      <c r="Z396">
        <v>24</v>
      </c>
      <c r="AA396">
        <v>24</v>
      </c>
      <c r="AB396">
        <v>5.2</v>
      </c>
      <c r="AC396">
        <v>6.8</v>
      </c>
      <c r="AD396">
        <v>1.6</v>
      </c>
      <c r="AK396">
        <v>24</v>
      </c>
      <c r="AL396">
        <v>0.05</v>
      </c>
      <c r="AM396">
        <v>13.4583333333333</v>
      </c>
      <c r="AN396">
        <v>13.46</v>
      </c>
      <c r="AO396">
        <v>0.36293175335352601</v>
      </c>
      <c r="AP396">
        <v>13.0954015799798</v>
      </c>
      <c r="AQ396">
        <v>13.5</v>
      </c>
      <c r="AR396">
        <v>13.5</v>
      </c>
      <c r="AU396">
        <v>318.87800080099601</v>
      </c>
      <c r="AV396">
        <v>323</v>
      </c>
      <c r="AX396">
        <v>312</v>
      </c>
      <c r="AY396">
        <v>-3.53</v>
      </c>
      <c r="AZ396">
        <v>-3.53</v>
      </c>
      <c r="BA396">
        <v>-3.5256385803222701</v>
      </c>
      <c r="BB396">
        <v>3733.7900390625</v>
      </c>
      <c r="BC396">
        <v>5.6341037750244096</v>
      </c>
      <c r="BD396">
        <v>5.6341037054856598</v>
      </c>
      <c r="BE396">
        <v>45.633674621582003</v>
      </c>
      <c r="BF396">
        <v>88.633674621582003</v>
      </c>
      <c r="BG396">
        <v>0.93470859527587902</v>
      </c>
      <c r="BH396">
        <v>157.18304443359401</v>
      </c>
      <c r="BI396">
        <v>88.633674621582003</v>
      </c>
      <c r="BJ396">
        <v>0.30849301815032998</v>
      </c>
      <c r="BK396">
        <v>25.352075576782202</v>
      </c>
      <c r="BL396">
        <v>0.62282007932662997</v>
      </c>
      <c r="BM396">
        <v>157.18304443359401</v>
      </c>
      <c r="BN396">
        <v>0.31287774443626398</v>
      </c>
      <c r="BO396">
        <v>223.09564208984401</v>
      </c>
      <c r="BP396">
        <v>0.76221078634262096</v>
      </c>
      <c r="BQ396">
        <v>0.405879735946655</v>
      </c>
      <c r="BR396">
        <v>55</v>
      </c>
      <c r="BS396">
        <v>10.8999996185303</v>
      </c>
      <c r="BT396">
        <v>10.8999996185303</v>
      </c>
      <c r="BU396">
        <v>67.5</v>
      </c>
      <c r="BV396">
        <v>67.5</v>
      </c>
      <c r="BW396">
        <v>0.10000000149011599</v>
      </c>
      <c r="BX396">
        <v>0.10000000149011599</v>
      </c>
      <c r="BY396">
        <v>292.5</v>
      </c>
      <c r="BZ396">
        <v>292.5</v>
      </c>
      <c r="CC396">
        <v>30</v>
      </c>
      <c r="CE396">
        <v>31</v>
      </c>
      <c r="CF396">
        <v>1008</v>
      </c>
      <c r="CH396" t="s">
        <v>270</v>
      </c>
      <c r="CI396">
        <v>63.580801367759697</v>
      </c>
      <c r="CJ396">
        <v>1.3747200901852901</v>
      </c>
      <c r="CK396">
        <v>1.5903999805450399</v>
      </c>
      <c r="CL396">
        <v>0.15454000112367799</v>
      </c>
      <c r="CO396" t="s">
        <v>266</v>
      </c>
      <c r="CP396" t="s">
        <v>267</v>
      </c>
      <c r="CQ396" t="s">
        <v>349</v>
      </c>
      <c r="CS396">
        <v>21.9</v>
      </c>
      <c r="CT396">
        <v>21.9</v>
      </c>
      <c r="CU396">
        <v>1.25</v>
      </c>
      <c r="CV396">
        <v>1.25</v>
      </c>
      <c r="CX396" t="s">
        <v>343</v>
      </c>
      <c r="CY396">
        <v>23.925925925925899</v>
      </c>
      <c r="CZ396">
        <v>23.071428571428601</v>
      </c>
      <c r="DA396">
        <v>24.846153846153801</v>
      </c>
      <c r="DB396">
        <v>13.5</v>
      </c>
      <c r="DC396">
        <v>13</v>
      </c>
      <c r="DD396">
        <v>14</v>
      </c>
      <c r="DE396">
        <v>58.947340331476802</v>
      </c>
      <c r="DF396">
        <v>23.925925925925899</v>
      </c>
      <c r="DG396">
        <v>23.925925925925899</v>
      </c>
      <c r="DH396">
        <v>1</v>
      </c>
      <c r="DI396">
        <v>1</v>
      </c>
      <c r="DJ396">
        <v>0.5</v>
      </c>
      <c r="DK396">
        <v>0.5</v>
      </c>
      <c r="DL396" t="b">
        <v>0</v>
      </c>
      <c r="DN396">
        <v>24</v>
      </c>
      <c r="DO396">
        <v>1</v>
      </c>
      <c r="DP396" t="s">
        <v>344</v>
      </c>
      <c r="DQ396" t="b">
        <v>0</v>
      </c>
      <c r="DR396">
        <v>13.5</v>
      </c>
      <c r="DS396">
        <v>23.925926208496101</v>
      </c>
      <c r="DT396">
        <v>23.925926208496101</v>
      </c>
      <c r="DV396">
        <v>403.79998779296898</v>
      </c>
      <c r="DW396">
        <v>423.60000610351602</v>
      </c>
      <c r="DY396">
        <v>0</v>
      </c>
      <c r="EN396">
        <v>58.947341918945298</v>
      </c>
      <c r="GA396">
        <v>23.925926208496101</v>
      </c>
      <c r="GB396">
        <v>23.925926208496101</v>
      </c>
      <c r="GC396">
        <v>3</v>
      </c>
      <c r="GG396">
        <v>0</v>
      </c>
      <c r="GH396">
        <v>9.3420000076293892</v>
      </c>
      <c r="GI396">
        <v>3.1140000820159899</v>
      </c>
      <c r="GJ396">
        <v>0.208200007677078</v>
      </c>
      <c r="GK396">
        <v>3.4699998795986203E-2</v>
      </c>
      <c r="GL396">
        <v>0.167999997735024</v>
      </c>
      <c r="GM396">
        <v>56</v>
      </c>
      <c r="GN396">
        <v>1.13999992609024E-2</v>
      </c>
      <c r="GO396">
        <v>3.7999999523162802</v>
      </c>
      <c r="GR396">
        <v>0.125</v>
      </c>
      <c r="GS396">
        <v>3</v>
      </c>
      <c r="GT396">
        <v>107.666664123535</v>
      </c>
      <c r="GU396">
        <v>9.2879254370927793E-3</v>
      </c>
      <c r="GV396">
        <v>58.947341918945298</v>
      </c>
      <c r="GW396">
        <v>7.9550814628601101</v>
      </c>
      <c r="II396">
        <v>23.925926208496101</v>
      </c>
      <c r="IJ396">
        <v>23.925926208496101</v>
      </c>
      <c r="IL396">
        <v>47.099998474121101</v>
      </c>
      <c r="IM396">
        <v>47.099998474121101</v>
      </c>
      <c r="IO396">
        <v>0</v>
      </c>
      <c r="JD396">
        <v>58.947341918945298</v>
      </c>
      <c r="JM396">
        <v>23.925926208496101</v>
      </c>
      <c r="JN396">
        <v>23.925926208496101</v>
      </c>
      <c r="JO396">
        <v>16</v>
      </c>
      <c r="JS396">
        <v>0</v>
      </c>
      <c r="JT396">
        <v>49.824001312255902</v>
      </c>
      <c r="JU396">
        <v>3.1140000820159899</v>
      </c>
      <c r="JV396">
        <v>1.1104000806808501</v>
      </c>
      <c r="JW396">
        <v>3.4699998795986203E-2</v>
      </c>
      <c r="JX396">
        <v>1.34399998188019</v>
      </c>
      <c r="JY396">
        <v>84</v>
      </c>
      <c r="JZ396">
        <v>0.13920000195503199</v>
      </c>
      <c r="KA396">
        <v>8.6999998092651403</v>
      </c>
      <c r="KD396">
        <v>0.66666666666666696</v>
      </c>
      <c r="KE396">
        <v>16</v>
      </c>
      <c r="KF396">
        <v>20.1875</v>
      </c>
      <c r="KG396">
        <v>4.9535602331161499E-2</v>
      </c>
      <c r="KH396">
        <v>58.947341918945298</v>
      </c>
      <c r="KI396">
        <v>16.743726730346701</v>
      </c>
      <c r="LU396">
        <v>23.925926208496101</v>
      </c>
      <c r="LV396">
        <v>23.925926208496101</v>
      </c>
      <c r="LW396">
        <v>0.80000001192092896</v>
      </c>
      <c r="MA396">
        <v>0</v>
      </c>
      <c r="MB396">
        <v>2.49119997024536</v>
      </c>
      <c r="MC396">
        <v>3.1140000820159899</v>
      </c>
      <c r="MD396">
        <v>5.55200017988682E-2</v>
      </c>
      <c r="ME396">
        <v>3.4699998795986203E-2</v>
      </c>
      <c r="MF396">
        <v>4.4799998402595499E-2</v>
      </c>
      <c r="MG396">
        <v>56</v>
      </c>
      <c r="MH396">
        <v>3.03999986499548E-3</v>
      </c>
      <c r="MI396">
        <v>3.7999999523162802</v>
      </c>
      <c r="ML396">
        <v>3.3333333830038697E-2</v>
      </c>
      <c r="MM396">
        <v>0.80000001192092896</v>
      </c>
      <c r="MN396">
        <v>403.75</v>
      </c>
      <c r="MO396">
        <v>2.4767802096903298E-3</v>
      </c>
      <c r="MP396">
        <v>58.947341918945298</v>
      </c>
      <c r="MQ396">
        <v>0.19933009147644001</v>
      </c>
      <c r="WE396">
        <v>23.925926208496101</v>
      </c>
      <c r="WF396">
        <v>23.925926208496101</v>
      </c>
      <c r="WH396">
        <v>72.300003051757798</v>
      </c>
      <c r="WI396">
        <v>72.900001525878906</v>
      </c>
      <c r="WK396">
        <v>0</v>
      </c>
      <c r="WZ396">
        <v>58.947341918945298</v>
      </c>
      <c r="XI396">
        <v>23.925926208496101</v>
      </c>
      <c r="XJ396">
        <v>23.925926208496101</v>
      </c>
      <c r="XK396">
        <v>0.60000002384185802</v>
      </c>
      <c r="XO396">
        <v>0</v>
      </c>
      <c r="XP396">
        <v>1.92360007762909</v>
      </c>
      <c r="XQ396">
        <v>3.2060000896453902</v>
      </c>
      <c r="XR396">
        <v>6.00000028498471E-4</v>
      </c>
      <c r="XS396">
        <v>5.0000002374872598E-4</v>
      </c>
      <c r="XT396">
        <v>3.3600002527236897E-2</v>
      </c>
      <c r="XU396">
        <v>56</v>
      </c>
      <c r="XV396">
        <v>9.0000004274770596E-4</v>
      </c>
      <c r="XW396">
        <v>1.5</v>
      </c>
      <c r="XZ396">
        <v>2.5000000993410699E-2</v>
      </c>
      <c r="YA396">
        <v>0.60000002384185802</v>
      </c>
      <c r="YB396">
        <v>538.33331298828102</v>
      </c>
      <c r="YC396">
        <v>1.85758515726775E-3</v>
      </c>
      <c r="YD396">
        <v>58.947341918945298</v>
      </c>
      <c r="YE396">
        <v>0.14496734738349901</v>
      </c>
    </row>
    <row r="397" spans="1:685" x14ac:dyDescent="0.25">
      <c r="A397" t="s">
        <v>260</v>
      </c>
      <c r="B397">
        <v>0</v>
      </c>
      <c r="C397">
        <v>2</v>
      </c>
      <c r="D397">
        <v>49989</v>
      </c>
      <c r="E397" t="s">
        <v>443</v>
      </c>
      <c r="F397" t="b">
        <v>0</v>
      </c>
      <c r="G397" t="s">
        <v>138</v>
      </c>
      <c r="H397" t="b">
        <v>0</v>
      </c>
      <c r="I397" t="s">
        <v>345</v>
      </c>
      <c r="J397" s="1842">
        <v>43400.270833333299</v>
      </c>
      <c r="K397">
        <v>5.5</v>
      </c>
      <c r="L397">
        <v>19.194999694824201</v>
      </c>
      <c r="M397">
        <v>69.953330993652301</v>
      </c>
      <c r="N397">
        <v>355</v>
      </c>
      <c r="O397" s="1843">
        <v>43401.145833333299</v>
      </c>
      <c r="P397" s="1844">
        <v>43401.104166666701</v>
      </c>
      <c r="R397" t="s">
        <v>537</v>
      </c>
      <c r="S397" t="s">
        <v>455</v>
      </c>
      <c r="X397" s="1845">
        <v>43393.716666666704</v>
      </c>
      <c r="Y397" s="1846">
        <v>43401.145833333299</v>
      </c>
      <c r="Z397">
        <v>24</v>
      </c>
      <c r="AA397">
        <v>24</v>
      </c>
      <c r="AB397">
        <v>5.2</v>
      </c>
      <c r="AC397">
        <v>6.8</v>
      </c>
      <c r="AD397">
        <v>1.6</v>
      </c>
      <c r="AK397">
        <v>24</v>
      </c>
      <c r="AL397">
        <v>78.650000000000006</v>
      </c>
      <c r="AM397">
        <v>13.625</v>
      </c>
      <c r="AN397">
        <v>13.63</v>
      </c>
      <c r="AO397">
        <v>0.25113170578454902</v>
      </c>
      <c r="AP397">
        <v>13.3738682942155</v>
      </c>
      <c r="AQ397">
        <v>13.5</v>
      </c>
      <c r="AR397">
        <v>13.5</v>
      </c>
      <c r="AU397">
        <v>325.122937860744</v>
      </c>
      <c r="AV397">
        <v>327</v>
      </c>
      <c r="AX397">
        <v>322</v>
      </c>
      <c r="AY397">
        <v>-1.55</v>
      </c>
      <c r="AZ397">
        <v>-1.55</v>
      </c>
      <c r="BA397">
        <v>-1.55279636383057</v>
      </c>
      <c r="BB397">
        <v>4445</v>
      </c>
      <c r="BC397">
        <v>8.1804103851318395</v>
      </c>
      <c r="BD397">
        <v>8.1804104248682705</v>
      </c>
      <c r="BE397">
        <v>20.2816352844238</v>
      </c>
      <c r="BF397">
        <v>25.2816352844238</v>
      </c>
      <c r="BG397">
        <v>0.92351615428924605</v>
      </c>
      <c r="BH397">
        <v>162.25239562988301</v>
      </c>
      <c r="BI397">
        <v>25.2816352844238</v>
      </c>
      <c r="BJ397">
        <v>0</v>
      </c>
      <c r="BK397">
        <v>339.71807861328102</v>
      </c>
      <c r="BL397">
        <v>0.61205989122390703</v>
      </c>
      <c r="BM397">
        <v>207.88655090332</v>
      </c>
      <c r="BN397">
        <v>0.62018018960952803</v>
      </c>
      <c r="BO397">
        <v>162.25239562988301</v>
      </c>
      <c r="BP397">
        <v>0.87134420871734597</v>
      </c>
      <c r="BQ397">
        <v>0.91156065464019798</v>
      </c>
      <c r="BR397">
        <v>330</v>
      </c>
      <c r="BS397">
        <v>10.8999996185303</v>
      </c>
      <c r="BT397">
        <v>10.8999996185303</v>
      </c>
      <c r="BU397">
        <v>45</v>
      </c>
      <c r="BV397">
        <v>45</v>
      </c>
      <c r="BW397">
        <v>0.10000000149011599</v>
      </c>
      <c r="BX397">
        <v>0.10000000149011599</v>
      </c>
      <c r="BY397">
        <v>315</v>
      </c>
      <c r="BZ397">
        <v>315</v>
      </c>
      <c r="CC397">
        <v>30</v>
      </c>
      <c r="CE397">
        <v>28</v>
      </c>
      <c r="CF397">
        <v>1008</v>
      </c>
      <c r="CH397" t="s">
        <v>270</v>
      </c>
      <c r="CI397">
        <v>61.675597786903403</v>
      </c>
      <c r="CJ397">
        <v>1.3604399919277099</v>
      </c>
      <c r="CK397">
        <v>1.56519998982549</v>
      </c>
      <c r="CL397">
        <v>0.15464999916730399</v>
      </c>
      <c r="CO397" t="s">
        <v>266</v>
      </c>
      <c r="CP397" t="s">
        <v>267</v>
      </c>
      <c r="CQ397" t="s">
        <v>349</v>
      </c>
      <c r="CS397">
        <v>21.9</v>
      </c>
      <c r="CT397">
        <v>21.9</v>
      </c>
      <c r="CU397">
        <v>1.25</v>
      </c>
      <c r="CV397">
        <v>1.25</v>
      </c>
      <c r="CX397" t="s">
        <v>343</v>
      </c>
      <c r="CY397">
        <v>24.2222222222222</v>
      </c>
      <c r="CZ397">
        <v>23.3571428571429</v>
      </c>
      <c r="DA397">
        <v>25.153846153846199</v>
      </c>
      <c r="DB397">
        <v>13.5</v>
      </c>
      <c r="DC397">
        <v>13</v>
      </c>
      <c r="DD397">
        <v>14</v>
      </c>
      <c r="DE397">
        <v>59.677338354157698</v>
      </c>
      <c r="DF397">
        <v>24.2222222222222</v>
      </c>
      <c r="DG397">
        <v>24.2222222222222</v>
      </c>
      <c r="DH397">
        <v>1</v>
      </c>
      <c r="DI397">
        <v>1</v>
      </c>
      <c r="DJ397">
        <v>0.5</v>
      </c>
      <c r="DK397">
        <v>0.5</v>
      </c>
      <c r="DL397" t="b">
        <v>0</v>
      </c>
      <c r="DN397">
        <v>24</v>
      </c>
      <c r="DO397">
        <v>1</v>
      </c>
      <c r="DP397" t="s">
        <v>344</v>
      </c>
      <c r="DQ397" t="b">
        <v>0</v>
      </c>
      <c r="DR397">
        <v>13.5</v>
      </c>
      <c r="DS397">
        <v>24.222221374511701</v>
      </c>
      <c r="DT397">
        <v>24.222221374511701</v>
      </c>
      <c r="DV397">
        <v>384.20001220703102</v>
      </c>
      <c r="DW397">
        <v>403.79998779296898</v>
      </c>
      <c r="DY397">
        <v>0</v>
      </c>
      <c r="EN397">
        <v>59.677337646484403</v>
      </c>
      <c r="GA397">
        <v>24.222221374511701</v>
      </c>
      <c r="GB397">
        <v>24.222221374511701</v>
      </c>
      <c r="GC397">
        <v>3</v>
      </c>
      <c r="GG397">
        <v>0</v>
      </c>
      <c r="GH397">
        <v>9.3420000076293892</v>
      </c>
      <c r="GI397">
        <v>3.1140000820159899</v>
      </c>
      <c r="GJ397">
        <v>0.208200007677078</v>
      </c>
      <c r="GK397">
        <v>3.4699998795986203E-2</v>
      </c>
      <c r="GL397">
        <v>0.167999997735024</v>
      </c>
      <c r="GM397">
        <v>56</v>
      </c>
      <c r="GN397">
        <v>1.13999992609024E-2</v>
      </c>
      <c r="GO397">
        <v>3.7999999523162802</v>
      </c>
      <c r="GR397">
        <v>0.125</v>
      </c>
      <c r="GS397">
        <v>3</v>
      </c>
      <c r="GT397">
        <v>109</v>
      </c>
      <c r="GU397">
        <v>9.1743115335702896E-3</v>
      </c>
      <c r="GV397">
        <v>59.677337646484403</v>
      </c>
      <c r="GW397">
        <v>8.0535964965820295</v>
      </c>
      <c r="II397">
        <v>24.222221374511701</v>
      </c>
      <c r="IJ397">
        <v>24.222221374511701</v>
      </c>
      <c r="IL397">
        <v>47.099998474121101</v>
      </c>
      <c r="IM397">
        <v>47.099998474121101</v>
      </c>
      <c r="IO397">
        <v>0</v>
      </c>
      <c r="JD397">
        <v>59.677337646484403</v>
      </c>
      <c r="JM397">
        <v>24.222221374511701</v>
      </c>
      <c r="JN397">
        <v>24.222221374511701</v>
      </c>
      <c r="JO397">
        <v>16.299999237060501</v>
      </c>
      <c r="JS397">
        <v>0</v>
      </c>
      <c r="JT397">
        <v>50.7581977844238</v>
      </c>
      <c r="JU397">
        <v>3.1140000820159899</v>
      </c>
      <c r="JV397">
        <v>1.13121998310089</v>
      </c>
      <c r="JW397">
        <v>3.4699998795986203E-2</v>
      </c>
      <c r="JX397">
        <v>1.3691999912262001</v>
      </c>
      <c r="JY397">
        <v>84</v>
      </c>
      <c r="JZ397">
        <v>0.14180999994278001</v>
      </c>
      <c r="KA397">
        <v>8.6999998092651403</v>
      </c>
      <c r="KD397">
        <v>0.67916663487752305</v>
      </c>
      <c r="KE397">
        <v>16.299999237060501</v>
      </c>
      <c r="KF397">
        <v>20.0613498687744</v>
      </c>
      <c r="KG397">
        <v>4.9847092479467399E-2</v>
      </c>
      <c r="KH397">
        <v>59.677337646484403</v>
      </c>
      <c r="KI397">
        <v>16.951078414916999</v>
      </c>
      <c r="LU397">
        <v>24.222221374511701</v>
      </c>
      <c r="LV397">
        <v>24.222221374511701</v>
      </c>
      <c r="LW397">
        <v>0.30000001192092901</v>
      </c>
      <c r="MA397">
        <v>0</v>
      </c>
      <c r="MB397">
        <v>0.93419998884201105</v>
      </c>
      <c r="MC397">
        <v>3.1140000820159899</v>
      </c>
      <c r="MD397">
        <v>2.08200011402369E-2</v>
      </c>
      <c r="ME397">
        <v>3.4699998795986203E-2</v>
      </c>
      <c r="MF397">
        <v>1.68000012636185E-2</v>
      </c>
      <c r="MG397">
        <v>56</v>
      </c>
      <c r="MH397">
        <v>1.1399999493733001E-3</v>
      </c>
      <c r="MI397">
        <v>3.7999999523162802</v>
      </c>
      <c r="ML397">
        <v>1.25000004967054E-2</v>
      </c>
      <c r="MM397">
        <v>0.30000001192092901</v>
      </c>
      <c r="MN397">
        <v>1090</v>
      </c>
      <c r="MO397">
        <v>9.1743125813081904E-4</v>
      </c>
      <c r="MP397">
        <v>59.677337646484403</v>
      </c>
      <c r="MQ397">
        <v>0.20179857313633001</v>
      </c>
      <c r="WE397">
        <v>24.222221374511701</v>
      </c>
      <c r="WF397">
        <v>24.222221374511701</v>
      </c>
      <c r="WH397">
        <v>72.099998474121094</v>
      </c>
      <c r="WI397">
        <v>72.300003051757798</v>
      </c>
      <c r="WK397">
        <v>0</v>
      </c>
      <c r="WZ397">
        <v>59.677337646484403</v>
      </c>
      <c r="XI397">
        <v>24.222221374511701</v>
      </c>
      <c r="XJ397">
        <v>24.222221374511701</v>
      </c>
      <c r="XK397">
        <v>0.20000000298023199</v>
      </c>
      <c r="XO397">
        <v>0</v>
      </c>
      <c r="XP397">
        <v>0.64120000600814797</v>
      </c>
      <c r="XQ397">
        <v>3.2060000896453902</v>
      </c>
      <c r="XR397">
        <v>2.0000000949948999E-4</v>
      </c>
      <c r="XS397">
        <v>5.0000002374872598E-4</v>
      </c>
      <c r="XT397">
        <v>1.1199999600648901E-2</v>
      </c>
      <c r="XU397">
        <v>56</v>
      </c>
      <c r="XV397">
        <v>3.0000001424923501E-4</v>
      </c>
      <c r="XW397">
        <v>1.5</v>
      </c>
      <c r="XZ397">
        <v>8.3333334575096795E-3</v>
      </c>
      <c r="YA397">
        <v>0.20000000298023199</v>
      </c>
      <c r="YB397">
        <v>1635</v>
      </c>
      <c r="YC397">
        <v>6.1162078054621805E-4</v>
      </c>
      <c r="YD397">
        <v>59.677337646484403</v>
      </c>
      <c r="YE397">
        <v>0.14676259458065</v>
      </c>
    </row>
    <row r="398" spans="1:685" x14ac:dyDescent="0.25">
      <c r="A398" t="s">
        <v>260</v>
      </c>
      <c r="B398">
        <v>0</v>
      </c>
      <c r="C398">
        <v>2</v>
      </c>
      <c r="D398">
        <v>49989</v>
      </c>
      <c r="E398" t="s">
        <v>443</v>
      </c>
      <c r="F398" t="b">
        <v>0</v>
      </c>
      <c r="G398" t="s">
        <v>138</v>
      </c>
      <c r="H398" t="b">
        <v>0</v>
      </c>
      <c r="I398" t="s">
        <v>350</v>
      </c>
      <c r="J398" s="1847">
        <v>43401.145833333299</v>
      </c>
      <c r="K398">
        <v>5.5</v>
      </c>
      <c r="L398">
        <v>22.6450004577637</v>
      </c>
      <c r="M398">
        <v>69.791664123535199</v>
      </c>
      <c r="N398">
        <v>65</v>
      </c>
      <c r="O398" s="1848">
        <v>43401.145833333299</v>
      </c>
      <c r="R398" t="s">
        <v>537</v>
      </c>
      <c r="S398" t="s">
        <v>455</v>
      </c>
      <c r="X398" s="1849">
        <v>43393.716666666704</v>
      </c>
      <c r="Y398" s="1850">
        <v>43401.145833333299</v>
      </c>
      <c r="Z398">
        <v>21</v>
      </c>
      <c r="AA398">
        <v>21</v>
      </c>
      <c r="AB398">
        <v>6</v>
      </c>
      <c r="AC398">
        <v>8</v>
      </c>
      <c r="AD398">
        <v>2</v>
      </c>
      <c r="AK398">
        <v>21</v>
      </c>
      <c r="AL398">
        <v>78.13</v>
      </c>
      <c r="AM398">
        <v>12.285714285714301</v>
      </c>
      <c r="AN398">
        <v>12.29</v>
      </c>
      <c r="AO398">
        <v>0.20782917667002901</v>
      </c>
      <c r="AP398">
        <v>12.077885109044299</v>
      </c>
      <c r="AQ398">
        <v>13.5</v>
      </c>
      <c r="AR398">
        <v>13.5</v>
      </c>
      <c r="AU398">
        <v>206.44764030772399</v>
      </c>
      <c r="AV398">
        <v>258</v>
      </c>
      <c r="AX398">
        <v>280</v>
      </c>
      <c r="AY398">
        <v>7.86</v>
      </c>
      <c r="AZ398">
        <v>7.86</v>
      </c>
      <c r="BA398">
        <v>7.8571438789367702</v>
      </c>
      <c r="BB398">
        <v>3733</v>
      </c>
      <c r="BC398">
        <v>6.0630211830139196</v>
      </c>
      <c r="BD398">
        <v>6.0630212397802401</v>
      </c>
      <c r="BE398">
        <v>0</v>
      </c>
      <c r="BF398">
        <v>295</v>
      </c>
      <c r="BG398">
        <v>0.45863980054855302</v>
      </c>
      <c r="BH398">
        <v>324.50686645507801</v>
      </c>
      <c r="BI398">
        <v>295</v>
      </c>
      <c r="BJ398">
        <v>0</v>
      </c>
      <c r="BK398">
        <v>324.50686645507801</v>
      </c>
      <c r="BL398">
        <v>0</v>
      </c>
      <c r="BM398">
        <v>283.94274902343801</v>
      </c>
      <c r="BN398">
        <v>0</v>
      </c>
      <c r="BO398">
        <v>218.02803039550801</v>
      </c>
      <c r="BP398">
        <v>0</v>
      </c>
      <c r="BQ398">
        <v>0</v>
      </c>
      <c r="BR398">
        <v>250</v>
      </c>
      <c r="BS398">
        <v>10.8999996185303</v>
      </c>
      <c r="BT398">
        <v>10.8999996185303</v>
      </c>
      <c r="BU398">
        <v>45</v>
      </c>
      <c r="BV398">
        <v>45</v>
      </c>
      <c r="BW398">
        <v>0.10000000149011599</v>
      </c>
      <c r="BX398">
        <v>0.10000000149011599</v>
      </c>
      <c r="BY398">
        <v>67.5</v>
      </c>
      <c r="BZ398">
        <v>67.5</v>
      </c>
      <c r="CC398">
        <v>29</v>
      </c>
      <c r="CE398">
        <v>29</v>
      </c>
      <c r="CF398">
        <v>1010</v>
      </c>
      <c r="CG398" t="s">
        <v>557</v>
      </c>
      <c r="CH398" t="s">
        <v>270</v>
      </c>
      <c r="CI398">
        <v>53.249400138855002</v>
      </c>
      <c r="CJ398">
        <v>1.1867400556802801</v>
      </c>
      <c r="CK398">
        <v>1.3495999872684501</v>
      </c>
      <c r="CL398">
        <v>0.133579997345805</v>
      </c>
      <c r="CO398" t="s">
        <v>266</v>
      </c>
      <c r="CP398" t="s">
        <v>267</v>
      </c>
      <c r="CQ398" t="s">
        <v>349</v>
      </c>
      <c r="CS398">
        <v>21.9</v>
      </c>
      <c r="CT398">
        <v>21.9</v>
      </c>
      <c r="CU398">
        <v>1.25</v>
      </c>
      <c r="CV398">
        <v>1.25</v>
      </c>
      <c r="CX398" t="s">
        <v>343</v>
      </c>
      <c r="CY398">
        <v>19.1111111111111</v>
      </c>
      <c r="CZ398">
        <v>18.428571428571399</v>
      </c>
      <c r="DA398">
        <v>19.846153846153801</v>
      </c>
      <c r="DB398">
        <v>13.5</v>
      </c>
      <c r="DC398">
        <v>13</v>
      </c>
      <c r="DD398">
        <v>14</v>
      </c>
      <c r="DE398">
        <v>47.084872462913403</v>
      </c>
      <c r="DF398">
        <v>19.1111111111111</v>
      </c>
      <c r="DG398">
        <v>19.1111111111111</v>
      </c>
      <c r="DH398">
        <v>1</v>
      </c>
      <c r="DI398">
        <v>1</v>
      </c>
      <c r="DJ398">
        <v>0.5</v>
      </c>
      <c r="DK398">
        <v>0.5</v>
      </c>
      <c r="DL398" t="b">
        <v>0</v>
      </c>
      <c r="DN398">
        <v>24</v>
      </c>
      <c r="DO398">
        <v>1</v>
      </c>
      <c r="DP398" t="s">
        <v>344</v>
      </c>
      <c r="DQ398" t="b">
        <v>0</v>
      </c>
      <c r="DR398">
        <v>13.5</v>
      </c>
      <c r="DS398">
        <v>19.111110687255898</v>
      </c>
      <c r="DT398">
        <v>19.111110687255898</v>
      </c>
      <c r="DV398">
        <v>367.10000610351602</v>
      </c>
      <c r="DW398">
        <v>384.20001220703102</v>
      </c>
      <c r="DY398">
        <v>0</v>
      </c>
      <c r="EN398">
        <v>47.084873199462898</v>
      </c>
      <c r="GA398">
        <v>19.111110687255898</v>
      </c>
      <c r="GB398">
        <v>19.111110687255898</v>
      </c>
      <c r="GC398">
        <v>3.0999999046325701</v>
      </c>
      <c r="GG398">
        <v>0</v>
      </c>
      <c r="GH398">
        <v>9.6533994674682599</v>
      </c>
      <c r="GI398">
        <v>3.1140000820159899</v>
      </c>
      <c r="GJ398">
        <v>0.215139999985695</v>
      </c>
      <c r="GK398">
        <v>3.4699998795986203E-2</v>
      </c>
      <c r="GL398">
        <v>0.173599988222122</v>
      </c>
      <c r="GM398">
        <v>56</v>
      </c>
      <c r="GN398">
        <v>1.17799993604422E-2</v>
      </c>
      <c r="GO398">
        <v>3.7999999523162802</v>
      </c>
      <c r="GR398">
        <v>0.14761904307774101</v>
      </c>
      <c r="GS398">
        <v>3.5428570338657899</v>
      </c>
      <c r="GT398">
        <v>83.225807189941406</v>
      </c>
      <c r="GU398">
        <v>1.2015503831207801E-2</v>
      </c>
      <c r="GV398">
        <v>47.084873199462898</v>
      </c>
      <c r="GW398">
        <v>6.3542137145996103</v>
      </c>
      <c r="II398">
        <v>19.111110687255898</v>
      </c>
      <c r="IJ398">
        <v>19.111110687255898</v>
      </c>
      <c r="IL398">
        <v>47.099998474121101</v>
      </c>
      <c r="IM398">
        <v>47.099998474121101</v>
      </c>
      <c r="IO398">
        <v>0</v>
      </c>
      <c r="JD398">
        <v>47.084873199462898</v>
      </c>
      <c r="JM398">
        <v>19.111110687255898</v>
      </c>
      <c r="JN398">
        <v>19.111110687255898</v>
      </c>
      <c r="JO398">
        <v>14</v>
      </c>
      <c r="JS398">
        <v>0</v>
      </c>
      <c r="JT398">
        <v>43.596000671386697</v>
      </c>
      <c r="JU398">
        <v>3.1140000820159899</v>
      </c>
      <c r="JV398">
        <v>0.97160005569457997</v>
      </c>
      <c r="JW398">
        <v>3.4699998795986203E-2</v>
      </c>
      <c r="JX398">
        <v>1.1759999990463299</v>
      </c>
      <c r="JY398">
        <v>84</v>
      </c>
      <c r="JZ398">
        <v>0.12179999798536301</v>
      </c>
      <c r="KA398">
        <v>8.6999998092651403</v>
      </c>
      <c r="KD398">
        <v>0.66666666666666696</v>
      </c>
      <c r="KE398">
        <v>16</v>
      </c>
      <c r="KF398">
        <v>18.428571701049801</v>
      </c>
      <c r="KG398">
        <v>5.4263565689325298E-2</v>
      </c>
      <c r="KH398">
        <v>47.084873199462898</v>
      </c>
      <c r="KI398">
        <v>13.3742456436157</v>
      </c>
      <c r="WE398">
        <v>19.111110687255898</v>
      </c>
      <c r="WF398">
        <v>19.111110687255898</v>
      </c>
      <c r="WH398">
        <v>72.099998474121094</v>
      </c>
      <c r="WI398">
        <v>72.099998474121094</v>
      </c>
      <c r="WK398">
        <v>0</v>
      </c>
      <c r="WZ398">
        <v>47.084873199462898</v>
      </c>
    </row>
    <row r="399" spans="1:685" x14ac:dyDescent="0.25">
      <c r="A399" t="s">
        <v>260</v>
      </c>
      <c r="B399">
        <v>0</v>
      </c>
      <c r="C399">
        <v>2</v>
      </c>
      <c r="D399">
        <v>49989</v>
      </c>
      <c r="E399" t="s">
        <v>443</v>
      </c>
      <c r="F399" t="b">
        <v>0</v>
      </c>
      <c r="G399" t="s">
        <v>138</v>
      </c>
      <c r="H399" t="b">
        <v>0</v>
      </c>
      <c r="I399" t="s">
        <v>353</v>
      </c>
      <c r="J399" s="1851">
        <v>43401.270833333299</v>
      </c>
      <c r="K399">
        <v>5.5</v>
      </c>
      <c r="L399">
        <v>22.516666412353501</v>
      </c>
      <c r="M399">
        <v>69.800003051757798</v>
      </c>
      <c r="N399">
        <v>252</v>
      </c>
      <c r="O399" s="1852">
        <v>43401.145833333299</v>
      </c>
      <c r="R399" t="s">
        <v>537</v>
      </c>
      <c r="S399" t="s">
        <v>455</v>
      </c>
      <c r="X399" s="1853">
        <v>43393.716666666704</v>
      </c>
      <c r="Y399" s="1854">
        <v>43401.145833333299</v>
      </c>
      <c r="Z399">
        <v>3</v>
      </c>
      <c r="AA399">
        <v>3</v>
      </c>
      <c r="AB399">
        <v>6</v>
      </c>
      <c r="AC399">
        <v>8</v>
      </c>
      <c r="AD399">
        <v>2</v>
      </c>
      <c r="AK399">
        <v>3</v>
      </c>
      <c r="AM399">
        <v>2.3333333333333299</v>
      </c>
      <c r="AP399">
        <v>2.3333333333333299</v>
      </c>
      <c r="AQ399">
        <v>13.5</v>
      </c>
      <c r="AR399">
        <v>13.5</v>
      </c>
      <c r="AV399">
        <v>7</v>
      </c>
      <c r="AX399">
        <v>7</v>
      </c>
      <c r="AY399">
        <v>0</v>
      </c>
      <c r="AZ399">
        <v>0</v>
      </c>
      <c r="BA399">
        <v>0</v>
      </c>
      <c r="BB399">
        <v>0</v>
      </c>
      <c r="BS399">
        <v>10.8999996185303</v>
      </c>
      <c r="BT399">
        <v>10.8999996185303</v>
      </c>
      <c r="BU399">
        <v>45</v>
      </c>
      <c r="BV399">
        <v>45</v>
      </c>
      <c r="BW399">
        <v>0.10000000149011599</v>
      </c>
      <c r="BX399">
        <v>0.10000000149011599</v>
      </c>
      <c r="BY399">
        <v>202.5</v>
      </c>
      <c r="BZ399">
        <v>202.5</v>
      </c>
      <c r="CC399">
        <v>29</v>
      </c>
      <c r="CE399">
        <v>29</v>
      </c>
      <c r="CF399">
        <v>1010</v>
      </c>
      <c r="CH399" t="s">
        <v>270</v>
      </c>
      <c r="CI399">
        <v>2.49119997024536</v>
      </c>
      <c r="CJ399">
        <v>5.5520002730190803E-2</v>
      </c>
      <c r="CK399">
        <v>5.3200000897049897E-2</v>
      </c>
      <c r="CL399">
        <v>4.50999999884516E-3</v>
      </c>
      <c r="CO399" t="s">
        <v>266</v>
      </c>
      <c r="CP399" t="s">
        <v>267</v>
      </c>
      <c r="CQ399" t="s">
        <v>268</v>
      </c>
      <c r="CS399">
        <v>21.9</v>
      </c>
      <c r="CT399">
        <v>21.9</v>
      </c>
      <c r="CU399">
        <v>1.25</v>
      </c>
      <c r="CV399">
        <v>1.25</v>
      </c>
      <c r="CX399" t="s">
        <v>343</v>
      </c>
      <c r="CY399">
        <v>0.51851851851851805</v>
      </c>
      <c r="CZ399">
        <v>0.5</v>
      </c>
      <c r="DA399">
        <v>0.53846153846153799</v>
      </c>
      <c r="DB399">
        <v>13.5</v>
      </c>
      <c r="DC399">
        <v>13</v>
      </c>
      <c r="DD399">
        <v>14</v>
      </c>
      <c r="DE399">
        <v>1.2774965396914499</v>
      </c>
      <c r="DF399">
        <v>0.51851851851851805</v>
      </c>
      <c r="DG399">
        <v>0.51851851851851805</v>
      </c>
      <c r="DH399">
        <v>1</v>
      </c>
      <c r="DI399">
        <v>1</v>
      </c>
      <c r="DJ399">
        <v>0.5</v>
      </c>
      <c r="DK399">
        <v>0.5</v>
      </c>
      <c r="DL399" t="b">
        <v>0</v>
      </c>
      <c r="DN399">
        <v>24</v>
      </c>
      <c r="DO399">
        <v>1</v>
      </c>
      <c r="DP399" t="s">
        <v>344</v>
      </c>
      <c r="DQ399" t="b">
        <v>0</v>
      </c>
      <c r="DR399">
        <v>13.5</v>
      </c>
      <c r="DS399">
        <v>0.518518507480621</v>
      </c>
      <c r="DT399">
        <v>0.518518507480621</v>
      </c>
      <c r="DV399">
        <v>366.29998779296898</v>
      </c>
      <c r="DW399">
        <v>367.10000610351602</v>
      </c>
      <c r="DY399">
        <v>0</v>
      </c>
      <c r="EN399">
        <v>1.2774965763092001</v>
      </c>
      <c r="EW399">
        <v>0.518518507480621</v>
      </c>
      <c r="EX399">
        <v>0.518518507480621</v>
      </c>
      <c r="EY399">
        <v>0.30000001192092901</v>
      </c>
      <c r="FC399">
        <v>0</v>
      </c>
      <c r="FD399">
        <v>0.93419998884201105</v>
      </c>
      <c r="FE399">
        <v>3.1140000820159899</v>
      </c>
      <c r="FF399">
        <v>2.08200011402369E-2</v>
      </c>
      <c r="FG399">
        <v>3.4699998795986203E-2</v>
      </c>
      <c r="FH399">
        <v>2.52000000327826E-2</v>
      </c>
      <c r="FI399">
        <v>84</v>
      </c>
      <c r="FJ399">
        <v>2.61000008322299E-3</v>
      </c>
      <c r="FK399">
        <v>8.6999998092651403</v>
      </c>
      <c r="FN399">
        <v>0.100000003973643</v>
      </c>
      <c r="FO399">
        <v>2.4000000953674299</v>
      </c>
      <c r="FP399">
        <v>23.333332061767599</v>
      </c>
      <c r="FQ399">
        <v>4.28571440279484E-2</v>
      </c>
      <c r="FR399">
        <v>1.2774965763092001</v>
      </c>
      <c r="FS399">
        <v>2.19919495284557E-2</v>
      </c>
      <c r="GA399">
        <v>0.518518507480621</v>
      </c>
      <c r="GB399">
        <v>0.518518507480621</v>
      </c>
      <c r="GC399">
        <v>0.30000001192092901</v>
      </c>
      <c r="GG399">
        <v>0</v>
      </c>
      <c r="GH399">
        <v>0.93419998884201105</v>
      </c>
      <c r="GI399">
        <v>3.1140000820159899</v>
      </c>
      <c r="GJ399">
        <v>2.08200011402369E-2</v>
      </c>
      <c r="GK399">
        <v>3.4699998795986203E-2</v>
      </c>
      <c r="GL399">
        <v>1.68000012636185E-2</v>
      </c>
      <c r="GM399">
        <v>56</v>
      </c>
      <c r="GN399">
        <v>1.1399999493733001E-3</v>
      </c>
      <c r="GO399">
        <v>3.7999999523162802</v>
      </c>
      <c r="GR399">
        <v>0.100000003973643</v>
      </c>
      <c r="GS399">
        <v>2.4000000953674299</v>
      </c>
      <c r="GT399">
        <v>23.333332061767599</v>
      </c>
      <c r="GU399">
        <v>4.28571440279484E-2</v>
      </c>
      <c r="GV399">
        <v>1.2774965763092001</v>
      </c>
      <c r="GW399">
        <v>0.17240114510059401</v>
      </c>
      <c r="HE399">
        <v>0.518518507480621</v>
      </c>
      <c r="HF399">
        <v>0.518518507480621</v>
      </c>
      <c r="HG399">
        <v>0.20000000298023199</v>
      </c>
      <c r="HK399">
        <v>0</v>
      </c>
      <c r="HL399">
        <v>0.62279999256134</v>
      </c>
      <c r="HM399">
        <v>3.1140000820159899</v>
      </c>
      <c r="HN399">
        <v>1.3880000449717E-2</v>
      </c>
      <c r="HO399">
        <v>3.4699998795986203E-2</v>
      </c>
      <c r="HP399">
        <v>1.1199999600648901E-2</v>
      </c>
      <c r="HQ399">
        <v>56</v>
      </c>
      <c r="HR399">
        <v>7.5999996624887E-4</v>
      </c>
      <c r="HS399">
        <v>3.7999999523162802</v>
      </c>
      <c r="HV399">
        <v>6.6666667660077394E-2</v>
      </c>
      <c r="HW399">
        <v>1.6000000238418599</v>
      </c>
      <c r="HX399">
        <v>35</v>
      </c>
      <c r="HY399">
        <v>2.8571428731083901E-2</v>
      </c>
      <c r="HZ399">
        <v>1.2774965763092001</v>
      </c>
      <c r="IA399">
        <v>7.5715139508247403E-2</v>
      </c>
      <c r="II399">
        <v>0.518518507480621</v>
      </c>
      <c r="IJ399">
        <v>0.518518507480621</v>
      </c>
      <c r="IL399">
        <v>47.099998474121101</v>
      </c>
      <c r="IM399">
        <v>47.099998474121101</v>
      </c>
      <c r="IO399">
        <v>0</v>
      </c>
      <c r="JD399">
        <v>1.2774965763092001</v>
      </c>
      <c r="WE399">
        <v>0.518518507480621</v>
      </c>
      <c r="WF399">
        <v>0.518518507480621</v>
      </c>
      <c r="WH399">
        <v>72.099998474121094</v>
      </c>
      <c r="WI399">
        <v>72.099998474121094</v>
      </c>
      <c r="WK399">
        <v>0</v>
      </c>
      <c r="WZ399">
        <v>1.2774965763092001</v>
      </c>
    </row>
    <row r="400" spans="1:685" x14ac:dyDescent="0.25">
      <c r="A400" t="s">
        <v>260</v>
      </c>
      <c r="B400">
        <v>0</v>
      </c>
      <c r="C400">
        <v>2</v>
      </c>
      <c r="D400">
        <v>49989</v>
      </c>
      <c r="E400" t="s">
        <v>443</v>
      </c>
      <c r="F400" t="b">
        <v>0</v>
      </c>
      <c r="G400" t="s">
        <v>138</v>
      </c>
      <c r="H400" t="b">
        <v>0</v>
      </c>
      <c r="I400" t="s">
        <v>353</v>
      </c>
      <c r="J400" s="1855">
        <v>43402.270833333299</v>
      </c>
      <c r="K400">
        <v>5.5</v>
      </c>
      <c r="L400">
        <v>22.516666412353501</v>
      </c>
      <c r="M400">
        <v>69.800003051757798</v>
      </c>
      <c r="N400">
        <v>130</v>
      </c>
      <c r="O400" s="1856">
        <v>43401.145833333299</v>
      </c>
      <c r="R400" t="s">
        <v>537</v>
      </c>
      <c r="S400" t="s">
        <v>455</v>
      </c>
      <c r="X400" s="1857">
        <v>43393.716666666704</v>
      </c>
      <c r="Y400" s="1858">
        <v>43401.145833333299</v>
      </c>
      <c r="Z400">
        <v>24</v>
      </c>
      <c r="AA400">
        <v>24</v>
      </c>
      <c r="AB400">
        <v>6</v>
      </c>
      <c r="AC400">
        <v>8</v>
      </c>
      <c r="AD400">
        <v>2</v>
      </c>
      <c r="AK400">
        <v>24</v>
      </c>
      <c r="AM400">
        <v>0</v>
      </c>
      <c r="AP400">
        <v>0</v>
      </c>
      <c r="AQ400">
        <v>13.5</v>
      </c>
      <c r="AR400">
        <v>13.5</v>
      </c>
      <c r="AV400">
        <v>0</v>
      </c>
      <c r="AX400">
        <v>0</v>
      </c>
      <c r="AY400">
        <v>0</v>
      </c>
      <c r="AZ400">
        <v>0</v>
      </c>
      <c r="BS400">
        <v>10.8999996185303</v>
      </c>
      <c r="BT400">
        <v>10.8999996185303</v>
      </c>
      <c r="BU400">
        <v>90</v>
      </c>
      <c r="BV400">
        <v>90</v>
      </c>
      <c r="BW400">
        <v>0.10000000149011599</v>
      </c>
      <c r="BX400">
        <v>0.10000000149011599</v>
      </c>
      <c r="BY400">
        <v>247.5</v>
      </c>
      <c r="BZ400">
        <v>247.5</v>
      </c>
      <c r="CC400">
        <v>29</v>
      </c>
      <c r="CE400">
        <v>29</v>
      </c>
      <c r="CF400">
        <v>1010</v>
      </c>
      <c r="CH400" t="s">
        <v>270</v>
      </c>
      <c r="CI400">
        <v>13.390200614929199</v>
      </c>
      <c r="CJ400">
        <v>0.29842001199722301</v>
      </c>
      <c r="CK400">
        <v>0.24079999327659601</v>
      </c>
      <c r="CL400">
        <v>1.6339998692274101E-2</v>
      </c>
      <c r="CO400" t="s">
        <v>266</v>
      </c>
      <c r="CP400" t="s">
        <v>267</v>
      </c>
      <c r="CQ400" t="s">
        <v>349</v>
      </c>
      <c r="CS400">
        <v>21.9</v>
      </c>
      <c r="CT400">
        <v>21.9</v>
      </c>
      <c r="CU400">
        <v>1.25</v>
      </c>
      <c r="CV400">
        <v>1.25</v>
      </c>
      <c r="CX400" t="s">
        <v>356</v>
      </c>
      <c r="CY400">
        <v>0</v>
      </c>
      <c r="CZ400">
        <v>0</v>
      </c>
      <c r="DA400">
        <v>0</v>
      </c>
      <c r="DB400">
        <v>13.5</v>
      </c>
      <c r="DC400">
        <v>13</v>
      </c>
      <c r="DD400">
        <v>14</v>
      </c>
      <c r="DF400">
        <v>0</v>
      </c>
      <c r="DG400">
        <v>0</v>
      </c>
      <c r="DH400">
        <v>1</v>
      </c>
      <c r="DI400">
        <v>1</v>
      </c>
      <c r="DJ400">
        <v>0.5</v>
      </c>
      <c r="DK400">
        <v>0.5</v>
      </c>
      <c r="DL400" t="b">
        <v>0</v>
      </c>
      <c r="DN400">
        <v>24</v>
      </c>
      <c r="DO400">
        <v>1</v>
      </c>
      <c r="DP400" t="s">
        <v>344</v>
      </c>
      <c r="DQ400" t="b">
        <v>0</v>
      </c>
      <c r="DR400">
        <v>13.5</v>
      </c>
      <c r="DS400">
        <v>0</v>
      </c>
      <c r="DT400">
        <v>0</v>
      </c>
      <c r="DV400">
        <v>362</v>
      </c>
      <c r="DW400">
        <v>366.29998779296898</v>
      </c>
      <c r="DY400">
        <v>0</v>
      </c>
      <c r="GA400">
        <v>0</v>
      </c>
      <c r="GB400">
        <v>0</v>
      </c>
      <c r="GC400">
        <v>2.5999999046325701</v>
      </c>
      <c r="GG400">
        <v>0</v>
      </c>
      <c r="GH400">
        <v>8.0964002609252894</v>
      </c>
      <c r="GI400">
        <v>3.1140000820159899</v>
      </c>
      <c r="GJ400">
        <v>0.180440008640289</v>
      </c>
      <c r="GK400">
        <v>3.4699998795986203E-2</v>
      </c>
      <c r="GL400">
        <v>0.145599991083145</v>
      </c>
      <c r="GM400">
        <v>56</v>
      </c>
      <c r="GN400">
        <v>9.8799988627433794E-3</v>
      </c>
      <c r="GO400">
        <v>3.7999999523162802</v>
      </c>
      <c r="GR400">
        <v>0.10833332935969001</v>
      </c>
      <c r="GS400">
        <v>2.5999999046325701</v>
      </c>
      <c r="HE400">
        <v>0</v>
      </c>
      <c r="HF400">
        <v>0</v>
      </c>
      <c r="HG400">
        <v>1.70000004768372</v>
      </c>
      <c r="HK400">
        <v>0</v>
      </c>
      <c r="HL400">
        <v>5.2938003540039098</v>
      </c>
      <c r="HM400">
        <v>3.1140000820159899</v>
      </c>
      <c r="HN400">
        <v>0.117980003356934</v>
      </c>
      <c r="HO400">
        <v>3.4699998795986203E-2</v>
      </c>
      <c r="HP400">
        <v>9.52000021934509E-2</v>
      </c>
      <c r="HQ400">
        <v>56</v>
      </c>
      <c r="HR400">
        <v>6.4599998295307203E-3</v>
      </c>
      <c r="HS400">
        <v>3.7999999523162802</v>
      </c>
      <c r="HV400">
        <v>7.0833335320154803E-2</v>
      </c>
      <c r="HW400">
        <v>1.70000004768372</v>
      </c>
      <c r="II400">
        <v>0</v>
      </c>
      <c r="IJ400">
        <v>0</v>
      </c>
      <c r="IL400">
        <v>47.099998474121101</v>
      </c>
      <c r="IM400">
        <v>47.099998474121101</v>
      </c>
      <c r="IO400">
        <v>0</v>
      </c>
      <c r="WE400">
        <v>0</v>
      </c>
      <c r="WF400">
        <v>0</v>
      </c>
      <c r="WH400">
        <v>72.099998474121094</v>
      </c>
      <c r="WI400">
        <v>72.099998474121094</v>
      </c>
      <c r="WK400">
        <v>0</v>
      </c>
    </row>
    <row r="401" spans="1:711" x14ac:dyDescent="0.25">
      <c r="A401" t="s">
        <v>260</v>
      </c>
      <c r="B401">
        <v>0</v>
      </c>
      <c r="C401">
        <v>2</v>
      </c>
      <c r="D401">
        <v>49989</v>
      </c>
      <c r="E401" t="s">
        <v>443</v>
      </c>
      <c r="F401" t="b">
        <v>0</v>
      </c>
      <c r="G401" t="s">
        <v>138</v>
      </c>
      <c r="H401" t="b">
        <v>0</v>
      </c>
      <c r="I401" t="s">
        <v>353</v>
      </c>
      <c r="J401" s="1859">
        <v>43403.270833333299</v>
      </c>
      <c r="K401">
        <v>5.5</v>
      </c>
      <c r="L401">
        <v>22.516666412353501</v>
      </c>
      <c r="M401">
        <v>69.800003051757798</v>
      </c>
      <c r="N401">
        <v>75</v>
      </c>
      <c r="O401" s="1860">
        <v>43401.145833333299</v>
      </c>
      <c r="R401" t="s">
        <v>537</v>
      </c>
      <c r="S401" t="s">
        <v>455</v>
      </c>
      <c r="X401" s="1861">
        <v>43393.716666666704</v>
      </c>
      <c r="Y401" s="1862">
        <v>43401.145833333299</v>
      </c>
      <c r="Z401">
        <v>24</v>
      </c>
      <c r="AA401">
        <v>24</v>
      </c>
      <c r="AB401">
        <v>6</v>
      </c>
      <c r="AC401">
        <v>8</v>
      </c>
      <c r="AD401">
        <v>2</v>
      </c>
      <c r="AK401">
        <v>24</v>
      </c>
      <c r="AM401">
        <v>0</v>
      </c>
      <c r="AP401">
        <v>0</v>
      </c>
      <c r="AQ401">
        <v>13.5</v>
      </c>
      <c r="AR401">
        <v>13.5</v>
      </c>
      <c r="AV401">
        <v>0</v>
      </c>
      <c r="AX401">
        <v>0</v>
      </c>
      <c r="AY401">
        <v>0</v>
      </c>
      <c r="AZ401">
        <v>0</v>
      </c>
      <c r="BS401">
        <v>10.8999996185303</v>
      </c>
      <c r="BT401">
        <v>10.8999996185303</v>
      </c>
      <c r="BU401">
        <v>67.5</v>
      </c>
      <c r="BV401">
        <v>67.5</v>
      </c>
      <c r="BW401">
        <v>0.10000000149011599</v>
      </c>
      <c r="BX401">
        <v>0.10000000149011599</v>
      </c>
      <c r="BY401">
        <v>315</v>
      </c>
      <c r="BZ401">
        <v>315</v>
      </c>
      <c r="CC401">
        <v>29</v>
      </c>
      <c r="CE401">
        <v>29</v>
      </c>
      <c r="CF401">
        <v>1009</v>
      </c>
      <c r="CH401" t="s">
        <v>270</v>
      </c>
      <c r="CI401">
        <v>13.390200614929199</v>
      </c>
      <c r="CJ401">
        <v>0.29842001199722301</v>
      </c>
      <c r="CK401">
        <v>0.24079999327659601</v>
      </c>
      <c r="CL401">
        <v>1.6339998692274101E-2</v>
      </c>
      <c r="CO401" t="s">
        <v>266</v>
      </c>
      <c r="CP401" t="s">
        <v>267</v>
      </c>
      <c r="CQ401" t="s">
        <v>349</v>
      </c>
      <c r="CS401">
        <v>21.9</v>
      </c>
      <c r="CT401">
        <v>21.9</v>
      </c>
      <c r="CU401">
        <v>1.25</v>
      </c>
      <c r="CV401">
        <v>1.25</v>
      </c>
      <c r="CX401" t="s">
        <v>356</v>
      </c>
      <c r="CY401">
        <v>0</v>
      </c>
      <c r="CZ401">
        <v>0</v>
      </c>
      <c r="DA401">
        <v>0</v>
      </c>
      <c r="DB401">
        <v>13.5</v>
      </c>
      <c r="DC401">
        <v>13</v>
      </c>
      <c r="DD401">
        <v>14</v>
      </c>
      <c r="DF401">
        <v>0</v>
      </c>
      <c r="DG401">
        <v>0</v>
      </c>
      <c r="DH401">
        <v>1</v>
      </c>
      <c r="DI401">
        <v>1</v>
      </c>
      <c r="DJ401">
        <v>0.5</v>
      </c>
      <c r="DK401">
        <v>0.5</v>
      </c>
      <c r="DL401" t="b">
        <v>0</v>
      </c>
      <c r="DN401">
        <v>24</v>
      </c>
      <c r="DO401">
        <v>1</v>
      </c>
      <c r="DP401" t="s">
        <v>344</v>
      </c>
      <c r="DQ401" t="b">
        <v>0</v>
      </c>
      <c r="DR401">
        <v>13.5</v>
      </c>
      <c r="DS401">
        <v>0</v>
      </c>
      <c r="DT401">
        <v>0</v>
      </c>
      <c r="DV401">
        <v>357.70001220703102</v>
      </c>
      <c r="DW401">
        <v>362</v>
      </c>
      <c r="DY401">
        <v>0</v>
      </c>
      <c r="GA401">
        <v>0</v>
      </c>
      <c r="GB401">
        <v>0</v>
      </c>
      <c r="GC401">
        <v>2.5999999046325701</v>
      </c>
      <c r="GG401">
        <v>0</v>
      </c>
      <c r="GH401">
        <v>8.0964002609252894</v>
      </c>
      <c r="GI401">
        <v>3.1140000820159899</v>
      </c>
      <c r="GJ401">
        <v>0.180440008640289</v>
      </c>
      <c r="GK401">
        <v>3.4699998795986203E-2</v>
      </c>
      <c r="GL401">
        <v>0.145599991083145</v>
      </c>
      <c r="GM401">
        <v>56</v>
      </c>
      <c r="GN401">
        <v>9.8799988627433794E-3</v>
      </c>
      <c r="GO401">
        <v>3.7999999523162802</v>
      </c>
      <c r="GR401">
        <v>0.10833332935969001</v>
      </c>
      <c r="GS401">
        <v>2.5999999046325701</v>
      </c>
      <c r="HE401">
        <v>0</v>
      </c>
      <c r="HF401">
        <v>0</v>
      </c>
      <c r="HG401">
        <v>1.70000004768372</v>
      </c>
      <c r="HK401">
        <v>0</v>
      </c>
      <c r="HL401">
        <v>5.2938003540039098</v>
      </c>
      <c r="HM401">
        <v>3.1140000820159899</v>
      </c>
      <c r="HN401">
        <v>0.117980003356934</v>
      </c>
      <c r="HO401">
        <v>3.4699998795986203E-2</v>
      </c>
      <c r="HP401">
        <v>9.52000021934509E-2</v>
      </c>
      <c r="HQ401">
        <v>56</v>
      </c>
      <c r="HR401">
        <v>6.4599998295307203E-3</v>
      </c>
      <c r="HS401">
        <v>3.7999999523162802</v>
      </c>
      <c r="HV401">
        <v>7.0833335320154803E-2</v>
      </c>
      <c r="HW401">
        <v>1.70000004768372</v>
      </c>
      <c r="II401">
        <v>0</v>
      </c>
      <c r="IJ401">
        <v>0</v>
      </c>
      <c r="IL401">
        <v>47.099998474121101</v>
      </c>
      <c r="IM401">
        <v>47.099998474121101</v>
      </c>
      <c r="IO401">
        <v>0</v>
      </c>
      <c r="WE401">
        <v>0</v>
      </c>
      <c r="WF401">
        <v>0</v>
      </c>
      <c r="WH401">
        <v>72.099998474121094</v>
      </c>
      <c r="WI401">
        <v>72.099998474121094</v>
      </c>
      <c r="WK401">
        <v>0</v>
      </c>
    </row>
    <row r="402" spans="1:711" x14ac:dyDescent="0.25">
      <c r="A402" t="s">
        <v>260</v>
      </c>
      <c r="B402">
        <v>0</v>
      </c>
      <c r="C402">
        <v>2</v>
      </c>
      <c r="D402">
        <v>49989</v>
      </c>
      <c r="E402" t="s">
        <v>443</v>
      </c>
      <c r="F402" t="b">
        <v>0</v>
      </c>
      <c r="G402" t="s">
        <v>138</v>
      </c>
      <c r="H402" t="b">
        <v>0</v>
      </c>
      <c r="I402" t="s">
        <v>353</v>
      </c>
      <c r="J402" s="1863">
        <v>43404.270833333299</v>
      </c>
      <c r="K402">
        <v>5.5</v>
      </c>
      <c r="L402">
        <v>22.516666412353501</v>
      </c>
      <c r="M402">
        <v>69.800003051757798</v>
      </c>
      <c r="N402">
        <v>65</v>
      </c>
      <c r="O402" s="1864">
        <v>43401.145833333299</v>
      </c>
      <c r="R402" t="s">
        <v>537</v>
      </c>
      <c r="S402" t="s">
        <v>455</v>
      </c>
      <c r="X402" s="1865">
        <v>43393.716666666704</v>
      </c>
      <c r="Y402" s="1866">
        <v>43401.145833333299</v>
      </c>
      <c r="Z402">
        <v>24</v>
      </c>
      <c r="AA402">
        <v>24</v>
      </c>
      <c r="AB402">
        <v>6</v>
      </c>
      <c r="AC402">
        <v>8</v>
      </c>
      <c r="AD402">
        <v>2</v>
      </c>
      <c r="AK402">
        <v>24</v>
      </c>
      <c r="AM402">
        <v>0</v>
      </c>
      <c r="AP402">
        <v>0</v>
      </c>
      <c r="AQ402">
        <v>13.5</v>
      </c>
      <c r="AR402">
        <v>13.5</v>
      </c>
      <c r="AV402">
        <v>0</v>
      </c>
      <c r="AX402">
        <v>0</v>
      </c>
      <c r="AY402">
        <v>0</v>
      </c>
      <c r="AZ402">
        <v>0</v>
      </c>
      <c r="BS402">
        <v>10.8999996185303</v>
      </c>
      <c r="BT402">
        <v>10.8999996185303</v>
      </c>
      <c r="BU402">
        <v>90</v>
      </c>
      <c r="BV402">
        <v>90</v>
      </c>
      <c r="BW402">
        <v>0.10000000149011599</v>
      </c>
      <c r="BX402">
        <v>0.10000000149011599</v>
      </c>
      <c r="BY402">
        <v>45</v>
      </c>
      <c r="BZ402">
        <v>45</v>
      </c>
      <c r="CC402">
        <v>29</v>
      </c>
      <c r="CE402">
        <v>28</v>
      </c>
      <c r="CF402">
        <v>1009</v>
      </c>
      <c r="CH402" t="s">
        <v>270</v>
      </c>
      <c r="CI402">
        <v>14.882358359172899</v>
      </c>
      <c r="CJ402">
        <v>0.33125221119371401</v>
      </c>
      <c r="CK402">
        <v>0.26762399985454999</v>
      </c>
      <c r="CL402">
        <v>1.81463986118615E-2</v>
      </c>
      <c r="CO402" t="s">
        <v>266</v>
      </c>
      <c r="CP402" t="s">
        <v>267</v>
      </c>
      <c r="CQ402" t="s">
        <v>349</v>
      </c>
      <c r="CS402">
        <v>21.9</v>
      </c>
      <c r="CT402">
        <v>21.9</v>
      </c>
      <c r="CU402">
        <v>1.25</v>
      </c>
      <c r="CV402">
        <v>1.25</v>
      </c>
      <c r="CX402" t="s">
        <v>356</v>
      </c>
      <c r="CY402">
        <v>0</v>
      </c>
      <c r="CZ402">
        <v>0</v>
      </c>
      <c r="DA402">
        <v>0</v>
      </c>
      <c r="DB402">
        <v>13.5</v>
      </c>
      <c r="DC402">
        <v>13</v>
      </c>
      <c r="DD402">
        <v>14</v>
      </c>
      <c r="DF402">
        <v>0</v>
      </c>
      <c r="DG402">
        <v>0</v>
      </c>
      <c r="DH402">
        <v>1</v>
      </c>
      <c r="DI402">
        <v>1</v>
      </c>
      <c r="DJ402">
        <v>0.5</v>
      </c>
      <c r="DK402">
        <v>0.5</v>
      </c>
      <c r="DL402" t="b">
        <v>0</v>
      </c>
      <c r="DN402">
        <v>24</v>
      </c>
      <c r="DO402">
        <v>1</v>
      </c>
      <c r="DP402" t="s">
        <v>344</v>
      </c>
      <c r="DQ402" t="b">
        <v>0</v>
      </c>
      <c r="DR402">
        <v>13.5</v>
      </c>
      <c r="DS402">
        <v>0</v>
      </c>
      <c r="DT402">
        <v>0</v>
      </c>
      <c r="DV402">
        <v>1251.68005371094</v>
      </c>
      <c r="DW402">
        <v>357.70001220703102</v>
      </c>
      <c r="DY402">
        <v>0</v>
      </c>
      <c r="GA402">
        <v>0</v>
      </c>
      <c r="GB402">
        <v>0</v>
      </c>
      <c r="GC402">
        <v>2.7999999523162802</v>
      </c>
      <c r="GG402">
        <v>0</v>
      </c>
      <c r="GH402">
        <v>8.7192001342773402</v>
      </c>
      <c r="GI402">
        <v>3.1140000820159899</v>
      </c>
      <c r="GJ402">
        <v>0.194320008158684</v>
      </c>
      <c r="GK402">
        <v>3.4699998795986203E-2</v>
      </c>
      <c r="GL402">
        <v>0.156800001859665</v>
      </c>
      <c r="GM402">
        <v>56</v>
      </c>
      <c r="GN402">
        <v>1.06399990618229E-2</v>
      </c>
      <c r="GO402">
        <v>3.7999999523162802</v>
      </c>
      <c r="GR402">
        <v>0.116666664679845</v>
      </c>
      <c r="GS402">
        <v>2.7999999523162802</v>
      </c>
      <c r="HE402">
        <v>0</v>
      </c>
      <c r="HF402">
        <v>0</v>
      </c>
      <c r="HG402">
        <v>1.8999999761581401</v>
      </c>
      <c r="HK402">
        <v>0</v>
      </c>
      <c r="HL402">
        <v>5.9166002273559597</v>
      </c>
      <c r="HM402">
        <v>3.1140000820159899</v>
      </c>
      <c r="HN402">
        <v>0.13186000287532801</v>
      </c>
      <c r="HO402">
        <v>3.4699998795986203E-2</v>
      </c>
      <c r="HP402">
        <v>0.10639999806880999</v>
      </c>
      <c r="HQ402">
        <v>56</v>
      </c>
      <c r="HR402">
        <v>7.2199995629489396E-3</v>
      </c>
      <c r="HS402">
        <v>3.7999999523162802</v>
      </c>
      <c r="HV402">
        <v>7.9166665673255907E-2</v>
      </c>
      <c r="HW402">
        <v>1.8999999761581401</v>
      </c>
      <c r="II402">
        <v>0</v>
      </c>
      <c r="IJ402">
        <v>0</v>
      </c>
      <c r="IL402">
        <v>47.099998474121101</v>
      </c>
      <c r="IM402">
        <v>47.099998474121101</v>
      </c>
      <c r="IO402">
        <v>0</v>
      </c>
      <c r="MY402">
        <v>0</v>
      </c>
      <c r="MZ402">
        <v>0</v>
      </c>
      <c r="NA402">
        <v>7.2999998927116394E-2</v>
      </c>
      <c r="NE402">
        <v>0</v>
      </c>
      <c r="NF402">
        <v>0.227321997284889</v>
      </c>
      <c r="NG402">
        <v>3.1140000820159899</v>
      </c>
      <c r="NH402">
        <v>5.0662001594901102E-3</v>
      </c>
      <c r="NI402">
        <v>3.4699998795986203E-2</v>
      </c>
      <c r="NJ402">
        <v>4.0879999287426498E-3</v>
      </c>
      <c r="NK402">
        <v>56</v>
      </c>
      <c r="NL402">
        <v>2.77399987680838E-4</v>
      </c>
      <c r="NM402">
        <v>3.7999999523162802</v>
      </c>
      <c r="NP402">
        <v>3.0416666219631799E-3</v>
      </c>
      <c r="NQ402">
        <v>7.2999998927116394E-2</v>
      </c>
      <c r="WE402">
        <v>0</v>
      </c>
      <c r="WF402">
        <v>0</v>
      </c>
      <c r="WH402">
        <v>129.17999267578099</v>
      </c>
      <c r="WI402">
        <v>72.099998474121094</v>
      </c>
      <c r="WK402">
        <v>0</v>
      </c>
      <c r="ZQ402">
        <v>0</v>
      </c>
      <c r="ZR402">
        <v>0</v>
      </c>
      <c r="ZS402">
        <v>6.0000000521540598E-3</v>
      </c>
      <c r="ZW402">
        <v>0</v>
      </c>
      <c r="ZX402">
        <v>1.92360002547503E-2</v>
      </c>
      <c r="ZY402">
        <v>3.2060000896453902</v>
      </c>
      <c r="ZZ402">
        <v>6.00000021222513E-6</v>
      </c>
      <c r="AAA402">
        <v>5.0000002374872598E-4</v>
      </c>
      <c r="AAB402">
        <v>3.3599999733269198E-4</v>
      </c>
      <c r="AAC402">
        <v>56</v>
      </c>
      <c r="AAD402">
        <v>8.9999994088430008E-6</v>
      </c>
      <c r="AAE402">
        <v>1.5</v>
      </c>
      <c r="AAH402">
        <v>2.5000000217308599E-4</v>
      </c>
      <c r="AAI402">
        <v>6.0000000521540598E-3</v>
      </c>
    </row>
    <row r="403" spans="1:711" x14ac:dyDescent="0.25">
      <c r="A403" t="s">
        <v>260</v>
      </c>
      <c r="B403">
        <v>0</v>
      </c>
      <c r="C403">
        <v>2</v>
      </c>
      <c r="D403">
        <v>49989</v>
      </c>
      <c r="E403" t="s">
        <v>443</v>
      </c>
      <c r="F403" t="b">
        <v>0</v>
      </c>
      <c r="G403" t="s">
        <v>138</v>
      </c>
      <c r="H403" t="b">
        <v>0</v>
      </c>
      <c r="I403" t="s">
        <v>353</v>
      </c>
      <c r="J403" s="1867">
        <v>43405.270833333299</v>
      </c>
      <c r="K403">
        <v>5.5</v>
      </c>
      <c r="L403">
        <v>22.516666412353501</v>
      </c>
      <c r="M403">
        <v>69.800003051757798</v>
      </c>
      <c r="N403">
        <v>55</v>
      </c>
      <c r="O403" s="1868">
        <v>43401.145833333299</v>
      </c>
      <c r="R403" t="s">
        <v>537</v>
      </c>
      <c r="S403" t="s">
        <v>455</v>
      </c>
      <c r="X403" s="1869">
        <v>43393.716666666704</v>
      </c>
      <c r="Y403" s="1870">
        <v>43401.145833333299</v>
      </c>
      <c r="Z403">
        <v>24</v>
      </c>
      <c r="AA403">
        <v>24</v>
      </c>
      <c r="AB403">
        <v>6</v>
      </c>
      <c r="AC403">
        <v>8</v>
      </c>
      <c r="AD403">
        <v>2</v>
      </c>
      <c r="AK403">
        <v>24</v>
      </c>
      <c r="AM403">
        <v>0</v>
      </c>
      <c r="AP403">
        <v>0</v>
      </c>
      <c r="AQ403">
        <v>13.5</v>
      </c>
      <c r="AR403">
        <v>13.5</v>
      </c>
      <c r="AV403">
        <v>0</v>
      </c>
      <c r="AX403">
        <v>0</v>
      </c>
      <c r="AY403">
        <v>0</v>
      </c>
      <c r="AZ403">
        <v>0</v>
      </c>
      <c r="BS403">
        <v>10.8999996185303</v>
      </c>
      <c r="BT403">
        <v>10.8999996185303</v>
      </c>
      <c r="BU403">
        <v>45</v>
      </c>
      <c r="BV403">
        <v>45</v>
      </c>
      <c r="BW403">
        <v>0.10000000149011599</v>
      </c>
      <c r="BX403">
        <v>0.10000000149011599</v>
      </c>
      <c r="BY403">
        <v>22.5</v>
      </c>
      <c r="BZ403">
        <v>22.5</v>
      </c>
      <c r="CC403">
        <v>29</v>
      </c>
      <c r="CE403">
        <v>28</v>
      </c>
      <c r="CF403">
        <v>1009</v>
      </c>
      <c r="CH403" t="s">
        <v>270</v>
      </c>
      <c r="CI403">
        <v>15.819119453430201</v>
      </c>
      <c r="CJ403">
        <v>0.35255201160907701</v>
      </c>
      <c r="CK403">
        <v>0.28447999060154</v>
      </c>
      <c r="CL403">
        <v>1.93039989098907E-2</v>
      </c>
      <c r="CO403" t="s">
        <v>266</v>
      </c>
      <c r="CP403" t="s">
        <v>267</v>
      </c>
      <c r="CQ403" t="s">
        <v>349</v>
      </c>
      <c r="CS403">
        <v>21.9</v>
      </c>
      <c r="CT403">
        <v>21.9</v>
      </c>
      <c r="CU403">
        <v>1.25</v>
      </c>
      <c r="CV403">
        <v>1.25</v>
      </c>
      <c r="CX403" t="s">
        <v>356</v>
      </c>
      <c r="CY403">
        <v>0</v>
      </c>
      <c r="CZ403">
        <v>0</v>
      </c>
      <c r="DA403">
        <v>0</v>
      </c>
      <c r="DB403">
        <v>13.5</v>
      </c>
      <c r="DC403">
        <v>13</v>
      </c>
      <c r="DD403">
        <v>14</v>
      </c>
      <c r="DF403">
        <v>0</v>
      </c>
      <c r="DG403">
        <v>0</v>
      </c>
      <c r="DH403">
        <v>1</v>
      </c>
      <c r="DI403">
        <v>1</v>
      </c>
      <c r="DJ403">
        <v>0.5</v>
      </c>
      <c r="DK403">
        <v>0.5</v>
      </c>
      <c r="DL403" t="b">
        <v>0</v>
      </c>
      <c r="DN403">
        <v>24</v>
      </c>
      <c r="DO403">
        <v>1</v>
      </c>
      <c r="DP403" t="s">
        <v>344</v>
      </c>
      <c r="DQ403" t="b">
        <v>0</v>
      </c>
      <c r="DR403">
        <v>13.5</v>
      </c>
      <c r="DS403">
        <v>0</v>
      </c>
      <c r="DT403">
        <v>0</v>
      </c>
      <c r="DV403">
        <v>1246.59997558594</v>
      </c>
      <c r="DW403">
        <v>1251.68005371094</v>
      </c>
      <c r="DY403">
        <v>0</v>
      </c>
      <c r="GA403">
        <v>0</v>
      </c>
      <c r="GB403">
        <v>0</v>
      </c>
      <c r="GC403">
        <v>3</v>
      </c>
      <c r="GG403">
        <v>0</v>
      </c>
      <c r="GH403">
        <v>9.3420000076293892</v>
      </c>
      <c r="GI403">
        <v>3.1140000820159899</v>
      </c>
      <c r="GJ403">
        <v>0.208200007677078</v>
      </c>
      <c r="GK403">
        <v>3.4699998795986203E-2</v>
      </c>
      <c r="GL403">
        <v>0.167999997735024</v>
      </c>
      <c r="GM403">
        <v>56</v>
      </c>
      <c r="GN403">
        <v>1.13999992609024E-2</v>
      </c>
      <c r="GO403">
        <v>3.7999999523162802</v>
      </c>
      <c r="GR403">
        <v>0.125</v>
      </c>
      <c r="GS403">
        <v>3</v>
      </c>
      <c r="HE403">
        <v>0</v>
      </c>
      <c r="HF403">
        <v>0</v>
      </c>
      <c r="HG403">
        <v>2.0799999237060498</v>
      </c>
      <c r="HK403">
        <v>0</v>
      </c>
      <c r="HL403">
        <v>6.4771194458007804</v>
      </c>
      <c r="HM403">
        <v>3.1140000820159899</v>
      </c>
      <c r="HN403">
        <v>0.14435200393199901</v>
      </c>
      <c r="HO403">
        <v>3.4699998795986203E-2</v>
      </c>
      <c r="HP403">
        <v>0.116479992866516</v>
      </c>
      <c r="HQ403">
        <v>56</v>
      </c>
      <c r="HR403">
        <v>7.9039996489882504E-3</v>
      </c>
      <c r="HS403">
        <v>3.7999999523162802</v>
      </c>
      <c r="HV403">
        <v>8.6666663487752302E-2</v>
      </c>
      <c r="HW403">
        <v>2.0799999237060498</v>
      </c>
      <c r="II403">
        <v>0</v>
      </c>
      <c r="IJ403">
        <v>0</v>
      </c>
      <c r="IL403">
        <v>47.099998474121101</v>
      </c>
      <c r="IM403">
        <v>47.099998474121101</v>
      </c>
      <c r="IO403">
        <v>0</v>
      </c>
      <c r="WE403">
        <v>0</v>
      </c>
      <c r="WF403">
        <v>0</v>
      </c>
      <c r="WH403">
        <v>129.17999267578099</v>
      </c>
      <c r="WI403">
        <v>129.17999267578099</v>
      </c>
      <c r="WK403">
        <v>0</v>
      </c>
    </row>
    <row r="404" spans="1:711" x14ac:dyDescent="0.25">
      <c r="A404" t="s">
        <v>260</v>
      </c>
      <c r="B404">
        <v>0</v>
      </c>
      <c r="C404">
        <v>2</v>
      </c>
      <c r="D404">
        <v>49989</v>
      </c>
      <c r="E404" t="s">
        <v>443</v>
      </c>
      <c r="F404" t="b">
        <v>0</v>
      </c>
      <c r="G404" t="s">
        <v>138</v>
      </c>
      <c r="H404" t="b">
        <v>0</v>
      </c>
      <c r="I404" t="s">
        <v>353</v>
      </c>
      <c r="J404" s="1871">
        <v>43406.270833333299</v>
      </c>
      <c r="K404">
        <v>5.5</v>
      </c>
      <c r="L404">
        <v>22.533332824706999</v>
      </c>
      <c r="M404">
        <v>120.199996948242</v>
      </c>
      <c r="N404">
        <v>45</v>
      </c>
      <c r="O404" s="1872">
        <v>43401.145833333299</v>
      </c>
      <c r="R404" t="s">
        <v>537</v>
      </c>
      <c r="S404" t="s">
        <v>455</v>
      </c>
      <c r="X404" s="1873">
        <v>43393.716666666704</v>
      </c>
      <c r="Y404" s="1874">
        <v>43401.145833333299</v>
      </c>
      <c r="Z404">
        <v>24</v>
      </c>
      <c r="AA404">
        <v>24</v>
      </c>
      <c r="AB404">
        <v>6</v>
      </c>
      <c r="AC404">
        <v>8</v>
      </c>
      <c r="AD404">
        <v>2</v>
      </c>
      <c r="AK404">
        <v>24</v>
      </c>
      <c r="AM404">
        <v>0</v>
      </c>
      <c r="AP404">
        <v>0</v>
      </c>
      <c r="AQ404">
        <v>13.5</v>
      </c>
      <c r="AR404">
        <v>13.5</v>
      </c>
      <c r="AV404">
        <v>0</v>
      </c>
      <c r="AX404">
        <v>0</v>
      </c>
      <c r="AY404">
        <v>0</v>
      </c>
      <c r="AZ404">
        <v>0</v>
      </c>
      <c r="BS404">
        <v>10.8999996185303</v>
      </c>
      <c r="BT404">
        <v>10.8999996185303</v>
      </c>
      <c r="BU404">
        <v>45</v>
      </c>
      <c r="BV404">
        <v>45</v>
      </c>
      <c r="BW404">
        <v>0.10000000149011599</v>
      </c>
      <c r="BX404">
        <v>0.10000000149011599</v>
      </c>
      <c r="BY404">
        <v>22.5</v>
      </c>
      <c r="BZ404">
        <v>22.5</v>
      </c>
      <c r="CC404">
        <v>29</v>
      </c>
      <c r="CH404" t="s">
        <v>270</v>
      </c>
      <c r="CI404">
        <v>17.1269998550415</v>
      </c>
      <c r="CJ404">
        <v>0.38170000910759</v>
      </c>
      <c r="CK404">
        <v>0.30799999833107</v>
      </c>
      <c r="CL404">
        <v>2.08999989554286E-2</v>
      </c>
      <c r="CO404" t="s">
        <v>266</v>
      </c>
      <c r="CP404" t="s">
        <v>267</v>
      </c>
      <c r="CQ404" t="s">
        <v>349</v>
      </c>
      <c r="CS404">
        <v>21.9</v>
      </c>
      <c r="CT404">
        <v>21.9</v>
      </c>
      <c r="CU404">
        <v>1.25</v>
      </c>
      <c r="CV404">
        <v>1.25</v>
      </c>
      <c r="CX404" t="s">
        <v>356</v>
      </c>
      <c r="CY404">
        <v>0</v>
      </c>
      <c r="CZ404">
        <v>0</v>
      </c>
      <c r="DA404">
        <v>0</v>
      </c>
      <c r="DB404">
        <v>13.5</v>
      </c>
      <c r="DC404">
        <v>13</v>
      </c>
      <c r="DD404">
        <v>14</v>
      </c>
      <c r="DF404">
        <v>0</v>
      </c>
      <c r="DG404">
        <v>0</v>
      </c>
      <c r="DH404">
        <v>1</v>
      </c>
      <c r="DI404">
        <v>1</v>
      </c>
      <c r="DJ404">
        <v>0.5</v>
      </c>
      <c r="DK404">
        <v>0.5</v>
      </c>
      <c r="DL404" t="b">
        <v>0</v>
      </c>
      <c r="DN404">
        <v>24</v>
      </c>
      <c r="DO404">
        <v>1</v>
      </c>
      <c r="DP404" t="s">
        <v>344</v>
      </c>
      <c r="DQ404" t="b">
        <v>0</v>
      </c>
      <c r="DR404">
        <v>13.5</v>
      </c>
      <c r="DS404">
        <v>0</v>
      </c>
      <c r="DT404">
        <v>0</v>
      </c>
      <c r="DV404">
        <v>1241.09997558594</v>
      </c>
      <c r="DW404">
        <v>1246.59997558594</v>
      </c>
      <c r="DY404">
        <v>0</v>
      </c>
      <c r="GA404">
        <v>0</v>
      </c>
      <c r="GB404">
        <v>0</v>
      </c>
      <c r="GC404">
        <v>3</v>
      </c>
      <c r="GG404">
        <v>0</v>
      </c>
      <c r="GH404">
        <v>9.3420000076293892</v>
      </c>
      <c r="GI404">
        <v>3.1140000820159899</v>
      </c>
      <c r="GJ404">
        <v>0.208200007677078</v>
      </c>
      <c r="GK404">
        <v>3.4699998795986203E-2</v>
      </c>
      <c r="GL404">
        <v>0.167999997735024</v>
      </c>
      <c r="GM404">
        <v>56</v>
      </c>
      <c r="GN404">
        <v>1.13999992609024E-2</v>
      </c>
      <c r="GO404">
        <v>3.7999999523162802</v>
      </c>
      <c r="GR404">
        <v>0.125</v>
      </c>
      <c r="GS404">
        <v>3</v>
      </c>
      <c r="HE404">
        <v>0</v>
      </c>
      <c r="HF404">
        <v>0</v>
      </c>
      <c r="HG404">
        <v>2.5</v>
      </c>
      <c r="HK404">
        <v>0</v>
      </c>
      <c r="HL404">
        <v>7.7849998474121103</v>
      </c>
      <c r="HM404">
        <v>3.1140000820159899</v>
      </c>
      <c r="HN404">
        <v>0.173500001430511</v>
      </c>
      <c r="HO404">
        <v>3.4699998795986203E-2</v>
      </c>
      <c r="HP404">
        <v>0.140000000596046</v>
      </c>
      <c r="HQ404">
        <v>56</v>
      </c>
      <c r="HR404">
        <v>9.4999996945262007E-3</v>
      </c>
      <c r="HS404">
        <v>3.7999999523162802</v>
      </c>
      <c r="HV404">
        <v>0.104166666666667</v>
      </c>
      <c r="HW404">
        <v>2.5</v>
      </c>
      <c r="II404">
        <v>0</v>
      </c>
      <c r="IJ404">
        <v>0</v>
      </c>
      <c r="IL404">
        <v>47.099998474121101</v>
      </c>
      <c r="IM404">
        <v>47.099998474121101</v>
      </c>
      <c r="IO404">
        <v>0</v>
      </c>
      <c r="WE404">
        <v>0</v>
      </c>
      <c r="WF404">
        <v>0</v>
      </c>
      <c r="WH404">
        <v>129.17999267578099</v>
      </c>
      <c r="WI404">
        <v>129.17999267578099</v>
      </c>
      <c r="WK404">
        <v>0</v>
      </c>
    </row>
    <row r="405" spans="1:711" x14ac:dyDescent="0.25">
      <c r="A405" t="s">
        <v>260</v>
      </c>
      <c r="B405">
        <v>0</v>
      </c>
      <c r="C405">
        <v>2</v>
      </c>
      <c r="D405">
        <v>49989</v>
      </c>
      <c r="E405" t="s">
        <v>443</v>
      </c>
      <c r="F405" t="b">
        <v>0</v>
      </c>
      <c r="G405" t="s">
        <v>138</v>
      </c>
      <c r="H405" t="b">
        <v>0</v>
      </c>
      <c r="I405" t="s">
        <v>353</v>
      </c>
      <c r="J405" s="1875">
        <v>43407.270833333299</v>
      </c>
      <c r="K405">
        <v>5.5</v>
      </c>
      <c r="L405">
        <v>22.516666412353501</v>
      </c>
      <c r="M405">
        <v>69.800003051757798</v>
      </c>
      <c r="N405">
        <v>35</v>
      </c>
      <c r="O405" s="1876">
        <v>43401.145833333299</v>
      </c>
      <c r="R405" t="s">
        <v>537</v>
      </c>
      <c r="S405" t="s">
        <v>455</v>
      </c>
      <c r="X405" s="1877">
        <v>43393.716666666704</v>
      </c>
      <c r="Y405" s="1878">
        <v>43401.145833333299</v>
      </c>
      <c r="Z405">
        <v>24</v>
      </c>
      <c r="AA405">
        <v>24</v>
      </c>
      <c r="AB405">
        <v>6</v>
      </c>
      <c r="AC405">
        <v>8</v>
      </c>
      <c r="AD405">
        <v>2</v>
      </c>
      <c r="AK405">
        <v>24</v>
      </c>
      <c r="AM405">
        <v>0</v>
      </c>
      <c r="AP405">
        <v>0</v>
      </c>
      <c r="AQ405">
        <v>13.5</v>
      </c>
      <c r="AR405">
        <v>13.5</v>
      </c>
      <c r="AV405">
        <v>0</v>
      </c>
      <c r="AX405">
        <v>0</v>
      </c>
      <c r="AY405">
        <v>0</v>
      </c>
      <c r="AZ405">
        <v>0</v>
      </c>
      <c r="BS405">
        <v>10.8999996185303</v>
      </c>
      <c r="BT405">
        <v>10.8999996185303</v>
      </c>
      <c r="BU405">
        <v>0</v>
      </c>
      <c r="BV405">
        <v>0</v>
      </c>
      <c r="BW405">
        <v>0.10000000149011599</v>
      </c>
      <c r="BX405">
        <v>0.10000000149011599</v>
      </c>
      <c r="BY405">
        <v>45</v>
      </c>
      <c r="BZ405">
        <v>45</v>
      </c>
      <c r="CC405">
        <v>29</v>
      </c>
      <c r="CH405" t="s">
        <v>270</v>
      </c>
      <c r="CI405">
        <v>15.569999694824199</v>
      </c>
      <c r="CJ405">
        <v>0.347000002861023</v>
      </c>
      <c r="CK405">
        <v>0.28000000119209301</v>
      </c>
      <c r="CL405">
        <v>1.8999999389052401E-2</v>
      </c>
      <c r="CO405" t="s">
        <v>266</v>
      </c>
      <c r="CP405" t="s">
        <v>267</v>
      </c>
      <c r="CQ405" t="s">
        <v>349</v>
      </c>
      <c r="CS405">
        <v>21.9</v>
      </c>
      <c r="CT405">
        <v>21.9</v>
      </c>
      <c r="CU405">
        <v>1.25</v>
      </c>
      <c r="CV405">
        <v>1.25</v>
      </c>
      <c r="CX405" t="s">
        <v>356</v>
      </c>
      <c r="CY405">
        <v>0</v>
      </c>
      <c r="CZ405">
        <v>0</v>
      </c>
      <c r="DA405">
        <v>0</v>
      </c>
      <c r="DB405">
        <v>13.5</v>
      </c>
      <c r="DC405">
        <v>13</v>
      </c>
      <c r="DD405">
        <v>14</v>
      </c>
      <c r="DF405">
        <v>0</v>
      </c>
      <c r="DG405">
        <v>0</v>
      </c>
      <c r="DH405">
        <v>1</v>
      </c>
      <c r="DI405">
        <v>1</v>
      </c>
      <c r="DJ405">
        <v>0.5</v>
      </c>
      <c r="DK405">
        <v>0.5</v>
      </c>
      <c r="DL405" t="b">
        <v>0</v>
      </c>
      <c r="DN405">
        <v>24</v>
      </c>
      <c r="DO405">
        <v>1</v>
      </c>
      <c r="DP405" t="s">
        <v>344</v>
      </c>
      <c r="DQ405" t="b">
        <v>0</v>
      </c>
      <c r="DR405">
        <v>13.5</v>
      </c>
      <c r="DS405">
        <v>0</v>
      </c>
      <c r="DT405">
        <v>0</v>
      </c>
      <c r="DV405">
        <v>1236.09997558594</v>
      </c>
      <c r="DW405">
        <v>1241.09997558594</v>
      </c>
      <c r="DY405">
        <v>0</v>
      </c>
      <c r="GA405">
        <v>0</v>
      </c>
      <c r="GB405">
        <v>0</v>
      </c>
      <c r="GC405">
        <v>2.5</v>
      </c>
      <c r="GG405">
        <v>0</v>
      </c>
      <c r="GH405">
        <v>7.7849998474121103</v>
      </c>
      <c r="GI405">
        <v>3.1140000820159899</v>
      </c>
      <c r="GJ405">
        <v>0.173500001430511</v>
      </c>
      <c r="GK405">
        <v>3.4699998795986203E-2</v>
      </c>
      <c r="GL405">
        <v>0.140000000596046</v>
      </c>
      <c r="GM405">
        <v>56</v>
      </c>
      <c r="GN405">
        <v>9.4999996945262007E-3</v>
      </c>
      <c r="GO405">
        <v>3.7999999523162802</v>
      </c>
      <c r="GR405">
        <v>0.104166666666667</v>
      </c>
      <c r="GS405">
        <v>2.5</v>
      </c>
      <c r="HE405">
        <v>0</v>
      </c>
      <c r="HF405">
        <v>0</v>
      </c>
      <c r="HG405">
        <v>2.5</v>
      </c>
      <c r="HK405">
        <v>0</v>
      </c>
      <c r="HL405">
        <v>7.7849998474121103</v>
      </c>
      <c r="HM405">
        <v>3.1140000820159899</v>
      </c>
      <c r="HN405">
        <v>0.173500001430511</v>
      </c>
      <c r="HO405">
        <v>3.4699998795986203E-2</v>
      </c>
      <c r="HP405">
        <v>0.140000000596046</v>
      </c>
      <c r="HQ405">
        <v>56</v>
      </c>
      <c r="HR405">
        <v>9.4999996945262007E-3</v>
      </c>
      <c r="HS405">
        <v>3.7999999523162802</v>
      </c>
      <c r="HV405">
        <v>0.104166666666667</v>
      </c>
      <c r="HW405">
        <v>2.5</v>
      </c>
      <c r="II405">
        <v>0</v>
      </c>
      <c r="IJ405">
        <v>0</v>
      </c>
      <c r="IL405">
        <v>47.099998474121101</v>
      </c>
      <c r="IM405">
        <v>47.099998474121101</v>
      </c>
      <c r="IO405">
        <v>0</v>
      </c>
      <c r="WE405">
        <v>0</v>
      </c>
      <c r="WF405">
        <v>0</v>
      </c>
      <c r="WH405">
        <v>129.17999267578099</v>
      </c>
      <c r="WI405">
        <v>129.17999267578099</v>
      </c>
      <c r="WK405">
        <v>0</v>
      </c>
    </row>
    <row r="406" spans="1:711" x14ac:dyDescent="0.25">
      <c r="A406" t="s">
        <v>260</v>
      </c>
      <c r="B406">
        <v>0</v>
      </c>
      <c r="C406">
        <v>2</v>
      </c>
      <c r="D406">
        <v>49989</v>
      </c>
      <c r="E406" t="s">
        <v>443</v>
      </c>
      <c r="F406" t="b">
        <v>0</v>
      </c>
      <c r="G406" t="s">
        <v>138</v>
      </c>
      <c r="H406" t="b">
        <v>0</v>
      </c>
      <c r="I406" t="s">
        <v>353</v>
      </c>
      <c r="J406" s="1879">
        <v>43408.270833333299</v>
      </c>
      <c r="K406">
        <v>5.5</v>
      </c>
      <c r="L406">
        <v>22.516666412353501</v>
      </c>
      <c r="M406">
        <v>69.800003051757798</v>
      </c>
      <c r="N406">
        <v>309</v>
      </c>
      <c r="O406" s="1880">
        <v>43401.145833333299</v>
      </c>
      <c r="R406" t="s">
        <v>537</v>
      </c>
      <c r="S406" t="s">
        <v>455</v>
      </c>
      <c r="X406" s="1881">
        <v>43393.716666666704</v>
      </c>
      <c r="Y406" s="1882">
        <v>43401.145833333299</v>
      </c>
      <c r="Z406">
        <v>24</v>
      </c>
      <c r="AA406">
        <v>24</v>
      </c>
      <c r="AB406">
        <v>6</v>
      </c>
      <c r="AC406">
        <v>8</v>
      </c>
      <c r="AD406">
        <v>2</v>
      </c>
      <c r="AK406">
        <v>24</v>
      </c>
      <c r="AM406">
        <v>0.91666666666666696</v>
      </c>
      <c r="AP406">
        <v>0.91666666666666696</v>
      </c>
      <c r="AQ406">
        <v>13.5</v>
      </c>
      <c r="AR406">
        <v>13.5</v>
      </c>
      <c r="AV406">
        <v>22</v>
      </c>
      <c r="AX406">
        <v>20</v>
      </c>
      <c r="AY406">
        <v>-10</v>
      </c>
      <c r="AZ406">
        <v>-10</v>
      </c>
      <c r="BA406">
        <v>-10.000001907348601</v>
      </c>
      <c r="BB406">
        <v>10600</v>
      </c>
      <c r="BS406">
        <v>10.8999996185303</v>
      </c>
      <c r="BT406">
        <v>10.8999996185303</v>
      </c>
      <c r="BU406">
        <v>45</v>
      </c>
      <c r="BV406">
        <v>45</v>
      </c>
      <c r="BW406">
        <v>0.10000000149011599</v>
      </c>
      <c r="BX406">
        <v>0.10000000149011599</v>
      </c>
      <c r="BY406">
        <v>225</v>
      </c>
      <c r="BZ406">
        <v>225</v>
      </c>
      <c r="CC406">
        <v>28</v>
      </c>
      <c r="CH406" t="s">
        <v>270</v>
      </c>
      <c r="CI406">
        <v>25.223399162292498</v>
      </c>
      <c r="CJ406">
        <v>0.56213998794555697</v>
      </c>
      <c r="CK406">
        <v>0.50399997830390897</v>
      </c>
      <c r="CL406">
        <v>3.9599997922778102E-2</v>
      </c>
      <c r="CO406" t="s">
        <v>266</v>
      </c>
      <c r="CP406" t="s">
        <v>267</v>
      </c>
      <c r="CQ406" t="s">
        <v>349</v>
      </c>
      <c r="CS406">
        <v>21.9</v>
      </c>
      <c r="CT406">
        <v>21.9</v>
      </c>
      <c r="CU406">
        <v>1.25</v>
      </c>
      <c r="CV406">
        <v>1.25</v>
      </c>
      <c r="CX406" t="s">
        <v>356</v>
      </c>
      <c r="CY406">
        <v>1.62962962962963</v>
      </c>
      <c r="CZ406">
        <v>1.5714285714285701</v>
      </c>
      <c r="DA406">
        <v>1.6923076923076901</v>
      </c>
      <c r="DB406">
        <v>13.5</v>
      </c>
      <c r="DC406">
        <v>13</v>
      </c>
      <c r="DD406">
        <v>14</v>
      </c>
      <c r="DE406">
        <v>4.0149891247445497</v>
      </c>
      <c r="DF406">
        <v>1.62962962962963</v>
      </c>
      <c r="DG406">
        <v>1.62962962962963</v>
      </c>
      <c r="DH406">
        <v>1</v>
      </c>
      <c r="DI406">
        <v>1</v>
      </c>
      <c r="DJ406">
        <v>0.5</v>
      </c>
      <c r="DK406">
        <v>0.5</v>
      </c>
      <c r="DL406" t="b">
        <v>0</v>
      </c>
      <c r="DN406">
        <v>24</v>
      </c>
      <c r="DO406">
        <v>1</v>
      </c>
      <c r="DP406" t="s">
        <v>344</v>
      </c>
      <c r="DQ406" t="b">
        <v>0</v>
      </c>
      <c r="DR406">
        <v>13.5</v>
      </c>
      <c r="DS406">
        <v>1.6296296119689899</v>
      </c>
      <c r="DT406">
        <v>1.6296296119689899</v>
      </c>
      <c r="DV406">
        <v>1228</v>
      </c>
      <c r="DW406">
        <v>1236.09997558594</v>
      </c>
      <c r="DY406">
        <v>0</v>
      </c>
      <c r="EN406">
        <v>4.0149888992309597</v>
      </c>
      <c r="EW406">
        <v>1.6296296119689899</v>
      </c>
      <c r="EX406">
        <v>1.6296296119689899</v>
      </c>
      <c r="EY406">
        <v>1.79999995231628</v>
      </c>
      <c r="FC406">
        <v>0</v>
      </c>
      <c r="FD406">
        <v>5.6051998138427699</v>
      </c>
      <c r="FE406">
        <v>3.1140000820159899</v>
      </c>
      <c r="FF406">
        <v>0.12491999566555</v>
      </c>
      <c r="FG406">
        <v>3.4699998795986203E-2</v>
      </c>
      <c r="FH406">
        <v>0.151199996471405</v>
      </c>
      <c r="FI406">
        <v>84</v>
      </c>
      <c r="FJ406">
        <v>1.5659999102354102E-2</v>
      </c>
      <c r="FK406">
        <v>8.6999998092651403</v>
      </c>
      <c r="FN406">
        <v>7.4999998013178498E-2</v>
      </c>
      <c r="FO406">
        <v>1.79999995231628</v>
      </c>
      <c r="FP406">
        <v>12.222222328186</v>
      </c>
      <c r="FQ406">
        <v>8.18181782960892E-2</v>
      </c>
      <c r="FR406">
        <v>4.0149888992309597</v>
      </c>
      <c r="FS406">
        <v>6.9117546081542997E-2</v>
      </c>
      <c r="GA406">
        <v>1.6296296119689899</v>
      </c>
      <c r="GB406">
        <v>1.6296296119689899</v>
      </c>
      <c r="GC406">
        <v>3.5999999046325701</v>
      </c>
      <c r="GG406">
        <v>0</v>
      </c>
      <c r="GH406">
        <v>11.210399627685501</v>
      </c>
      <c r="GI406">
        <v>3.1140000820159899</v>
      </c>
      <c r="GJ406">
        <v>0.24983999133109999</v>
      </c>
      <c r="GK406">
        <v>3.4699998795986203E-2</v>
      </c>
      <c r="GL406">
        <v>0.20159998536109899</v>
      </c>
      <c r="GM406">
        <v>56</v>
      </c>
      <c r="GN406">
        <v>1.36799989268184E-2</v>
      </c>
      <c r="GO406">
        <v>3.7999999523162802</v>
      </c>
      <c r="GR406">
        <v>0.149999996026357</v>
      </c>
      <c r="GS406">
        <v>3.5999999046325701</v>
      </c>
      <c r="GT406">
        <v>6.1111111640930202</v>
      </c>
      <c r="GU406">
        <v>0.16363635659217801</v>
      </c>
      <c r="GV406">
        <v>4.0149888992309597</v>
      </c>
      <c r="GW406">
        <v>0.54183214902877797</v>
      </c>
      <c r="HE406">
        <v>1.6296296119689899</v>
      </c>
      <c r="HF406">
        <v>1.6296296119689899</v>
      </c>
      <c r="HG406">
        <v>2.7000000476837198</v>
      </c>
      <c r="HK406">
        <v>0</v>
      </c>
      <c r="HL406">
        <v>8.4077997207641602</v>
      </c>
      <c r="HM406">
        <v>3.1140000820159899</v>
      </c>
      <c r="HN406">
        <v>0.187380000948906</v>
      </c>
      <c r="HO406">
        <v>3.4699998795986203E-2</v>
      </c>
      <c r="HP406">
        <v>0.151199996471405</v>
      </c>
      <c r="HQ406">
        <v>56</v>
      </c>
      <c r="HR406">
        <v>1.02599998936057E-2</v>
      </c>
      <c r="HS406">
        <v>3.7999999523162802</v>
      </c>
      <c r="HV406">
        <v>0.112500001986821</v>
      </c>
      <c r="HW406">
        <v>2.7000000476837198</v>
      </c>
      <c r="HX406">
        <v>8.1481475830078107</v>
      </c>
      <c r="HY406">
        <v>0.12272727489471399</v>
      </c>
      <c r="HZ406">
        <v>4.0149888992309597</v>
      </c>
      <c r="IA406">
        <v>0.23796184360980999</v>
      </c>
      <c r="II406">
        <v>1.6296296119689899</v>
      </c>
      <c r="IJ406">
        <v>1.6296296119689899</v>
      </c>
      <c r="IL406">
        <v>47.099998474121101</v>
      </c>
      <c r="IM406">
        <v>47.099998474121101</v>
      </c>
      <c r="IO406">
        <v>0</v>
      </c>
      <c r="JD406">
        <v>4.0149888992309597</v>
      </c>
      <c r="WE406">
        <v>1.6296296119689899</v>
      </c>
      <c r="WF406">
        <v>1.6296296119689899</v>
      </c>
      <c r="WH406">
        <v>129.17999267578099</v>
      </c>
      <c r="WI406">
        <v>129.17999267578099</v>
      </c>
      <c r="WK406">
        <v>0</v>
      </c>
      <c r="WZ406">
        <v>4.0149888992309597</v>
      </c>
    </row>
    <row r="407" spans="1:711" x14ac:dyDescent="0.25">
      <c r="A407" t="s">
        <v>260</v>
      </c>
      <c r="B407">
        <v>0</v>
      </c>
      <c r="C407">
        <v>2</v>
      </c>
      <c r="D407">
        <v>49989</v>
      </c>
      <c r="E407" t="s">
        <v>443</v>
      </c>
      <c r="F407" t="b">
        <v>0</v>
      </c>
      <c r="G407" t="s">
        <v>138</v>
      </c>
      <c r="H407" t="b">
        <v>0</v>
      </c>
      <c r="I407" t="s">
        <v>353</v>
      </c>
      <c r="J407" s="1883">
        <v>43409.270833333299</v>
      </c>
      <c r="K407">
        <v>5.5</v>
      </c>
      <c r="L407">
        <v>22.516666412353501</v>
      </c>
      <c r="M407">
        <v>69.800003051757798</v>
      </c>
      <c r="N407">
        <v>309</v>
      </c>
      <c r="O407" s="1884">
        <v>43401.145833333299</v>
      </c>
      <c r="R407" t="s">
        <v>537</v>
      </c>
      <c r="S407" t="s">
        <v>455</v>
      </c>
      <c r="X407" s="1885">
        <v>43393.716666666704</v>
      </c>
      <c r="Y407" s="1886">
        <v>43401.145833333299</v>
      </c>
      <c r="Z407">
        <v>24</v>
      </c>
      <c r="AA407">
        <v>24</v>
      </c>
      <c r="AB407">
        <v>6</v>
      </c>
      <c r="AC407">
        <v>8</v>
      </c>
      <c r="AD407">
        <v>2</v>
      </c>
      <c r="AK407">
        <v>24</v>
      </c>
      <c r="AM407">
        <v>0</v>
      </c>
      <c r="AP407">
        <v>0</v>
      </c>
      <c r="AQ407">
        <v>13.5</v>
      </c>
      <c r="AR407">
        <v>13.5</v>
      </c>
      <c r="AV407">
        <v>0</v>
      </c>
      <c r="AX407">
        <v>0</v>
      </c>
      <c r="AY407">
        <v>0</v>
      </c>
      <c r="AZ407">
        <v>0</v>
      </c>
      <c r="BS407">
        <v>10.8999996185303</v>
      </c>
      <c r="BT407">
        <v>10.8999996185303</v>
      </c>
      <c r="BU407">
        <v>45</v>
      </c>
      <c r="BV407">
        <v>45</v>
      </c>
      <c r="BW407">
        <v>0.10000000149011599</v>
      </c>
      <c r="BX407">
        <v>0.10000000149011599</v>
      </c>
      <c r="BY407">
        <v>247.5</v>
      </c>
      <c r="BZ407">
        <v>247.5</v>
      </c>
      <c r="CC407">
        <v>28</v>
      </c>
      <c r="CE407">
        <v>28</v>
      </c>
      <c r="CF407">
        <v>1007</v>
      </c>
      <c r="CH407" t="s">
        <v>270</v>
      </c>
      <c r="CI407">
        <v>23.666399002075199</v>
      </c>
      <c r="CJ407">
        <v>0.52744001150131203</v>
      </c>
      <c r="CK407">
        <v>0.42560000717639901</v>
      </c>
      <c r="CL407">
        <v>2.88799982517958E-2</v>
      </c>
      <c r="CO407" t="s">
        <v>266</v>
      </c>
      <c r="CP407" t="s">
        <v>267</v>
      </c>
      <c r="CQ407" t="s">
        <v>349</v>
      </c>
      <c r="CS407">
        <v>21.9</v>
      </c>
      <c r="CT407">
        <v>21.9</v>
      </c>
      <c r="CU407">
        <v>1.25</v>
      </c>
      <c r="CV407">
        <v>1.25</v>
      </c>
      <c r="CX407" t="s">
        <v>356</v>
      </c>
      <c r="CY407">
        <v>0</v>
      </c>
      <c r="CZ407">
        <v>0</v>
      </c>
      <c r="DA407">
        <v>0</v>
      </c>
      <c r="DB407">
        <v>13.5</v>
      </c>
      <c r="DC407">
        <v>13</v>
      </c>
      <c r="DD407">
        <v>14</v>
      </c>
      <c r="DF407">
        <v>0</v>
      </c>
      <c r="DG407">
        <v>0</v>
      </c>
      <c r="DH407">
        <v>1</v>
      </c>
      <c r="DI407">
        <v>1</v>
      </c>
      <c r="DJ407">
        <v>0.5</v>
      </c>
      <c r="DK407">
        <v>0.5</v>
      </c>
      <c r="DL407" t="b">
        <v>0</v>
      </c>
      <c r="DN407">
        <v>24</v>
      </c>
      <c r="DO407">
        <v>1</v>
      </c>
      <c r="DP407" t="s">
        <v>344</v>
      </c>
      <c r="DQ407" t="b">
        <v>0</v>
      </c>
      <c r="DR407">
        <v>13.5</v>
      </c>
      <c r="DS407">
        <v>0</v>
      </c>
      <c r="DT407">
        <v>0</v>
      </c>
      <c r="DV407">
        <v>1220.40002441406</v>
      </c>
      <c r="DW407">
        <v>1228</v>
      </c>
      <c r="DY407">
        <v>0</v>
      </c>
      <c r="GA407">
        <v>0</v>
      </c>
      <c r="GB407">
        <v>0</v>
      </c>
      <c r="GC407">
        <v>4.5999999046325701</v>
      </c>
      <c r="GG407">
        <v>0</v>
      </c>
      <c r="GH407">
        <v>14.324398994445801</v>
      </c>
      <c r="GI407">
        <v>3.1140000820159899</v>
      </c>
      <c r="GJ407">
        <v>0.31924000382423401</v>
      </c>
      <c r="GK407">
        <v>3.4699998795986203E-2</v>
      </c>
      <c r="GL407">
        <v>0.25760000944137601</v>
      </c>
      <c r="GM407">
        <v>56</v>
      </c>
      <c r="GN407">
        <v>1.7479998990893399E-2</v>
      </c>
      <c r="GO407">
        <v>3.7999999523162802</v>
      </c>
      <c r="GR407">
        <v>0.19166666269302399</v>
      </c>
      <c r="GS407">
        <v>4.5999999046325701</v>
      </c>
      <c r="HE407">
        <v>0</v>
      </c>
      <c r="HF407">
        <v>0</v>
      </c>
      <c r="HG407">
        <v>3</v>
      </c>
      <c r="HK407">
        <v>0</v>
      </c>
      <c r="HL407">
        <v>9.3420000076293892</v>
      </c>
      <c r="HM407">
        <v>3.1140000820159899</v>
      </c>
      <c r="HN407">
        <v>0.208200007677078</v>
      </c>
      <c r="HO407">
        <v>3.4699998795986203E-2</v>
      </c>
      <c r="HP407">
        <v>0.167999997735024</v>
      </c>
      <c r="HQ407">
        <v>56</v>
      </c>
      <c r="HR407">
        <v>1.13999992609024E-2</v>
      </c>
      <c r="HS407">
        <v>3.7999999523162802</v>
      </c>
      <c r="HV407">
        <v>0.125</v>
      </c>
      <c r="HW407">
        <v>3</v>
      </c>
      <c r="II407">
        <v>0</v>
      </c>
      <c r="IJ407">
        <v>0</v>
      </c>
      <c r="IL407">
        <v>47.099998474121101</v>
      </c>
      <c r="IM407">
        <v>47.099998474121101</v>
      </c>
      <c r="IO407">
        <v>0</v>
      </c>
      <c r="WE407">
        <v>0</v>
      </c>
      <c r="WF407">
        <v>0</v>
      </c>
      <c r="WH407">
        <v>129.17999267578099</v>
      </c>
      <c r="WI407">
        <v>129.17999267578099</v>
      </c>
      <c r="WK407">
        <v>0</v>
      </c>
    </row>
    <row r="408" spans="1:711" x14ac:dyDescent="0.25">
      <c r="A408" t="s">
        <v>260</v>
      </c>
      <c r="B408">
        <v>0</v>
      </c>
      <c r="C408">
        <v>2</v>
      </c>
      <c r="D408">
        <v>50448</v>
      </c>
      <c r="E408" t="s">
        <v>443</v>
      </c>
      <c r="F408" t="b">
        <v>1</v>
      </c>
      <c r="G408" t="s">
        <v>262</v>
      </c>
      <c r="H408" t="b">
        <v>0</v>
      </c>
      <c r="I408" t="s">
        <v>338</v>
      </c>
      <c r="J408" s="1887">
        <v>43409.795833333301</v>
      </c>
      <c r="K408">
        <v>5.5</v>
      </c>
      <c r="L408">
        <v>22.5616664886475</v>
      </c>
      <c r="M408">
        <v>69.721664428710895</v>
      </c>
      <c r="O408" s="1888">
        <v>43416.337500000001</v>
      </c>
      <c r="P408" s="1889">
        <v>43415.895833333299</v>
      </c>
      <c r="R408" t="s">
        <v>455</v>
      </c>
      <c r="S408" t="s">
        <v>560</v>
      </c>
      <c r="X408" s="1890">
        <v>43409.795833333301</v>
      </c>
      <c r="Y408" s="1891">
        <v>43416.337500000001</v>
      </c>
      <c r="Z408">
        <v>0</v>
      </c>
      <c r="AA408">
        <v>12.6</v>
      </c>
      <c r="AB408">
        <v>12.3</v>
      </c>
      <c r="AC408">
        <v>12.3</v>
      </c>
      <c r="AD408">
        <v>0</v>
      </c>
      <c r="AG408">
        <v>40692</v>
      </c>
      <c r="AH408">
        <v>284844</v>
      </c>
      <c r="AI408">
        <v>40692</v>
      </c>
      <c r="AK408">
        <v>0</v>
      </c>
      <c r="AQ408">
        <v>13</v>
      </c>
      <c r="AR408">
        <v>13</v>
      </c>
      <c r="AV408">
        <v>7</v>
      </c>
      <c r="BS408">
        <v>10.8999996185303</v>
      </c>
      <c r="BT408">
        <v>10.8999996185303</v>
      </c>
      <c r="BU408">
        <v>225</v>
      </c>
      <c r="BV408">
        <v>225</v>
      </c>
      <c r="BW408">
        <v>0.10000000149011599</v>
      </c>
      <c r="BX408">
        <v>0.10000000149011599</v>
      </c>
      <c r="BY408">
        <v>270</v>
      </c>
      <c r="BZ408">
        <v>270</v>
      </c>
      <c r="CC408">
        <v>28</v>
      </c>
      <c r="CE408">
        <v>25</v>
      </c>
      <c r="CF408">
        <v>1007</v>
      </c>
      <c r="CG408" t="s">
        <v>575</v>
      </c>
      <c r="CH408" t="s">
        <v>359</v>
      </c>
      <c r="CI408">
        <v>15.5700000524521</v>
      </c>
      <c r="CJ408">
        <v>0.34700001403689401</v>
      </c>
      <c r="CK408">
        <v>0.29679999873042101</v>
      </c>
      <c r="CL408">
        <v>2.19399989582598E-2</v>
      </c>
      <c r="CM408">
        <v>54.661499109871002</v>
      </c>
      <c r="CO408" t="s">
        <v>266</v>
      </c>
      <c r="CP408" t="s">
        <v>267</v>
      </c>
      <c r="CQ408" t="s">
        <v>268</v>
      </c>
      <c r="CS408">
        <v>21.9</v>
      </c>
      <c r="CT408">
        <v>21.9</v>
      </c>
      <c r="CU408">
        <v>1.25</v>
      </c>
      <c r="CV408">
        <v>1.25</v>
      </c>
      <c r="CX408" t="s">
        <v>343</v>
      </c>
      <c r="CY408">
        <v>0.53846153846153799</v>
      </c>
      <c r="CZ408">
        <v>0.51851851851851805</v>
      </c>
      <c r="DA408">
        <v>0.56000000000000005</v>
      </c>
      <c r="DB408">
        <v>13</v>
      </c>
      <c r="DC408">
        <v>12.5</v>
      </c>
      <c r="DD408">
        <v>13.5</v>
      </c>
      <c r="DE408">
        <v>0.81316299864748298</v>
      </c>
      <c r="DF408">
        <v>0.53846153846153799</v>
      </c>
      <c r="DG408">
        <v>0.53846153846153799</v>
      </c>
      <c r="DH408">
        <v>1</v>
      </c>
      <c r="DI408">
        <v>1</v>
      </c>
      <c r="DJ408">
        <v>0.5</v>
      </c>
      <c r="DK408">
        <v>0.5</v>
      </c>
      <c r="DL408" t="b">
        <v>1</v>
      </c>
      <c r="DN408">
        <v>24</v>
      </c>
      <c r="DO408">
        <v>1</v>
      </c>
      <c r="DP408" t="s">
        <v>344</v>
      </c>
      <c r="DQ408" t="b">
        <v>0</v>
      </c>
      <c r="DR408">
        <v>13</v>
      </c>
      <c r="DS408">
        <v>0.53846156597137496</v>
      </c>
      <c r="DT408">
        <v>0.53846156597137496</v>
      </c>
      <c r="DV408">
        <v>1215.40002441406</v>
      </c>
      <c r="DW408">
        <v>1220.40002441406</v>
      </c>
      <c r="DY408">
        <v>0</v>
      </c>
      <c r="EN408">
        <v>0.813162982463837</v>
      </c>
      <c r="EW408">
        <v>0.53846156597137496</v>
      </c>
      <c r="EX408">
        <v>0.53846156597137496</v>
      </c>
      <c r="EY408">
        <v>0.60000002384185802</v>
      </c>
      <c r="FC408">
        <v>0</v>
      </c>
      <c r="FD408">
        <v>1.8683999776840201</v>
      </c>
      <c r="FE408">
        <v>3.1140000820159899</v>
      </c>
      <c r="FF408">
        <v>4.1640002280473702E-2</v>
      </c>
      <c r="FG408">
        <v>3.4699998795986203E-2</v>
      </c>
      <c r="FH408">
        <v>5.0400000065565102E-2</v>
      </c>
      <c r="FI408">
        <v>84</v>
      </c>
      <c r="FJ408">
        <v>5.2200001664459697E-3</v>
      </c>
      <c r="FK408">
        <v>8.6999998092651403</v>
      </c>
      <c r="FL408">
        <v>2.1064162272747802</v>
      </c>
      <c r="FM408">
        <v>6.5593797927427699</v>
      </c>
      <c r="FP408">
        <v>11.6666660308838</v>
      </c>
      <c r="FQ408">
        <v>8.5714288055896801E-2</v>
      </c>
      <c r="FR408">
        <v>0.813162982463837</v>
      </c>
      <c r="FS408">
        <v>1.12765282392502E-2</v>
      </c>
      <c r="GA408">
        <v>0.53846156597137496</v>
      </c>
      <c r="GB408">
        <v>0.53846156597137496</v>
      </c>
      <c r="GC408">
        <v>2.7999999523162802</v>
      </c>
      <c r="GG408">
        <v>0</v>
      </c>
      <c r="GH408">
        <v>8.7192001342773402</v>
      </c>
      <c r="GI408">
        <v>3.1140000820159899</v>
      </c>
      <c r="GJ408">
        <v>0.194320008158684</v>
      </c>
      <c r="GK408">
        <v>3.4699998795986203E-2</v>
      </c>
      <c r="GL408">
        <v>0.156800001859665</v>
      </c>
      <c r="GM408">
        <v>56</v>
      </c>
      <c r="GN408">
        <v>1.06399990618229E-2</v>
      </c>
      <c r="GO408">
        <v>3.7999999523162802</v>
      </c>
      <c r="GP408">
        <v>9.8299418359392696</v>
      </c>
      <c r="GQ408">
        <v>30.610439869814201</v>
      </c>
      <c r="GT408">
        <v>2.5</v>
      </c>
      <c r="GU408">
        <v>0.40000000596046398</v>
      </c>
      <c r="GV408">
        <v>0.813162982463837</v>
      </c>
      <c r="GW408">
        <v>0.13093301653862</v>
      </c>
      <c r="HE408">
        <v>0.53846156597137496</v>
      </c>
      <c r="HF408">
        <v>0.53846156597137496</v>
      </c>
      <c r="HG408">
        <v>1.6000000238418599</v>
      </c>
      <c r="HK408">
        <v>0</v>
      </c>
      <c r="HL408">
        <v>4.98239994049072</v>
      </c>
      <c r="HM408">
        <v>3.1140000820159899</v>
      </c>
      <c r="HN408">
        <v>0.111040003597736</v>
      </c>
      <c r="HO408">
        <v>3.4699998795986203E-2</v>
      </c>
      <c r="HP408">
        <v>8.9599996805190998E-2</v>
      </c>
      <c r="HQ408">
        <v>56</v>
      </c>
      <c r="HR408">
        <v>6.07999972999096E-3</v>
      </c>
      <c r="HS408">
        <v>3.7999999523162802</v>
      </c>
      <c r="HT408">
        <v>5.6171097998969897</v>
      </c>
      <c r="HU408">
        <v>17.491679447313999</v>
      </c>
      <c r="HX408">
        <v>4.375</v>
      </c>
      <c r="HY408">
        <v>0.22857142984867099</v>
      </c>
      <c r="HZ408">
        <v>0.813162982463837</v>
      </c>
      <c r="IA408">
        <v>4.1347272694110898E-2</v>
      </c>
      <c r="II408">
        <v>0.53846156597137496</v>
      </c>
      <c r="IJ408">
        <v>0.53846156597137496</v>
      </c>
      <c r="IL408">
        <v>47.099998474121101</v>
      </c>
      <c r="IM408">
        <v>47.099998474121101</v>
      </c>
      <c r="IO408">
        <v>0</v>
      </c>
      <c r="JD408">
        <v>0.813162982463837</v>
      </c>
      <c r="WE408">
        <v>0.53846156597137496</v>
      </c>
      <c r="WF408">
        <v>0.53846156597137496</v>
      </c>
      <c r="WH408">
        <v>129.17999267578099</v>
      </c>
      <c r="WI408">
        <v>129.17999267578099</v>
      </c>
      <c r="WK408">
        <v>0</v>
      </c>
      <c r="WZ408">
        <v>0.813162982463837</v>
      </c>
    </row>
    <row r="409" spans="1:711" x14ac:dyDescent="0.25">
      <c r="A409" t="s">
        <v>260</v>
      </c>
      <c r="B409">
        <v>0</v>
      </c>
      <c r="C409">
        <v>2</v>
      </c>
      <c r="D409">
        <v>50448</v>
      </c>
      <c r="E409" t="s">
        <v>443</v>
      </c>
      <c r="F409" t="b">
        <v>1</v>
      </c>
      <c r="G409" t="s">
        <v>262</v>
      </c>
      <c r="H409" t="b">
        <v>0</v>
      </c>
      <c r="I409" t="s">
        <v>345</v>
      </c>
      <c r="J409" s="1892">
        <v>43410.270833333299</v>
      </c>
      <c r="K409">
        <v>5.5</v>
      </c>
      <c r="L409">
        <v>21.081666946411101</v>
      </c>
      <c r="M409">
        <v>69.193336486816406</v>
      </c>
      <c r="N409">
        <v>157</v>
      </c>
      <c r="O409" s="1893">
        <v>43416.337500000001</v>
      </c>
      <c r="P409" s="1894">
        <v>43415.895833333299</v>
      </c>
      <c r="R409" t="s">
        <v>455</v>
      </c>
      <c r="S409" t="s">
        <v>560</v>
      </c>
      <c r="X409" s="1895">
        <v>43409.795833333301</v>
      </c>
      <c r="Y409" s="1896">
        <v>43416.337500000001</v>
      </c>
      <c r="Z409">
        <v>11.4</v>
      </c>
      <c r="AA409">
        <v>11.4</v>
      </c>
      <c r="AB409">
        <v>12.3</v>
      </c>
      <c r="AC409">
        <v>12.3</v>
      </c>
      <c r="AD409">
        <v>0</v>
      </c>
      <c r="AG409">
        <v>40692</v>
      </c>
      <c r="AH409">
        <v>6063108</v>
      </c>
      <c r="AI409">
        <v>40692</v>
      </c>
      <c r="AK409">
        <v>11.4</v>
      </c>
      <c r="AL409">
        <v>82.88</v>
      </c>
      <c r="AM409">
        <v>13.0701754385965</v>
      </c>
      <c r="AN409">
        <v>13.07</v>
      </c>
      <c r="AO409">
        <v>-4.9983836841165002E-2</v>
      </c>
      <c r="AP409">
        <v>13.1201592754377</v>
      </c>
      <c r="AQ409">
        <v>13</v>
      </c>
      <c r="AR409">
        <v>13</v>
      </c>
      <c r="AU409">
        <v>118.857926642588</v>
      </c>
      <c r="AV409">
        <v>149</v>
      </c>
      <c r="AX409">
        <v>158</v>
      </c>
      <c r="AY409">
        <v>5.7</v>
      </c>
      <c r="AZ409">
        <v>5.7</v>
      </c>
      <c r="BA409">
        <v>5.6962013244628897</v>
      </c>
      <c r="BB409">
        <v>4445</v>
      </c>
      <c r="BC409">
        <v>8.4021959304809606</v>
      </c>
      <c r="BD409">
        <v>8.4021957673524597</v>
      </c>
      <c r="BE409">
        <v>30.422458648681602</v>
      </c>
      <c r="BF409">
        <v>233.42245864868201</v>
      </c>
      <c r="BG409">
        <v>0.41789248585701</v>
      </c>
      <c r="BH409">
        <v>182.53514099121099</v>
      </c>
      <c r="BI409">
        <v>233.42245864868201</v>
      </c>
      <c r="BJ409">
        <v>0.31599247455596902</v>
      </c>
      <c r="BK409">
        <v>5.0704207420349103</v>
      </c>
      <c r="BL409">
        <v>0.62097007036209095</v>
      </c>
      <c r="BM409">
        <v>182.53514099121099</v>
      </c>
      <c r="BN409">
        <v>0.32290804386138899</v>
      </c>
      <c r="BO409">
        <v>314.36517333984398</v>
      </c>
      <c r="BP409">
        <v>0.76793533563613903</v>
      </c>
      <c r="BQ409">
        <v>0.30521374940872198</v>
      </c>
      <c r="BR409">
        <v>320</v>
      </c>
      <c r="BS409">
        <v>10.8999996185303</v>
      </c>
      <c r="BT409">
        <v>10.8999996185303</v>
      </c>
      <c r="BU409">
        <v>90</v>
      </c>
      <c r="BV409">
        <v>90</v>
      </c>
      <c r="BW409">
        <v>0.10000000149011599</v>
      </c>
      <c r="BX409">
        <v>0.10000000149011599</v>
      </c>
      <c r="BY409">
        <v>292.5</v>
      </c>
      <c r="BZ409">
        <v>292.5</v>
      </c>
      <c r="CC409">
        <v>29</v>
      </c>
      <c r="CE409">
        <v>29</v>
      </c>
      <c r="CF409">
        <v>1008</v>
      </c>
      <c r="CG409" t="s">
        <v>587</v>
      </c>
      <c r="CH409" t="s">
        <v>359</v>
      </c>
      <c r="CI409">
        <v>34.821881234645801</v>
      </c>
      <c r="CJ409">
        <v>0.77042001983500097</v>
      </c>
      <c r="CK409">
        <v>0.88647999195381999</v>
      </c>
      <c r="CL409">
        <v>8.7870004252181402E-2</v>
      </c>
      <c r="CM409">
        <v>5.7432394795945996</v>
      </c>
      <c r="CO409" t="s">
        <v>266</v>
      </c>
      <c r="CP409" t="s">
        <v>267</v>
      </c>
      <c r="CQ409" t="s">
        <v>349</v>
      </c>
      <c r="CS409">
        <v>21.9</v>
      </c>
      <c r="CT409">
        <v>21.9</v>
      </c>
      <c r="CU409">
        <v>1.25</v>
      </c>
      <c r="CV409">
        <v>1.25</v>
      </c>
      <c r="CX409" t="s">
        <v>343</v>
      </c>
      <c r="CY409">
        <v>11.461538461538501</v>
      </c>
      <c r="CZ409">
        <v>11.037037037037001</v>
      </c>
      <c r="DA409">
        <v>11.92</v>
      </c>
      <c r="DB409">
        <v>13</v>
      </c>
      <c r="DC409">
        <v>12.5</v>
      </c>
      <c r="DD409">
        <v>13.5</v>
      </c>
      <c r="DE409">
        <v>17.308755256925</v>
      </c>
      <c r="DF409">
        <v>11.461538461538501</v>
      </c>
      <c r="DG409">
        <v>11.461538461538501</v>
      </c>
      <c r="DH409">
        <v>1</v>
      </c>
      <c r="DI409">
        <v>1</v>
      </c>
      <c r="DJ409">
        <v>0.5</v>
      </c>
      <c r="DK409">
        <v>0.5</v>
      </c>
      <c r="DL409" t="b">
        <v>1</v>
      </c>
      <c r="DN409">
        <v>24</v>
      </c>
      <c r="DO409">
        <v>1</v>
      </c>
      <c r="DP409" t="s">
        <v>344</v>
      </c>
      <c r="DQ409" t="b">
        <v>0</v>
      </c>
      <c r="DR409">
        <v>13</v>
      </c>
      <c r="DS409">
        <v>11.4615383148193</v>
      </c>
      <c r="DT409">
        <v>11.4615383148193</v>
      </c>
      <c r="DV409">
        <v>1204.30004882813</v>
      </c>
      <c r="DW409">
        <v>1215.40002441406</v>
      </c>
      <c r="DY409">
        <v>0</v>
      </c>
      <c r="EN409">
        <v>17.3087558746338</v>
      </c>
      <c r="GA409">
        <v>11.4615383148193</v>
      </c>
      <c r="GB409">
        <v>11.4615383148193</v>
      </c>
      <c r="GC409">
        <v>1.5</v>
      </c>
      <c r="GG409">
        <v>0</v>
      </c>
      <c r="GH409">
        <v>4.6710000038146999</v>
      </c>
      <c r="GI409">
        <v>3.1140000820159899</v>
      </c>
      <c r="GJ409">
        <v>0.104100003838539</v>
      </c>
      <c r="GK409">
        <v>3.4699998795986203E-2</v>
      </c>
      <c r="GL409">
        <v>8.3999998867511694E-2</v>
      </c>
      <c r="GM409">
        <v>56</v>
      </c>
      <c r="GN409">
        <v>5.6999996304511998E-3</v>
      </c>
      <c r="GO409">
        <v>3.7999999523162802</v>
      </c>
      <c r="GP409">
        <v>0.24739786921163201</v>
      </c>
      <c r="GQ409">
        <v>0.770396965354188</v>
      </c>
      <c r="GR409">
        <v>0.131578950574536</v>
      </c>
      <c r="GS409">
        <v>3.1578948137888601</v>
      </c>
      <c r="GT409">
        <v>99.333335876464801</v>
      </c>
      <c r="GU409">
        <v>1.0067113675177101E-2</v>
      </c>
      <c r="GV409">
        <v>17.3087558746338</v>
      </c>
      <c r="GW409">
        <v>2.7870030403137198</v>
      </c>
      <c r="II409">
        <v>11.4615383148193</v>
      </c>
      <c r="IJ409">
        <v>11.4615383148193</v>
      </c>
      <c r="IL409">
        <v>47.099998474121101</v>
      </c>
      <c r="IM409">
        <v>47.099998474121101</v>
      </c>
      <c r="IO409">
        <v>0</v>
      </c>
      <c r="JD409">
        <v>17.3087558746338</v>
      </c>
      <c r="JM409">
        <v>11.4615383148193</v>
      </c>
      <c r="JN409">
        <v>11.4615383148193</v>
      </c>
      <c r="JO409">
        <v>9.3000001907348597</v>
      </c>
      <c r="JS409">
        <v>0</v>
      </c>
      <c r="JT409">
        <v>28.960201263427699</v>
      </c>
      <c r="JU409">
        <v>3.1140000820159899</v>
      </c>
      <c r="JV409">
        <v>0.64542001485824596</v>
      </c>
      <c r="JW409">
        <v>3.4699998795986203E-2</v>
      </c>
      <c r="JX409">
        <v>0.781199991703033</v>
      </c>
      <c r="JY409">
        <v>84</v>
      </c>
      <c r="JZ409">
        <v>8.0910004675388295E-2</v>
      </c>
      <c r="KA409">
        <v>8.6999998092651403</v>
      </c>
      <c r="KB409">
        <v>1.53386682057038</v>
      </c>
      <c r="KC409">
        <v>4.7764613896746901</v>
      </c>
      <c r="KD409">
        <v>0.81578951029325097</v>
      </c>
      <c r="KE409">
        <v>19.578948247037999</v>
      </c>
      <c r="KF409">
        <v>16.021505355835</v>
      </c>
      <c r="KG409">
        <v>6.2416110187768901E-2</v>
      </c>
      <c r="KH409">
        <v>17.3087558746338</v>
      </c>
      <c r="KI409">
        <v>8.8410673141479492</v>
      </c>
      <c r="MY409">
        <v>11.4615383148193</v>
      </c>
      <c r="MZ409">
        <v>11.4615383148193</v>
      </c>
      <c r="NA409">
        <v>0.30000001192092901</v>
      </c>
      <c r="NE409">
        <v>0</v>
      </c>
      <c r="NF409">
        <v>0.93419998884201105</v>
      </c>
      <c r="NG409">
        <v>3.1140000820159899</v>
      </c>
      <c r="NH409">
        <v>2.08200011402369E-2</v>
      </c>
      <c r="NI409">
        <v>3.4699998795986203E-2</v>
      </c>
      <c r="NJ409">
        <v>1.68000012636185E-2</v>
      </c>
      <c r="NK409">
        <v>56</v>
      </c>
      <c r="NL409">
        <v>1.1399999493733001E-3</v>
      </c>
      <c r="NM409">
        <v>3.7999999523162802</v>
      </c>
      <c r="NN409">
        <v>4.9479575808467999E-2</v>
      </c>
      <c r="NO409">
        <v>0.15407939110469601</v>
      </c>
      <c r="NP409">
        <v>2.6315791160602699E-2</v>
      </c>
      <c r="NQ409">
        <v>0.63157898785446498</v>
      </c>
      <c r="NR409">
        <v>496.66665649414102</v>
      </c>
      <c r="NS409">
        <v>2.0134230144321901E-3</v>
      </c>
      <c r="NT409">
        <v>17.3087558746338</v>
      </c>
      <c r="NU409">
        <v>0.746756732463837</v>
      </c>
      <c r="WE409">
        <v>11.4615383148193</v>
      </c>
      <c r="WF409">
        <v>11.4615383148193</v>
      </c>
      <c r="WH409">
        <v>129.10000610351599</v>
      </c>
      <c r="WI409">
        <v>129.17999267578099</v>
      </c>
      <c r="WK409">
        <v>0</v>
      </c>
      <c r="WZ409">
        <v>17.3087558746338</v>
      </c>
      <c r="YM409">
        <v>11.4615383148193</v>
      </c>
      <c r="YN409">
        <v>11.4615383148193</v>
      </c>
      <c r="YO409">
        <v>7.9999998211860698E-2</v>
      </c>
      <c r="YS409">
        <v>0</v>
      </c>
      <c r="YT409">
        <v>0.25647997856140098</v>
      </c>
      <c r="YU409">
        <v>3.2060000896453902</v>
      </c>
      <c r="YV409">
        <v>7.999999797903E-5</v>
      </c>
      <c r="YW409">
        <v>5.0000002374872598E-4</v>
      </c>
      <c r="YX409">
        <v>4.48000011965632E-3</v>
      </c>
      <c r="YY409">
        <v>56</v>
      </c>
      <c r="YZ409">
        <v>1.1999999696854501E-4</v>
      </c>
      <c r="ZA409">
        <v>1.5</v>
      </c>
      <c r="ZB409">
        <v>1.31945527296991E-2</v>
      </c>
      <c r="ZC409">
        <v>4.2301733461023797E-2</v>
      </c>
      <c r="ZD409">
        <v>7.0175438737875798E-3</v>
      </c>
      <c r="ZE409">
        <v>0.16842105297090201</v>
      </c>
      <c r="ZF409">
        <v>1862.5</v>
      </c>
      <c r="ZG409">
        <v>5.3691276116296595E-4</v>
      </c>
      <c r="ZH409">
        <v>17.3087558746338</v>
      </c>
      <c r="ZI409">
        <v>5.0672780722379698E-2</v>
      </c>
    </row>
    <row r="410" spans="1:711" x14ac:dyDescent="0.25">
      <c r="A410" t="s">
        <v>260</v>
      </c>
      <c r="B410">
        <v>0</v>
      </c>
      <c r="C410">
        <v>2</v>
      </c>
      <c r="D410">
        <v>50448</v>
      </c>
      <c r="E410" t="s">
        <v>443</v>
      </c>
      <c r="F410" t="b">
        <v>1</v>
      </c>
      <c r="G410" t="s">
        <v>262</v>
      </c>
      <c r="H410" t="b">
        <v>0</v>
      </c>
      <c r="I410" t="s">
        <v>345</v>
      </c>
      <c r="J410" s="1897">
        <v>43411.270833333299</v>
      </c>
      <c r="K410">
        <v>5.5</v>
      </c>
      <c r="L410">
        <v>16.350000381469702</v>
      </c>
      <c r="M410">
        <v>71.014999389648395</v>
      </c>
      <c r="N410">
        <v>161</v>
      </c>
      <c r="O410" s="1898">
        <v>43416.337500000001</v>
      </c>
      <c r="P410" s="1899">
        <v>43415.895833333299</v>
      </c>
      <c r="R410" t="s">
        <v>455</v>
      </c>
      <c r="S410" t="s">
        <v>560</v>
      </c>
      <c r="X410" s="1900">
        <v>43409.795833333301</v>
      </c>
      <c r="Y410" s="1901">
        <v>43416.337500000001</v>
      </c>
      <c r="Z410">
        <v>24</v>
      </c>
      <c r="AA410">
        <v>24</v>
      </c>
      <c r="AB410">
        <v>12.3</v>
      </c>
      <c r="AC410">
        <v>12.3</v>
      </c>
      <c r="AD410">
        <v>0</v>
      </c>
      <c r="AG410">
        <v>40692</v>
      </c>
      <c r="AH410">
        <v>12248292</v>
      </c>
      <c r="AI410">
        <v>40692</v>
      </c>
      <c r="AK410">
        <v>24</v>
      </c>
      <c r="AL410">
        <v>81.61</v>
      </c>
      <c r="AM410">
        <v>12.5416666666667</v>
      </c>
      <c r="AN410">
        <v>12.54</v>
      </c>
      <c r="AO410">
        <v>-0.36782941035926298</v>
      </c>
      <c r="AP410">
        <v>12.909496077025899</v>
      </c>
      <c r="AQ410">
        <v>13</v>
      </c>
      <c r="AR410">
        <v>13</v>
      </c>
      <c r="AU410">
        <v>301.213846832174</v>
      </c>
      <c r="AV410">
        <v>301</v>
      </c>
      <c r="AX410">
        <v>333.6</v>
      </c>
      <c r="AY410">
        <v>9.77</v>
      </c>
      <c r="AZ410">
        <v>9.77</v>
      </c>
      <c r="BA410">
        <v>9.7721815109252894</v>
      </c>
      <c r="BB410">
        <v>3822.7099609375</v>
      </c>
      <c r="BC410">
        <v>8.2114439010620099</v>
      </c>
      <c r="BD410">
        <v>8.2114437321821807</v>
      </c>
      <c r="BE410">
        <v>5.0703983306884801</v>
      </c>
      <c r="BF410">
        <v>204.07039833068799</v>
      </c>
      <c r="BG410">
        <v>0.793038010597229</v>
      </c>
      <c r="BH410">
        <v>162.25331115722699</v>
      </c>
      <c r="BI410">
        <v>204.07039833068799</v>
      </c>
      <c r="BJ410">
        <v>0.30673000216484098</v>
      </c>
      <c r="BK410">
        <v>354.92922973632801</v>
      </c>
      <c r="BL410">
        <v>0.62059605121612504</v>
      </c>
      <c r="BM410">
        <v>162.25331115722699</v>
      </c>
      <c r="BN410">
        <v>0.31811660528183</v>
      </c>
      <c r="BO410">
        <v>212.95771789550801</v>
      </c>
      <c r="BP410">
        <v>0.76185363531112704</v>
      </c>
      <c r="BQ410">
        <v>0.50652462244033802</v>
      </c>
      <c r="BR410">
        <v>90</v>
      </c>
      <c r="BS410">
        <v>10.8999996185303</v>
      </c>
      <c r="BT410">
        <v>10.8999996185303</v>
      </c>
      <c r="BU410">
        <v>0</v>
      </c>
      <c r="BV410">
        <v>0</v>
      </c>
      <c r="BW410">
        <v>0.10000000149011599</v>
      </c>
      <c r="BX410">
        <v>0.10000000149011599</v>
      </c>
      <c r="BY410">
        <v>292.5</v>
      </c>
      <c r="BZ410">
        <v>292.5</v>
      </c>
      <c r="CC410">
        <v>30</v>
      </c>
      <c r="CE410">
        <v>29</v>
      </c>
      <c r="CF410">
        <v>1010</v>
      </c>
      <c r="CG410" t="s">
        <v>588</v>
      </c>
      <c r="CH410" t="s">
        <v>359</v>
      </c>
      <c r="CI410">
        <v>74.745199650526004</v>
      </c>
      <c r="CJ410">
        <v>1.6587600840139201</v>
      </c>
      <c r="CK410">
        <v>1.8816000018268799</v>
      </c>
      <c r="CL410">
        <v>0.18505000442382899</v>
      </c>
      <c r="CM410">
        <v>6.1024998138945499</v>
      </c>
      <c r="CO410" t="s">
        <v>266</v>
      </c>
      <c r="CP410" t="s">
        <v>267</v>
      </c>
      <c r="CQ410" t="s">
        <v>349</v>
      </c>
      <c r="CS410">
        <v>21.9</v>
      </c>
      <c r="CT410">
        <v>21.9</v>
      </c>
      <c r="CU410">
        <v>1.25</v>
      </c>
      <c r="CV410">
        <v>1.25</v>
      </c>
      <c r="CX410" t="s">
        <v>343</v>
      </c>
      <c r="CY410">
        <v>23.153846153846199</v>
      </c>
      <c r="CZ410">
        <v>22.296296296296301</v>
      </c>
      <c r="DA410">
        <v>24.08</v>
      </c>
      <c r="DB410">
        <v>13</v>
      </c>
      <c r="DC410">
        <v>12.5</v>
      </c>
      <c r="DD410">
        <v>13.5</v>
      </c>
      <c r="DE410">
        <v>34.9660089418418</v>
      </c>
      <c r="DF410">
        <v>23.153846153846199</v>
      </c>
      <c r="DG410">
        <v>23.153846153846199</v>
      </c>
      <c r="DH410">
        <v>1</v>
      </c>
      <c r="DI410">
        <v>1</v>
      </c>
      <c r="DJ410">
        <v>0.5</v>
      </c>
      <c r="DK410">
        <v>0.5</v>
      </c>
      <c r="DL410" t="b">
        <v>1</v>
      </c>
      <c r="DN410">
        <v>24</v>
      </c>
      <c r="DO410">
        <v>1</v>
      </c>
      <c r="DP410" t="s">
        <v>344</v>
      </c>
      <c r="DQ410" t="b">
        <v>0</v>
      </c>
      <c r="DR410">
        <v>13</v>
      </c>
      <c r="DS410">
        <v>23.153846740722699</v>
      </c>
      <c r="DT410">
        <v>23.153846740722699</v>
      </c>
      <c r="DV410">
        <v>1180.40002441406</v>
      </c>
      <c r="DW410">
        <v>1204.30004882813</v>
      </c>
      <c r="DY410">
        <v>0</v>
      </c>
      <c r="EN410">
        <v>34.966007232666001</v>
      </c>
      <c r="GA410">
        <v>23.153846740722699</v>
      </c>
      <c r="GB410">
        <v>23.153846740722699</v>
      </c>
      <c r="GC410">
        <v>3</v>
      </c>
      <c r="GG410">
        <v>0</v>
      </c>
      <c r="GH410">
        <v>9.3420000076293892</v>
      </c>
      <c r="GI410">
        <v>3.1140000820159899</v>
      </c>
      <c r="GJ410">
        <v>0.208200007677078</v>
      </c>
      <c r="GK410">
        <v>3.4699998795986203E-2</v>
      </c>
      <c r="GL410">
        <v>0.167999997735024</v>
      </c>
      <c r="GM410">
        <v>56</v>
      </c>
      <c r="GN410">
        <v>1.13999992609024E-2</v>
      </c>
      <c r="GO410">
        <v>3.7999999523162802</v>
      </c>
      <c r="GP410">
        <v>0.244932109717828</v>
      </c>
      <c r="GQ410">
        <v>0.76271859028421196</v>
      </c>
      <c r="GR410">
        <v>0.125</v>
      </c>
      <c r="GS410">
        <v>3</v>
      </c>
      <c r="GT410">
        <v>100.333335876465</v>
      </c>
      <c r="GU410">
        <v>9.9667776376009005E-3</v>
      </c>
      <c r="GV410">
        <v>34.966007232666001</v>
      </c>
      <c r="GW410">
        <v>5.6301193237304696</v>
      </c>
      <c r="II410">
        <v>23.153846740722699</v>
      </c>
      <c r="IJ410">
        <v>23.153846740722699</v>
      </c>
      <c r="IL410">
        <v>47.099998474121101</v>
      </c>
      <c r="IM410">
        <v>47.099998474121101</v>
      </c>
      <c r="IO410">
        <v>0</v>
      </c>
      <c r="JD410">
        <v>34.966007232666001</v>
      </c>
      <c r="JM410">
        <v>23.153846740722699</v>
      </c>
      <c r="JN410">
        <v>23.153846740722699</v>
      </c>
      <c r="JO410">
        <v>19.200000762939499</v>
      </c>
      <c r="JS410">
        <v>0</v>
      </c>
      <c r="JT410">
        <v>59.7887992858887</v>
      </c>
      <c r="JU410">
        <v>3.1140000820159899</v>
      </c>
      <c r="JV410">
        <v>1.33248007297516</v>
      </c>
      <c r="JW410">
        <v>3.4699998795986203E-2</v>
      </c>
      <c r="JX410">
        <v>1.6128000020980799</v>
      </c>
      <c r="JY410">
        <v>84</v>
      </c>
      <c r="JZ410">
        <v>0.167040005326271</v>
      </c>
      <c r="KA410">
        <v>8.6999998092651403</v>
      </c>
      <c r="KB410">
        <v>1.56756556448356</v>
      </c>
      <c r="KC410">
        <v>4.8813989155295001</v>
      </c>
      <c r="KD410">
        <v>0.80000003178914403</v>
      </c>
      <c r="KE410">
        <v>19.200000762939499</v>
      </c>
      <c r="KF410">
        <v>15.6770830154419</v>
      </c>
      <c r="KG410">
        <v>6.3787378370761899E-2</v>
      </c>
      <c r="KH410">
        <v>34.966007232666001</v>
      </c>
      <c r="KI410">
        <v>17.8601398468018</v>
      </c>
      <c r="MY410">
        <v>23.153846740722699</v>
      </c>
      <c r="MZ410">
        <v>23.153846740722699</v>
      </c>
      <c r="NA410">
        <v>1.70000004768372</v>
      </c>
      <c r="NE410">
        <v>0</v>
      </c>
      <c r="NF410">
        <v>5.2938003540039098</v>
      </c>
      <c r="NG410">
        <v>3.1140000820159899</v>
      </c>
      <c r="NH410">
        <v>0.117980003356934</v>
      </c>
      <c r="NI410">
        <v>3.4699998795986203E-2</v>
      </c>
      <c r="NJ410">
        <v>9.52000021934509E-2</v>
      </c>
      <c r="NK410">
        <v>56</v>
      </c>
      <c r="NL410">
        <v>6.4599998295307203E-3</v>
      </c>
      <c r="NM410">
        <v>3.7999999523162802</v>
      </c>
      <c r="NN410">
        <v>0.138794866066527</v>
      </c>
      <c r="NO410">
        <v>0.432207229710388</v>
      </c>
      <c r="NP410">
        <v>7.0833335320154803E-2</v>
      </c>
      <c r="NQ410">
        <v>1.70000004768372</v>
      </c>
      <c r="NR410">
        <v>177.05882263183599</v>
      </c>
      <c r="NS410">
        <v>5.6478409096598599E-3</v>
      </c>
      <c r="NT410">
        <v>34.966007232666001</v>
      </c>
      <c r="NU410">
        <v>1.5085487365722701</v>
      </c>
      <c r="WE410">
        <v>23.153846740722699</v>
      </c>
      <c r="WF410">
        <v>23.153846740722699</v>
      </c>
      <c r="WH410">
        <v>129</v>
      </c>
      <c r="WI410">
        <v>129.10000610351599</v>
      </c>
      <c r="WK410">
        <v>0</v>
      </c>
      <c r="WZ410">
        <v>34.966007232666001</v>
      </c>
      <c r="YM410">
        <v>23.153846740722699</v>
      </c>
      <c r="YN410">
        <v>23.153846740722699</v>
      </c>
      <c r="YO410">
        <v>0.10000000149011599</v>
      </c>
      <c r="YS410">
        <v>0</v>
      </c>
      <c r="YT410">
        <v>0.32060000300407399</v>
      </c>
      <c r="YU410">
        <v>3.2060000896453902</v>
      </c>
      <c r="YV410">
        <v>1.00000004749745E-4</v>
      </c>
      <c r="YW410">
        <v>5.0000002374872598E-4</v>
      </c>
      <c r="YX410">
        <v>5.59999980032444E-3</v>
      </c>
      <c r="YY410">
        <v>56</v>
      </c>
      <c r="YZ410">
        <v>1.5000000712461799E-4</v>
      </c>
      <c r="ZA410">
        <v>1.5</v>
      </c>
      <c r="ZB410">
        <v>8.1644037789200402E-3</v>
      </c>
      <c r="ZC410">
        <v>2.6175078370443298E-2</v>
      </c>
      <c r="ZD410">
        <v>4.1666667287548398E-3</v>
      </c>
      <c r="ZE410">
        <v>0.10000000149011599</v>
      </c>
      <c r="ZF410">
        <v>3010</v>
      </c>
      <c r="ZG410">
        <v>3.3222592901438502E-4</v>
      </c>
      <c r="ZH410">
        <v>34.966007232666001</v>
      </c>
      <c r="ZI410">
        <v>0.10236581414937999</v>
      </c>
    </row>
    <row r="411" spans="1:711" x14ac:dyDescent="0.25">
      <c r="A411" t="s">
        <v>260</v>
      </c>
      <c r="B411">
        <v>0</v>
      </c>
      <c r="C411">
        <v>2</v>
      </c>
      <c r="D411">
        <v>50448</v>
      </c>
      <c r="E411" t="s">
        <v>443</v>
      </c>
      <c r="F411" t="b">
        <v>1</v>
      </c>
      <c r="G411" t="s">
        <v>262</v>
      </c>
      <c r="H411" t="b">
        <v>0</v>
      </c>
      <c r="I411" t="s">
        <v>345</v>
      </c>
      <c r="J411" s="1902">
        <v>43412.270833333299</v>
      </c>
      <c r="K411">
        <v>5.5</v>
      </c>
      <c r="L411">
        <v>12.2150001525879</v>
      </c>
      <c r="M411">
        <v>73.786666870117202</v>
      </c>
      <c r="N411">
        <v>136</v>
      </c>
      <c r="O411" s="1903">
        <v>43416.337500000001</v>
      </c>
      <c r="P411" s="1904">
        <v>43415.9375</v>
      </c>
      <c r="R411" t="s">
        <v>455</v>
      </c>
      <c r="S411" t="s">
        <v>560</v>
      </c>
      <c r="X411" s="1905">
        <v>43409.795833333301</v>
      </c>
      <c r="Y411" s="1906">
        <v>43416.337500000001</v>
      </c>
      <c r="Z411">
        <v>24</v>
      </c>
      <c r="AA411">
        <v>24</v>
      </c>
      <c r="AB411">
        <v>12.3</v>
      </c>
      <c r="AC411">
        <v>12.3</v>
      </c>
      <c r="AD411">
        <v>0</v>
      </c>
      <c r="AG411">
        <v>40692</v>
      </c>
      <c r="AH411">
        <v>12166908</v>
      </c>
      <c r="AI411">
        <v>40692</v>
      </c>
      <c r="AK411">
        <v>24</v>
      </c>
      <c r="AL411">
        <v>80.42</v>
      </c>
      <c r="AM411">
        <v>12.4583333333333</v>
      </c>
      <c r="AN411">
        <v>12.46</v>
      </c>
      <c r="AO411">
        <v>-0.39117038218925398</v>
      </c>
      <c r="AP411">
        <v>12.8495037155226</v>
      </c>
      <c r="AQ411">
        <v>13</v>
      </c>
      <c r="AR411">
        <v>13</v>
      </c>
      <c r="AU411">
        <v>300.19229305655801</v>
      </c>
      <c r="AV411">
        <v>299</v>
      </c>
      <c r="AX411">
        <v>328</v>
      </c>
      <c r="AY411">
        <v>8.84</v>
      </c>
      <c r="AZ411">
        <v>8.84</v>
      </c>
      <c r="BA411">
        <v>8.8414611816406303</v>
      </c>
      <c r="BB411">
        <v>4000.5</v>
      </c>
      <c r="BC411">
        <v>7.1061820983886701</v>
      </c>
      <c r="BD411">
        <v>7.1061822374661796</v>
      </c>
      <c r="BE411">
        <v>40.563331604003899</v>
      </c>
      <c r="BF411">
        <v>264.56333160400402</v>
      </c>
      <c r="BG411">
        <v>0.95355290174484297</v>
      </c>
      <c r="BH411">
        <v>172.39395141601599</v>
      </c>
      <c r="BI411">
        <v>264.56333160400402</v>
      </c>
      <c r="BJ411">
        <v>0</v>
      </c>
      <c r="BK411">
        <v>344.78713989257801</v>
      </c>
      <c r="BL411">
        <v>0.936970174312592</v>
      </c>
      <c r="BM411">
        <v>172.39395141601599</v>
      </c>
      <c r="BN411">
        <v>0</v>
      </c>
      <c r="BO411">
        <v>218.027908325195</v>
      </c>
      <c r="BP411">
        <v>0.936970174312592</v>
      </c>
      <c r="BQ411">
        <v>1.0059274435043299</v>
      </c>
      <c r="BR411">
        <v>325</v>
      </c>
      <c r="BS411">
        <v>16.899999618530298</v>
      </c>
      <c r="BT411">
        <v>16.899999618530298</v>
      </c>
      <c r="BU411">
        <v>45</v>
      </c>
      <c r="BV411">
        <v>45</v>
      </c>
      <c r="BW411">
        <v>0.5</v>
      </c>
      <c r="BX411">
        <v>0.5</v>
      </c>
      <c r="BY411">
        <v>315</v>
      </c>
      <c r="BZ411">
        <v>315</v>
      </c>
      <c r="CC411">
        <v>30</v>
      </c>
      <c r="CE411">
        <v>30</v>
      </c>
      <c r="CF411">
        <v>1010</v>
      </c>
      <c r="CG411" t="s">
        <v>588</v>
      </c>
      <c r="CH411" t="s">
        <v>359</v>
      </c>
      <c r="CI411">
        <v>73.810999363660798</v>
      </c>
      <c r="CJ411">
        <v>1.6379400623845899</v>
      </c>
      <c r="CK411">
        <v>1.8563999924808701</v>
      </c>
      <c r="CL411">
        <v>0.18243999153491999</v>
      </c>
      <c r="CM411">
        <v>6.06653714844074</v>
      </c>
      <c r="CO411" t="s">
        <v>266</v>
      </c>
      <c r="CP411" t="s">
        <v>267</v>
      </c>
      <c r="CQ411" t="s">
        <v>349</v>
      </c>
      <c r="CS411">
        <v>21.9</v>
      </c>
      <c r="CT411">
        <v>21.9</v>
      </c>
      <c r="CU411">
        <v>1.25</v>
      </c>
      <c r="CV411">
        <v>1.25</v>
      </c>
      <c r="CX411" t="s">
        <v>343</v>
      </c>
      <c r="CY411">
        <v>23</v>
      </c>
      <c r="CZ411">
        <v>22.148148148148099</v>
      </c>
      <c r="DA411">
        <v>23.92</v>
      </c>
      <c r="DB411">
        <v>13</v>
      </c>
      <c r="DC411">
        <v>12.5</v>
      </c>
      <c r="DD411">
        <v>13.5</v>
      </c>
      <c r="DE411">
        <v>34.7336766565139</v>
      </c>
      <c r="DF411">
        <v>23</v>
      </c>
      <c r="DG411">
        <v>23</v>
      </c>
      <c r="DH411">
        <v>1</v>
      </c>
      <c r="DI411">
        <v>1</v>
      </c>
      <c r="DJ411">
        <v>0.5</v>
      </c>
      <c r="DK411">
        <v>0.5</v>
      </c>
      <c r="DL411" t="b">
        <v>1</v>
      </c>
      <c r="DN411">
        <v>24</v>
      </c>
      <c r="DO411">
        <v>1</v>
      </c>
      <c r="DP411" t="s">
        <v>344</v>
      </c>
      <c r="DQ411" t="b">
        <v>0</v>
      </c>
      <c r="DR411">
        <v>13</v>
      </c>
      <c r="DS411">
        <v>23</v>
      </c>
      <c r="DT411">
        <v>23</v>
      </c>
      <c r="DV411">
        <v>1156.80004882813</v>
      </c>
      <c r="DW411">
        <v>1180.40002441406</v>
      </c>
      <c r="DY411">
        <v>0</v>
      </c>
      <c r="EN411">
        <v>34.733676910400398</v>
      </c>
      <c r="GA411">
        <v>23</v>
      </c>
      <c r="GB411">
        <v>23</v>
      </c>
      <c r="GC411">
        <v>3</v>
      </c>
      <c r="GG411">
        <v>0</v>
      </c>
      <c r="GH411">
        <v>9.3420000076293892</v>
      </c>
      <c r="GI411">
        <v>3.1140000820159899</v>
      </c>
      <c r="GJ411">
        <v>0.208200007677078</v>
      </c>
      <c r="GK411">
        <v>3.4699998795986203E-2</v>
      </c>
      <c r="GL411">
        <v>0.167999997735024</v>
      </c>
      <c r="GM411">
        <v>56</v>
      </c>
      <c r="GN411">
        <v>1.13999992609024E-2</v>
      </c>
      <c r="GO411">
        <v>3.7999999523162802</v>
      </c>
      <c r="GP411">
        <v>0.24657045158885099</v>
      </c>
      <c r="GQ411">
        <v>0.76782038687474197</v>
      </c>
      <c r="GR411">
        <v>0.125</v>
      </c>
      <c r="GS411">
        <v>3</v>
      </c>
      <c r="GT411">
        <v>99.666664123535199</v>
      </c>
      <c r="GU411">
        <v>1.00334445014596E-2</v>
      </c>
      <c r="GV411">
        <v>34.733676910400398</v>
      </c>
      <c r="GW411">
        <v>5.5927104949951199</v>
      </c>
      <c r="II411">
        <v>23</v>
      </c>
      <c r="IJ411">
        <v>23</v>
      </c>
      <c r="IL411">
        <v>47.099998474121101</v>
      </c>
      <c r="IM411">
        <v>47.099998474121101</v>
      </c>
      <c r="IO411">
        <v>0</v>
      </c>
      <c r="JD411">
        <v>34.733676910400398</v>
      </c>
      <c r="JM411">
        <v>23</v>
      </c>
      <c r="JN411">
        <v>23</v>
      </c>
      <c r="JO411">
        <v>18.899999618530298</v>
      </c>
      <c r="JS411">
        <v>0</v>
      </c>
      <c r="JT411">
        <v>58.854598999023402</v>
      </c>
      <c r="JU411">
        <v>3.1140000820159899</v>
      </c>
      <c r="JV411">
        <v>1.3116600513458301</v>
      </c>
      <c r="JW411">
        <v>3.4699998795986203E-2</v>
      </c>
      <c r="JX411">
        <v>1.5875999927520801</v>
      </c>
      <c r="JY411">
        <v>84</v>
      </c>
      <c r="JZ411">
        <v>0.164429992437363</v>
      </c>
      <c r="KA411">
        <v>8.6999998092651403</v>
      </c>
      <c r="KB411">
        <v>1.5533938136567</v>
      </c>
      <c r="KC411">
        <v>4.8372683510899801</v>
      </c>
      <c r="KD411">
        <v>0.78749998410542799</v>
      </c>
      <c r="KE411">
        <v>18.899999618530298</v>
      </c>
      <c r="KF411">
        <v>15.820106506347701</v>
      </c>
      <c r="KG411">
        <v>6.3210703432559995E-2</v>
      </c>
      <c r="KH411">
        <v>34.733676910400398</v>
      </c>
      <c r="KI411">
        <v>17.741470336914102</v>
      </c>
      <c r="MY411">
        <v>23</v>
      </c>
      <c r="MZ411">
        <v>23</v>
      </c>
      <c r="NA411">
        <v>1.70000004768372</v>
      </c>
      <c r="NE411">
        <v>0</v>
      </c>
      <c r="NF411">
        <v>5.2938003540039098</v>
      </c>
      <c r="NG411">
        <v>3.1140000820159899</v>
      </c>
      <c r="NH411">
        <v>0.117980003356934</v>
      </c>
      <c r="NI411">
        <v>3.4699998795986203E-2</v>
      </c>
      <c r="NJ411">
        <v>9.52000021934509E-2</v>
      </c>
      <c r="NK411">
        <v>56</v>
      </c>
      <c r="NL411">
        <v>6.4599998295307203E-3</v>
      </c>
      <c r="NM411">
        <v>3.7999999523162802</v>
      </c>
      <c r="NN411">
        <v>0.139723259819481</v>
      </c>
      <c r="NO411">
        <v>0.43509824796932001</v>
      </c>
      <c r="NP411">
        <v>7.0833335320154803E-2</v>
      </c>
      <c r="NQ411">
        <v>1.70000004768372</v>
      </c>
      <c r="NR411">
        <v>175.88235473632801</v>
      </c>
      <c r="NS411">
        <v>5.6856190785765596E-3</v>
      </c>
      <c r="NT411">
        <v>34.733676910400398</v>
      </c>
      <c r="NU411">
        <v>1.4985252618789699</v>
      </c>
      <c r="WE411">
        <v>23</v>
      </c>
      <c r="WF411">
        <v>23</v>
      </c>
      <c r="WH411">
        <v>128.89999389648401</v>
      </c>
      <c r="WI411">
        <v>129</v>
      </c>
      <c r="WK411">
        <v>0</v>
      </c>
      <c r="WZ411">
        <v>34.733676910400398</v>
      </c>
      <c r="YM411">
        <v>23</v>
      </c>
      <c r="YN411">
        <v>23</v>
      </c>
      <c r="YO411">
        <v>0.10000000149011599</v>
      </c>
      <c r="YS411">
        <v>0</v>
      </c>
      <c r="YT411">
        <v>0.32060000300407399</v>
      </c>
      <c r="YU411">
        <v>3.2060000896453902</v>
      </c>
      <c r="YV411">
        <v>1.00000004749745E-4</v>
      </c>
      <c r="YW411">
        <v>5.0000002374872598E-4</v>
      </c>
      <c r="YX411">
        <v>5.59999980032444E-3</v>
      </c>
      <c r="YY411">
        <v>56</v>
      </c>
      <c r="YZ411">
        <v>1.5000000712461799E-4</v>
      </c>
      <c r="ZA411">
        <v>1.5</v>
      </c>
      <c r="ZB411">
        <v>8.2190151754345606E-3</v>
      </c>
      <c r="ZC411">
        <v>2.6350162506700501E-2</v>
      </c>
      <c r="ZD411">
        <v>4.1666667287548398E-3</v>
      </c>
      <c r="ZE411">
        <v>0.10000000149011599</v>
      </c>
      <c r="ZF411">
        <v>2990</v>
      </c>
      <c r="ZG411">
        <v>3.3444815198890897E-4</v>
      </c>
      <c r="ZH411">
        <v>34.733676910400398</v>
      </c>
      <c r="ZI411">
        <v>0.101685650646687</v>
      </c>
    </row>
    <row r="412" spans="1:711" x14ac:dyDescent="0.25">
      <c r="A412" t="s">
        <v>260</v>
      </c>
      <c r="B412">
        <v>0</v>
      </c>
      <c r="C412">
        <v>2</v>
      </c>
      <c r="D412">
        <v>50448</v>
      </c>
      <c r="E412" t="s">
        <v>443</v>
      </c>
      <c r="F412" t="b">
        <v>1</v>
      </c>
      <c r="G412" t="s">
        <v>262</v>
      </c>
      <c r="H412" t="b">
        <v>0</v>
      </c>
      <c r="I412" t="s">
        <v>345</v>
      </c>
      <c r="J412" s="1907">
        <v>43413.270833333299</v>
      </c>
      <c r="K412">
        <v>5.5</v>
      </c>
      <c r="L412">
        <v>8.0233335494995099</v>
      </c>
      <c r="M412">
        <v>76.251663208007798</v>
      </c>
      <c r="N412">
        <v>135</v>
      </c>
      <c r="O412" s="1908">
        <v>43416.337500000001</v>
      </c>
      <c r="P412" s="1909">
        <v>43415.979166666701</v>
      </c>
      <c r="R412" t="s">
        <v>455</v>
      </c>
      <c r="S412" t="s">
        <v>560</v>
      </c>
      <c r="X412" s="1910">
        <v>43409.795833333301</v>
      </c>
      <c r="Y412" s="1911">
        <v>43416.337500000001</v>
      </c>
      <c r="Z412">
        <v>24</v>
      </c>
      <c r="AA412">
        <v>24</v>
      </c>
      <c r="AB412">
        <v>12.3</v>
      </c>
      <c r="AC412">
        <v>12.3</v>
      </c>
      <c r="AD412">
        <v>0</v>
      </c>
      <c r="AG412">
        <v>40692</v>
      </c>
      <c r="AH412">
        <v>11963448</v>
      </c>
      <c r="AI412">
        <v>40692</v>
      </c>
      <c r="AK412">
        <v>24</v>
      </c>
      <c r="AL412">
        <v>79.989999999999995</v>
      </c>
      <c r="AM412">
        <v>12.25</v>
      </c>
      <c r="AN412">
        <v>12.25</v>
      </c>
      <c r="AO412">
        <v>-0.59240431028107798</v>
      </c>
      <c r="AP412">
        <v>12.842404310281101</v>
      </c>
      <c r="AQ412">
        <v>13</v>
      </c>
      <c r="AR412">
        <v>13</v>
      </c>
      <c r="AU412">
        <v>291.77827400264698</v>
      </c>
      <c r="AV412">
        <v>294</v>
      </c>
      <c r="AX412">
        <v>327</v>
      </c>
      <c r="AY412">
        <v>10.09</v>
      </c>
      <c r="AZ412">
        <v>10.09</v>
      </c>
      <c r="BA412">
        <v>10.0917453765869</v>
      </c>
      <c r="BB412">
        <v>3911.580078125</v>
      </c>
      <c r="BC412">
        <v>4.43212842941284</v>
      </c>
      <c r="BD412">
        <v>4.4321283896764099</v>
      </c>
      <c r="BE412">
        <v>314.36544799804699</v>
      </c>
      <c r="BF412">
        <v>179.36544799804699</v>
      </c>
      <c r="BG412">
        <v>0.93405771255493197</v>
      </c>
      <c r="BH412">
        <v>167.32374572753901</v>
      </c>
      <c r="BI412">
        <v>179.36544799804699</v>
      </c>
      <c r="BJ412">
        <v>0.92165553569793701</v>
      </c>
      <c r="BK412">
        <v>167.32374572753901</v>
      </c>
      <c r="BL412">
        <v>0</v>
      </c>
      <c r="BM412">
        <v>218.02757263183599</v>
      </c>
      <c r="BN412">
        <v>0</v>
      </c>
      <c r="BO412">
        <v>218.02770996093801</v>
      </c>
      <c r="BP412">
        <v>0.92165553569793701</v>
      </c>
      <c r="BQ412">
        <v>0.40237095952034002</v>
      </c>
      <c r="BR412">
        <v>270</v>
      </c>
      <c r="BS412">
        <v>10.8999996185303</v>
      </c>
      <c r="BT412">
        <v>10.8999996185303</v>
      </c>
      <c r="BU412">
        <v>315</v>
      </c>
      <c r="BV412">
        <v>315</v>
      </c>
      <c r="BW412">
        <v>0.10000000149011599</v>
      </c>
      <c r="BX412">
        <v>0.10000000149011599</v>
      </c>
      <c r="BY412">
        <v>315</v>
      </c>
      <c r="BZ412">
        <v>315</v>
      </c>
      <c r="CC412">
        <v>29</v>
      </c>
      <c r="CE412">
        <v>30</v>
      </c>
      <c r="CF412">
        <v>1007</v>
      </c>
      <c r="CG412" t="s">
        <v>588</v>
      </c>
      <c r="CH412" t="s">
        <v>359</v>
      </c>
      <c r="CI412">
        <v>74.433799237012906</v>
      </c>
      <c r="CJ412">
        <v>1.6518200619029799</v>
      </c>
      <c r="CK412">
        <v>1.86759998835623</v>
      </c>
      <c r="CL412">
        <v>0.183199991268339</v>
      </c>
      <c r="CM412">
        <v>6.2217681087436398</v>
      </c>
      <c r="CO412" t="s">
        <v>266</v>
      </c>
      <c r="CP412" t="s">
        <v>267</v>
      </c>
      <c r="CQ412" t="s">
        <v>349</v>
      </c>
      <c r="CS412">
        <v>21.9</v>
      </c>
      <c r="CT412">
        <v>21.9</v>
      </c>
      <c r="CU412">
        <v>1.25</v>
      </c>
      <c r="CV412">
        <v>1.25</v>
      </c>
      <c r="CX412" t="s">
        <v>343</v>
      </c>
      <c r="CY412">
        <v>22.615384615384599</v>
      </c>
      <c r="CZ412">
        <v>21.7777777777778</v>
      </c>
      <c r="DA412">
        <v>23.52</v>
      </c>
      <c r="DB412">
        <v>13</v>
      </c>
      <c r="DC412">
        <v>12.5</v>
      </c>
      <c r="DD412">
        <v>13.5</v>
      </c>
      <c r="DE412">
        <v>34.152845943194301</v>
      </c>
      <c r="DF412">
        <v>22.615384615384599</v>
      </c>
      <c r="DG412">
        <v>22.615384615384599</v>
      </c>
      <c r="DH412">
        <v>1</v>
      </c>
      <c r="DI412">
        <v>1</v>
      </c>
      <c r="DJ412">
        <v>0.5</v>
      </c>
      <c r="DK412">
        <v>0.5</v>
      </c>
      <c r="DL412" t="b">
        <v>1</v>
      </c>
      <c r="DN412">
        <v>24</v>
      </c>
      <c r="DO412">
        <v>1</v>
      </c>
      <c r="DP412" t="s">
        <v>344</v>
      </c>
      <c r="DQ412" t="b">
        <v>0</v>
      </c>
      <c r="DR412">
        <v>13</v>
      </c>
      <c r="DS412">
        <v>22.615385055541999</v>
      </c>
      <c r="DT412">
        <v>22.615385055541999</v>
      </c>
      <c r="DV412">
        <v>1133</v>
      </c>
      <c r="DW412">
        <v>1156.80004882813</v>
      </c>
      <c r="DY412">
        <v>0</v>
      </c>
      <c r="EN412">
        <v>34.152847290039098</v>
      </c>
      <c r="GA412">
        <v>22.615385055541999</v>
      </c>
      <c r="GB412">
        <v>22.615385055541999</v>
      </c>
      <c r="GC412">
        <v>3</v>
      </c>
      <c r="GG412">
        <v>0</v>
      </c>
      <c r="GH412">
        <v>9.3420000076293892</v>
      </c>
      <c r="GI412">
        <v>3.1140000820159899</v>
      </c>
      <c r="GJ412">
        <v>0.208200007677078</v>
      </c>
      <c r="GK412">
        <v>3.4699998795986203E-2</v>
      </c>
      <c r="GL412">
        <v>0.167999997735024</v>
      </c>
      <c r="GM412">
        <v>56</v>
      </c>
      <c r="GN412">
        <v>1.13999992609024E-2</v>
      </c>
      <c r="GO412">
        <v>3.7999999523162802</v>
      </c>
      <c r="GP412">
        <v>0.25076382661587199</v>
      </c>
      <c r="GQ412">
        <v>0.78087855671955098</v>
      </c>
      <c r="GR412">
        <v>0.125</v>
      </c>
      <c r="GS412">
        <v>3</v>
      </c>
      <c r="GT412">
        <v>98</v>
      </c>
      <c r="GU412">
        <v>1.02040814235806E-2</v>
      </c>
      <c r="GV412">
        <v>34.152847290039098</v>
      </c>
      <c r="GW412">
        <v>5.4991869926452601</v>
      </c>
      <c r="II412">
        <v>22.615385055541999</v>
      </c>
      <c r="IJ412">
        <v>22.615385055541999</v>
      </c>
      <c r="IL412">
        <v>47.099998474121101</v>
      </c>
      <c r="IM412">
        <v>47.099998474121101</v>
      </c>
      <c r="IO412">
        <v>0</v>
      </c>
      <c r="JD412">
        <v>34.152847290039098</v>
      </c>
      <c r="JM412">
        <v>22.615385055541999</v>
      </c>
      <c r="JN412">
        <v>22.615385055541999</v>
      </c>
      <c r="JO412">
        <v>18.899999618530298</v>
      </c>
      <c r="JS412">
        <v>0</v>
      </c>
      <c r="JT412">
        <v>58.854598999023402</v>
      </c>
      <c r="JU412">
        <v>3.1140000820159899</v>
      </c>
      <c r="JV412">
        <v>1.3116600513458301</v>
      </c>
      <c r="JW412">
        <v>3.4699998795986203E-2</v>
      </c>
      <c r="JX412">
        <v>1.5875999927520801</v>
      </c>
      <c r="JY412">
        <v>84</v>
      </c>
      <c r="JZ412">
        <v>0.164429992437363</v>
      </c>
      <c r="KA412">
        <v>8.6999998092651403</v>
      </c>
      <c r="KB412">
        <v>1.57981207579372</v>
      </c>
      <c r="KC412">
        <v>4.9195348196459303</v>
      </c>
      <c r="KD412">
        <v>0.78749998410542799</v>
      </c>
      <c r="KE412">
        <v>18.899999618530298</v>
      </c>
      <c r="KF412">
        <v>15.5555562973022</v>
      </c>
      <c r="KG412">
        <v>6.4285710453987094E-2</v>
      </c>
      <c r="KH412">
        <v>34.152847290039098</v>
      </c>
      <c r="KI412">
        <v>17.444789886474599</v>
      </c>
      <c r="MY412">
        <v>22.615385055541999</v>
      </c>
      <c r="MZ412">
        <v>22.615385055541999</v>
      </c>
      <c r="NA412">
        <v>1.8999999761581401</v>
      </c>
      <c r="NE412">
        <v>0</v>
      </c>
      <c r="NF412">
        <v>5.9166002273559597</v>
      </c>
      <c r="NG412">
        <v>3.1140000820159899</v>
      </c>
      <c r="NH412">
        <v>0.13186000287532801</v>
      </c>
      <c r="NI412">
        <v>3.4699998795986203E-2</v>
      </c>
      <c r="NJ412">
        <v>0.10639999806880999</v>
      </c>
      <c r="NK412">
        <v>56</v>
      </c>
      <c r="NL412">
        <v>7.2199995629489396E-3</v>
      </c>
      <c r="NM412">
        <v>3.7999999523162802</v>
      </c>
      <c r="NN412">
        <v>0.15881708819716001</v>
      </c>
      <c r="NO412">
        <v>0.49455643785603898</v>
      </c>
      <c r="NP412">
        <v>7.9166665673255907E-2</v>
      </c>
      <c r="NQ412">
        <v>1.8999999761581401</v>
      </c>
      <c r="NR412">
        <v>154.73684692382801</v>
      </c>
      <c r="NS412">
        <v>6.4625851809978502E-3</v>
      </c>
      <c r="NT412">
        <v>34.152847290039098</v>
      </c>
      <c r="NU412">
        <v>1.47346639633179</v>
      </c>
      <c r="WE412">
        <v>22.615385055541999</v>
      </c>
      <c r="WF412">
        <v>22.615385055541999</v>
      </c>
      <c r="WH412">
        <v>128.80000305175801</v>
      </c>
      <c r="WI412">
        <v>128.89999389648401</v>
      </c>
      <c r="WK412">
        <v>0</v>
      </c>
      <c r="WZ412">
        <v>34.152847290039098</v>
      </c>
      <c r="YM412">
        <v>22.615385055541999</v>
      </c>
      <c r="YN412">
        <v>22.615385055541999</v>
      </c>
      <c r="YO412">
        <v>0.10000000149011599</v>
      </c>
      <c r="YS412">
        <v>0</v>
      </c>
      <c r="YT412">
        <v>0.32060000300407399</v>
      </c>
      <c r="YU412">
        <v>3.2060000896453902</v>
      </c>
      <c r="YV412">
        <v>1.00000004749745E-4</v>
      </c>
      <c r="YW412">
        <v>5.0000002374872598E-4</v>
      </c>
      <c r="YX412">
        <v>5.59999980032444E-3</v>
      </c>
      <c r="YY412">
        <v>56</v>
      </c>
      <c r="YZ412">
        <v>1.5000000712461799E-4</v>
      </c>
      <c r="ZA412">
        <v>1.5</v>
      </c>
      <c r="ZB412">
        <v>8.3587943450848107E-3</v>
      </c>
      <c r="ZC412">
        <v>2.6798294522120601E-2</v>
      </c>
      <c r="ZD412">
        <v>4.1666667287548398E-3</v>
      </c>
      <c r="ZE412">
        <v>0.10000000149011599</v>
      </c>
      <c r="ZF412">
        <v>2940</v>
      </c>
      <c r="ZG412">
        <v>3.4013605909422002E-4</v>
      </c>
      <c r="ZH412">
        <v>34.152847290039098</v>
      </c>
      <c r="ZI412">
        <v>9.9985219538211795E-2</v>
      </c>
    </row>
    <row r="413" spans="1:711" x14ac:dyDescent="0.25">
      <c r="A413" t="s">
        <v>260</v>
      </c>
      <c r="B413">
        <v>0</v>
      </c>
      <c r="C413">
        <v>2</v>
      </c>
      <c r="D413">
        <v>50448</v>
      </c>
      <c r="E413" t="s">
        <v>443</v>
      </c>
      <c r="F413" t="b">
        <v>1</v>
      </c>
      <c r="G413" t="s">
        <v>262</v>
      </c>
      <c r="H413" t="b">
        <v>1</v>
      </c>
      <c r="I413" t="s">
        <v>345</v>
      </c>
      <c r="J413" s="1912">
        <v>43414.270833333299</v>
      </c>
      <c r="K413">
        <v>5.5</v>
      </c>
      <c r="L413">
        <v>5.6983332633972203</v>
      </c>
      <c r="M413">
        <v>80.319999694824205</v>
      </c>
      <c r="N413">
        <v>90</v>
      </c>
      <c r="O413" s="1913">
        <v>43416.337500000001</v>
      </c>
      <c r="P413" s="1914">
        <v>43416.0625</v>
      </c>
      <c r="R413" t="s">
        <v>455</v>
      </c>
      <c r="S413" t="s">
        <v>560</v>
      </c>
      <c r="X413" s="1915">
        <v>43409.795833333301</v>
      </c>
      <c r="Y413" s="1916">
        <v>43416.337500000001</v>
      </c>
      <c r="Z413">
        <v>24</v>
      </c>
      <c r="AA413">
        <v>24</v>
      </c>
      <c r="AB413">
        <v>12.3</v>
      </c>
      <c r="AC413">
        <v>12.3</v>
      </c>
      <c r="AD413">
        <v>0</v>
      </c>
      <c r="AG413">
        <v>40692</v>
      </c>
      <c r="AH413">
        <v>11434452</v>
      </c>
      <c r="AI413">
        <v>40692</v>
      </c>
      <c r="AK413">
        <v>24</v>
      </c>
      <c r="AL413">
        <v>81.09</v>
      </c>
      <c r="AM413">
        <v>11.7083333333333</v>
      </c>
      <c r="AN413">
        <v>11.71</v>
      </c>
      <c r="AO413">
        <v>-0.353952893366416</v>
      </c>
      <c r="AP413">
        <v>12.062286226699801</v>
      </c>
      <c r="AQ413">
        <v>13</v>
      </c>
      <c r="AR413">
        <v>13</v>
      </c>
      <c r="AU413">
        <v>281.18052332195998</v>
      </c>
      <c r="AV413">
        <v>281</v>
      </c>
      <c r="AX413">
        <v>332</v>
      </c>
      <c r="AY413">
        <v>15.36</v>
      </c>
      <c r="AZ413">
        <v>15.36</v>
      </c>
      <c r="BA413">
        <v>15.361446380615201</v>
      </c>
      <c r="BB413">
        <v>4000.5</v>
      </c>
      <c r="BC413">
        <v>11.6881818771362</v>
      </c>
      <c r="BD413">
        <v>11.6881816983223</v>
      </c>
      <c r="BE413">
        <v>354.92764282226602</v>
      </c>
      <c r="BF413">
        <v>264.92764282226602</v>
      </c>
      <c r="BG413">
        <v>1.47128653526306</v>
      </c>
      <c r="BH413">
        <v>152.11236572265599</v>
      </c>
      <c r="BI413">
        <v>264.92764282226602</v>
      </c>
      <c r="BJ413">
        <v>0.94385838508606001</v>
      </c>
      <c r="BK413">
        <v>152.11236572265599</v>
      </c>
      <c r="BL413">
        <v>0.94004940986633301</v>
      </c>
      <c r="BM413">
        <v>212.95771789550801</v>
      </c>
      <c r="BN413">
        <v>0.310281932353973</v>
      </c>
      <c r="BO413">
        <v>319.43655395507801</v>
      </c>
      <c r="BP413">
        <v>1.3677852153778101</v>
      </c>
      <c r="BQ413">
        <v>2.32092189788818</v>
      </c>
      <c r="BR413">
        <v>270</v>
      </c>
      <c r="BS413">
        <v>21.899999618530298</v>
      </c>
      <c r="BT413">
        <v>21.899999618530298</v>
      </c>
      <c r="BU413">
        <v>157.5</v>
      </c>
      <c r="BV413">
        <v>157.5</v>
      </c>
      <c r="BW413">
        <v>0.69999998807907104</v>
      </c>
      <c r="BX413">
        <v>0.69999998807907104</v>
      </c>
      <c r="BY413">
        <v>270</v>
      </c>
      <c r="BZ413">
        <v>270</v>
      </c>
      <c r="CC413">
        <v>29</v>
      </c>
      <c r="CE413">
        <v>28</v>
      </c>
      <c r="CF413">
        <v>1005</v>
      </c>
      <c r="CG413" t="s">
        <v>589</v>
      </c>
      <c r="CH413" t="s">
        <v>359</v>
      </c>
      <c r="CI413">
        <v>71.631198257207899</v>
      </c>
      <c r="CJ413">
        <v>1.5893599783885299</v>
      </c>
      <c r="CK413">
        <v>1.83119992725551</v>
      </c>
      <c r="CL413">
        <v>0.18222999831778</v>
      </c>
      <c r="CM413">
        <v>6.2645064457140496</v>
      </c>
      <c r="CO413" t="s">
        <v>266</v>
      </c>
      <c r="CP413" t="s">
        <v>267</v>
      </c>
      <c r="CQ413" t="s">
        <v>402</v>
      </c>
      <c r="CR413" t="s">
        <v>403</v>
      </c>
      <c r="CS413">
        <v>21.9</v>
      </c>
      <c r="CT413">
        <v>21.9</v>
      </c>
      <c r="CU413">
        <v>1.25</v>
      </c>
      <c r="CV413">
        <v>1.25</v>
      </c>
      <c r="CX413" t="s">
        <v>343</v>
      </c>
      <c r="CY413">
        <v>21.615384615384599</v>
      </c>
      <c r="CZ413">
        <v>20.814814814814799</v>
      </c>
      <c r="DA413">
        <v>22.48</v>
      </c>
      <c r="DB413">
        <v>13</v>
      </c>
      <c r="DC413">
        <v>12.5</v>
      </c>
      <c r="DD413">
        <v>13.5</v>
      </c>
      <c r="DE413">
        <v>32.642686088563302</v>
      </c>
      <c r="DF413">
        <v>21.615384615384599</v>
      </c>
      <c r="DG413">
        <v>21.615384615384599</v>
      </c>
      <c r="DH413">
        <v>1</v>
      </c>
      <c r="DI413">
        <v>1</v>
      </c>
      <c r="DJ413">
        <v>0.5</v>
      </c>
      <c r="DK413">
        <v>0.5</v>
      </c>
      <c r="DL413" t="b">
        <v>1</v>
      </c>
      <c r="DN413">
        <v>24</v>
      </c>
      <c r="DO413">
        <v>1</v>
      </c>
      <c r="DP413" t="s">
        <v>344</v>
      </c>
      <c r="DQ413" t="b">
        <v>0</v>
      </c>
      <c r="DR413">
        <v>13</v>
      </c>
      <c r="DS413">
        <v>21.615385055541999</v>
      </c>
      <c r="DT413">
        <v>21.615385055541999</v>
      </c>
      <c r="DV413">
        <v>1110.09997558594</v>
      </c>
      <c r="DW413">
        <v>1133</v>
      </c>
      <c r="DY413">
        <v>0</v>
      </c>
      <c r="EN413">
        <v>32.642684936523402</v>
      </c>
      <c r="GA413">
        <v>21.615385055541999</v>
      </c>
      <c r="GB413">
        <v>21.615385055541999</v>
      </c>
      <c r="GC413">
        <v>3</v>
      </c>
      <c r="GG413">
        <v>0</v>
      </c>
      <c r="GH413">
        <v>9.3420000076293892</v>
      </c>
      <c r="GI413">
        <v>3.1140000820159899</v>
      </c>
      <c r="GJ413">
        <v>0.208200007677078</v>
      </c>
      <c r="GK413">
        <v>3.4699998795986203E-2</v>
      </c>
      <c r="GL413">
        <v>0.167999997735024</v>
      </c>
      <c r="GM413">
        <v>56</v>
      </c>
      <c r="GN413">
        <v>1.13999992609024E-2</v>
      </c>
      <c r="GO413">
        <v>3.7999999523162802</v>
      </c>
      <c r="GP413">
        <v>0.26236500008920399</v>
      </c>
      <c r="GQ413">
        <v>0.81700461094500998</v>
      </c>
      <c r="GR413">
        <v>0.125</v>
      </c>
      <c r="GS413">
        <v>3</v>
      </c>
      <c r="GT413">
        <v>93.666664123535199</v>
      </c>
      <c r="GU413">
        <v>1.0676156729459801E-2</v>
      </c>
      <c r="GV413">
        <v>32.642684936523402</v>
      </c>
      <c r="GW413">
        <v>5.2560253143310502</v>
      </c>
      <c r="II413">
        <v>21.615385055541999</v>
      </c>
      <c r="IJ413">
        <v>21.615385055541999</v>
      </c>
      <c r="IL413">
        <v>47.099998474121101</v>
      </c>
      <c r="IM413">
        <v>47.099998474121101</v>
      </c>
      <c r="IO413">
        <v>0</v>
      </c>
      <c r="JD413">
        <v>32.642684936523402</v>
      </c>
      <c r="JM413">
        <v>21.615385055541999</v>
      </c>
      <c r="JN413">
        <v>21.615385055541999</v>
      </c>
      <c r="JO413">
        <v>19.399999618530298</v>
      </c>
      <c r="JS413">
        <v>0</v>
      </c>
      <c r="JT413">
        <v>60.411598205566399</v>
      </c>
      <c r="JU413">
        <v>3.1140000820159899</v>
      </c>
      <c r="JV413">
        <v>1.3463599681854199</v>
      </c>
      <c r="JW413">
        <v>3.4699998795986203E-2</v>
      </c>
      <c r="JX413">
        <v>1.6295999288559</v>
      </c>
      <c r="JY413">
        <v>84</v>
      </c>
      <c r="JZ413">
        <v>0.16877999901771501</v>
      </c>
      <c r="KA413">
        <v>8.6999998092651403</v>
      </c>
      <c r="KB413">
        <v>1.6966269672154199</v>
      </c>
      <c r="KC413">
        <v>5.2832963228641301</v>
      </c>
      <c r="KD413">
        <v>0.80833331743876102</v>
      </c>
      <c r="KE413">
        <v>19.399999618530298</v>
      </c>
      <c r="KF413">
        <v>14.484536170959499</v>
      </c>
      <c r="KG413">
        <v>6.9039143621921498E-2</v>
      </c>
      <c r="KH413">
        <v>32.642684936523402</v>
      </c>
      <c r="KI413">
        <v>16.673419952392599</v>
      </c>
      <c r="MY413">
        <v>21.615385055541999</v>
      </c>
      <c r="MZ413">
        <v>21.615385055541999</v>
      </c>
      <c r="NA413">
        <v>0.5</v>
      </c>
      <c r="NE413">
        <v>0</v>
      </c>
      <c r="NF413">
        <v>1.557000041008</v>
      </c>
      <c r="NG413">
        <v>3.1140000820159899</v>
      </c>
      <c r="NH413">
        <v>3.4700002521276502E-2</v>
      </c>
      <c r="NI413">
        <v>3.4699998795986203E-2</v>
      </c>
      <c r="NJ413">
        <v>2.8000000864267301E-2</v>
      </c>
      <c r="NK413">
        <v>56</v>
      </c>
      <c r="NL413">
        <v>1.9000000320375E-3</v>
      </c>
      <c r="NM413">
        <v>3.7999999523162802</v>
      </c>
      <c r="NN413">
        <v>4.3727500014867401E-2</v>
      </c>
      <c r="NO413">
        <v>0.13616743863265099</v>
      </c>
      <c r="NP413">
        <v>2.0833333333333301E-2</v>
      </c>
      <c r="NQ413">
        <v>0.5</v>
      </c>
      <c r="NR413">
        <v>562</v>
      </c>
      <c r="NS413">
        <v>1.7793594161048499E-3</v>
      </c>
      <c r="NT413">
        <v>32.642684936523402</v>
      </c>
      <c r="NU413">
        <v>1.40831303596497</v>
      </c>
      <c r="WE413">
        <v>21.615385055541999</v>
      </c>
      <c r="WF413">
        <v>21.615385055541999</v>
      </c>
      <c r="WH413">
        <v>128.69999694824199</v>
      </c>
      <c r="WI413">
        <v>128.80000305175801</v>
      </c>
      <c r="WK413">
        <v>0</v>
      </c>
      <c r="WZ413">
        <v>32.642684936523402</v>
      </c>
      <c r="YM413">
        <v>21.615385055541999</v>
      </c>
      <c r="YN413">
        <v>21.615385055541999</v>
      </c>
      <c r="YO413">
        <v>0.10000000149011599</v>
      </c>
      <c r="YS413">
        <v>0</v>
      </c>
      <c r="YT413">
        <v>0.32060000300407399</v>
      </c>
      <c r="YU413">
        <v>3.2060000896453902</v>
      </c>
      <c r="YV413">
        <v>1.00000004749745E-4</v>
      </c>
      <c r="YW413">
        <v>5.0000002374872598E-4</v>
      </c>
      <c r="YX413">
        <v>5.59999980032444E-3</v>
      </c>
      <c r="YY413">
        <v>56</v>
      </c>
      <c r="YZ413">
        <v>1.5000000712461799E-4</v>
      </c>
      <c r="ZA413">
        <v>1.5</v>
      </c>
      <c r="ZB413">
        <v>8.7455001332915807E-3</v>
      </c>
      <c r="ZC413">
        <v>2.8038073272254199E-2</v>
      </c>
      <c r="ZD413">
        <v>4.1666667287548398E-3</v>
      </c>
      <c r="ZE413">
        <v>0.10000000149011599</v>
      </c>
      <c r="ZF413">
        <v>2810</v>
      </c>
      <c r="ZG413">
        <v>3.5587188904173699E-4</v>
      </c>
      <c r="ZH413">
        <v>32.642684936523402</v>
      </c>
      <c r="ZI413">
        <v>9.5564097166061401E-2</v>
      </c>
    </row>
    <row r="414" spans="1:711" x14ac:dyDescent="0.25">
      <c r="A414" t="s">
        <v>260</v>
      </c>
      <c r="B414">
        <v>0</v>
      </c>
      <c r="C414">
        <v>2</v>
      </c>
      <c r="D414">
        <v>50448</v>
      </c>
      <c r="E414" t="s">
        <v>443</v>
      </c>
      <c r="F414" t="b">
        <v>1</v>
      </c>
      <c r="G414" t="s">
        <v>262</v>
      </c>
      <c r="H414" t="b">
        <v>1</v>
      </c>
      <c r="I414" t="s">
        <v>345</v>
      </c>
      <c r="J414" s="1917">
        <v>43415.270833333299</v>
      </c>
      <c r="K414">
        <v>5.5</v>
      </c>
      <c r="L414">
        <v>8.4033336639404297</v>
      </c>
      <c r="M414">
        <v>82.135002136230497</v>
      </c>
      <c r="N414">
        <v>347</v>
      </c>
      <c r="O414" s="1918">
        <v>43416.337500000001</v>
      </c>
      <c r="P414" s="1919">
        <v>43416.270833333299</v>
      </c>
      <c r="R414" t="s">
        <v>455</v>
      </c>
      <c r="S414" t="s">
        <v>560</v>
      </c>
      <c r="X414" s="1920">
        <v>43409.795833333301</v>
      </c>
      <c r="Y414" s="1921">
        <v>43416.337500000001</v>
      </c>
      <c r="Z414">
        <v>24</v>
      </c>
      <c r="AA414">
        <v>24</v>
      </c>
      <c r="AB414">
        <v>12.3</v>
      </c>
      <c r="AC414">
        <v>12.3</v>
      </c>
      <c r="AD414">
        <v>0</v>
      </c>
      <c r="AG414">
        <v>40692</v>
      </c>
      <c r="AH414">
        <v>10010232</v>
      </c>
      <c r="AI414">
        <v>40692</v>
      </c>
      <c r="AK414">
        <v>24</v>
      </c>
      <c r="AL414">
        <v>82.09</v>
      </c>
      <c r="AM414">
        <v>10.25</v>
      </c>
      <c r="AN414">
        <v>10.25</v>
      </c>
      <c r="AO414">
        <v>-1.6529271043837099</v>
      </c>
      <c r="AP414">
        <v>11.9029271043837</v>
      </c>
      <c r="AQ414">
        <v>13</v>
      </c>
      <c r="AR414">
        <v>13</v>
      </c>
      <c r="AU414">
        <v>238.89945064755</v>
      </c>
      <c r="AV414">
        <v>246</v>
      </c>
      <c r="AX414">
        <v>336</v>
      </c>
      <c r="AY414">
        <v>26.79</v>
      </c>
      <c r="AZ414">
        <v>26.79</v>
      </c>
      <c r="BA414">
        <v>26.785713195800799</v>
      </c>
      <c r="BB414">
        <v>185.21000671386699</v>
      </c>
      <c r="BC414">
        <v>13.488298416137701</v>
      </c>
      <c r="BD414">
        <v>13.4882982273897</v>
      </c>
      <c r="BE414">
        <v>349.85882568359398</v>
      </c>
      <c r="BF414">
        <v>2.85882568359375</v>
      </c>
      <c r="BG414">
        <v>1.4565469026565601</v>
      </c>
      <c r="BH414">
        <v>162.25343322753901</v>
      </c>
      <c r="BI414">
        <v>2.85882568359375</v>
      </c>
      <c r="BJ414">
        <v>0.63092452287673995</v>
      </c>
      <c r="BK414">
        <v>5.07041311264038</v>
      </c>
      <c r="BL414">
        <v>0.93538463115692105</v>
      </c>
      <c r="BM414">
        <v>162.25343322753901</v>
      </c>
      <c r="BN414">
        <v>0.64479774236679099</v>
      </c>
      <c r="BO414">
        <v>50.703887939453097</v>
      </c>
      <c r="BP414">
        <v>1.29952847957611</v>
      </c>
      <c r="BQ414">
        <v>0.70155817270278897</v>
      </c>
      <c r="BR414">
        <v>110</v>
      </c>
      <c r="BS414">
        <v>27.899999618530298</v>
      </c>
      <c r="BT414">
        <v>27.899999618530298</v>
      </c>
      <c r="BU414">
        <v>0</v>
      </c>
      <c r="BV414">
        <v>0</v>
      </c>
      <c r="BW414">
        <v>1.5</v>
      </c>
      <c r="BX414">
        <v>1.5</v>
      </c>
      <c r="BY414">
        <v>135</v>
      </c>
      <c r="BZ414">
        <v>135</v>
      </c>
      <c r="CC414">
        <v>29</v>
      </c>
      <c r="CE414">
        <v>29</v>
      </c>
      <c r="CF414">
        <v>1005</v>
      </c>
      <c r="CG414" t="s">
        <v>590</v>
      </c>
      <c r="CH414" t="s">
        <v>359</v>
      </c>
      <c r="CI414">
        <v>70.376400947570801</v>
      </c>
      <c r="CJ414">
        <v>1.56844010949135</v>
      </c>
      <c r="CK414">
        <v>1.81439997255802</v>
      </c>
      <c r="CL414">
        <v>0.18192000687122301</v>
      </c>
      <c r="CM414">
        <v>7.0304465418554498</v>
      </c>
      <c r="CO414" t="s">
        <v>266</v>
      </c>
      <c r="CP414" t="s">
        <v>267</v>
      </c>
      <c r="CQ414" t="s">
        <v>402</v>
      </c>
      <c r="CR414" t="s">
        <v>403</v>
      </c>
      <c r="CS414">
        <v>21.9</v>
      </c>
      <c r="CT414">
        <v>21.9</v>
      </c>
      <c r="CU414">
        <v>1.25</v>
      </c>
      <c r="CV414">
        <v>1.25</v>
      </c>
      <c r="CX414" t="s">
        <v>343</v>
      </c>
      <c r="CY414">
        <v>18.923076923076898</v>
      </c>
      <c r="CZ414">
        <v>18.2222222222222</v>
      </c>
      <c r="DA414">
        <v>19.68</v>
      </c>
      <c r="DB414">
        <v>13</v>
      </c>
      <c r="DC414">
        <v>12.5</v>
      </c>
      <c r="DD414">
        <v>13.5</v>
      </c>
      <c r="DE414">
        <v>28.576871095325799</v>
      </c>
      <c r="DF414">
        <v>18.923076923076898</v>
      </c>
      <c r="DG414">
        <v>18.923076923076898</v>
      </c>
      <c r="DH414">
        <v>1</v>
      </c>
      <c r="DI414">
        <v>1</v>
      </c>
      <c r="DJ414">
        <v>0.5</v>
      </c>
      <c r="DK414">
        <v>0.5</v>
      </c>
      <c r="DL414" t="b">
        <v>1</v>
      </c>
      <c r="DN414">
        <v>24</v>
      </c>
      <c r="DO414">
        <v>1</v>
      </c>
      <c r="DP414" t="s">
        <v>344</v>
      </c>
      <c r="DQ414" t="b">
        <v>0</v>
      </c>
      <c r="DR414">
        <v>13</v>
      </c>
      <c r="DS414">
        <v>18.9230766296387</v>
      </c>
      <c r="DT414">
        <v>18.9230766296387</v>
      </c>
      <c r="DV414">
        <v>1087.5</v>
      </c>
      <c r="DW414">
        <v>1110.09997558594</v>
      </c>
      <c r="DY414">
        <v>0</v>
      </c>
      <c r="EN414">
        <v>28.5768718719482</v>
      </c>
      <c r="GA414">
        <v>18.9230766296387</v>
      </c>
      <c r="GB414">
        <v>18.9230766296387</v>
      </c>
      <c r="GC414">
        <v>3</v>
      </c>
      <c r="GG414">
        <v>0</v>
      </c>
      <c r="GH414">
        <v>9.3420000076293892</v>
      </c>
      <c r="GI414">
        <v>3.1140000820159899</v>
      </c>
      <c r="GJ414">
        <v>0.208200007677078</v>
      </c>
      <c r="GK414">
        <v>3.4699998795986203E-2</v>
      </c>
      <c r="GL414">
        <v>0.167999997735024</v>
      </c>
      <c r="GM414">
        <v>56</v>
      </c>
      <c r="GN414">
        <v>1.13999992609024E-2</v>
      </c>
      <c r="GO414">
        <v>3.7999999523162802</v>
      </c>
      <c r="GP414">
        <v>0.29969335376043199</v>
      </c>
      <c r="GQ414">
        <v>0.93324510437214603</v>
      </c>
      <c r="GR414">
        <v>0.125</v>
      </c>
      <c r="GS414">
        <v>3</v>
      </c>
      <c r="GT414">
        <v>82</v>
      </c>
      <c r="GU414">
        <v>1.21951214969158E-2</v>
      </c>
      <c r="GV414">
        <v>28.5768718719482</v>
      </c>
      <c r="GW414">
        <v>4.6013603210449201</v>
      </c>
      <c r="II414">
        <v>18.9230766296387</v>
      </c>
      <c r="IJ414">
        <v>18.9230766296387</v>
      </c>
      <c r="IL414">
        <v>47.099998474121101</v>
      </c>
      <c r="IM414">
        <v>47.099998474121101</v>
      </c>
      <c r="IO414">
        <v>0</v>
      </c>
      <c r="JD414">
        <v>28.5768718719482</v>
      </c>
      <c r="JM414">
        <v>18.9230766296387</v>
      </c>
      <c r="JN414">
        <v>18.9230766296387</v>
      </c>
      <c r="JO414">
        <v>19.600000381469702</v>
      </c>
      <c r="JS414">
        <v>0</v>
      </c>
      <c r="JT414">
        <v>61.034400939941399</v>
      </c>
      <c r="JU414">
        <v>3.1140000820159899</v>
      </c>
      <c r="JV414">
        <v>1.36024010181427</v>
      </c>
      <c r="JW414">
        <v>3.4699998795986203E-2</v>
      </c>
      <c r="JX414">
        <v>1.646399974823</v>
      </c>
      <c r="JY414">
        <v>84</v>
      </c>
      <c r="JZ414">
        <v>0.17052000761032099</v>
      </c>
      <c r="KA414">
        <v>8.6999998092651403</v>
      </c>
      <c r="KB414">
        <v>1.9579966160094699</v>
      </c>
      <c r="KC414">
        <v>6.0972014374833101</v>
      </c>
      <c r="KD414">
        <v>0.81666668256123898</v>
      </c>
      <c r="KE414">
        <v>19.600000381469702</v>
      </c>
      <c r="KF414">
        <v>12.5510206222534</v>
      </c>
      <c r="KG414">
        <v>7.9674795269966098E-2</v>
      </c>
      <c r="KH414">
        <v>28.5768718719482</v>
      </c>
      <c r="KI414">
        <v>14.5966606140137</v>
      </c>
      <c r="WE414">
        <v>18.9230766296387</v>
      </c>
      <c r="WF414">
        <v>18.9230766296387</v>
      </c>
      <c r="WH414">
        <v>128.69999694824199</v>
      </c>
      <c r="WI414">
        <v>128.69999694824199</v>
      </c>
      <c r="WK414">
        <v>0</v>
      </c>
      <c r="WZ414">
        <v>28.5768718719482</v>
      </c>
    </row>
    <row r="415" spans="1:711" x14ac:dyDescent="0.25">
      <c r="A415" t="s">
        <v>260</v>
      </c>
      <c r="B415">
        <v>0</v>
      </c>
      <c r="C415">
        <v>2</v>
      </c>
      <c r="D415">
        <v>50448</v>
      </c>
      <c r="E415" t="s">
        <v>443</v>
      </c>
      <c r="F415" t="b">
        <v>1</v>
      </c>
      <c r="G415" t="s">
        <v>262</v>
      </c>
      <c r="H415" t="b">
        <v>1</v>
      </c>
      <c r="I415" t="s">
        <v>345</v>
      </c>
      <c r="J415" s="1922">
        <v>43416.270833333299</v>
      </c>
      <c r="K415">
        <v>5.5</v>
      </c>
      <c r="L415">
        <v>12.939999580383301</v>
      </c>
      <c r="M415">
        <v>80.691665649414105</v>
      </c>
      <c r="N415">
        <v>315</v>
      </c>
      <c r="O415" s="1923">
        <v>43416.337500000001</v>
      </c>
      <c r="P415" s="1924">
        <v>43416.354166666701</v>
      </c>
      <c r="R415" t="s">
        <v>455</v>
      </c>
      <c r="S415" t="s">
        <v>560</v>
      </c>
      <c r="X415" s="1925">
        <v>43409.795833333301</v>
      </c>
      <c r="Y415" s="1926">
        <v>43416.337500000001</v>
      </c>
      <c r="Z415">
        <v>24</v>
      </c>
      <c r="AA415">
        <v>24</v>
      </c>
      <c r="AB415">
        <v>12.3</v>
      </c>
      <c r="AC415">
        <v>12.3</v>
      </c>
      <c r="AD415">
        <v>0</v>
      </c>
      <c r="AG415">
        <v>40692</v>
      </c>
      <c r="AH415">
        <v>11678604</v>
      </c>
      <c r="AI415">
        <v>40692</v>
      </c>
      <c r="AK415">
        <v>24</v>
      </c>
      <c r="AL415">
        <v>82.09</v>
      </c>
      <c r="AM415">
        <v>11.9583333333333</v>
      </c>
      <c r="AN415">
        <v>11.96</v>
      </c>
      <c r="AO415">
        <v>-0.49580178440858902</v>
      </c>
      <c r="AP415">
        <v>12.454135117741901</v>
      </c>
      <c r="AQ415">
        <v>13</v>
      </c>
      <c r="AR415">
        <v>13</v>
      </c>
      <c r="AU415">
        <v>285.36215325124499</v>
      </c>
      <c r="AV415">
        <v>287</v>
      </c>
      <c r="AX415">
        <v>336</v>
      </c>
      <c r="AY415">
        <v>14.58</v>
      </c>
      <c r="AZ415">
        <v>14.58</v>
      </c>
      <c r="BA415">
        <v>14.583331108093301</v>
      </c>
      <c r="BB415">
        <v>4445</v>
      </c>
      <c r="BC415">
        <v>15.5534925460815</v>
      </c>
      <c r="BD415">
        <v>15.553492407004001</v>
      </c>
      <c r="BE415">
        <v>354.92816162109398</v>
      </c>
      <c r="BF415">
        <v>39.9281616210938</v>
      </c>
      <c r="BG415">
        <v>1.46484375</v>
      </c>
      <c r="BH415">
        <v>76.056198120117202</v>
      </c>
      <c r="BI415">
        <v>39.9281616210938</v>
      </c>
      <c r="BJ415">
        <v>0.91959285736083995</v>
      </c>
      <c r="BK415">
        <v>20.281600952148398</v>
      </c>
      <c r="BL415">
        <v>1.22953736782074</v>
      </c>
      <c r="BM415">
        <v>76.056198120117202</v>
      </c>
      <c r="BN415">
        <v>0.64523559808731101</v>
      </c>
      <c r="BO415">
        <v>152.11248779296901</v>
      </c>
      <c r="BP415">
        <v>1.66545557975769</v>
      </c>
      <c r="BQ415">
        <v>1.80107510089874</v>
      </c>
      <c r="BR415">
        <v>190</v>
      </c>
      <c r="BS415">
        <v>27.899999618530298</v>
      </c>
      <c r="BT415">
        <v>27.899999618530298</v>
      </c>
      <c r="BU415">
        <v>0</v>
      </c>
      <c r="BV415">
        <v>0</v>
      </c>
      <c r="BW415">
        <v>1.5</v>
      </c>
      <c r="BX415">
        <v>1.5</v>
      </c>
      <c r="BY415">
        <v>135</v>
      </c>
      <c r="BZ415">
        <v>135</v>
      </c>
      <c r="CC415">
        <v>29</v>
      </c>
      <c r="CE415">
        <v>28</v>
      </c>
      <c r="CF415">
        <v>1006</v>
      </c>
      <c r="CG415" t="s">
        <v>590</v>
      </c>
      <c r="CH415" t="s">
        <v>359</v>
      </c>
      <c r="CI415">
        <v>70.376400947570801</v>
      </c>
      <c r="CJ415">
        <v>1.56844010949135</v>
      </c>
      <c r="CK415">
        <v>1.81439997255802</v>
      </c>
      <c r="CL415">
        <v>0.18192000687122301</v>
      </c>
      <c r="CM415">
        <v>6.0260970358761003</v>
      </c>
      <c r="CO415" t="s">
        <v>266</v>
      </c>
      <c r="CP415" t="s">
        <v>267</v>
      </c>
      <c r="CQ415" t="s">
        <v>402</v>
      </c>
      <c r="CR415" t="s">
        <v>403</v>
      </c>
      <c r="CS415">
        <v>21.9</v>
      </c>
      <c r="CT415">
        <v>21.9</v>
      </c>
      <c r="CU415">
        <v>1.25</v>
      </c>
      <c r="CV415">
        <v>1.25</v>
      </c>
      <c r="CX415" t="s">
        <v>343</v>
      </c>
      <c r="CY415">
        <v>22.076923076923102</v>
      </c>
      <c r="CZ415">
        <v>21.259259259259299</v>
      </c>
      <c r="DA415">
        <v>22.96</v>
      </c>
      <c r="DB415">
        <v>13</v>
      </c>
      <c r="DC415">
        <v>12.5</v>
      </c>
      <c r="DD415">
        <v>13.5</v>
      </c>
      <c r="DE415">
        <v>33.339682944546801</v>
      </c>
      <c r="DF415">
        <v>22.076923076923102</v>
      </c>
      <c r="DG415">
        <v>22.076923076923102</v>
      </c>
      <c r="DH415">
        <v>1</v>
      </c>
      <c r="DI415">
        <v>1</v>
      </c>
      <c r="DJ415">
        <v>0.5</v>
      </c>
      <c r="DK415">
        <v>0.5</v>
      </c>
      <c r="DL415" t="b">
        <v>1</v>
      </c>
      <c r="DN415">
        <v>24</v>
      </c>
      <c r="DO415">
        <v>1</v>
      </c>
      <c r="DP415" t="s">
        <v>344</v>
      </c>
      <c r="DQ415" t="b">
        <v>0</v>
      </c>
      <c r="DR415">
        <v>13</v>
      </c>
      <c r="DS415">
        <v>22.0769233703613</v>
      </c>
      <c r="DT415">
        <v>22.0769233703613</v>
      </c>
      <c r="DV415">
        <v>1064.90002441406</v>
      </c>
      <c r="DW415">
        <v>1087.5</v>
      </c>
      <c r="DY415">
        <v>0</v>
      </c>
      <c r="EN415">
        <v>33.339683532714801</v>
      </c>
      <c r="GA415">
        <v>22.0769233703613</v>
      </c>
      <c r="GB415">
        <v>22.0769233703613</v>
      </c>
      <c r="GC415">
        <v>3</v>
      </c>
      <c r="GG415">
        <v>0</v>
      </c>
      <c r="GH415">
        <v>9.3420000076293892</v>
      </c>
      <c r="GI415">
        <v>3.1140000820159899</v>
      </c>
      <c r="GJ415">
        <v>0.208200007677078</v>
      </c>
      <c r="GK415">
        <v>3.4699998795986203E-2</v>
      </c>
      <c r="GL415">
        <v>0.167999997735024</v>
      </c>
      <c r="GM415">
        <v>56</v>
      </c>
      <c r="GN415">
        <v>1.13999992609024E-2</v>
      </c>
      <c r="GO415">
        <v>3.7999999523162802</v>
      </c>
      <c r="GP415">
        <v>0.25688001750894202</v>
      </c>
      <c r="GQ415">
        <v>0.79992437517612502</v>
      </c>
      <c r="GR415">
        <v>0.125</v>
      </c>
      <c r="GS415">
        <v>3</v>
      </c>
      <c r="GT415">
        <v>95.666664123535199</v>
      </c>
      <c r="GU415">
        <v>1.0452961549162899E-2</v>
      </c>
      <c r="GV415">
        <v>33.339683532714801</v>
      </c>
      <c r="GW415">
        <v>5.3682537078857404</v>
      </c>
      <c r="II415">
        <v>22.0769233703613</v>
      </c>
      <c r="IJ415">
        <v>22.0769233703613</v>
      </c>
      <c r="IL415">
        <v>47.099998474121101</v>
      </c>
      <c r="IM415">
        <v>47.099998474121101</v>
      </c>
      <c r="IO415">
        <v>0</v>
      </c>
      <c r="JD415">
        <v>33.339683532714801</v>
      </c>
      <c r="JM415">
        <v>22.0769233703613</v>
      </c>
      <c r="JN415">
        <v>22.0769233703613</v>
      </c>
      <c r="JO415">
        <v>19.600000381469702</v>
      </c>
      <c r="JS415">
        <v>0</v>
      </c>
      <c r="JT415">
        <v>61.034400939941399</v>
      </c>
      <c r="JU415">
        <v>3.1140000820159899</v>
      </c>
      <c r="JV415">
        <v>1.36024010181427</v>
      </c>
      <c r="JW415">
        <v>3.4699998795986203E-2</v>
      </c>
      <c r="JX415">
        <v>1.646399974823</v>
      </c>
      <c r="JY415">
        <v>84</v>
      </c>
      <c r="JZ415">
        <v>0.17052000761032099</v>
      </c>
      <c r="KA415">
        <v>8.6999998092651403</v>
      </c>
      <c r="KB415">
        <v>1.6782828137224</v>
      </c>
      <c r="KC415">
        <v>5.2261726606999801</v>
      </c>
      <c r="KD415">
        <v>0.81666668256123898</v>
      </c>
      <c r="KE415">
        <v>19.600000381469702</v>
      </c>
      <c r="KF415">
        <v>14.6428565979004</v>
      </c>
      <c r="KG415">
        <v>6.8292684853076893E-2</v>
      </c>
      <c r="KH415">
        <v>33.339683532714801</v>
      </c>
      <c r="KI415">
        <v>17.0294380187988</v>
      </c>
      <c r="WE415">
        <v>22.0769233703613</v>
      </c>
      <c r="WF415">
        <v>22.0769233703613</v>
      </c>
      <c r="WH415">
        <v>128.69999694824199</v>
      </c>
      <c r="WI415">
        <v>128.69999694824199</v>
      </c>
      <c r="WK415">
        <v>0</v>
      </c>
      <c r="WZ415">
        <v>33.339683532714801</v>
      </c>
    </row>
    <row r="416" spans="1:711" x14ac:dyDescent="0.25">
      <c r="A416" t="s">
        <v>260</v>
      </c>
      <c r="B416">
        <v>0</v>
      </c>
      <c r="C416">
        <v>2</v>
      </c>
      <c r="D416">
        <v>50448</v>
      </c>
      <c r="E416" t="s">
        <v>443</v>
      </c>
      <c r="F416" t="b">
        <v>1</v>
      </c>
      <c r="G416" t="s">
        <v>262</v>
      </c>
      <c r="H416" t="b">
        <v>1</v>
      </c>
      <c r="I416" t="s">
        <v>350</v>
      </c>
      <c r="J416" s="1927">
        <v>43416.337500000001</v>
      </c>
      <c r="K416">
        <v>5.5</v>
      </c>
      <c r="L416">
        <v>13.153333663940399</v>
      </c>
      <c r="M416">
        <v>80.4566650390625</v>
      </c>
      <c r="N416">
        <v>330</v>
      </c>
      <c r="O416" s="1928">
        <v>43416.337500000001</v>
      </c>
      <c r="R416" t="s">
        <v>455</v>
      </c>
      <c r="S416" t="s">
        <v>560</v>
      </c>
      <c r="X416" s="1929">
        <v>43409.795833333301</v>
      </c>
      <c r="Y416" s="1930">
        <v>43416.337500000001</v>
      </c>
      <c r="Z416">
        <v>1.6</v>
      </c>
      <c r="AA416">
        <v>1.6</v>
      </c>
      <c r="AB416">
        <v>12.3</v>
      </c>
      <c r="AC416">
        <v>12.3</v>
      </c>
      <c r="AD416">
        <v>0</v>
      </c>
      <c r="AG416">
        <v>40692</v>
      </c>
      <c r="AH416">
        <v>651072</v>
      </c>
      <c r="AI416">
        <v>40692</v>
      </c>
      <c r="AK416">
        <v>1.6</v>
      </c>
      <c r="AL416">
        <v>82.08</v>
      </c>
      <c r="AM416">
        <v>10</v>
      </c>
      <c r="AN416">
        <v>10</v>
      </c>
      <c r="AO416">
        <v>-0.97559559345245395</v>
      </c>
      <c r="AP416">
        <v>10.9755955934525</v>
      </c>
      <c r="AQ416">
        <v>13</v>
      </c>
      <c r="AR416">
        <v>13</v>
      </c>
      <c r="AU416">
        <v>18.756972665300701</v>
      </c>
      <c r="AV416">
        <v>16</v>
      </c>
      <c r="AX416">
        <v>22.4</v>
      </c>
      <c r="AY416">
        <v>28.57</v>
      </c>
      <c r="AZ416">
        <v>28.57</v>
      </c>
      <c r="BA416">
        <v>28.571426391601602</v>
      </c>
      <c r="BB416">
        <v>4445</v>
      </c>
      <c r="BC416">
        <v>16.034158706665</v>
      </c>
      <c r="BD416">
        <v>16.034158706665</v>
      </c>
      <c r="BE416">
        <v>10.140811920166</v>
      </c>
      <c r="BF416">
        <v>40.140811920166001</v>
      </c>
      <c r="BG416">
        <v>1.5492538213729901</v>
      </c>
      <c r="BH416">
        <v>81.126747131347699</v>
      </c>
      <c r="BI416">
        <v>40.140811920166001</v>
      </c>
      <c r="BJ416">
        <v>0.61005419492721602</v>
      </c>
      <c r="BK416">
        <v>25.3520698547363</v>
      </c>
      <c r="BL416">
        <v>1.2738409042358401</v>
      </c>
      <c r="BM416">
        <v>81.126747131347699</v>
      </c>
      <c r="BN416">
        <v>0.636671483516693</v>
      </c>
      <c r="BO416">
        <v>152.11248779296901</v>
      </c>
      <c r="BP416">
        <v>1.5492538213729901</v>
      </c>
      <c r="BQ416">
        <v>1.70101535320282</v>
      </c>
      <c r="BR416">
        <v>180</v>
      </c>
      <c r="BS416">
        <v>21.899999618530298</v>
      </c>
      <c r="BT416">
        <v>21.899999618530298</v>
      </c>
      <c r="BU416">
        <v>0</v>
      </c>
      <c r="BV416">
        <v>0</v>
      </c>
      <c r="BW416">
        <v>1.3999999761581401</v>
      </c>
      <c r="BX416">
        <v>1.3999999761581401</v>
      </c>
      <c r="BY416">
        <v>202.5</v>
      </c>
      <c r="BZ416">
        <v>202.5</v>
      </c>
      <c r="CC416">
        <v>29</v>
      </c>
      <c r="CE416">
        <v>28</v>
      </c>
      <c r="CF416">
        <v>1006</v>
      </c>
      <c r="CG416" t="s">
        <v>563</v>
      </c>
      <c r="CH416" t="s">
        <v>359</v>
      </c>
      <c r="CI416">
        <v>4.6710001230239904</v>
      </c>
      <c r="CJ416">
        <v>0.104100004769862</v>
      </c>
      <c r="CK416">
        <v>0.120399992913008</v>
      </c>
      <c r="CL416">
        <v>1.20699990075082E-2</v>
      </c>
      <c r="CM416">
        <v>7.1743219229578097</v>
      </c>
      <c r="CO416" t="s">
        <v>266</v>
      </c>
      <c r="CP416" t="s">
        <v>267</v>
      </c>
      <c r="CQ416" t="s">
        <v>347</v>
      </c>
      <c r="CR416" t="s">
        <v>348</v>
      </c>
      <c r="CS416">
        <v>21.9</v>
      </c>
      <c r="CT416">
        <v>21.9</v>
      </c>
      <c r="CU416">
        <v>1.25</v>
      </c>
      <c r="CV416">
        <v>1.25</v>
      </c>
      <c r="CX416" t="s">
        <v>343</v>
      </c>
      <c r="CY416">
        <v>1.2307692307692299</v>
      </c>
      <c r="CZ416">
        <v>1.18518518518519</v>
      </c>
      <c r="DA416">
        <v>1.28</v>
      </c>
      <c r="DB416">
        <v>13</v>
      </c>
      <c r="DC416">
        <v>12.5</v>
      </c>
      <c r="DD416">
        <v>13.5</v>
      </c>
      <c r="DE416">
        <v>1.85865828262282</v>
      </c>
      <c r="DF416">
        <v>1.2307692307692299</v>
      </c>
      <c r="DG416">
        <v>1.2307692307692299</v>
      </c>
      <c r="DH416">
        <v>1</v>
      </c>
      <c r="DI416">
        <v>1</v>
      </c>
      <c r="DJ416">
        <v>0.5</v>
      </c>
      <c r="DK416">
        <v>0.5</v>
      </c>
      <c r="DL416" t="b">
        <v>1</v>
      </c>
      <c r="DN416">
        <v>24</v>
      </c>
      <c r="DO416">
        <v>1</v>
      </c>
      <c r="DP416" t="s">
        <v>344</v>
      </c>
      <c r="DQ416" t="b">
        <v>0</v>
      </c>
      <c r="DR416">
        <v>13</v>
      </c>
      <c r="DS416">
        <v>1.23076927661896</v>
      </c>
      <c r="DT416">
        <v>1.23076927661896</v>
      </c>
      <c r="DV416">
        <v>1063.40002441406</v>
      </c>
      <c r="DW416">
        <v>1064.90002441406</v>
      </c>
      <c r="DY416">
        <v>0</v>
      </c>
      <c r="EN416">
        <v>1.85865831375122</v>
      </c>
      <c r="GA416">
        <v>1.23076927661896</v>
      </c>
      <c r="GB416">
        <v>1.23076927661896</v>
      </c>
      <c r="GC416">
        <v>0.20000000298023199</v>
      </c>
      <c r="GG416">
        <v>0</v>
      </c>
      <c r="GH416">
        <v>0.62279999256134</v>
      </c>
      <c r="GI416">
        <v>3.1140000820159899</v>
      </c>
      <c r="GJ416">
        <v>1.3880000449717E-2</v>
      </c>
      <c r="GK416">
        <v>3.4699998795986203E-2</v>
      </c>
      <c r="GL416">
        <v>1.1199999600648901E-2</v>
      </c>
      <c r="GM416">
        <v>56</v>
      </c>
      <c r="GN416">
        <v>7.5999996624887E-4</v>
      </c>
      <c r="GO416">
        <v>3.7999999523162802</v>
      </c>
      <c r="GP416">
        <v>0.30718569218186698</v>
      </c>
      <c r="GQ416">
        <v>0.95657621977498697</v>
      </c>
      <c r="GR416">
        <v>0.12500000186264501</v>
      </c>
      <c r="GS416">
        <v>3.00000004470348</v>
      </c>
      <c r="GT416">
        <v>80</v>
      </c>
      <c r="GU416">
        <v>1.2500000186264499E-2</v>
      </c>
      <c r="GV416">
        <v>1.85865831375122</v>
      </c>
      <c r="GW416">
        <v>0.29927548766136203</v>
      </c>
      <c r="II416">
        <v>1.23076927661896</v>
      </c>
      <c r="IJ416">
        <v>1.23076927661896</v>
      </c>
      <c r="IL416">
        <v>47.099998474121101</v>
      </c>
      <c r="IM416">
        <v>47.099998474121101</v>
      </c>
      <c r="IO416">
        <v>0</v>
      </c>
      <c r="JD416">
        <v>1.85865831375122</v>
      </c>
      <c r="JM416">
        <v>1.23076927661896</v>
      </c>
      <c r="JN416">
        <v>1.23076927661896</v>
      </c>
      <c r="JO416">
        <v>1.29999995231628</v>
      </c>
      <c r="JS416">
        <v>0</v>
      </c>
      <c r="JT416">
        <v>4.04820013046265</v>
      </c>
      <c r="JU416">
        <v>3.1140000820159899</v>
      </c>
      <c r="JV416">
        <v>9.0220004320144695E-2</v>
      </c>
      <c r="JW416">
        <v>3.4699998795986203E-2</v>
      </c>
      <c r="JX416">
        <v>0.10919999331235899</v>
      </c>
      <c r="JY416">
        <v>84</v>
      </c>
      <c r="JZ416">
        <v>1.1309999041259299E-2</v>
      </c>
      <c r="KA416">
        <v>8.6999998092651403</v>
      </c>
      <c r="KB416">
        <v>1.99670689619011</v>
      </c>
      <c r="KC416">
        <v>6.2177457031828203</v>
      </c>
      <c r="KD416">
        <v>0.81249997019767795</v>
      </c>
      <c r="KE416">
        <v>19.499999284744302</v>
      </c>
      <c r="KF416">
        <v>12.307692527771</v>
      </c>
      <c r="KG416">
        <v>8.1249997019767803E-2</v>
      </c>
      <c r="KH416">
        <v>1.85865831375122</v>
      </c>
      <c r="KI416">
        <v>0.94937628507614102</v>
      </c>
      <c r="WE416">
        <v>1.23076927661896</v>
      </c>
      <c r="WF416">
        <v>1.23076927661896</v>
      </c>
      <c r="WH416">
        <v>128.69999694824199</v>
      </c>
      <c r="WI416">
        <v>128.69999694824199</v>
      </c>
      <c r="WK416">
        <v>0</v>
      </c>
      <c r="WZ416">
        <v>1.85865831375122</v>
      </c>
    </row>
    <row r="417" spans="1:685" x14ac:dyDescent="0.25">
      <c r="A417" t="s">
        <v>260</v>
      </c>
      <c r="B417">
        <v>0</v>
      </c>
      <c r="C417">
        <v>2</v>
      </c>
      <c r="D417">
        <v>50448</v>
      </c>
      <c r="E417" t="s">
        <v>443</v>
      </c>
      <c r="F417" t="b">
        <v>1</v>
      </c>
      <c r="G417" t="s">
        <v>262</v>
      </c>
      <c r="H417" t="b">
        <v>0</v>
      </c>
      <c r="I417" t="s">
        <v>353</v>
      </c>
      <c r="J417" s="1931">
        <v>43417.270833333299</v>
      </c>
      <c r="K417">
        <v>5.5</v>
      </c>
      <c r="L417">
        <v>13.1166667938232</v>
      </c>
      <c r="M417">
        <v>80.449996948242202</v>
      </c>
      <c r="N417">
        <v>9</v>
      </c>
      <c r="O417" s="1932">
        <v>43416.337500000001</v>
      </c>
      <c r="R417" t="s">
        <v>455</v>
      </c>
      <c r="S417" t="s">
        <v>560</v>
      </c>
      <c r="X417" s="1933">
        <v>43409.795833333301</v>
      </c>
      <c r="Y417" s="1934">
        <v>43416.337500000001</v>
      </c>
      <c r="Z417">
        <v>22.4</v>
      </c>
      <c r="AA417">
        <v>22.4</v>
      </c>
      <c r="AB417">
        <v>12.3</v>
      </c>
      <c r="AC417">
        <v>12.3</v>
      </c>
      <c r="AD417">
        <v>0</v>
      </c>
      <c r="AG417">
        <v>40692</v>
      </c>
      <c r="AH417">
        <v>284844</v>
      </c>
      <c r="AI417">
        <v>40692</v>
      </c>
      <c r="AK417">
        <v>22.4</v>
      </c>
      <c r="AM417">
        <v>0.3125</v>
      </c>
      <c r="AP417">
        <v>0.3125</v>
      </c>
      <c r="AQ417">
        <v>13</v>
      </c>
      <c r="AR417">
        <v>13</v>
      </c>
      <c r="AV417">
        <v>7</v>
      </c>
      <c r="AX417">
        <v>9.6999999999999993</v>
      </c>
      <c r="AY417">
        <v>27.84</v>
      </c>
      <c r="AZ417">
        <v>27.84</v>
      </c>
      <c r="BA417">
        <v>27.835046768188501</v>
      </c>
      <c r="BB417">
        <v>2000</v>
      </c>
      <c r="BS417">
        <v>21.899999618530298</v>
      </c>
      <c r="BT417">
        <v>21.899999618530298</v>
      </c>
      <c r="BU417">
        <v>337.5</v>
      </c>
      <c r="BV417">
        <v>337.5</v>
      </c>
      <c r="BW417">
        <v>1.29999995231628</v>
      </c>
      <c r="BX417">
        <v>1.29999995231628</v>
      </c>
      <c r="BY417">
        <v>202.5</v>
      </c>
      <c r="BZ417">
        <v>202.5</v>
      </c>
      <c r="CC417">
        <v>29</v>
      </c>
      <c r="CE417">
        <v>28</v>
      </c>
      <c r="CF417">
        <v>1006</v>
      </c>
      <c r="CG417" t="s">
        <v>587</v>
      </c>
      <c r="CH417" t="s">
        <v>359</v>
      </c>
      <c r="CI417">
        <v>16.192799329757701</v>
      </c>
      <c r="CJ417">
        <v>0.36088000424206301</v>
      </c>
      <c r="CK417">
        <v>0.30240000784397097</v>
      </c>
      <c r="CL417">
        <v>2.1719999145716401E-2</v>
      </c>
      <c r="CM417">
        <v>56.847956529741502</v>
      </c>
      <c r="CO417" t="s">
        <v>266</v>
      </c>
      <c r="CP417" t="s">
        <v>267</v>
      </c>
      <c r="CQ417" t="s">
        <v>268</v>
      </c>
      <c r="CS417">
        <v>21.9</v>
      </c>
      <c r="CT417">
        <v>21.9</v>
      </c>
      <c r="CU417">
        <v>1.25</v>
      </c>
      <c r="CV417">
        <v>1.25</v>
      </c>
      <c r="CX417" t="s">
        <v>343</v>
      </c>
      <c r="CY417">
        <v>0.53846153846153799</v>
      </c>
      <c r="CZ417">
        <v>0.51851851851851805</v>
      </c>
      <c r="DA417">
        <v>0.56000000000000005</v>
      </c>
      <c r="DB417">
        <v>13</v>
      </c>
      <c r="DC417">
        <v>12.5</v>
      </c>
      <c r="DD417">
        <v>13.5</v>
      </c>
      <c r="DE417">
        <v>0.81316299864748298</v>
      </c>
      <c r="DF417">
        <v>0.53846153846153799</v>
      </c>
      <c r="DG417">
        <v>0.53846153846153799</v>
      </c>
      <c r="DH417">
        <v>1</v>
      </c>
      <c r="DI417">
        <v>1</v>
      </c>
      <c r="DJ417">
        <v>0.5</v>
      </c>
      <c r="DK417">
        <v>0.5</v>
      </c>
      <c r="DL417" t="b">
        <v>1</v>
      </c>
      <c r="DN417">
        <v>24</v>
      </c>
      <c r="DO417">
        <v>1</v>
      </c>
      <c r="DP417" t="s">
        <v>344</v>
      </c>
      <c r="DQ417" t="b">
        <v>0</v>
      </c>
      <c r="DR417">
        <v>13</v>
      </c>
      <c r="DS417">
        <v>0.53846156597137496</v>
      </c>
      <c r="DT417">
        <v>0.53846156597137496</v>
      </c>
      <c r="DV417">
        <v>1058.19995117188</v>
      </c>
      <c r="DW417">
        <v>1063.40002441406</v>
      </c>
      <c r="DY417">
        <v>0</v>
      </c>
      <c r="EN417">
        <v>0.813162982463837</v>
      </c>
      <c r="EW417">
        <v>0.53846156597137496</v>
      </c>
      <c r="EX417">
        <v>0.53846156597137496</v>
      </c>
      <c r="EY417">
        <v>0.40000000596046398</v>
      </c>
      <c r="FC417">
        <v>0</v>
      </c>
      <c r="FD417">
        <v>1.24559998512268</v>
      </c>
      <c r="FE417">
        <v>3.1140000820159899</v>
      </c>
      <c r="FF417">
        <v>2.77600008994341E-2</v>
      </c>
      <c r="FG417">
        <v>3.4699998795986203E-2</v>
      </c>
      <c r="FH417">
        <v>3.3600002527236897E-2</v>
      </c>
      <c r="FI417">
        <v>84</v>
      </c>
      <c r="FJ417">
        <v>3.47999995574355E-3</v>
      </c>
      <c r="FK417">
        <v>8.6999998092651403</v>
      </c>
      <c r="FL417">
        <v>1.4042774499742501</v>
      </c>
      <c r="FM417">
        <v>4.3729198618285103</v>
      </c>
      <c r="FN417">
        <v>1.7857143344677799E-2</v>
      </c>
      <c r="FO417">
        <v>0.42857144027226601</v>
      </c>
      <c r="FP417">
        <v>17.5</v>
      </c>
      <c r="FQ417">
        <v>5.7142857462167698E-2</v>
      </c>
      <c r="FR417">
        <v>0.813162982463837</v>
      </c>
      <c r="FS417">
        <v>1.12765282392502E-2</v>
      </c>
      <c r="GA417">
        <v>0.53846156597137496</v>
      </c>
      <c r="GB417">
        <v>0.53846156597137496</v>
      </c>
      <c r="GC417">
        <v>2.5</v>
      </c>
      <c r="GG417">
        <v>0</v>
      </c>
      <c r="GH417">
        <v>7.7849998474121103</v>
      </c>
      <c r="GI417">
        <v>3.1140000820159899</v>
      </c>
      <c r="GJ417">
        <v>0.173500001430511</v>
      </c>
      <c r="GK417">
        <v>3.4699998795986203E-2</v>
      </c>
      <c r="GL417">
        <v>0.140000000596046</v>
      </c>
      <c r="GM417">
        <v>56</v>
      </c>
      <c r="GN417">
        <v>9.4999996945262007E-3</v>
      </c>
      <c r="GO417">
        <v>3.7999999523162802</v>
      </c>
      <c r="GP417">
        <v>8.7767339315555208</v>
      </c>
      <c r="GQ417">
        <v>27.3307489271746</v>
      </c>
      <c r="GR417">
        <v>0.11160714424116</v>
      </c>
      <c r="GS417">
        <v>2.6785714617878398</v>
      </c>
      <c r="GT417">
        <v>2.7999999523162802</v>
      </c>
      <c r="GU417">
        <v>0.35714286565780601</v>
      </c>
      <c r="GV417">
        <v>0.813162982463837</v>
      </c>
      <c r="GW417">
        <v>0.13093301653862</v>
      </c>
      <c r="HE417">
        <v>0.53846156597137496</v>
      </c>
      <c r="HF417">
        <v>0.53846156597137496</v>
      </c>
      <c r="HG417">
        <v>2.2999999523162802</v>
      </c>
      <c r="HK417">
        <v>0</v>
      </c>
      <c r="HL417">
        <v>7.1621994972229004</v>
      </c>
      <c r="HM417">
        <v>3.1140000820159899</v>
      </c>
      <c r="HN417">
        <v>0.159620001912117</v>
      </c>
      <c r="HO417">
        <v>3.4699998795986203E-2</v>
      </c>
      <c r="HP417">
        <v>0.128800004720688</v>
      </c>
      <c r="HQ417">
        <v>56</v>
      </c>
      <c r="HR417">
        <v>8.7399994954466802E-3</v>
      </c>
      <c r="HS417">
        <v>3.7999999523162802</v>
      </c>
      <c r="HT417">
        <v>8.0745950496281598</v>
      </c>
      <c r="HU417">
        <v>25.144287740738399</v>
      </c>
      <c r="HV417">
        <v>0.10267857057313</v>
      </c>
      <c r="HW417">
        <v>2.4642856937551199</v>
      </c>
      <c r="HX417">
        <v>3.04347825050354</v>
      </c>
      <c r="HY417">
        <v>0.32857140898704501</v>
      </c>
      <c r="HZ417">
        <v>0.813162982463837</v>
      </c>
      <c r="IA417">
        <v>4.1347272694110898E-2</v>
      </c>
      <c r="II417">
        <v>0.53846156597137496</v>
      </c>
      <c r="IJ417">
        <v>0.53846156597137496</v>
      </c>
      <c r="IL417">
        <v>47.099998474121101</v>
      </c>
      <c r="IM417">
        <v>47.099998474121101</v>
      </c>
      <c r="IO417">
        <v>0</v>
      </c>
      <c r="JD417">
        <v>0.813162982463837</v>
      </c>
      <c r="WE417">
        <v>0.53846156597137496</v>
      </c>
      <c r="WF417">
        <v>0.53846156597137496</v>
      </c>
      <c r="WH417">
        <v>128.69999694824199</v>
      </c>
      <c r="WI417">
        <v>128.69999694824199</v>
      </c>
      <c r="WK417">
        <v>0</v>
      </c>
      <c r="WZ417">
        <v>0.813162982463837</v>
      </c>
    </row>
    <row r="418" spans="1:685" x14ac:dyDescent="0.25">
      <c r="A418" t="s">
        <v>260</v>
      </c>
      <c r="B418">
        <v>0</v>
      </c>
      <c r="C418">
        <v>2</v>
      </c>
      <c r="D418">
        <v>50448</v>
      </c>
      <c r="E418" t="s">
        <v>443</v>
      </c>
      <c r="F418" t="b">
        <v>1</v>
      </c>
      <c r="G418" t="s">
        <v>262</v>
      </c>
      <c r="H418" t="b">
        <v>0</v>
      </c>
      <c r="I418" t="s">
        <v>353</v>
      </c>
      <c r="J418" s="1935">
        <v>43418.270833333299</v>
      </c>
      <c r="K418">
        <v>5.5</v>
      </c>
      <c r="L418">
        <v>13.1166667938232</v>
      </c>
      <c r="M418">
        <v>80.449996948242202</v>
      </c>
      <c r="N418">
        <v>174</v>
      </c>
      <c r="O418" s="1936">
        <v>43416.337500000001</v>
      </c>
      <c r="R418" t="s">
        <v>455</v>
      </c>
      <c r="S418" t="s">
        <v>560</v>
      </c>
      <c r="X418" s="1937">
        <v>43409.795833333301</v>
      </c>
      <c r="Y418" s="1938">
        <v>43416.337500000001</v>
      </c>
      <c r="Z418">
        <v>24</v>
      </c>
      <c r="AA418">
        <v>24</v>
      </c>
      <c r="AB418">
        <v>12.3</v>
      </c>
      <c r="AC418">
        <v>12.3</v>
      </c>
      <c r="AD418">
        <v>0</v>
      </c>
      <c r="AG418">
        <v>40692</v>
      </c>
      <c r="AH418">
        <v>366228</v>
      </c>
      <c r="AI418">
        <v>40692</v>
      </c>
      <c r="AK418">
        <v>24</v>
      </c>
      <c r="AM418">
        <v>0.375</v>
      </c>
      <c r="AP418">
        <v>0.375</v>
      </c>
      <c r="AQ418">
        <v>13</v>
      </c>
      <c r="AR418">
        <v>13</v>
      </c>
      <c r="AV418">
        <v>9</v>
      </c>
      <c r="AX418">
        <v>12.7</v>
      </c>
      <c r="AY418">
        <v>29.13</v>
      </c>
      <c r="AZ418">
        <v>29.13</v>
      </c>
      <c r="BA418">
        <v>29.133855819702099</v>
      </c>
      <c r="BB418">
        <v>0</v>
      </c>
      <c r="BS418">
        <v>16.899999618530298</v>
      </c>
      <c r="BT418">
        <v>16.899999618530298</v>
      </c>
      <c r="BU418">
        <v>22.5</v>
      </c>
      <c r="BV418">
        <v>22.5</v>
      </c>
      <c r="BW418">
        <v>1</v>
      </c>
      <c r="BX418">
        <v>1</v>
      </c>
      <c r="BY418">
        <v>157.5</v>
      </c>
      <c r="BZ418">
        <v>157.5</v>
      </c>
      <c r="CC418">
        <v>29</v>
      </c>
      <c r="CE418">
        <v>28</v>
      </c>
      <c r="CF418">
        <v>1005</v>
      </c>
      <c r="CG418" t="s">
        <v>587</v>
      </c>
      <c r="CH418" t="s">
        <v>359</v>
      </c>
      <c r="CI418">
        <v>37.360199332237201</v>
      </c>
      <c r="CJ418">
        <v>0.59966001289285498</v>
      </c>
      <c r="CK418">
        <v>0.68880000710487399</v>
      </c>
      <c r="CL418">
        <v>4.1549999441485901E-2</v>
      </c>
      <c r="CM418">
        <v>102.013497963665</v>
      </c>
      <c r="CO418" t="s">
        <v>266</v>
      </c>
      <c r="CP418" t="s">
        <v>267</v>
      </c>
      <c r="CQ418" t="s">
        <v>349</v>
      </c>
      <c r="CS418">
        <v>21.9</v>
      </c>
      <c r="CT418">
        <v>21.9</v>
      </c>
      <c r="CU418">
        <v>1.25</v>
      </c>
      <c r="CV418">
        <v>1.25</v>
      </c>
      <c r="CX418" t="s">
        <v>356</v>
      </c>
      <c r="CY418">
        <v>0.69230769230769196</v>
      </c>
      <c r="CZ418">
        <v>0.66666666666666696</v>
      </c>
      <c r="DA418">
        <v>0.72</v>
      </c>
      <c r="DB418">
        <v>13</v>
      </c>
      <c r="DC418">
        <v>12.5</v>
      </c>
      <c r="DD418">
        <v>13.5</v>
      </c>
      <c r="DE418">
        <v>1.04549528397534</v>
      </c>
      <c r="DF418">
        <v>0.69230769230769196</v>
      </c>
      <c r="DG418">
        <v>0.69230769230769196</v>
      </c>
      <c r="DH418">
        <v>1</v>
      </c>
      <c r="DI418">
        <v>1</v>
      </c>
      <c r="DJ418">
        <v>0.5</v>
      </c>
      <c r="DK418">
        <v>0.5</v>
      </c>
      <c r="DL418" t="b">
        <v>1</v>
      </c>
      <c r="DN418">
        <v>24</v>
      </c>
      <c r="DO418">
        <v>1</v>
      </c>
      <c r="DP418" t="s">
        <v>344</v>
      </c>
      <c r="DQ418" t="b">
        <v>0</v>
      </c>
      <c r="DR418">
        <v>13</v>
      </c>
      <c r="DS418">
        <v>0.69230771064758301</v>
      </c>
      <c r="DT418">
        <v>0.69230771064758301</v>
      </c>
      <c r="DV418">
        <v>1049.59997558594</v>
      </c>
      <c r="DW418">
        <v>1058.19995117188</v>
      </c>
      <c r="DY418">
        <v>0</v>
      </c>
      <c r="EN418">
        <v>1.0454952716827399</v>
      </c>
      <c r="EW418">
        <v>0.69230771064758301</v>
      </c>
      <c r="EX418">
        <v>0.69230771064758301</v>
      </c>
      <c r="EY418">
        <v>0.80000001192092896</v>
      </c>
      <c r="FC418">
        <v>0</v>
      </c>
      <c r="FD418">
        <v>2.49119997024536</v>
      </c>
      <c r="FE418">
        <v>3.1140000820159899</v>
      </c>
      <c r="FF418">
        <v>5.55200017988682E-2</v>
      </c>
      <c r="FG418">
        <v>3.4699998795986203E-2</v>
      </c>
      <c r="FH418">
        <v>6.7200005054473905E-2</v>
      </c>
      <c r="FI418">
        <v>84</v>
      </c>
      <c r="FJ418">
        <v>6.9599999114870999E-3</v>
      </c>
      <c r="FK418">
        <v>8.6999998092651403</v>
      </c>
      <c r="FL418">
        <v>2.1844315888488302</v>
      </c>
      <c r="FM418">
        <v>6.8023197850665698</v>
      </c>
      <c r="FN418">
        <v>3.3333333830038697E-2</v>
      </c>
      <c r="FO418">
        <v>0.80000001192092896</v>
      </c>
      <c r="FP418">
        <v>11.25</v>
      </c>
      <c r="FQ418">
        <v>8.8888891041278797E-2</v>
      </c>
      <c r="FR418">
        <v>1.0454952716827399</v>
      </c>
      <c r="FS418">
        <v>1.4498393051326299E-2</v>
      </c>
      <c r="GA418">
        <v>0.69230771064758301</v>
      </c>
      <c r="GB418">
        <v>0.69230771064758301</v>
      </c>
      <c r="GC418">
        <v>5.0999999046325701</v>
      </c>
      <c r="GG418">
        <v>0</v>
      </c>
      <c r="GH418">
        <v>15.8813991546631</v>
      </c>
      <c r="GI418">
        <v>3.1140000820159899</v>
      </c>
      <c r="GJ418">
        <v>0.353940010070801</v>
      </c>
      <c r="GK418">
        <v>3.4699998795986203E-2</v>
      </c>
      <c r="GL418">
        <v>0.28560000658035301</v>
      </c>
      <c r="GM418">
        <v>56</v>
      </c>
      <c r="GN418">
        <v>1.9379999488592099E-2</v>
      </c>
      <c r="GO418">
        <v>3.7999999523162802</v>
      </c>
      <c r="GP418">
        <v>13.9257509109969</v>
      </c>
      <c r="GQ418">
        <v>43.364786839518203</v>
      </c>
      <c r="GR418">
        <v>0.212499996026357</v>
      </c>
      <c r="GS418">
        <v>5.0999999046325701</v>
      </c>
      <c r="GT418">
        <v>1.7647058963775599</v>
      </c>
      <c r="GU418">
        <v>0.56666666269302401</v>
      </c>
      <c r="GV418">
        <v>1.0454952716827399</v>
      </c>
      <c r="GW418">
        <v>0.168342456221581</v>
      </c>
      <c r="HE418">
        <v>0.69230771064758301</v>
      </c>
      <c r="HF418">
        <v>0.69230771064758301</v>
      </c>
      <c r="HG418">
        <v>2.7000000476837198</v>
      </c>
      <c r="HK418">
        <v>0</v>
      </c>
      <c r="HL418">
        <v>8.4077997207641602</v>
      </c>
      <c r="HM418">
        <v>3.1140000820159899</v>
      </c>
      <c r="HN418">
        <v>0.187380000948906</v>
      </c>
      <c r="HO418">
        <v>3.4699998795986203E-2</v>
      </c>
      <c r="HP418">
        <v>0.151199996471405</v>
      </c>
      <c r="HQ418">
        <v>56</v>
      </c>
      <c r="HR418">
        <v>1.02599998936057E-2</v>
      </c>
      <c r="HS418">
        <v>3.7999999523162802</v>
      </c>
      <c r="HT418">
        <v>7.3724566327089001</v>
      </c>
      <c r="HU418">
        <v>22.957828786341199</v>
      </c>
      <c r="HV418">
        <v>0.112500001986821</v>
      </c>
      <c r="HW418">
        <v>2.7000000476837198</v>
      </c>
      <c r="HX418">
        <v>3.3333332538604701</v>
      </c>
      <c r="HY418">
        <v>0.30000001192092901</v>
      </c>
      <c r="HZ418">
        <v>1.0454952716827399</v>
      </c>
      <c r="IA418">
        <v>5.3160779178142499E-2</v>
      </c>
      <c r="II418">
        <v>0.69230771064758301</v>
      </c>
      <c r="IJ418">
        <v>0.69230771064758301</v>
      </c>
      <c r="IL418">
        <v>46.5</v>
      </c>
      <c r="IM418">
        <v>47.099998474121101</v>
      </c>
      <c r="IO418">
        <v>0</v>
      </c>
      <c r="JD418">
        <v>1.0454952716827399</v>
      </c>
      <c r="OC418">
        <v>0.69230771064758301</v>
      </c>
      <c r="OD418">
        <v>0.69230771064758301</v>
      </c>
      <c r="OE418">
        <v>0.60000002384185802</v>
      </c>
      <c r="OI418">
        <v>0</v>
      </c>
      <c r="OJ418">
        <v>1.92360007762909</v>
      </c>
      <c r="OK418">
        <v>3.2060000896453902</v>
      </c>
      <c r="OL418">
        <v>1.20000004244503E-4</v>
      </c>
      <c r="OM418">
        <v>9.9999997473787503E-5</v>
      </c>
      <c r="ON418">
        <v>3.3600002527236897E-2</v>
      </c>
      <c r="OO418">
        <v>56</v>
      </c>
      <c r="OP418">
        <v>9.0000004274770596E-4</v>
      </c>
      <c r="OQ418">
        <v>1.5</v>
      </c>
      <c r="OR418">
        <v>1.6383237323248301</v>
      </c>
      <c r="OS418">
        <v>5.2524658890884597</v>
      </c>
      <c r="OT418">
        <v>2.5000000993410699E-2</v>
      </c>
      <c r="OU418">
        <v>0.60000002384185802</v>
      </c>
      <c r="OV418">
        <v>14.9999990463257</v>
      </c>
      <c r="OW418">
        <v>6.6666670143604306E-2</v>
      </c>
      <c r="OX418">
        <v>1.0454952716827399</v>
      </c>
      <c r="OY418">
        <v>4.8327981494367097E-3</v>
      </c>
      <c r="WE418">
        <v>0.69230771064758301</v>
      </c>
      <c r="WF418">
        <v>0.69230771064758301</v>
      </c>
      <c r="WH418">
        <v>126</v>
      </c>
      <c r="WI418">
        <v>128.69999694824199</v>
      </c>
      <c r="WK418">
        <v>0</v>
      </c>
      <c r="WZ418">
        <v>1.0454952716827399</v>
      </c>
      <c r="XI418">
        <v>0.69230771064758301</v>
      </c>
      <c r="XJ418">
        <v>0.69230771064758301</v>
      </c>
      <c r="XK418">
        <v>2.7000000476837198</v>
      </c>
      <c r="XO418">
        <v>0</v>
      </c>
      <c r="XP418">
        <v>8.6562004089355504</v>
      </c>
      <c r="XQ418">
        <v>3.2060000896453902</v>
      </c>
      <c r="XR418">
        <v>2.7000000700354602E-3</v>
      </c>
      <c r="XS418">
        <v>5.0000002374872598E-4</v>
      </c>
      <c r="XT418">
        <v>0.151199996471405</v>
      </c>
      <c r="XU418">
        <v>56</v>
      </c>
      <c r="XV418">
        <v>4.0500001050531899E-3</v>
      </c>
      <c r="XW418">
        <v>1.5</v>
      </c>
      <c r="XX418">
        <v>7.3724566327089001</v>
      </c>
      <c r="XY418">
        <v>23.6360966636509</v>
      </c>
      <c r="XZ418">
        <v>0.112500001986821</v>
      </c>
      <c r="YA418">
        <v>2.7000000476837198</v>
      </c>
      <c r="YB418">
        <v>3.3333332538604701</v>
      </c>
      <c r="YC418">
        <v>0.30000001192092901</v>
      </c>
      <c r="YD418">
        <v>1.0454952716827399</v>
      </c>
      <c r="YE418">
        <v>2.1747590973973299E-2</v>
      </c>
    </row>
    <row r="419" spans="1:685" x14ac:dyDescent="0.25">
      <c r="A419" t="s">
        <v>260</v>
      </c>
      <c r="B419">
        <v>0</v>
      </c>
      <c r="C419">
        <v>2</v>
      </c>
      <c r="D419">
        <v>50655</v>
      </c>
      <c r="E419" t="s">
        <v>443</v>
      </c>
      <c r="F419" t="b">
        <v>1</v>
      </c>
      <c r="G419" t="s">
        <v>262</v>
      </c>
      <c r="H419" t="b">
        <v>1</v>
      </c>
      <c r="I419" t="s">
        <v>338</v>
      </c>
      <c r="J419" s="1939">
        <v>43418.941666666702</v>
      </c>
      <c r="K419">
        <v>5.5</v>
      </c>
      <c r="L419">
        <v>13.226666450500501</v>
      </c>
      <c r="M419">
        <v>80.385002136230497</v>
      </c>
      <c r="O419" s="1940">
        <v>43419.908333333296</v>
      </c>
      <c r="P419" s="1941">
        <v>43419.895833333299</v>
      </c>
      <c r="R419" t="s">
        <v>560</v>
      </c>
      <c r="S419" t="s">
        <v>525</v>
      </c>
      <c r="X419" s="1942">
        <v>43418.941666666702</v>
      </c>
      <c r="Y419" s="1943">
        <v>43419.908333333296</v>
      </c>
      <c r="Z419">
        <v>0</v>
      </c>
      <c r="AA419">
        <v>16.100000000000001</v>
      </c>
      <c r="AB419">
        <v>9.4</v>
      </c>
      <c r="AC419">
        <v>9.4</v>
      </c>
      <c r="AD419">
        <v>0</v>
      </c>
      <c r="AG419">
        <v>22984</v>
      </c>
      <c r="AH419">
        <v>91936</v>
      </c>
      <c r="AI419">
        <v>22984</v>
      </c>
      <c r="AK419">
        <v>0</v>
      </c>
      <c r="AQ419">
        <v>13</v>
      </c>
      <c r="AR419">
        <v>13</v>
      </c>
      <c r="AV419">
        <v>4</v>
      </c>
      <c r="BS419">
        <v>21.899999618530298</v>
      </c>
      <c r="BT419">
        <v>21.899999618530298</v>
      </c>
      <c r="BU419">
        <v>22.5</v>
      </c>
      <c r="BV419">
        <v>22.5</v>
      </c>
      <c r="BW419">
        <v>1.70000004768372</v>
      </c>
      <c r="BX419">
        <v>1.70000004768372</v>
      </c>
      <c r="BY419">
        <v>135</v>
      </c>
      <c r="BZ419">
        <v>135</v>
      </c>
      <c r="CC419">
        <v>28</v>
      </c>
      <c r="CE419">
        <v>25</v>
      </c>
      <c r="CF419">
        <v>1005</v>
      </c>
      <c r="CG419" t="s">
        <v>591</v>
      </c>
      <c r="CH419" t="s">
        <v>359</v>
      </c>
      <c r="CI419">
        <v>27.0656000375748</v>
      </c>
      <c r="CJ419">
        <v>0.38416000544384599</v>
      </c>
      <c r="CK419">
        <v>0.498399998992682</v>
      </c>
      <c r="CL419">
        <v>2.84899992402643E-2</v>
      </c>
      <c r="CM419">
        <v>294.39610204462599</v>
      </c>
      <c r="CO419" t="s">
        <v>266</v>
      </c>
      <c r="CP419" t="s">
        <v>267</v>
      </c>
      <c r="CQ419" t="s">
        <v>367</v>
      </c>
      <c r="CR419" t="s">
        <v>368</v>
      </c>
      <c r="CS419">
        <v>21.9</v>
      </c>
      <c r="CT419">
        <v>21.9</v>
      </c>
      <c r="CU419">
        <v>1.25</v>
      </c>
      <c r="CV419">
        <v>1.25</v>
      </c>
      <c r="CX419" t="s">
        <v>343</v>
      </c>
      <c r="CY419">
        <v>0.30769230769230799</v>
      </c>
      <c r="CZ419">
        <v>0.296296296296296</v>
      </c>
      <c r="DA419">
        <v>0.32</v>
      </c>
      <c r="DB419">
        <v>13</v>
      </c>
      <c r="DC419">
        <v>12.5</v>
      </c>
      <c r="DD419">
        <v>13.5</v>
      </c>
      <c r="DE419">
        <v>26.174999237060501</v>
      </c>
      <c r="DF419">
        <v>0.30769230769230799</v>
      </c>
      <c r="DG419">
        <v>0.30769230769230799</v>
      </c>
      <c r="DH419">
        <v>1</v>
      </c>
      <c r="DI419">
        <v>1</v>
      </c>
      <c r="DJ419">
        <v>0.5</v>
      </c>
      <c r="DK419">
        <v>0.5</v>
      </c>
      <c r="DL419" t="b">
        <v>1</v>
      </c>
      <c r="DN419">
        <v>24</v>
      </c>
      <c r="DO419">
        <v>1</v>
      </c>
      <c r="DP419" t="s">
        <v>344</v>
      </c>
      <c r="DQ419" t="b">
        <v>0</v>
      </c>
      <c r="DR419">
        <v>13</v>
      </c>
      <c r="DS419">
        <v>0.30769231915473899</v>
      </c>
      <c r="DT419">
        <v>0.30769231915473899</v>
      </c>
      <c r="DV419">
        <v>1044.09997558594</v>
      </c>
      <c r="DW419">
        <v>1049.59997558594</v>
      </c>
      <c r="DY419">
        <v>0</v>
      </c>
      <c r="EN419">
        <v>26.174999237060501</v>
      </c>
      <c r="EW419">
        <v>0.30769231915473899</v>
      </c>
      <c r="EX419">
        <v>0.30769231915473899</v>
      </c>
      <c r="EY419">
        <v>0.60000002384185802</v>
      </c>
      <c r="FC419">
        <v>0</v>
      </c>
      <c r="FD419">
        <v>1.8683999776840201</v>
      </c>
      <c r="FE419">
        <v>3.1140000820159899</v>
      </c>
      <c r="FF419">
        <v>4.1640002280473702E-2</v>
      </c>
      <c r="FG419">
        <v>3.4699998795986203E-2</v>
      </c>
      <c r="FH419">
        <v>5.0400000065565102E-2</v>
      </c>
      <c r="FI419">
        <v>84</v>
      </c>
      <c r="FJ419">
        <v>5.2200001664459697E-3</v>
      </c>
      <c r="FK419">
        <v>8.6999998092651403</v>
      </c>
      <c r="FL419">
        <v>6.5262794100445696</v>
      </c>
      <c r="FM419">
        <v>20.3228330325881</v>
      </c>
      <c r="FP419">
        <v>6.6666665077209499</v>
      </c>
      <c r="FQ419">
        <v>0.15000000596046401</v>
      </c>
      <c r="FR419">
        <v>26.174999237060501</v>
      </c>
      <c r="FS419">
        <v>0.375</v>
      </c>
      <c r="GA419">
        <v>0.30769231915473899</v>
      </c>
      <c r="GB419">
        <v>0.30769231915473899</v>
      </c>
      <c r="GC419">
        <v>3.2999999523162802</v>
      </c>
      <c r="GG419">
        <v>0</v>
      </c>
      <c r="GH419">
        <v>10.2762002944946</v>
      </c>
      <c r="GI419">
        <v>3.1140000820159899</v>
      </c>
      <c r="GJ419">
        <v>0.22901999950408899</v>
      </c>
      <c r="GK419">
        <v>3.4699998795986203E-2</v>
      </c>
      <c r="GL419">
        <v>0.184799998998642</v>
      </c>
      <c r="GM419">
        <v>56</v>
      </c>
      <c r="GN419">
        <v>1.2539999559521699E-2</v>
      </c>
      <c r="GO419">
        <v>3.7999999523162802</v>
      </c>
      <c r="GP419">
        <v>35.8945348102624</v>
      </c>
      <c r="GQ419">
        <v>111.775586217528</v>
      </c>
      <c r="GT419">
        <v>1.2121212482452399</v>
      </c>
      <c r="GU419">
        <v>0.82499998807907104</v>
      </c>
      <c r="GV419">
        <v>26.174999237060501</v>
      </c>
      <c r="GW419">
        <v>3.7999999523162802</v>
      </c>
      <c r="HE419">
        <v>0.30769231915473899</v>
      </c>
      <c r="HF419">
        <v>0.30769231915473899</v>
      </c>
      <c r="HG419">
        <v>1.6000000238418599</v>
      </c>
      <c r="HK419">
        <v>0</v>
      </c>
      <c r="HL419">
        <v>4.98239994049072</v>
      </c>
      <c r="HM419">
        <v>3.1140000820159899</v>
      </c>
      <c r="HN419">
        <v>0.111040003597736</v>
      </c>
      <c r="HO419">
        <v>3.4699998795986203E-2</v>
      </c>
      <c r="HP419">
        <v>8.9599996805190998E-2</v>
      </c>
      <c r="HQ419">
        <v>56</v>
      </c>
      <c r="HR419">
        <v>6.07999972999096E-3</v>
      </c>
      <c r="HS419">
        <v>3.7999999523162802</v>
      </c>
      <c r="HT419">
        <v>17.4034113279005</v>
      </c>
      <c r="HU419">
        <v>54.194221420235003</v>
      </c>
      <c r="HX419">
        <v>2.5</v>
      </c>
      <c r="HY419">
        <v>0.40000000596046398</v>
      </c>
      <c r="HZ419">
        <v>26.174999237060501</v>
      </c>
      <c r="IA419">
        <v>3.0249998569488499</v>
      </c>
      <c r="II419">
        <v>0.30769231915473899</v>
      </c>
      <c r="IJ419">
        <v>0.30769231915473899</v>
      </c>
      <c r="IL419">
        <v>45.700000762939503</v>
      </c>
      <c r="IM419">
        <v>46.5</v>
      </c>
      <c r="IO419">
        <v>0</v>
      </c>
      <c r="JD419">
        <v>26.174999237060501</v>
      </c>
      <c r="OC419">
        <v>0.30769231915473899</v>
      </c>
      <c r="OD419">
        <v>0.30769231915473899</v>
      </c>
      <c r="OE419">
        <v>0.80000001192092896</v>
      </c>
      <c r="OI419">
        <v>0</v>
      </c>
      <c r="OJ419">
        <v>2.5648000240325901</v>
      </c>
      <c r="OK419">
        <v>3.2060000896453902</v>
      </c>
      <c r="OL419">
        <v>1.6000001050997501E-4</v>
      </c>
      <c r="OM419">
        <v>9.9999997473787503E-5</v>
      </c>
      <c r="ON419">
        <v>4.4799998402595499E-2</v>
      </c>
      <c r="OO419">
        <v>56</v>
      </c>
      <c r="OP419">
        <v>1.20000005699694E-3</v>
      </c>
      <c r="OQ419">
        <v>1.5</v>
      </c>
      <c r="OR419">
        <v>8.7017056639502393</v>
      </c>
      <c r="OS419">
        <v>27.8976682043225</v>
      </c>
      <c r="OV419">
        <v>5</v>
      </c>
      <c r="OW419">
        <v>0.20000000298023199</v>
      </c>
      <c r="OX419">
        <v>26.174999237060501</v>
      </c>
      <c r="OY419">
        <v>0.25</v>
      </c>
      <c r="WE419">
        <v>0.30769231915473899</v>
      </c>
      <c r="WF419">
        <v>0.30769231915473899</v>
      </c>
      <c r="WH419">
        <v>123.699996948242</v>
      </c>
      <c r="WI419">
        <v>126</v>
      </c>
      <c r="WK419">
        <v>0</v>
      </c>
      <c r="WZ419">
        <v>26.174999237060501</v>
      </c>
      <c r="XI419">
        <v>0.30769231915473899</v>
      </c>
      <c r="XJ419">
        <v>0.30769231915473899</v>
      </c>
      <c r="XK419">
        <v>2.2999999523162802</v>
      </c>
      <c r="XO419">
        <v>0</v>
      </c>
      <c r="XP419">
        <v>7.3737998008728001</v>
      </c>
      <c r="XQ419">
        <v>3.2060000896453902</v>
      </c>
      <c r="XR419">
        <v>2.3000000510364801E-3</v>
      </c>
      <c r="XS419">
        <v>5.0000002374872598E-4</v>
      </c>
      <c r="XT419">
        <v>0.128800004720688</v>
      </c>
      <c r="XU419">
        <v>56</v>
      </c>
      <c r="XV419">
        <v>3.4499997273087502E-3</v>
      </c>
      <c r="XW419">
        <v>1.5</v>
      </c>
      <c r="XX419">
        <v>25.017402892406501</v>
      </c>
      <c r="XY419">
        <v>80.205793169952997</v>
      </c>
      <c r="YB419">
        <v>1.73913049697876</v>
      </c>
      <c r="YC419">
        <v>0.57499998807907104</v>
      </c>
      <c r="YD419">
        <v>26.174999237060501</v>
      </c>
      <c r="YE419">
        <v>0.97500002384185802</v>
      </c>
    </row>
    <row r="420" spans="1:685" x14ac:dyDescent="0.25">
      <c r="A420" t="s">
        <v>260</v>
      </c>
      <c r="B420">
        <v>0</v>
      </c>
      <c r="C420">
        <v>2</v>
      </c>
      <c r="D420">
        <v>50655</v>
      </c>
      <c r="E420" t="s">
        <v>443</v>
      </c>
      <c r="F420" t="b">
        <v>1</v>
      </c>
      <c r="G420" t="s">
        <v>262</v>
      </c>
      <c r="H420" t="b">
        <v>1</v>
      </c>
      <c r="I420" t="s">
        <v>345</v>
      </c>
      <c r="J420" s="1944">
        <v>43419.270833333299</v>
      </c>
      <c r="K420">
        <v>5.5</v>
      </c>
      <c r="L420">
        <v>14.351666450500501</v>
      </c>
      <c r="M420">
        <v>81.226669311523395</v>
      </c>
      <c r="N420">
        <v>39</v>
      </c>
      <c r="O420" s="1945">
        <v>43419.908333333296</v>
      </c>
      <c r="P420" s="1946">
        <v>43419.9375</v>
      </c>
      <c r="R420" t="s">
        <v>560</v>
      </c>
      <c r="S420" t="s">
        <v>525</v>
      </c>
      <c r="X420" s="1947">
        <v>43418.941666666702</v>
      </c>
      <c r="Y420" s="1948">
        <v>43419.908333333296</v>
      </c>
      <c r="Z420">
        <v>7.9</v>
      </c>
      <c r="AA420">
        <v>7.9</v>
      </c>
      <c r="AB420">
        <v>9.4</v>
      </c>
      <c r="AC420">
        <v>9.4</v>
      </c>
      <c r="AD420">
        <v>0</v>
      </c>
      <c r="AG420">
        <v>22984</v>
      </c>
      <c r="AH420">
        <v>1976624</v>
      </c>
      <c r="AI420">
        <v>22984</v>
      </c>
      <c r="AK420">
        <v>7.9</v>
      </c>
      <c r="AL420">
        <v>80</v>
      </c>
      <c r="AM420">
        <v>10.8860759493671</v>
      </c>
      <c r="AN420">
        <v>10.89</v>
      </c>
      <c r="AO420">
        <v>-0.77326534070734698</v>
      </c>
      <c r="AP420">
        <v>11.6593412900744</v>
      </c>
      <c r="AQ420">
        <v>13</v>
      </c>
      <c r="AR420">
        <v>13</v>
      </c>
      <c r="AU420">
        <v>84.008008988209696</v>
      </c>
      <c r="AV420">
        <v>86</v>
      </c>
      <c r="AX420">
        <v>108</v>
      </c>
      <c r="AY420">
        <v>20.37</v>
      </c>
      <c r="AZ420">
        <v>20.37</v>
      </c>
      <c r="BA420">
        <v>20.3703708648682</v>
      </c>
      <c r="BB420">
        <v>4711.64990234375</v>
      </c>
      <c r="BC420">
        <v>22.020801544189499</v>
      </c>
      <c r="BD420">
        <v>22.020800916454501</v>
      </c>
      <c r="BE420">
        <v>60.8450317382813</v>
      </c>
      <c r="BF420">
        <v>21.8450317382813</v>
      </c>
      <c r="BG420">
        <v>2.3292553424835201</v>
      </c>
      <c r="BH420">
        <v>65.915435791015597</v>
      </c>
      <c r="BI420">
        <v>21.8450317382813</v>
      </c>
      <c r="BJ420">
        <v>2.1479265689849898</v>
      </c>
      <c r="BK420">
        <v>65.915435791015597</v>
      </c>
      <c r="BL420">
        <v>0.64081704616546598</v>
      </c>
      <c r="BM420">
        <v>101.408279418945</v>
      </c>
      <c r="BN420">
        <v>0.62613248825073198</v>
      </c>
      <c r="BO420">
        <v>162.25343322753901</v>
      </c>
      <c r="BP420">
        <v>2.3272895812988299</v>
      </c>
      <c r="BQ420">
        <v>0.903722703456879</v>
      </c>
      <c r="BR420">
        <v>305</v>
      </c>
      <c r="BS420">
        <v>27.899999618530298</v>
      </c>
      <c r="BT420">
        <v>27.899999618530298</v>
      </c>
      <c r="BU420">
        <v>45</v>
      </c>
      <c r="BV420">
        <v>45</v>
      </c>
      <c r="BW420">
        <v>2.2999999523162802</v>
      </c>
      <c r="BX420">
        <v>2.2999999523162802</v>
      </c>
      <c r="BY420">
        <v>202.5</v>
      </c>
      <c r="BZ420">
        <v>202.5</v>
      </c>
      <c r="CC420">
        <v>29</v>
      </c>
      <c r="CE420">
        <v>28</v>
      </c>
      <c r="CF420">
        <v>1005</v>
      </c>
      <c r="CG420" t="s">
        <v>590</v>
      </c>
      <c r="CH420" t="s">
        <v>359</v>
      </c>
      <c r="CI420">
        <v>23.354999303817699</v>
      </c>
      <c r="CJ420">
        <v>0.52049999684095405</v>
      </c>
      <c r="CK420">
        <v>0.60200000554323196</v>
      </c>
      <c r="CL420">
        <v>6.0349999926984303E-2</v>
      </c>
      <c r="CM420">
        <v>11.815600389258501</v>
      </c>
      <c r="CO420" t="s">
        <v>266</v>
      </c>
      <c r="CP420" t="s">
        <v>267</v>
      </c>
      <c r="CQ420" t="s">
        <v>347</v>
      </c>
      <c r="CR420" t="s">
        <v>348</v>
      </c>
      <c r="CS420">
        <v>21.9</v>
      </c>
      <c r="CT420">
        <v>21.9</v>
      </c>
      <c r="CU420">
        <v>1.25</v>
      </c>
      <c r="CV420">
        <v>1.25</v>
      </c>
      <c r="CX420" t="s">
        <v>343</v>
      </c>
      <c r="CY420">
        <v>6.6153846153846203</v>
      </c>
      <c r="CZ420">
        <v>6.3703703703703702</v>
      </c>
      <c r="DA420">
        <v>6.88</v>
      </c>
      <c r="DB420">
        <v>13</v>
      </c>
      <c r="DC420">
        <v>12.5</v>
      </c>
      <c r="DD420">
        <v>13.5</v>
      </c>
      <c r="DE420">
        <v>562.76248359680199</v>
      </c>
      <c r="DF420">
        <v>6.6153846153846203</v>
      </c>
      <c r="DG420">
        <v>6.6153846153846203</v>
      </c>
      <c r="DH420">
        <v>1</v>
      </c>
      <c r="DI420">
        <v>1</v>
      </c>
      <c r="DJ420">
        <v>0.5</v>
      </c>
      <c r="DK420">
        <v>0.5</v>
      </c>
      <c r="DL420" t="b">
        <v>1</v>
      </c>
      <c r="DN420">
        <v>24</v>
      </c>
      <c r="DO420">
        <v>1</v>
      </c>
      <c r="DP420" t="s">
        <v>344</v>
      </c>
      <c r="DQ420" t="b">
        <v>0</v>
      </c>
      <c r="DR420">
        <v>13</v>
      </c>
      <c r="DS420">
        <v>6.6153845787048304</v>
      </c>
      <c r="DT420">
        <v>6.6153845787048304</v>
      </c>
      <c r="DV420">
        <v>1036.59997558594</v>
      </c>
      <c r="DW420">
        <v>1044.09997558594</v>
      </c>
      <c r="DY420">
        <v>0</v>
      </c>
      <c r="EN420">
        <v>562.76251220703102</v>
      </c>
      <c r="GA420">
        <v>6.6153845787048304</v>
      </c>
      <c r="GB420">
        <v>6.6153845787048304</v>
      </c>
      <c r="GC420">
        <v>1</v>
      </c>
      <c r="GG420">
        <v>0</v>
      </c>
      <c r="GH420">
        <v>3.1140000820159899</v>
      </c>
      <c r="GI420">
        <v>3.1140000820159899</v>
      </c>
      <c r="GJ420">
        <v>6.9400005042552906E-2</v>
      </c>
      <c r="GK420">
        <v>3.4699998795986203E-2</v>
      </c>
      <c r="GL420">
        <v>5.6000001728534698E-2</v>
      </c>
      <c r="GM420">
        <v>56</v>
      </c>
      <c r="GN420">
        <v>3.8000000640749901E-3</v>
      </c>
      <c r="GO420">
        <v>3.7999999523162802</v>
      </c>
      <c r="GP420">
        <v>0.50591311245841397</v>
      </c>
      <c r="GQ420">
        <v>1.57541347368847</v>
      </c>
      <c r="GR420">
        <v>0.126582278481013</v>
      </c>
      <c r="GS420">
        <v>3.0379746835443</v>
      </c>
      <c r="GT420">
        <v>86</v>
      </c>
      <c r="GU420">
        <v>1.16279069334269E-2</v>
      </c>
      <c r="GV420">
        <v>562.76251220703102</v>
      </c>
      <c r="GW420">
        <v>81.700004577636705</v>
      </c>
      <c r="II420">
        <v>6.6153845787048304</v>
      </c>
      <c r="IJ420">
        <v>6.6153845787048304</v>
      </c>
      <c r="IL420">
        <v>45.700000762939503</v>
      </c>
      <c r="IM420">
        <v>45.700000762939503</v>
      </c>
      <c r="IO420">
        <v>0</v>
      </c>
      <c r="JD420">
        <v>562.76251220703102</v>
      </c>
      <c r="JM420">
        <v>6.6153845787048304</v>
      </c>
      <c r="JN420">
        <v>6.6153845787048304</v>
      </c>
      <c r="JO420">
        <v>6.5</v>
      </c>
      <c r="JS420">
        <v>0</v>
      </c>
      <c r="JT420">
        <v>20.2409992218018</v>
      </c>
      <c r="JU420">
        <v>3.1140000820159899</v>
      </c>
      <c r="JV420">
        <v>0.45109999179840099</v>
      </c>
      <c r="JW420">
        <v>3.4699998795986203E-2</v>
      </c>
      <c r="JX420">
        <v>0.54600000381469704</v>
      </c>
      <c r="JY420">
        <v>84</v>
      </c>
      <c r="JZ420">
        <v>5.6549999862909303E-2</v>
      </c>
      <c r="KA420">
        <v>8.6999998092651403</v>
      </c>
      <c r="KB420">
        <v>3.2884352309796898</v>
      </c>
      <c r="KC420">
        <v>10.240186915570099</v>
      </c>
      <c r="KD420">
        <v>0.822784810126582</v>
      </c>
      <c r="KE420">
        <v>19.746835443038002</v>
      </c>
      <c r="KF420">
        <v>13.2307691574097</v>
      </c>
      <c r="KG420">
        <v>7.5581394135951996E-2</v>
      </c>
      <c r="KH420">
        <v>562.76251220703102</v>
      </c>
      <c r="WE420">
        <v>6.6153845787048304</v>
      </c>
      <c r="WF420">
        <v>6.6153845787048304</v>
      </c>
      <c r="WH420">
        <v>123.699996948242</v>
      </c>
      <c r="WI420">
        <v>123.699996948242</v>
      </c>
      <c r="WK420">
        <v>0</v>
      </c>
      <c r="WZ420">
        <v>562.76251220703102</v>
      </c>
    </row>
    <row r="421" spans="1:685" x14ac:dyDescent="0.25">
      <c r="A421" t="s">
        <v>260</v>
      </c>
      <c r="B421">
        <v>0</v>
      </c>
      <c r="C421">
        <v>2</v>
      </c>
      <c r="D421">
        <v>50655</v>
      </c>
      <c r="E421" t="s">
        <v>443</v>
      </c>
      <c r="F421" t="b">
        <v>1</v>
      </c>
      <c r="G421" t="s">
        <v>262</v>
      </c>
      <c r="H421" t="b">
        <v>1</v>
      </c>
      <c r="I421" t="s">
        <v>350</v>
      </c>
      <c r="J421" s="1949">
        <v>43419.908333333296</v>
      </c>
      <c r="K421">
        <v>5.5</v>
      </c>
      <c r="L421">
        <v>16.976667404174801</v>
      </c>
      <c r="M421">
        <v>82.498336791992202</v>
      </c>
      <c r="N421">
        <v>341</v>
      </c>
      <c r="O421" s="1950">
        <v>43419.908333333296</v>
      </c>
      <c r="R421" t="s">
        <v>560</v>
      </c>
      <c r="S421" t="s">
        <v>525</v>
      </c>
      <c r="X421" s="1951">
        <v>43418.941666666702</v>
      </c>
      <c r="Y421" s="1952">
        <v>43419.908333333296</v>
      </c>
      <c r="Z421">
        <v>15.3</v>
      </c>
      <c r="AA421">
        <v>15.3</v>
      </c>
      <c r="AB421">
        <v>9.4</v>
      </c>
      <c r="AC421">
        <v>9.4</v>
      </c>
      <c r="AD421">
        <v>0</v>
      </c>
      <c r="AG421">
        <v>22984</v>
      </c>
      <c r="AH421">
        <v>4206072</v>
      </c>
      <c r="AI421">
        <v>22984</v>
      </c>
      <c r="AK421">
        <v>15.3</v>
      </c>
      <c r="AL421">
        <v>78.290000000000006</v>
      </c>
      <c r="AM421">
        <v>11.960784313725499</v>
      </c>
      <c r="AN421">
        <v>11.96</v>
      </c>
      <c r="AO421">
        <v>-0.81978663081437197</v>
      </c>
      <c r="AP421">
        <v>12.7805709445399</v>
      </c>
      <c r="AQ421">
        <v>13</v>
      </c>
      <c r="AR421">
        <v>13</v>
      </c>
      <c r="AU421">
        <v>180.88711920300599</v>
      </c>
      <c r="AV421">
        <v>183</v>
      </c>
      <c r="AX421">
        <v>204</v>
      </c>
      <c r="AY421">
        <v>10.29</v>
      </c>
      <c r="AZ421">
        <v>10.29</v>
      </c>
      <c r="BA421">
        <v>10.294115066528301</v>
      </c>
      <c r="BB421">
        <v>4445.02978515625</v>
      </c>
      <c r="BC421">
        <v>18.500045776367202</v>
      </c>
      <c r="BD421">
        <v>18.500045664170202</v>
      </c>
      <c r="BE421">
        <v>50.703845977783203</v>
      </c>
      <c r="BF421">
        <v>69.703845977783203</v>
      </c>
      <c r="BG421">
        <v>1.97522509098053</v>
      </c>
      <c r="BH421">
        <v>147.04107666015599</v>
      </c>
      <c r="BI421">
        <v>69.703845977783203</v>
      </c>
      <c r="BJ421">
        <v>0.91607189178466797</v>
      </c>
      <c r="BK421">
        <v>76.056243896484403</v>
      </c>
      <c r="BL421">
        <v>1.23380887508392</v>
      </c>
      <c r="BM421">
        <v>147.04107666015599</v>
      </c>
      <c r="BN421">
        <v>0</v>
      </c>
      <c r="BO421">
        <v>218.02738952636699</v>
      </c>
      <c r="BP421">
        <v>1.5367082357406601</v>
      </c>
      <c r="BQ421">
        <v>0.200827270746231</v>
      </c>
      <c r="BR421">
        <v>210</v>
      </c>
      <c r="BS421">
        <v>21.899999618530298</v>
      </c>
      <c r="BT421">
        <v>21.899999618530298</v>
      </c>
      <c r="BU421">
        <v>90</v>
      </c>
      <c r="BV421">
        <v>90</v>
      </c>
      <c r="BW421">
        <v>1.3999999761581401</v>
      </c>
      <c r="BX421">
        <v>1.3999999761581401</v>
      </c>
      <c r="BY421">
        <v>202.5</v>
      </c>
      <c r="BZ421">
        <v>202.5</v>
      </c>
      <c r="CC421">
        <v>28</v>
      </c>
      <c r="CE421">
        <v>25</v>
      </c>
      <c r="CF421">
        <v>1008</v>
      </c>
      <c r="CG421" t="s">
        <v>592</v>
      </c>
      <c r="CH421" t="s">
        <v>359</v>
      </c>
      <c r="CI421">
        <v>47.644199132919297</v>
      </c>
      <c r="CJ421">
        <v>1.0618200078606601</v>
      </c>
      <c r="CK421">
        <v>1.2067999467253701</v>
      </c>
      <c r="CL421">
        <v>0.119390000123531</v>
      </c>
      <c r="CM421">
        <v>11.327480635833</v>
      </c>
      <c r="CO421" t="s">
        <v>266</v>
      </c>
      <c r="CP421" t="s">
        <v>267</v>
      </c>
      <c r="CQ421" t="s">
        <v>402</v>
      </c>
      <c r="CR421" t="s">
        <v>403</v>
      </c>
      <c r="CS421">
        <v>21.9</v>
      </c>
      <c r="CT421">
        <v>21.9</v>
      </c>
      <c r="CU421">
        <v>1.25</v>
      </c>
      <c r="CV421">
        <v>1.25</v>
      </c>
      <c r="CX421" t="s">
        <v>343</v>
      </c>
      <c r="CY421">
        <v>14.0769230769231</v>
      </c>
      <c r="CZ421">
        <v>13.5555555555556</v>
      </c>
      <c r="DA421">
        <v>14.64</v>
      </c>
      <c r="DB421">
        <v>13</v>
      </c>
      <c r="DC421">
        <v>12.5</v>
      </c>
      <c r="DD421">
        <v>13.5</v>
      </c>
      <c r="DE421">
        <v>1197.50621509552</v>
      </c>
      <c r="DF421">
        <v>14.0769230769231</v>
      </c>
      <c r="DG421">
        <v>14.0769230769231</v>
      </c>
      <c r="DH421">
        <v>1</v>
      </c>
      <c r="DI421">
        <v>1</v>
      </c>
      <c r="DJ421">
        <v>0.5</v>
      </c>
      <c r="DK421">
        <v>0.5</v>
      </c>
      <c r="DL421" t="b">
        <v>1</v>
      </c>
      <c r="DN421">
        <v>24</v>
      </c>
      <c r="DO421">
        <v>1</v>
      </c>
      <c r="DP421" t="s">
        <v>344</v>
      </c>
      <c r="DQ421" t="b">
        <v>0</v>
      </c>
      <c r="DR421">
        <v>13</v>
      </c>
      <c r="DS421">
        <v>14.0769233703613</v>
      </c>
      <c r="DT421">
        <v>14.0769233703613</v>
      </c>
      <c r="DV421">
        <v>1021.29998779297</v>
      </c>
      <c r="DW421">
        <v>1036.59997558594</v>
      </c>
      <c r="DY421">
        <v>0</v>
      </c>
      <c r="EN421">
        <v>1197.50622558594</v>
      </c>
      <c r="GA421">
        <v>14.0769233703613</v>
      </c>
      <c r="GB421">
        <v>14.0769233703613</v>
      </c>
      <c r="GC421">
        <v>1.79999995231628</v>
      </c>
      <c r="GG421">
        <v>0</v>
      </c>
      <c r="GH421">
        <v>5.6051998138427699</v>
      </c>
      <c r="GI421">
        <v>3.1140000820159899</v>
      </c>
      <c r="GJ421">
        <v>0.12491999566555</v>
      </c>
      <c r="GK421">
        <v>3.4699998795986203E-2</v>
      </c>
      <c r="GL421">
        <v>0.10079999268055</v>
      </c>
      <c r="GM421">
        <v>56</v>
      </c>
      <c r="GN421">
        <v>6.8399994634091897E-3</v>
      </c>
      <c r="GO421">
        <v>3.7999999523162802</v>
      </c>
      <c r="GP421">
        <v>0.42795271985745498</v>
      </c>
      <c r="GQ421">
        <v>1.3326447606799801</v>
      </c>
      <c r="GR421">
        <v>0.117647053571016</v>
      </c>
      <c r="GS421">
        <v>2.8235292857043901</v>
      </c>
      <c r="GT421">
        <v>101.66667175293</v>
      </c>
      <c r="GU421">
        <v>9.83606558293104E-3</v>
      </c>
      <c r="GV421">
        <v>1197.50622558594</v>
      </c>
      <c r="GW421">
        <v>173.84999084472699</v>
      </c>
      <c r="II421">
        <v>14.0769233703613</v>
      </c>
      <c r="IJ421">
        <v>14.0769233703613</v>
      </c>
      <c r="IL421">
        <v>45.700000762939503</v>
      </c>
      <c r="IM421">
        <v>45.700000762939503</v>
      </c>
      <c r="IO421">
        <v>0</v>
      </c>
      <c r="JD421">
        <v>1197.50622558594</v>
      </c>
      <c r="JM421">
        <v>14.0769233703613</v>
      </c>
      <c r="JN421">
        <v>14.0769233703613</v>
      </c>
      <c r="JO421">
        <v>12.5</v>
      </c>
      <c r="JS421">
        <v>0</v>
      </c>
      <c r="JT421">
        <v>38.924999237060497</v>
      </c>
      <c r="JU421">
        <v>3.1140000820159899</v>
      </c>
      <c r="JV421">
        <v>0.86750000715255704</v>
      </c>
      <c r="JW421">
        <v>3.4699998795986203E-2</v>
      </c>
      <c r="JX421">
        <v>1.04999995231628</v>
      </c>
      <c r="JY421">
        <v>84</v>
      </c>
      <c r="JZ421">
        <v>0.108750000596046</v>
      </c>
      <c r="KA421">
        <v>8.6999998092651403</v>
      </c>
      <c r="KB421">
        <v>2.9718939666273001</v>
      </c>
      <c r="KC421">
        <v>9.2544776306873793</v>
      </c>
      <c r="KD421">
        <v>0.81699344921943595</v>
      </c>
      <c r="KE421">
        <v>19.607842781266498</v>
      </c>
      <c r="KF421">
        <v>14.6400003433228</v>
      </c>
      <c r="KG421">
        <v>6.8306013941764804E-2</v>
      </c>
      <c r="KH421">
        <v>1197.50622558594</v>
      </c>
      <c r="QK421">
        <v>14.0769233703613</v>
      </c>
      <c r="QL421">
        <v>14.0769233703613</v>
      </c>
      <c r="QM421">
        <v>1</v>
      </c>
      <c r="QQ421">
        <v>0</v>
      </c>
      <c r="QR421">
        <v>3.1140000820159899</v>
      </c>
      <c r="QS421">
        <v>3.1140000820159899</v>
      </c>
      <c r="QT421">
        <v>6.9400005042552906E-2</v>
      </c>
      <c r="QU421">
        <v>3.4699998795986203E-2</v>
      </c>
      <c r="QV421">
        <v>5.6000001728534698E-2</v>
      </c>
      <c r="QW421">
        <v>56</v>
      </c>
      <c r="QX421">
        <v>3.8000000640749901E-3</v>
      </c>
      <c r="QY421">
        <v>3.7999999523162802</v>
      </c>
      <c r="QZ421">
        <v>0.23775151733018399</v>
      </c>
      <c r="RA421">
        <v>0.74035824446561804</v>
      </c>
      <c r="RB421">
        <v>6.5359475937554895E-2</v>
      </c>
      <c r="RC421">
        <v>1.5686274225013199</v>
      </c>
      <c r="RD421">
        <v>183</v>
      </c>
      <c r="RE421">
        <v>5.4644807241857104E-3</v>
      </c>
      <c r="RF421">
        <v>1197.50622558594</v>
      </c>
      <c r="WE421">
        <v>14.0769233703613</v>
      </c>
      <c r="WF421">
        <v>14.0769233703613</v>
      </c>
      <c r="WH421">
        <v>123.699996948242</v>
      </c>
      <c r="WI421">
        <v>123.699996948242</v>
      </c>
      <c r="WK421">
        <v>0</v>
      </c>
      <c r="WZ421">
        <v>1197.50622558594</v>
      </c>
    </row>
    <row r="422" spans="1:685" x14ac:dyDescent="0.25">
      <c r="A422" t="s">
        <v>260</v>
      </c>
      <c r="B422">
        <v>0</v>
      </c>
      <c r="C422">
        <v>2</v>
      </c>
      <c r="D422">
        <v>50655</v>
      </c>
      <c r="E422" t="s">
        <v>443</v>
      </c>
      <c r="F422" t="b">
        <v>1</v>
      </c>
      <c r="G422" t="s">
        <v>262</v>
      </c>
      <c r="H422" t="b">
        <v>1</v>
      </c>
      <c r="I422" t="s">
        <v>353</v>
      </c>
      <c r="J422" s="1953">
        <v>43420.270833333299</v>
      </c>
      <c r="K422">
        <v>5.5</v>
      </c>
      <c r="L422">
        <v>16.9166660308838</v>
      </c>
      <c r="M422">
        <v>82.25</v>
      </c>
      <c r="N422">
        <v>123</v>
      </c>
      <c r="O422" s="1954">
        <v>43419.908333333296</v>
      </c>
      <c r="R422" t="s">
        <v>560</v>
      </c>
      <c r="S422" t="s">
        <v>525</v>
      </c>
      <c r="X422" s="1955">
        <v>43418.941666666702</v>
      </c>
      <c r="Y422" s="1956">
        <v>43419.908333333296</v>
      </c>
      <c r="Z422">
        <v>8.6999999999999993</v>
      </c>
      <c r="AA422">
        <v>8.6999999999999993</v>
      </c>
      <c r="AB422">
        <v>9.4</v>
      </c>
      <c r="AC422">
        <v>9.4</v>
      </c>
      <c r="AD422">
        <v>0</v>
      </c>
      <c r="AG422">
        <v>22984</v>
      </c>
      <c r="AH422">
        <v>91936</v>
      </c>
      <c r="AI422">
        <v>22984</v>
      </c>
      <c r="AK422">
        <v>8.6999999999999993</v>
      </c>
      <c r="AM422">
        <v>0.45977011494252901</v>
      </c>
      <c r="AP422">
        <v>0.45977011494252901</v>
      </c>
      <c r="AQ422">
        <v>13</v>
      </c>
      <c r="AR422">
        <v>13</v>
      </c>
      <c r="AV422">
        <v>4</v>
      </c>
      <c r="AX422">
        <v>4</v>
      </c>
      <c r="AY422">
        <v>0</v>
      </c>
      <c r="AZ422">
        <v>0</v>
      </c>
      <c r="BA422">
        <v>0</v>
      </c>
      <c r="BB422">
        <v>8534.669921875</v>
      </c>
      <c r="BS422">
        <v>16.899999618530298</v>
      </c>
      <c r="BT422">
        <v>16.899999618530298</v>
      </c>
      <c r="BU422">
        <v>67.5</v>
      </c>
      <c r="BV422">
        <v>67.5</v>
      </c>
      <c r="BW422">
        <v>1.5</v>
      </c>
      <c r="BX422">
        <v>1.5</v>
      </c>
      <c r="BY422">
        <v>202.5</v>
      </c>
      <c r="BZ422">
        <v>202.5</v>
      </c>
      <c r="CC422">
        <v>28</v>
      </c>
      <c r="CE422">
        <v>26</v>
      </c>
      <c r="CF422">
        <v>1008</v>
      </c>
      <c r="CG422" t="s">
        <v>587</v>
      </c>
      <c r="CH422" t="s">
        <v>359</v>
      </c>
      <c r="CI422">
        <v>7.7849999666213998</v>
      </c>
      <c r="CJ422">
        <v>0.17350000888109199</v>
      </c>
      <c r="CK422">
        <v>0.15400000289082499</v>
      </c>
      <c r="CL422">
        <v>1.19499997235835E-2</v>
      </c>
      <c r="CM422">
        <v>84.6784716174447</v>
      </c>
      <c r="CO422" t="s">
        <v>266</v>
      </c>
      <c r="CP422" t="s">
        <v>267</v>
      </c>
      <c r="CQ422" t="s">
        <v>367</v>
      </c>
      <c r="CR422" t="s">
        <v>368</v>
      </c>
      <c r="CS422">
        <v>21.9</v>
      </c>
      <c r="CT422">
        <v>21.9</v>
      </c>
      <c r="CU422">
        <v>1.25</v>
      </c>
      <c r="CV422">
        <v>1.25</v>
      </c>
      <c r="CX422" t="s">
        <v>343</v>
      </c>
      <c r="CY422">
        <v>0.30769230769230799</v>
      </c>
      <c r="CZ422">
        <v>0.296296296296296</v>
      </c>
      <c r="DA422">
        <v>0.32</v>
      </c>
      <c r="DB422">
        <v>13</v>
      </c>
      <c r="DC422">
        <v>12.5</v>
      </c>
      <c r="DD422">
        <v>13.5</v>
      </c>
      <c r="DE422">
        <v>26.174999237060501</v>
      </c>
      <c r="DF422">
        <v>0.30769230769230799</v>
      </c>
      <c r="DG422">
        <v>0.30769230769230799</v>
      </c>
      <c r="DH422">
        <v>1</v>
      </c>
      <c r="DI422">
        <v>1</v>
      </c>
      <c r="DJ422">
        <v>0.5</v>
      </c>
      <c r="DK422">
        <v>0.5</v>
      </c>
      <c r="DL422" t="b">
        <v>1</v>
      </c>
      <c r="DN422">
        <v>24</v>
      </c>
      <c r="DO422">
        <v>1</v>
      </c>
      <c r="DP422" t="s">
        <v>344</v>
      </c>
      <c r="DQ422" t="b">
        <v>0</v>
      </c>
      <c r="DR422">
        <v>13</v>
      </c>
      <c r="DS422">
        <v>0.30769231915473899</v>
      </c>
      <c r="DT422">
        <v>0.30769231915473899</v>
      </c>
      <c r="DV422">
        <v>1018.79998779297</v>
      </c>
      <c r="DW422">
        <v>1021.29998779297</v>
      </c>
      <c r="DY422">
        <v>0</v>
      </c>
      <c r="EN422">
        <v>26.174999237060501</v>
      </c>
      <c r="EW422">
        <v>0.30769231915473899</v>
      </c>
      <c r="EX422">
        <v>0.30769231915473899</v>
      </c>
      <c r="EY422">
        <v>0.5</v>
      </c>
      <c r="FC422">
        <v>0</v>
      </c>
      <c r="FD422">
        <v>1.557000041008</v>
      </c>
      <c r="FE422">
        <v>3.1140000820159899</v>
      </c>
      <c r="FF422">
        <v>3.4700002521276502E-2</v>
      </c>
      <c r="FG422">
        <v>3.4699998795986203E-2</v>
      </c>
      <c r="FH422">
        <v>4.1999999433755902E-2</v>
      </c>
      <c r="FI422">
        <v>84</v>
      </c>
      <c r="FJ422">
        <v>4.35000006109476E-3</v>
      </c>
      <c r="FK422">
        <v>8.6999998092651403</v>
      </c>
      <c r="FL422">
        <v>5.43856595892795</v>
      </c>
      <c r="FM422">
        <v>16.935694842151001</v>
      </c>
      <c r="FN422">
        <v>5.7471266202786302E-2</v>
      </c>
      <c r="FO422">
        <v>1.3793103888668701</v>
      </c>
      <c r="FP422">
        <v>8</v>
      </c>
      <c r="FQ422">
        <v>0.125</v>
      </c>
      <c r="FR422">
        <v>26.174999237060501</v>
      </c>
      <c r="FS422">
        <v>0.375</v>
      </c>
      <c r="GA422">
        <v>0.30769231915473899</v>
      </c>
      <c r="GB422">
        <v>0.30769231915473899</v>
      </c>
      <c r="GC422">
        <v>1.20000004768372</v>
      </c>
      <c r="GG422">
        <v>0</v>
      </c>
      <c r="GH422">
        <v>3.7367999553680402</v>
      </c>
      <c r="GI422">
        <v>3.1140000820159899</v>
      </c>
      <c r="GJ422">
        <v>8.3280004560947404E-2</v>
      </c>
      <c r="GK422">
        <v>3.4699998795986203E-2</v>
      </c>
      <c r="GL422">
        <v>6.7200005054473905E-2</v>
      </c>
      <c r="GM422">
        <v>56</v>
      </c>
      <c r="GN422">
        <v>4.5599997974932202E-3</v>
      </c>
      <c r="GO422">
        <v>3.7999999523162802</v>
      </c>
      <c r="GP422">
        <v>13.0525588200891</v>
      </c>
      <c r="GQ422">
        <v>40.645666065176201</v>
      </c>
      <c r="GR422">
        <v>0.137931044367574</v>
      </c>
      <c r="GS422">
        <v>3.3103450648217798</v>
      </c>
      <c r="GT422">
        <v>3.3333332538604701</v>
      </c>
      <c r="GU422">
        <v>0.30000001192092901</v>
      </c>
      <c r="GV422">
        <v>26.174999237060501</v>
      </c>
      <c r="GW422">
        <v>3.7999999523162802</v>
      </c>
      <c r="HE422">
        <v>0.30769231915473899</v>
      </c>
      <c r="HF422">
        <v>0.30769231915473899</v>
      </c>
      <c r="HG422">
        <v>0.80000001192092896</v>
      </c>
      <c r="HK422">
        <v>0</v>
      </c>
      <c r="HL422">
        <v>2.49119997024536</v>
      </c>
      <c r="HM422">
        <v>3.1140000820159899</v>
      </c>
      <c r="HN422">
        <v>5.55200017988682E-2</v>
      </c>
      <c r="HO422">
        <v>3.4699998795986203E-2</v>
      </c>
      <c r="HP422">
        <v>4.4799998402595499E-2</v>
      </c>
      <c r="HQ422">
        <v>56</v>
      </c>
      <c r="HR422">
        <v>3.03999986499548E-3</v>
      </c>
      <c r="HS422">
        <v>3.7999999523162802</v>
      </c>
      <c r="HT422">
        <v>8.7017056639502393</v>
      </c>
      <c r="HU422">
        <v>27.097110710117501</v>
      </c>
      <c r="HV422">
        <v>9.1954027294679802E-2</v>
      </c>
      <c r="HW422">
        <v>2.2068966550723199</v>
      </c>
      <c r="HX422">
        <v>5</v>
      </c>
      <c r="HY422">
        <v>0.20000000298023199</v>
      </c>
      <c r="HZ422">
        <v>26.174999237060501</v>
      </c>
      <c r="IA422">
        <v>3.0249998569488499</v>
      </c>
      <c r="II422">
        <v>0.30769231915473899</v>
      </c>
      <c r="IJ422">
        <v>0.30769231915473899</v>
      </c>
      <c r="IL422">
        <v>45.700000762939503</v>
      </c>
      <c r="IM422">
        <v>45.700000762939503</v>
      </c>
      <c r="IO422">
        <v>0</v>
      </c>
      <c r="JD422">
        <v>26.174999237060501</v>
      </c>
      <c r="WE422">
        <v>0.30769231915473899</v>
      </c>
      <c r="WF422">
        <v>0.30769231915473899</v>
      </c>
      <c r="WH422">
        <v>123.699996948242</v>
      </c>
      <c r="WI422">
        <v>123.699996948242</v>
      </c>
      <c r="WK422">
        <v>0</v>
      </c>
      <c r="WZ422">
        <v>26.174999237060501</v>
      </c>
    </row>
    <row r="423" spans="1:685" x14ac:dyDescent="0.25">
      <c r="A423" t="s">
        <v>260</v>
      </c>
      <c r="B423">
        <v>0</v>
      </c>
      <c r="C423">
        <v>2</v>
      </c>
      <c r="D423">
        <v>50655</v>
      </c>
      <c r="E423" t="s">
        <v>443</v>
      </c>
      <c r="F423" t="b">
        <v>1</v>
      </c>
      <c r="G423" t="s">
        <v>262</v>
      </c>
      <c r="H423" t="b">
        <v>1</v>
      </c>
      <c r="I423" t="s">
        <v>353</v>
      </c>
      <c r="J423" s="1957">
        <v>43421.270833333299</v>
      </c>
      <c r="K423">
        <v>5.5</v>
      </c>
      <c r="L423">
        <v>16.9166660308838</v>
      </c>
      <c r="M423">
        <v>82.25</v>
      </c>
      <c r="N423">
        <v>154</v>
      </c>
      <c r="O423" s="1958">
        <v>43419.908333333296</v>
      </c>
      <c r="R423" t="s">
        <v>560</v>
      </c>
      <c r="S423" t="s">
        <v>525</v>
      </c>
      <c r="X423" s="1959">
        <v>43418.941666666702</v>
      </c>
      <c r="Y423" s="1960">
        <v>43419.908333333296</v>
      </c>
      <c r="Z423">
        <v>24</v>
      </c>
      <c r="AA423">
        <v>24</v>
      </c>
      <c r="AB423">
        <v>9.4</v>
      </c>
      <c r="AC423">
        <v>9.4</v>
      </c>
      <c r="AD423">
        <v>0</v>
      </c>
      <c r="AG423">
        <v>22984</v>
      </c>
      <c r="AH423">
        <v>0</v>
      </c>
      <c r="AI423">
        <v>22984</v>
      </c>
      <c r="AK423">
        <v>24</v>
      </c>
      <c r="AM423">
        <v>0</v>
      </c>
      <c r="AP423">
        <v>0</v>
      </c>
      <c r="AQ423">
        <v>13</v>
      </c>
      <c r="AR423">
        <v>13</v>
      </c>
      <c r="AV423">
        <v>0</v>
      </c>
      <c r="AX423">
        <v>0</v>
      </c>
      <c r="AY423">
        <v>0</v>
      </c>
      <c r="AZ423">
        <v>0</v>
      </c>
      <c r="BS423">
        <v>10.8999996185303</v>
      </c>
      <c r="BT423">
        <v>10.8999996185303</v>
      </c>
      <c r="BU423">
        <v>112.5</v>
      </c>
      <c r="BV423">
        <v>112.5</v>
      </c>
      <c r="BW423">
        <v>0.30000001192092901</v>
      </c>
      <c r="BX423">
        <v>0.30000001192092901</v>
      </c>
      <c r="BY423">
        <v>180</v>
      </c>
      <c r="BZ423">
        <v>180</v>
      </c>
      <c r="CC423">
        <v>29</v>
      </c>
      <c r="CE423">
        <v>27</v>
      </c>
      <c r="CF423">
        <v>1008</v>
      </c>
      <c r="CG423" t="s">
        <v>587</v>
      </c>
      <c r="CH423" t="s">
        <v>359</v>
      </c>
      <c r="CI423">
        <v>15.569999694824199</v>
      </c>
      <c r="CJ423">
        <v>0.347000002861023</v>
      </c>
      <c r="CK423">
        <v>0.28000000119209301</v>
      </c>
      <c r="CL423">
        <v>1.8999999389052401E-2</v>
      </c>
      <c r="CO423" t="s">
        <v>266</v>
      </c>
      <c r="CP423" t="s">
        <v>267</v>
      </c>
      <c r="CQ423" t="s">
        <v>367</v>
      </c>
      <c r="CR423" t="s">
        <v>368</v>
      </c>
      <c r="CS423">
        <v>21.9</v>
      </c>
      <c r="CT423">
        <v>21.9</v>
      </c>
      <c r="CU423">
        <v>1.25</v>
      </c>
      <c r="CV423">
        <v>1.25</v>
      </c>
      <c r="CX423" t="s">
        <v>356</v>
      </c>
      <c r="CY423">
        <v>0</v>
      </c>
      <c r="CZ423">
        <v>0</v>
      </c>
      <c r="DA423">
        <v>0</v>
      </c>
      <c r="DB423">
        <v>13</v>
      </c>
      <c r="DC423">
        <v>12.5</v>
      </c>
      <c r="DD423">
        <v>13.5</v>
      </c>
      <c r="DF423">
        <v>0</v>
      </c>
      <c r="DG423">
        <v>0</v>
      </c>
      <c r="DH423">
        <v>1</v>
      </c>
      <c r="DI423">
        <v>1</v>
      </c>
      <c r="DJ423">
        <v>0.5</v>
      </c>
      <c r="DK423">
        <v>0.5</v>
      </c>
      <c r="DL423" t="b">
        <v>1</v>
      </c>
      <c r="DN423">
        <v>24</v>
      </c>
      <c r="DO423">
        <v>1</v>
      </c>
      <c r="DP423" t="s">
        <v>344</v>
      </c>
      <c r="DQ423" t="b">
        <v>0</v>
      </c>
      <c r="DR423">
        <v>13</v>
      </c>
      <c r="DS423">
        <v>0</v>
      </c>
      <c r="DT423">
        <v>0</v>
      </c>
      <c r="DV423">
        <v>1013.79998779297</v>
      </c>
      <c r="DW423">
        <v>1018.79998779297</v>
      </c>
      <c r="DY423">
        <v>0</v>
      </c>
      <c r="GA423">
        <v>0</v>
      </c>
      <c r="GB423">
        <v>0</v>
      </c>
      <c r="GC423">
        <v>2.5</v>
      </c>
      <c r="GG423">
        <v>0</v>
      </c>
      <c r="GH423">
        <v>7.7849998474121103</v>
      </c>
      <c r="GI423">
        <v>3.1140000820159899</v>
      </c>
      <c r="GJ423">
        <v>0.173500001430511</v>
      </c>
      <c r="GK423">
        <v>3.4699998795986203E-2</v>
      </c>
      <c r="GL423">
        <v>0.140000000596046</v>
      </c>
      <c r="GM423">
        <v>56</v>
      </c>
      <c r="GN423">
        <v>9.4999996945262007E-3</v>
      </c>
      <c r="GO423">
        <v>3.7999999523162802</v>
      </c>
      <c r="GR423">
        <v>0.104166666666667</v>
      </c>
      <c r="GS423">
        <v>2.5</v>
      </c>
      <c r="HE423">
        <v>0</v>
      </c>
      <c r="HF423">
        <v>0</v>
      </c>
      <c r="HG423">
        <v>2.5</v>
      </c>
      <c r="HK423">
        <v>0</v>
      </c>
      <c r="HL423">
        <v>7.7849998474121103</v>
      </c>
      <c r="HM423">
        <v>3.1140000820159899</v>
      </c>
      <c r="HN423">
        <v>0.173500001430511</v>
      </c>
      <c r="HO423">
        <v>3.4699998795986203E-2</v>
      </c>
      <c r="HP423">
        <v>0.140000000596046</v>
      </c>
      <c r="HQ423">
        <v>56</v>
      </c>
      <c r="HR423">
        <v>9.4999996945262007E-3</v>
      </c>
      <c r="HS423">
        <v>3.7999999523162802</v>
      </c>
      <c r="HV423">
        <v>0.104166666666667</v>
      </c>
      <c r="HW423">
        <v>2.5</v>
      </c>
      <c r="II423">
        <v>0</v>
      </c>
      <c r="IJ423">
        <v>0</v>
      </c>
      <c r="IL423">
        <v>45.700000762939503</v>
      </c>
      <c r="IM423">
        <v>45.700000762939503</v>
      </c>
      <c r="IO423">
        <v>0</v>
      </c>
      <c r="WE423">
        <v>0</v>
      </c>
      <c r="WF423">
        <v>0</v>
      </c>
      <c r="WH423">
        <v>123.699996948242</v>
      </c>
      <c r="WI423">
        <v>123.699996948242</v>
      </c>
      <c r="WK423">
        <v>0</v>
      </c>
    </row>
    <row r="424" spans="1:685" x14ac:dyDescent="0.25">
      <c r="A424" t="s">
        <v>260</v>
      </c>
      <c r="B424">
        <v>0</v>
      </c>
      <c r="C424">
        <v>2</v>
      </c>
      <c r="D424">
        <v>50655</v>
      </c>
      <c r="E424" t="s">
        <v>443</v>
      </c>
      <c r="F424" t="b">
        <v>1</v>
      </c>
      <c r="G424" t="s">
        <v>262</v>
      </c>
      <c r="H424" t="b">
        <v>1</v>
      </c>
      <c r="I424" t="s">
        <v>353</v>
      </c>
      <c r="J424" s="1961">
        <v>43422.270833333299</v>
      </c>
      <c r="K424">
        <v>5.5</v>
      </c>
      <c r="L424">
        <v>16.9166660308838</v>
      </c>
      <c r="M424">
        <v>82.25</v>
      </c>
      <c r="N424">
        <v>61</v>
      </c>
      <c r="O424" s="1962">
        <v>43419.908333333296</v>
      </c>
      <c r="R424" t="s">
        <v>560</v>
      </c>
      <c r="S424" t="s">
        <v>525</v>
      </c>
      <c r="X424" s="1963">
        <v>43418.941666666702</v>
      </c>
      <c r="Y424" s="1964">
        <v>43419.908333333296</v>
      </c>
      <c r="Z424">
        <v>24</v>
      </c>
      <c r="AA424">
        <v>24</v>
      </c>
      <c r="AB424">
        <v>9.4</v>
      </c>
      <c r="AC424">
        <v>9.4</v>
      </c>
      <c r="AD424">
        <v>0</v>
      </c>
      <c r="AG424">
        <v>22984</v>
      </c>
      <c r="AH424">
        <v>0</v>
      </c>
      <c r="AI424">
        <v>22984</v>
      </c>
      <c r="AK424">
        <v>24</v>
      </c>
      <c r="AM424">
        <v>0</v>
      </c>
      <c r="AP424">
        <v>0</v>
      </c>
      <c r="AQ424">
        <v>13</v>
      </c>
      <c r="AR424">
        <v>13</v>
      </c>
      <c r="AV424">
        <v>0</v>
      </c>
      <c r="AX424">
        <v>0</v>
      </c>
      <c r="AY424">
        <v>0</v>
      </c>
      <c r="AZ424">
        <v>0</v>
      </c>
      <c r="BS424">
        <v>10.8999996185303</v>
      </c>
      <c r="BT424">
        <v>10.8999996185303</v>
      </c>
      <c r="BU424">
        <v>90</v>
      </c>
      <c r="BV424">
        <v>90</v>
      </c>
      <c r="BW424">
        <v>0.30000001192092901</v>
      </c>
      <c r="BX424">
        <v>0.30000001192092901</v>
      </c>
      <c r="BY424">
        <v>157.5</v>
      </c>
      <c r="BZ424">
        <v>157.5</v>
      </c>
      <c r="CC424">
        <v>28</v>
      </c>
      <c r="CE424">
        <v>28</v>
      </c>
      <c r="CF424">
        <v>1009</v>
      </c>
      <c r="CG424" t="s">
        <v>587</v>
      </c>
      <c r="CH424" t="s">
        <v>359</v>
      </c>
      <c r="CI424">
        <v>15.569999694824199</v>
      </c>
      <c r="CJ424">
        <v>0.347000002861023</v>
      </c>
      <c r="CK424">
        <v>0.28000000119209301</v>
      </c>
      <c r="CL424">
        <v>1.8999999389052401E-2</v>
      </c>
      <c r="CO424" t="s">
        <v>266</v>
      </c>
      <c r="CP424" t="s">
        <v>267</v>
      </c>
      <c r="CQ424" t="s">
        <v>367</v>
      </c>
      <c r="CR424" t="s">
        <v>368</v>
      </c>
      <c r="CS424">
        <v>21.9</v>
      </c>
      <c r="CT424">
        <v>21.9</v>
      </c>
      <c r="CU424">
        <v>1.25</v>
      </c>
      <c r="CV424">
        <v>1.25</v>
      </c>
      <c r="CX424" t="s">
        <v>356</v>
      </c>
      <c r="CY424">
        <v>0</v>
      </c>
      <c r="CZ424">
        <v>0</v>
      </c>
      <c r="DA424">
        <v>0</v>
      </c>
      <c r="DB424">
        <v>13</v>
      </c>
      <c r="DC424">
        <v>12.5</v>
      </c>
      <c r="DD424">
        <v>13.5</v>
      </c>
      <c r="DF424">
        <v>0</v>
      </c>
      <c r="DG424">
        <v>0</v>
      </c>
      <c r="DH424">
        <v>1</v>
      </c>
      <c r="DI424">
        <v>1</v>
      </c>
      <c r="DJ424">
        <v>0.5</v>
      </c>
      <c r="DK424">
        <v>0.5</v>
      </c>
      <c r="DL424" t="b">
        <v>1</v>
      </c>
      <c r="DN424">
        <v>24</v>
      </c>
      <c r="DO424">
        <v>1</v>
      </c>
      <c r="DP424" t="s">
        <v>344</v>
      </c>
      <c r="DQ424" t="b">
        <v>0</v>
      </c>
      <c r="DR424">
        <v>13</v>
      </c>
      <c r="DS424">
        <v>0</v>
      </c>
      <c r="DT424">
        <v>0</v>
      </c>
      <c r="DV424">
        <v>1008.79998779297</v>
      </c>
      <c r="DW424">
        <v>1013.79998779297</v>
      </c>
      <c r="DY424">
        <v>0</v>
      </c>
      <c r="GA424">
        <v>0</v>
      </c>
      <c r="GB424">
        <v>0</v>
      </c>
      <c r="GC424">
        <v>2.5</v>
      </c>
      <c r="GG424">
        <v>0</v>
      </c>
      <c r="GH424">
        <v>7.7849998474121103</v>
      </c>
      <c r="GI424">
        <v>3.1140000820159899</v>
      </c>
      <c r="GJ424">
        <v>0.173500001430511</v>
      </c>
      <c r="GK424">
        <v>3.4699998795986203E-2</v>
      </c>
      <c r="GL424">
        <v>0.140000000596046</v>
      </c>
      <c r="GM424">
        <v>56</v>
      </c>
      <c r="GN424">
        <v>9.4999996945262007E-3</v>
      </c>
      <c r="GO424">
        <v>3.7999999523162802</v>
      </c>
      <c r="GR424">
        <v>0.104166666666667</v>
      </c>
      <c r="GS424">
        <v>2.5</v>
      </c>
      <c r="HE424">
        <v>0</v>
      </c>
      <c r="HF424">
        <v>0</v>
      </c>
      <c r="HG424">
        <v>2.5</v>
      </c>
      <c r="HK424">
        <v>0</v>
      </c>
      <c r="HL424">
        <v>7.7849998474121103</v>
      </c>
      <c r="HM424">
        <v>3.1140000820159899</v>
      </c>
      <c r="HN424">
        <v>0.173500001430511</v>
      </c>
      <c r="HO424">
        <v>3.4699998795986203E-2</v>
      </c>
      <c r="HP424">
        <v>0.140000000596046</v>
      </c>
      <c r="HQ424">
        <v>56</v>
      </c>
      <c r="HR424">
        <v>9.4999996945262007E-3</v>
      </c>
      <c r="HS424">
        <v>3.7999999523162802</v>
      </c>
      <c r="HV424">
        <v>0.104166666666667</v>
      </c>
      <c r="HW424">
        <v>2.5</v>
      </c>
      <c r="II424">
        <v>0</v>
      </c>
      <c r="IJ424">
        <v>0</v>
      </c>
      <c r="IL424">
        <v>45.700000762939503</v>
      </c>
      <c r="IM424">
        <v>45.700000762939503</v>
      </c>
      <c r="IO424">
        <v>0</v>
      </c>
      <c r="WE424">
        <v>0</v>
      </c>
      <c r="WF424">
        <v>0</v>
      </c>
      <c r="WH424">
        <v>123.699996948242</v>
      </c>
      <c r="WI424">
        <v>123.699996948242</v>
      </c>
      <c r="WK424">
        <v>0</v>
      </c>
    </row>
    <row r="425" spans="1:685" x14ac:dyDescent="0.25">
      <c r="A425" t="s">
        <v>260</v>
      </c>
      <c r="B425">
        <v>0</v>
      </c>
      <c r="C425">
        <v>2</v>
      </c>
      <c r="D425">
        <v>50655</v>
      </c>
      <c r="E425" t="s">
        <v>443</v>
      </c>
      <c r="F425" t="b">
        <v>1</v>
      </c>
      <c r="G425" t="s">
        <v>262</v>
      </c>
      <c r="H425" t="b">
        <v>1</v>
      </c>
      <c r="I425" t="s">
        <v>353</v>
      </c>
      <c r="J425" s="1965">
        <v>43423.270833333299</v>
      </c>
      <c r="K425">
        <v>5.5</v>
      </c>
      <c r="L425">
        <v>16.9166660308838</v>
      </c>
      <c r="M425">
        <v>82.25</v>
      </c>
      <c r="N425">
        <v>132</v>
      </c>
      <c r="O425" s="1966">
        <v>43419.908333333296</v>
      </c>
      <c r="R425" t="s">
        <v>560</v>
      </c>
      <c r="S425" t="s">
        <v>525</v>
      </c>
      <c r="X425" s="1967">
        <v>43418.941666666702</v>
      </c>
      <c r="Y425" s="1968">
        <v>43419.908333333296</v>
      </c>
      <c r="Z425">
        <v>24</v>
      </c>
      <c r="AA425">
        <v>24</v>
      </c>
      <c r="AB425">
        <v>9.4</v>
      </c>
      <c r="AC425">
        <v>9.4</v>
      </c>
      <c r="AD425">
        <v>0</v>
      </c>
      <c r="AG425">
        <v>22984</v>
      </c>
      <c r="AH425">
        <v>0</v>
      </c>
      <c r="AI425">
        <v>22984</v>
      </c>
      <c r="AK425">
        <v>24</v>
      </c>
      <c r="AM425">
        <v>0</v>
      </c>
      <c r="AP425">
        <v>0</v>
      </c>
      <c r="AQ425">
        <v>13</v>
      </c>
      <c r="AR425">
        <v>13</v>
      </c>
      <c r="AV425">
        <v>0</v>
      </c>
      <c r="AX425">
        <v>0</v>
      </c>
      <c r="AY425">
        <v>0</v>
      </c>
      <c r="AZ425">
        <v>0</v>
      </c>
      <c r="BS425">
        <v>16.899999618530298</v>
      </c>
      <c r="BT425">
        <v>16.899999618530298</v>
      </c>
      <c r="BU425">
        <v>67.5</v>
      </c>
      <c r="BV425">
        <v>67.5</v>
      </c>
      <c r="BW425">
        <v>0.40000000596046398</v>
      </c>
      <c r="BX425">
        <v>0.40000000596046398</v>
      </c>
      <c r="BY425">
        <v>202.5</v>
      </c>
      <c r="BZ425">
        <v>202.5</v>
      </c>
      <c r="CC425">
        <v>28</v>
      </c>
      <c r="CE425">
        <v>28</v>
      </c>
      <c r="CF425">
        <v>1010</v>
      </c>
      <c r="CG425" t="s">
        <v>587</v>
      </c>
      <c r="CH425" t="s">
        <v>359</v>
      </c>
      <c r="CI425">
        <v>15.569999694824199</v>
      </c>
      <c r="CJ425">
        <v>0.347000002861023</v>
      </c>
      <c r="CK425">
        <v>0.28000000119209301</v>
      </c>
      <c r="CL425">
        <v>1.8999999389052401E-2</v>
      </c>
      <c r="CO425" t="s">
        <v>266</v>
      </c>
      <c r="CP425" t="s">
        <v>267</v>
      </c>
      <c r="CQ425" t="s">
        <v>367</v>
      </c>
      <c r="CR425" t="s">
        <v>368</v>
      </c>
      <c r="CS425">
        <v>21.9</v>
      </c>
      <c r="CT425">
        <v>21.9</v>
      </c>
      <c r="CU425">
        <v>1.25</v>
      </c>
      <c r="CV425">
        <v>1.25</v>
      </c>
      <c r="CX425" t="s">
        <v>356</v>
      </c>
      <c r="CY425">
        <v>0</v>
      </c>
      <c r="CZ425">
        <v>0</v>
      </c>
      <c r="DA425">
        <v>0</v>
      </c>
      <c r="DB425">
        <v>13</v>
      </c>
      <c r="DC425">
        <v>12.5</v>
      </c>
      <c r="DD425">
        <v>13.5</v>
      </c>
      <c r="DF425">
        <v>0</v>
      </c>
      <c r="DG425">
        <v>0</v>
      </c>
      <c r="DH425">
        <v>1</v>
      </c>
      <c r="DI425">
        <v>1</v>
      </c>
      <c r="DJ425">
        <v>0.5</v>
      </c>
      <c r="DK425">
        <v>0.5</v>
      </c>
      <c r="DL425" t="b">
        <v>1</v>
      </c>
      <c r="DN425">
        <v>24</v>
      </c>
      <c r="DO425">
        <v>1</v>
      </c>
      <c r="DP425" t="s">
        <v>344</v>
      </c>
      <c r="DQ425" t="b">
        <v>0</v>
      </c>
      <c r="DR425">
        <v>13</v>
      </c>
      <c r="DS425">
        <v>0</v>
      </c>
      <c r="DT425">
        <v>0</v>
      </c>
      <c r="DV425">
        <v>1003.79998779297</v>
      </c>
      <c r="DW425">
        <v>1008.79998779297</v>
      </c>
      <c r="DY425">
        <v>0</v>
      </c>
      <c r="GA425">
        <v>0</v>
      </c>
      <c r="GB425">
        <v>0</v>
      </c>
      <c r="GC425">
        <v>2.5</v>
      </c>
      <c r="GG425">
        <v>0</v>
      </c>
      <c r="GH425">
        <v>7.7849998474121103</v>
      </c>
      <c r="GI425">
        <v>3.1140000820159899</v>
      </c>
      <c r="GJ425">
        <v>0.173500001430511</v>
      </c>
      <c r="GK425">
        <v>3.4699998795986203E-2</v>
      </c>
      <c r="GL425">
        <v>0.140000000596046</v>
      </c>
      <c r="GM425">
        <v>56</v>
      </c>
      <c r="GN425">
        <v>9.4999996945262007E-3</v>
      </c>
      <c r="GO425">
        <v>3.7999999523162802</v>
      </c>
      <c r="GR425">
        <v>0.104166666666667</v>
      </c>
      <c r="GS425">
        <v>2.5</v>
      </c>
      <c r="HE425">
        <v>0</v>
      </c>
      <c r="HF425">
        <v>0</v>
      </c>
      <c r="HG425">
        <v>2.5</v>
      </c>
      <c r="HK425">
        <v>0</v>
      </c>
      <c r="HL425">
        <v>7.7849998474121103</v>
      </c>
      <c r="HM425">
        <v>3.1140000820159899</v>
      </c>
      <c r="HN425">
        <v>0.173500001430511</v>
      </c>
      <c r="HO425">
        <v>3.4699998795986203E-2</v>
      </c>
      <c r="HP425">
        <v>0.140000000596046</v>
      </c>
      <c r="HQ425">
        <v>56</v>
      </c>
      <c r="HR425">
        <v>9.4999996945262007E-3</v>
      </c>
      <c r="HS425">
        <v>3.7999999523162802</v>
      </c>
      <c r="HV425">
        <v>0.104166666666667</v>
      </c>
      <c r="HW425">
        <v>2.5</v>
      </c>
      <c r="II425">
        <v>0</v>
      </c>
      <c r="IJ425">
        <v>0</v>
      </c>
      <c r="IL425">
        <v>45.700000762939503</v>
      </c>
      <c r="IM425">
        <v>45.700000762939503</v>
      </c>
      <c r="IO425">
        <v>0</v>
      </c>
      <c r="WE425">
        <v>0</v>
      </c>
      <c r="WF425">
        <v>0</v>
      </c>
      <c r="WH425">
        <v>123.699996948242</v>
      </c>
      <c r="WI425">
        <v>123.699996948242</v>
      </c>
      <c r="WK425">
        <v>0</v>
      </c>
    </row>
    <row r="426" spans="1:685" x14ac:dyDescent="0.25">
      <c r="A426" t="s">
        <v>260</v>
      </c>
      <c r="B426">
        <v>0</v>
      </c>
      <c r="C426">
        <v>2</v>
      </c>
      <c r="D426">
        <v>50655</v>
      </c>
      <c r="E426" t="s">
        <v>443</v>
      </c>
      <c r="F426" t="b">
        <v>1</v>
      </c>
      <c r="G426" t="s">
        <v>262</v>
      </c>
      <c r="H426" t="b">
        <v>1</v>
      </c>
      <c r="I426" t="s">
        <v>353</v>
      </c>
      <c r="J426" s="1969">
        <v>43424.270833333299</v>
      </c>
      <c r="K426">
        <v>5.5</v>
      </c>
      <c r="L426">
        <v>16.9166660308838</v>
      </c>
      <c r="M426">
        <v>82.25</v>
      </c>
      <c r="N426">
        <v>9</v>
      </c>
      <c r="O426" s="1970">
        <v>43419.908333333296</v>
      </c>
      <c r="R426" t="s">
        <v>560</v>
      </c>
      <c r="S426" t="s">
        <v>525</v>
      </c>
      <c r="X426" s="1971">
        <v>43418.941666666702</v>
      </c>
      <c r="Y426" s="1972">
        <v>43419.908333333296</v>
      </c>
      <c r="Z426">
        <v>24</v>
      </c>
      <c r="AA426">
        <v>24</v>
      </c>
      <c r="AB426">
        <v>9.4</v>
      </c>
      <c r="AC426">
        <v>9.4</v>
      </c>
      <c r="AD426">
        <v>0</v>
      </c>
      <c r="AG426">
        <v>22984</v>
      </c>
      <c r="AH426">
        <v>183872</v>
      </c>
      <c r="AI426">
        <v>22984</v>
      </c>
      <c r="AK426">
        <v>24</v>
      </c>
      <c r="AM426">
        <v>0.33333333333333298</v>
      </c>
      <c r="AP426">
        <v>0.33333333333333298</v>
      </c>
      <c r="AQ426">
        <v>13</v>
      </c>
      <c r="AR426">
        <v>13</v>
      </c>
      <c r="AV426">
        <v>8</v>
      </c>
      <c r="AX426">
        <v>8.6999999999999993</v>
      </c>
      <c r="AY426">
        <v>8.0500000000000007</v>
      </c>
      <c r="AZ426">
        <v>8.0500000000000007</v>
      </c>
      <c r="BA426">
        <v>8.0459775924682599</v>
      </c>
      <c r="BB426">
        <v>3750</v>
      </c>
      <c r="BS426">
        <v>10.8999996185303</v>
      </c>
      <c r="BT426">
        <v>10.8999996185303</v>
      </c>
      <c r="BU426">
        <v>67.5</v>
      </c>
      <c r="BV426">
        <v>67.5</v>
      </c>
      <c r="BW426">
        <v>0.20000000298023199</v>
      </c>
      <c r="BX426">
        <v>0.20000000298023199</v>
      </c>
      <c r="BY426">
        <v>135</v>
      </c>
      <c r="BZ426">
        <v>135</v>
      </c>
      <c r="CC426">
        <v>28</v>
      </c>
      <c r="CE426">
        <v>30</v>
      </c>
      <c r="CF426">
        <v>1008</v>
      </c>
      <c r="CG426" t="s">
        <v>587</v>
      </c>
      <c r="CH426" t="s">
        <v>359</v>
      </c>
      <c r="CI426">
        <v>23.832000434398701</v>
      </c>
      <c r="CJ426">
        <v>0.40416001777703098</v>
      </c>
      <c r="CK426">
        <v>0.43679999932646801</v>
      </c>
      <c r="CL426">
        <v>2.6699998939875499E-2</v>
      </c>
      <c r="CM426">
        <v>129.61190629567699</v>
      </c>
      <c r="CO426" t="s">
        <v>266</v>
      </c>
      <c r="CP426" t="s">
        <v>267</v>
      </c>
      <c r="CQ426" t="s">
        <v>367</v>
      </c>
      <c r="CR426" t="s">
        <v>368</v>
      </c>
      <c r="CS426">
        <v>21.9</v>
      </c>
      <c r="CT426">
        <v>21.9</v>
      </c>
      <c r="CU426">
        <v>1.25</v>
      </c>
      <c r="CV426">
        <v>1.25</v>
      </c>
      <c r="CX426" t="s">
        <v>356</v>
      </c>
      <c r="CY426">
        <v>0.61538461538461497</v>
      </c>
      <c r="CZ426">
        <v>0.592592592592593</v>
      </c>
      <c r="DA426">
        <v>0.64</v>
      </c>
      <c r="DB426">
        <v>13</v>
      </c>
      <c r="DC426">
        <v>12.5</v>
      </c>
      <c r="DD426">
        <v>13.5</v>
      </c>
      <c r="DE426">
        <v>52.349998474121101</v>
      </c>
      <c r="DF426">
        <v>0.61538461538461497</v>
      </c>
      <c r="DG426">
        <v>0.61538461538461497</v>
      </c>
      <c r="DH426">
        <v>1</v>
      </c>
      <c r="DI426">
        <v>1</v>
      </c>
      <c r="DJ426">
        <v>0.5</v>
      </c>
      <c r="DK426">
        <v>0.5</v>
      </c>
      <c r="DL426" t="b">
        <v>1</v>
      </c>
      <c r="DN426">
        <v>24</v>
      </c>
      <c r="DO426">
        <v>1</v>
      </c>
      <c r="DP426" t="s">
        <v>344</v>
      </c>
      <c r="DQ426" t="b">
        <v>0</v>
      </c>
      <c r="DR426">
        <v>13</v>
      </c>
      <c r="DS426">
        <v>0.61538463830947898</v>
      </c>
      <c r="DT426">
        <v>0.61538463830947898</v>
      </c>
      <c r="DV426">
        <v>998</v>
      </c>
      <c r="DW426">
        <v>1003.79998779297</v>
      </c>
      <c r="DY426">
        <v>0</v>
      </c>
      <c r="EN426">
        <v>52.349998474121101</v>
      </c>
      <c r="EW426">
        <v>0.61538463830947898</v>
      </c>
      <c r="EX426">
        <v>0.61538463830947898</v>
      </c>
      <c r="EY426">
        <v>0.40000000596046398</v>
      </c>
      <c r="FC426">
        <v>0</v>
      </c>
      <c r="FD426">
        <v>1.24559998512268</v>
      </c>
      <c r="FE426">
        <v>3.1140000820159899</v>
      </c>
      <c r="FF426">
        <v>2.77600008994341E-2</v>
      </c>
      <c r="FG426">
        <v>3.4699998795986203E-2</v>
      </c>
      <c r="FH426">
        <v>3.3600002527236897E-2</v>
      </c>
      <c r="FI426">
        <v>84</v>
      </c>
      <c r="FJ426">
        <v>3.47999995574355E-3</v>
      </c>
      <c r="FK426">
        <v>8.6999998092651403</v>
      </c>
      <c r="FL426">
        <v>2.1754264159875598</v>
      </c>
      <c r="FM426">
        <v>6.77427767752937</v>
      </c>
      <c r="FN426">
        <v>1.6666666915019401E-2</v>
      </c>
      <c r="FO426">
        <v>0.40000000596046398</v>
      </c>
      <c r="FP426">
        <v>20</v>
      </c>
      <c r="FQ426">
        <v>5.0000000745058101E-2</v>
      </c>
      <c r="FR426">
        <v>52.349998474121101</v>
      </c>
      <c r="FS426">
        <v>0.75</v>
      </c>
      <c r="GA426">
        <v>0.61538463830947898</v>
      </c>
      <c r="GB426">
        <v>0.61538463830947898</v>
      </c>
      <c r="GC426">
        <v>3.2000000476837198</v>
      </c>
      <c r="GG426">
        <v>0</v>
      </c>
      <c r="GH426">
        <v>9.9647998809814506</v>
      </c>
      <c r="GI426">
        <v>3.1140000820159899</v>
      </c>
      <c r="GJ426">
        <v>0.22208000719547299</v>
      </c>
      <c r="GK426">
        <v>3.4699998795986203E-2</v>
      </c>
      <c r="GL426">
        <v>0.179199993610382</v>
      </c>
      <c r="GM426">
        <v>56</v>
      </c>
      <c r="GN426">
        <v>1.2159999459981899E-2</v>
      </c>
      <c r="GO426">
        <v>3.7999999523162802</v>
      </c>
      <c r="GP426">
        <v>17.4034113279005</v>
      </c>
      <c r="GQ426">
        <v>54.194221420235003</v>
      </c>
      <c r="GR426">
        <v>0.13333333532015501</v>
      </c>
      <c r="GS426">
        <v>3.2000000476837198</v>
      </c>
      <c r="GT426">
        <v>2.5</v>
      </c>
      <c r="GU426">
        <v>0.40000000596046398</v>
      </c>
      <c r="GV426">
        <v>52.349998474121101</v>
      </c>
      <c r="GW426">
        <v>7.5999999046325701</v>
      </c>
      <c r="HE426">
        <v>0.61538463830947898</v>
      </c>
      <c r="HF426">
        <v>0.61538463830947898</v>
      </c>
      <c r="HG426">
        <v>2.2000000476837198</v>
      </c>
      <c r="HK426">
        <v>0</v>
      </c>
      <c r="HL426">
        <v>6.8508005142211896</v>
      </c>
      <c r="HM426">
        <v>3.1140000820159899</v>
      </c>
      <c r="HN426">
        <v>0.15268000960350001</v>
      </c>
      <c r="HO426">
        <v>3.4699998795986203E-2</v>
      </c>
      <c r="HP426">
        <v>0.12320000678300901</v>
      </c>
      <c r="HQ426">
        <v>56</v>
      </c>
      <c r="HR426">
        <v>8.3599993959069304E-3</v>
      </c>
      <c r="HS426">
        <v>3.7999999523162802</v>
      </c>
      <c r="HT426">
        <v>11.964845368972499</v>
      </c>
      <c r="HU426">
        <v>37.2585304680495</v>
      </c>
      <c r="HV426">
        <v>9.1666668653488201E-2</v>
      </c>
      <c r="HW426">
        <v>2.2000000476837198</v>
      </c>
      <c r="HX426">
        <v>3.63636350631714</v>
      </c>
      <c r="HY426">
        <v>0.27500000596046398</v>
      </c>
      <c r="HZ426">
        <v>52.349998474121101</v>
      </c>
      <c r="IA426">
        <v>6.0499997138977104</v>
      </c>
      <c r="II426">
        <v>0.61538463830947898</v>
      </c>
      <c r="IJ426">
        <v>0.61538463830947898</v>
      </c>
      <c r="IL426">
        <v>45.5</v>
      </c>
      <c r="IM426">
        <v>45.700000762939503</v>
      </c>
      <c r="IO426">
        <v>0</v>
      </c>
      <c r="JD426">
        <v>52.349998474121101</v>
      </c>
      <c r="OC426">
        <v>0.61538463830947898</v>
      </c>
      <c r="OD426">
        <v>0.61538463830947898</v>
      </c>
      <c r="OE426">
        <v>0.20000000298023199</v>
      </c>
      <c r="OI426">
        <v>0</v>
      </c>
      <c r="OJ426">
        <v>0.64120000600814797</v>
      </c>
      <c r="OK426">
        <v>3.2060000896453902</v>
      </c>
      <c r="OL426">
        <v>4.00000026274938E-5</v>
      </c>
      <c r="OM426">
        <v>9.9999997473787503E-5</v>
      </c>
      <c r="ON426">
        <v>1.1199999600648901E-2</v>
      </c>
      <c r="OO426">
        <v>56</v>
      </c>
      <c r="OP426">
        <v>3.0000001424923501E-4</v>
      </c>
      <c r="OQ426">
        <v>1.5</v>
      </c>
      <c r="OR426">
        <v>1.0877132079937799</v>
      </c>
      <c r="OS426">
        <v>3.4872085255403098</v>
      </c>
      <c r="OT426">
        <v>8.3333334575096795E-3</v>
      </c>
      <c r="OU426">
        <v>0.20000000298023199</v>
      </c>
      <c r="OV426">
        <v>40</v>
      </c>
      <c r="OW426">
        <v>2.5000000372528999E-2</v>
      </c>
      <c r="OX426">
        <v>52.349998474121101</v>
      </c>
      <c r="OY426">
        <v>0.5</v>
      </c>
      <c r="WE426">
        <v>0.61538463830947898</v>
      </c>
      <c r="WF426">
        <v>0.61538463830947898</v>
      </c>
      <c r="WH426">
        <v>122.09999847412099</v>
      </c>
      <c r="WI426">
        <v>123.699996948242</v>
      </c>
      <c r="WK426">
        <v>0</v>
      </c>
      <c r="WZ426">
        <v>52.349998474121101</v>
      </c>
      <c r="XI426">
        <v>0.61538463830947898</v>
      </c>
      <c r="XJ426">
        <v>0.61538463830947898</v>
      </c>
      <c r="XK426">
        <v>1.6000000238418599</v>
      </c>
      <c r="XO426">
        <v>0</v>
      </c>
      <c r="XP426">
        <v>5.12960004806519</v>
      </c>
      <c r="XQ426">
        <v>3.2060000896453902</v>
      </c>
      <c r="XR426">
        <v>1.6000000759959199E-3</v>
      </c>
      <c r="XS426">
        <v>5.0000002374872598E-4</v>
      </c>
      <c r="XT426">
        <v>8.9599996805190998E-2</v>
      </c>
      <c r="XU426">
        <v>56</v>
      </c>
      <c r="XV426">
        <v>2.4000001139938801E-3</v>
      </c>
      <c r="XW426">
        <v>1.5</v>
      </c>
      <c r="XX426">
        <v>8.7017056639502393</v>
      </c>
      <c r="XY426">
        <v>27.8976682043225</v>
      </c>
      <c r="XZ426">
        <v>6.6666667660077394E-2</v>
      </c>
      <c r="YA426">
        <v>1.6000000238418599</v>
      </c>
      <c r="YB426">
        <v>5</v>
      </c>
      <c r="YC426">
        <v>0.20000000298023199</v>
      </c>
      <c r="YD426">
        <v>52.349998474121101</v>
      </c>
      <c r="YE426">
        <v>1.95000004768372</v>
      </c>
    </row>
    <row r="427" spans="1:685" x14ac:dyDescent="0.25">
      <c r="A427" t="s">
        <v>260</v>
      </c>
      <c r="B427">
        <v>0</v>
      </c>
      <c r="C427">
        <v>2</v>
      </c>
      <c r="D427">
        <v>50783</v>
      </c>
      <c r="E427" t="s">
        <v>443</v>
      </c>
      <c r="F427" t="b">
        <v>1</v>
      </c>
      <c r="G427" t="s">
        <v>262</v>
      </c>
      <c r="H427" t="b">
        <v>0</v>
      </c>
      <c r="I427" t="s">
        <v>338</v>
      </c>
      <c r="J427" s="1973">
        <v>43424.645833333299</v>
      </c>
      <c r="K427">
        <v>5.5</v>
      </c>
      <c r="L427">
        <v>17.016666412353501</v>
      </c>
      <c r="M427">
        <v>82.352218627929702</v>
      </c>
      <c r="O427" s="1974">
        <v>43425.908333333296</v>
      </c>
      <c r="P427" s="1975">
        <v>43426.0625</v>
      </c>
      <c r="R427" t="s">
        <v>525</v>
      </c>
      <c r="S427" t="s">
        <v>537</v>
      </c>
      <c r="X427" s="1976">
        <v>43424.645833333299</v>
      </c>
      <c r="Y427" s="1977">
        <v>43425.908333333296</v>
      </c>
      <c r="Z427">
        <v>0</v>
      </c>
      <c r="AA427">
        <v>9</v>
      </c>
      <c r="AB427">
        <v>7.4</v>
      </c>
      <c r="AC427">
        <v>7.4</v>
      </c>
      <c r="AD427">
        <v>0</v>
      </c>
      <c r="AG427">
        <v>15521</v>
      </c>
      <c r="AH427">
        <v>93126</v>
      </c>
      <c r="AI427">
        <v>15521</v>
      </c>
      <c r="AK427">
        <v>0</v>
      </c>
      <c r="AQ427">
        <v>13</v>
      </c>
      <c r="AR427">
        <v>13</v>
      </c>
      <c r="AV427">
        <v>6</v>
      </c>
      <c r="BS427">
        <v>10.8999996185303</v>
      </c>
      <c r="BT427">
        <v>10.8999996185303</v>
      </c>
      <c r="BU427">
        <v>67.5</v>
      </c>
      <c r="BV427">
        <v>67.5</v>
      </c>
      <c r="BW427">
        <v>0.10000000149011599</v>
      </c>
      <c r="BX427">
        <v>0.10000000149011599</v>
      </c>
      <c r="BY427">
        <v>157.5</v>
      </c>
      <c r="BZ427">
        <v>157.5</v>
      </c>
      <c r="CC427">
        <v>28</v>
      </c>
      <c r="CE427">
        <v>26</v>
      </c>
      <c r="CF427">
        <v>1008</v>
      </c>
      <c r="CG427" t="s">
        <v>593</v>
      </c>
      <c r="CH427" t="s">
        <v>359</v>
      </c>
      <c r="CI427">
        <v>16.065400183200801</v>
      </c>
      <c r="CJ427">
        <v>0.186360000574496</v>
      </c>
      <c r="CK427">
        <v>0.29400000162422701</v>
      </c>
      <c r="CL427">
        <v>1.62499999860302E-2</v>
      </c>
      <c r="CM427">
        <v>172.512511900015</v>
      </c>
      <c r="CO427" t="s">
        <v>266</v>
      </c>
      <c r="CP427" t="s">
        <v>267</v>
      </c>
      <c r="CQ427" t="s">
        <v>268</v>
      </c>
      <c r="CS427">
        <v>21.9</v>
      </c>
      <c r="CT427">
        <v>21.9</v>
      </c>
      <c r="CU427">
        <v>1.25</v>
      </c>
      <c r="CV427">
        <v>1.25</v>
      </c>
      <c r="CX427" t="s">
        <v>343</v>
      </c>
      <c r="CY427">
        <v>0.46153846153846201</v>
      </c>
      <c r="CZ427">
        <v>0.44444444444444398</v>
      </c>
      <c r="DA427">
        <v>0.48</v>
      </c>
      <c r="DB427">
        <v>13</v>
      </c>
      <c r="DC427">
        <v>12.5</v>
      </c>
      <c r="DD427">
        <v>13.5</v>
      </c>
      <c r="DE427">
        <v>0.72295718470266901</v>
      </c>
      <c r="DF427">
        <v>0.46153846153846201</v>
      </c>
      <c r="DG427">
        <v>0.46153846153846201</v>
      </c>
      <c r="DH427">
        <v>1</v>
      </c>
      <c r="DI427">
        <v>1</v>
      </c>
      <c r="DJ427">
        <v>0.5</v>
      </c>
      <c r="DK427">
        <v>0.5</v>
      </c>
      <c r="DL427" t="b">
        <v>1</v>
      </c>
      <c r="DN427">
        <v>24</v>
      </c>
      <c r="DO427">
        <v>1</v>
      </c>
      <c r="DP427" t="s">
        <v>344</v>
      </c>
      <c r="DQ427" t="b">
        <v>0</v>
      </c>
      <c r="DR427">
        <v>13</v>
      </c>
      <c r="DS427">
        <v>0.46153846383094799</v>
      </c>
      <c r="DT427">
        <v>0.46153846383094799</v>
      </c>
      <c r="DV427">
        <v>994.90002441406295</v>
      </c>
      <c r="DW427">
        <v>998</v>
      </c>
      <c r="DY427">
        <v>0</v>
      </c>
      <c r="EN427">
        <v>0.72295719385147095</v>
      </c>
      <c r="EW427">
        <v>0.46153846383094799</v>
      </c>
      <c r="EX427">
        <v>0.46153846383094799</v>
      </c>
      <c r="EY427">
        <v>0.30000001192092901</v>
      </c>
      <c r="FC427">
        <v>0</v>
      </c>
      <c r="FD427">
        <v>0.93419998884201105</v>
      </c>
      <c r="FE427">
        <v>3.1140000820159899</v>
      </c>
      <c r="FF427">
        <v>1.7880000174045601E-2</v>
      </c>
      <c r="FG427">
        <v>2.9799999669194201E-2</v>
      </c>
      <c r="FH427">
        <v>2.52000000327826E-2</v>
      </c>
      <c r="FI427">
        <v>84</v>
      </c>
      <c r="FJ427">
        <v>2.61000008322299E-3</v>
      </c>
      <c r="FK427">
        <v>8.6999998092651403</v>
      </c>
      <c r="FL427">
        <v>3.2214420454108299</v>
      </c>
      <c r="FM427">
        <v>10.0315700109745</v>
      </c>
      <c r="FP427">
        <v>20</v>
      </c>
      <c r="FQ427">
        <v>5.0000000745058101E-2</v>
      </c>
      <c r="FR427">
        <v>0.72295719385147095</v>
      </c>
      <c r="FS427">
        <v>2.1803472191095401E-2</v>
      </c>
      <c r="GA427">
        <v>0.46153846383094799</v>
      </c>
      <c r="GB427">
        <v>0.46153846383094799</v>
      </c>
      <c r="GC427">
        <v>2</v>
      </c>
      <c r="GG427">
        <v>0</v>
      </c>
      <c r="GH427">
        <v>6.2280001640319798</v>
      </c>
      <c r="GI427">
        <v>3.1140000820159899</v>
      </c>
      <c r="GJ427">
        <v>0.119199998676777</v>
      </c>
      <c r="GK427">
        <v>2.9799999669194201E-2</v>
      </c>
      <c r="GL427">
        <v>0.11200000345706899</v>
      </c>
      <c r="GM427">
        <v>56</v>
      </c>
      <c r="GN427">
        <v>7.6000001281499897E-3</v>
      </c>
      <c r="GO427">
        <v>3.7999999523162802</v>
      </c>
      <c r="GP427">
        <v>21.476279449348201</v>
      </c>
      <c r="GQ427">
        <v>66.877135966668604</v>
      </c>
      <c r="GT427">
        <v>3</v>
      </c>
      <c r="GU427">
        <v>0.33333334326744102</v>
      </c>
      <c r="GV427">
        <v>0.72295719385147095</v>
      </c>
      <c r="GW427">
        <v>0.158362045884132</v>
      </c>
      <c r="HE427">
        <v>0.46153846383094799</v>
      </c>
      <c r="HF427">
        <v>0.46153846383094799</v>
      </c>
      <c r="HG427">
        <v>0.80000001192092896</v>
      </c>
      <c r="HK427">
        <v>0</v>
      </c>
      <c r="HL427">
        <v>2.49119997024536</v>
      </c>
      <c r="HM427">
        <v>3.1140000820159899</v>
      </c>
      <c r="HN427">
        <v>4.7680001705884899E-2</v>
      </c>
      <c r="HO427">
        <v>2.9799999669194201E-2</v>
      </c>
      <c r="HP427">
        <v>4.4799998402595499E-2</v>
      </c>
      <c r="HQ427">
        <v>56</v>
      </c>
      <c r="HR427">
        <v>3.03999986499548E-3</v>
      </c>
      <c r="HS427">
        <v>3.7999999523162802</v>
      </c>
      <c r="HT427">
        <v>8.5905119077478798</v>
      </c>
      <c r="HU427">
        <v>26.750853362598601</v>
      </c>
      <c r="HX427">
        <v>7.5</v>
      </c>
      <c r="HY427">
        <v>0.133333340287209</v>
      </c>
      <c r="HZ427">
        <v>0.72295719385147095</v>
      </c>
      <c r="IA427">
        <v>1.37706138193607E-2</v>
      </c>
      <c r="II427">
        <v>0.46153846383094799</v>
      </c>
      <c r="IJ427">
        <v>0.46153846383094799</v>
      </c>
      <c r="IL427">
        <v>45</v>
      </c>
      <c r="IM427">
        <v>45.5</v>
      </c>
      <c r="IO427">
        <v>0</v>
      </c>
      <c r="JD427">
        <v>0.72295719385147095</v>
      </c>
      <c r="OC427">
        <v>0.46153846383094799</v>
      </c>
      <c r="OD427">
        <v>0.46153846383094799</v>
      </c>
      <c r="OE427">
        <v>0.5</v>
      </c>
      <c r="OI427">
        <v>0</v>
      </c>
      <c r="OJ427">
        <v>1.60300004482269</v>
      </c>
      <c r="OK427">
        <v>3.2060000896453902</v>
      </c>
      <c r="OL427">
        <v>1.00000004749745E-4</v>
      </c>
      <c r="OM427">
        <v>9.9999997473787503E-5</v>
      </c>
      <c r="ON427">
        <v>2.8000000864267301E-2</v>
      </c>
      <c r="OO427">
        <v>56</v>
      </c>
      <c r="OP427">
        <v>7.5000000651925802E-4</v>
      </c>
      <c r="OQ427">
        <v>1.5</v>
      </c>
      <c r="OR427">
        <v>5.3690698623370503</v>
      </c>
      <c r="OS427">
        <v>17.213238459964899</v>
      </c>
      <c r="OV427">
        <v>12</v>
      </c>
      <c r="OW427">
        <v>8.3333335816860199E-2</v>
      </c>
      <c r="OX427">
        <v>0.72295719385147095</v>
      </c>
      <c r="OY427">
        <v>1.37706138193607E-2</v>
      </c>
      <c r="WE427">
        <v>0.46153846383094799</v>
      </c>
      <c r="WF427">
        <v>0.46153846383094799</v>
      </c>
      <c r="WH427">
        <v>120.59999847412099</v>
      </c>
      <c r="WI427">
        <v>122.09999847412099</v>
      </c>
      <c r="WK427">
        <v>0</v>
      </c>
      <c r="WZ427">
        <v>0.72295719385147095</v>
      </c>
      <c r="XI427">
        <v>0.46153846383094799</v>
      </c>
      <c r="XJ427">
        <v>0.46153846383094799</v>
      </c>
      <c r="XK427">
        <v>1.5</v>
      </c>
      <c r="XO427">
        <v>0</v>
      </c>
      <c r="XP427">
        <v>4.80900001525879</v>
      </c>
      <c r="XQ427">
        <v>3.2060000896453902</v>
      </c>
      <c r="XR427">
        <v>1.5000000130385199E-3</v>
      </c>
      <c r="XS427">
        <v>5.0000002374872598E-4</v>
      </c>
      <c r="XT427">
        <v>8.3999998867511694E-2</v>
      </c>
      <c r="XU427">
        <v>56</v>
      </c>
      <c r="XV427">
        <v>2.2499999031424501E-3</v>
      </c>
      <c r="XW427">
        <v>1.5</v>
      </c>
      <c r="XX427">
        <v>16.107209587011099</v>
      </c>
      <c r="XY427">
        <v>51.6397140998087</v>
      </c>
      <c r="YB427">
        <v>4</v>
      </c>
      <c r="YC427">
        <v>0.25</v>
      </c>
      <c r="YD427">
        <v>0.72295719385147095</v>
      </c>
      <c r="YE427">
        <v>4.9344699829816797E-2</v>
      </c>
    </row>
    <row r="428" spans="1:685" x14ac:dyDescent="0.25">
      <c r="A428" t="s">
        <v>260</v>
      </c>
      <c r="B428">
        <v>0</v>
      </c>
      <c r="C428">
        <v>2</v>
      </c>
      <c r="D428">
        <v>50783</v>
      </c>
      <c r="E428" t="s">
        <v>443</v>
      </c>
      <c r="F428" t="b">
        <v>1</v>
      </c>
      <c r="G428" t="s">
        <v>262</v>
      </c>
      <c r="H428" t="b">
        <v>0</v>
      </c>
      <c r="I428" t="s">
        <v>345</v>
      </c>
      <c r="J428" s="1978">
        <v>43425.270833333299</v>
      </c>
      <c r="K428">
        <v>5.5</v>
      </c>
      <c r="L428">
        <v>18.059999465942401</v>
      </c>
      <c r="M428">
        <v>85.333335876464801</v>
      </c>
      <c r="N428">
        <v>51</v>
      </c>
      <c r="O428" s="1979">
        <v>43425.908333333296</v>
      </c>
      <c r="P428" s="1980">
        <v>43425.9375</v>
      </c>
      <c r="R428" t="s">
        <v>525</v>
      </c>
      <c r="S428" t="s">
        <v>537</v>
      </c>
      <c r="X428" s="1981">
        <v>43424.645833333299</v>
      </c>
      <c r="Y428" s="1982">
        <v>43425.908333333296</v>
      </c>
      <c r="Z428">
        <v>15</v>
      </c>
      <c r="AA428">
        <v>15</v>
      </c>
      <c r="AB428">
        <v>7.4</v>
      </c>
      <c r="AC428">
        <v>7.4</v>
      </c>
      <c r="AD428">
        <v>0</v>
      </c>
      <c r="AG428">
        <v>15521</v>
      </c>
      <c r="AH428">
        <v>2980032</v>
      </c>
      <c r="AI428">
        <v>15521</v>
      </c>
      <c r="AK428">
        <v>15</v>
      </c>
      <c r="AL428">
        <v>81.99</v>
      </c>
      <c r="AM428">
        <v>12.8</v>
      </c>
      <c r="AN428">
        <v>12.8</v>
      </c>
      <c r="AO428">
        <v>-0.70232584675153098</v>
      </c>
      <c r="AP428">
        <v>13.5023258467515</v>
      </c>
      <c r="AQ428">
        <v>13</v>
      </c>
      <c r="AR428">
        <v>13</v>
      </c>
      <c r="AU428">
        <v>187.75097663676999</v>
      </c>
      <c r="AV428">
        <v>192</v>
      </c>
      <c r="AX428">
        <v>210</v>
      </c>
      <c r="AY428">
        <v>8.57</v>
      </c>
      <c r="AZ428">
        <v>8.57</v>
      </c>
      <c r="BA428">
        <v>8.5714282989502006</v>
      </c>
      <c r="BB428">
        <v>7023.1298828125</v>
      </c>
      <c r="BC428">
        <v>9.4516210556030291</v>
      </c>
      <c r="BD428">
        <v>9.4516214370727507</v>
      </c>
      <c r="BE428">
        <v>45.633777618408203</v>
      </c>
      <c r="BF428">
        <v>354.63377761840798</v>
      </c>
      <c r="BG428">
        <v>0.997641801834106</v>
      </c>
      <c r="BH428">
        <v>167.32391357421901</v>
      </c>
      <c r="BI428">
        <v>354.63377761840798</v>
      </c>
      <c r="BJ428">
        <v>0.31194597482681302</v>
      </c>
      <c r="BK428">
        <v>101.407348632813</v>
      </c>
      <c r="BL428">
        <v>0.91819596290588401</v>
      </c>
      <c r="BM428">
        <v>167.32391357421901</v>
      </c>
      <c r="BN428">
        <v>0</v>
      </c>
      <c r="BO428">
        <v>218.02809143066401</v>
      </c>
      <c r="BP428">
        <v>0.96973919868469205</v>
      </c>
      <c r="BQ428">
        <v>0.61139619350433405</v>
      </c>
      <c r="BR428">
        <v>255</v>
      </c>
      <c r="BS428">
        <v>16.899999618530298</v>
      </c>
      <c r="BT428">
        <v>16.899999618530298</v>
      </c>
      <c r="BU428">
        <v>67.5</v>
      </c>
      <c r="BV428">
        <v>67.5</v>
      </c>
      <c r="BW428">
        <v>0.80000001192092896</v>
      </c>
      <c r="BX428">
        <v>0.80000001192092896</v>
      </c>
      <c r="BY428">
        <v>202.5</v>
      </c>
      <c r="BZ428">
        <v>202.5</v>
      </c>
      <c r="CC428">
        <v>28</v>
      </c>
      <c r="CE428">
        <v>28</v>
      </c>
      <c r="CF428">
        <v>1010</v>
      </c>
      <c r="CG428" t="s">
        <v>594</v>
      </c>
      <c r="CH428" t="s">
        <v>359</v>
      </c>
      <c r="CI428">
        <v>50.144601970910998</v>
      </c>
      <c r="CJ428">
        <v>0.95369996706722304</v>
      </c>
      <c r="CK428">
        <v>1.25719987787306</v>
      </c>
      <c r="CL428">
        <v>0.12317999350489101</v>
      </c>
      <c r="CM428">
        <v>16.826866950056601</v>
      </c>
      <c r="CO428" t="s">
        <v>266</v>
      </c>
      <c r="CP428" t="s">
        <v>267</v>
      </c>
      <c r="CQ428" t="s">
        <v>349</v>
      </c>
      <c r="CS428">
        <v>21.9</v>
      </c>
      <c r="CT428">
        <v>21.9</v>
      </c>
      <c r="CU428">
        <v>1.25</v>
      </c>
      <c r="CV428">
        <v>1.25</v>
      </c>
      <c r="CX428" t="s">
        <v>343</v>
      </c>
      <c r="CY428">
        <v>14.7692307692308</v>
      </c>
      <c r="CZ428">
        <v>14.2222222222222</v>
      </c>
      <c r="DA428">
        <v>15.36</v>
      </c>
      <c r="DB428">
        <v>13</v>
      </c>
      <c r="DC428">
        <v>12.5</v>
      </c>
      <c r="DD428">
        <v>13.5</v>
      </c>
      <c r="DE428">
        <v>23.134629910485401</v>
      </c>
      <c r="DF428">
        <v>14.7692307692308</v>
      </c>
      <c r="DG428">
        <v>14.7692307692308</v>
      </c>
      <c r="DH428">
        <v>1</v>
      </c>
      <c r="DI428">
        <v>1</v>
      </c>
      <c r="DJ428">
        <v>0.5</v>
      </c>
      <c r="DK428">
        <v>0.5</v>
      </c>
      <c r="DL428" t="b">
        <v>1</v>
      </c>
      <c r="DN428">
        <v>24</v>
      </c>
      <c r="DO428">
        <v>1</v>
      </c>
      <c r="DP428" t="s">
        <v>344</v>
      </c>
      <c r="DQ428" t="b">
        <v>0</v>
      </c>
      <c r="DR428">
        <v>13</v>
      </c>
      <c r="DS428">
        <v>14.7692308425903</v>
      </c>
      <c r="DT428">
        <v>14.7692308425903</v>
      </c>
      <c r="DV428">
        <v>978.90002441406295</v>
      </c>
      <c r="DW428">
        <v>994.90002441406295</v>
      </c>
      <c r="DY428">
        <v>0</v>
      </c>
      <c r="EN428">
        <v>23.134630203247099</v>
      </c>
      <c r="GA428">
        <v>14.7692308425903</v>
      </c>
      <c r="GB428">
        <v>14.7692308425903</v>
      </c>
      <c r="GC428">
        <v>3</v>
      </c>
      <c r="GG428">
        <v>0</v>
      </c>
      <c r="GH428">
        <v>9.3420000076293892</v>
      </c>
      <c r="GI428">
        <v>3.1140000820159899</v>
      </c>
      <c r="GJ428">
        <v>0.17879998683929399</v>
      </c>
      <c r="GK428">
        <v>2.9799999669194201E-2</v>
      </c>
      <c r="GL428">
        <v>0.167999997735024</v>
      </c>
      <c r="GM428">
        <v>56</v>
      </c>
      <c r="GN428">
        <v>1.13999992609024E-2</v>
      </c>
      <c r="GO428">
        <v>3.7999999523162802</v>
      </c>
      <c r="GP428">
        <v>1.0067005991882001</v>
      </c>
      <c r="GQ428">
        <v>3.1348656684322198</v>
      </c>
      <c r="GR428">
        <v>0.2</v>
      </c>
      <c r="GS428">
        <v>4.8</v>
      </c>
      <c r="GT428">
        <v>64</v>
      </c>
      <c r="GU428">
        <v>1.5625E-2</v>
      </c>
      <c r="GV428">
        <v>23.134630203247099</v>
      </c>
      <c r="GW428">
        <v>5.0675854682922399</v>
      </c>
      <c r="II428">
        <v>14.7692308425903</v>
      </c>
      <c r="IJ428">
        <v>14.7692308425903</v>
      </c>
      <c r="IL428">
        <v>45</v>
      </c>
      <c r="IM428">
        <v>45</v>
      </c>
      <c r="IO428">
        <v>0</v>
      </c>
      <c r="JD428">
        <v>23.134630203247099</v>
      </c>
      <c r="JM428">
        <v>14.7692308425903</v>
      </c>
      <c r="JN428">
        <v>14.7692308425903</v>
      </c>
      <c r="JO428">
        <v>12.699999809265099</v>
      </c>
      <c r="JS428">
        <v>0</v>
      </c>
      <c r="JT428">
        <v>39.547801971435497</v>
      </c>
      <c r="JU428">
        <v>3.1140000820159899</v>
      </c>
      <c r="JV428">
        <v>0.75691998004913297</v>
      </c>
      <c r="JW428">
        <v>2.9799999669194201E-2</v>
      </c>
      <c r="JX428">
        <v>1.0667998790741</v>
      </c>
      <c r="JY428">
        <v>84</v>
      </c>
      <c r="JZ428">
        <v>0.110489994287491</v>
      </c>
      <c r="KA428">
        <v>8.6999998092651403</v>
      </c>
      <c r="KB428">
        <v>4.2616991392257297</v>
      </c>
      <c r="KC428">
        <v>13.2709319804068</v>
      </c>
      <c r="KD428">
        <v>0.84666665395100904</v>
      </c>
      <c r="KE428">
        <v>20.319999694824201</v>
      </c>
      <c r="KF428">
        <v>15.118110656738301</v>
      </c>
      <c r="KG428">
        <v>6.6145829856395694E-2</v>
      </c>
      <c r="KH428">
        <v>23.134630203247099</v>
      </c>
      <c r="KI428">
        <v>11.8243675231934</v>
      </c>
      <c r="MY428">
        <v>14.7692308425903</v>
      </c>
      <c r="MZ428">
        <v>14.7692308425903</v>
      </c>
      <c r="NA428">
        <v>0.30000001192092901</v>
      </c>
      <c r="NE428">
        <v>0</v>
      </c>
      <c r="NF428">
        <v>0.93419998884201105</v>
      </c>
      <c r="NG428">
        <v>3.1140000820159899</v>
      </c>
      <c r="NH428">
        <v>1.7880000174045601E-2</v>
      </c>
      <c r="NI428">
        <v>2.9799999669194201E-2</v>
      </c>
      <c r="NJ428">
        <v>1.68000012636185E-2</v>
      </c>
      <c r="NK428">
        <v>56</v>
      </c>
      <c r="NL428">
        <v>1.1399999493733001E-3</v>
      </c>
      <c r="NM428">
        <v>3.7999999523162802</v>
      </c>
      <c r="NN428">
        <v>0.100670063919088</v>
      </c>
      <c r="NO428">
        <v>0.31348656284295301</v>
      </c>
      <c r="NP428">
        <v>2.0000000794728599E-2</v>
      </c>
      <c r="NQ428">
        <v>0.480000019073486</v>
      </c>
      <c r="NR428">
        <v>640</v>
      </c>
      <c r="NS428">
        <v>1.56250002328306E-3</v>
      </c>
      <c r="NT428">
        <v>23.134630203247099</v>
      </c>
      <c r="NU428">
        <v>0.110164910554886</v>
      </c>
      <c r="WE428">
        <v>14.7692308425903</v>
      </c>
      <c r="WF428">
        <v>14.7692308425903</v>
      </c>
      <c r="WH428">
        <v>120.5</v>
      </c>
      <c r="WI428">
        <v>120.59999847412099</v>
      </c>
      <c r="WK428">
        <v>0</v>
      </c>
      <c r="WZ428">
        <v>23.134630203247099</v>
      </c>
      <c r="YM428">
        <v>14.7692308425903</v>
      </c>
      <c r="YN428">
        <v>14.7692308425903</v>
      </c>
      <c r="YO428">
        <v>0.10000000149011599</v>
      </c>
      <c r="YS428">
        <v>0</v>
      </c>
      <c r="YT428">
        <v>0.32060000300407399</v>
      </c>
      <c r="YU428">
        <v>3.2060000896453902</v>
      </c>
      <c r="YV428">
        <v>1.00000004749745E-4</v>
      </c>
      <c r="YW428">
        <v>5.0000002374872598E-4</v>
      </c>
      <c r="YX428">
        <v>5.59999980032444E-3</v>
      </c>
      <c r="YY428">
        <v>56</v>
      </c>
      <c r="YZ428">
        <v>1.5000000712461799E-4</v>
      </c>
      <c r="ZA428">
        <v>1.5</v>
      </c>
      <c r="ZB428">
        <v>3.3556687139640197E-2</v>
      </c>
      <c r="ZC428">
        <v>0.10758273837464601</v>
      </c>
      <c r="ZD428">
        <v>6.6666667660077398E-3</v>
      </c>
      <c r="ZE428">
        <v>0.16000000238418599</v>
      </c>
      <c r="ZF428">
        <v>1920</v>
      </c>
      <c r="ZG428">
        <v>5.2083336049690799E-4</v>
      </c>
      <c r="ZH428">
        <v>23.134630203247099</v>
      </c>
      <c r="ZI428">
        <v>3.6721635609865202E-2</v>
      </c>
    </row>
    <row r="429" spans="1:685" x14ac:dyDescent="0.25">
      <c r="A429" t="s">
        <v>260</v>
      </c>
      <c r="B429">
        <v>0</v>
      </c>
      <c r="C429">
        <v>2</v>
      </c>
      <c r="D429">
        <v>50783</v>
      </c>
      <c r="E429" t="s">
        <v>443</v>
      </c>
      <c r="F429" t="b">
        <v>1</v>
      </c>
      <c r="G429" t="s">
        <v>262</v>
      </c>
      <c r="H429" t="b">
        <v>0</v>
      </c>
      <c r="I429" t="s">
        <v>350</v>
      </c>
      <c r="J429" s="1983">
        <v>43425.908333333296</v>
      </c>
      <c r="K429">
        <v>5.5</v>
      </c>
      <c r="L429">
        <v>21.026666641235401</v>
      </c>
      <c r="M429">
        <v>87.823333740234403</v>
      </c>
      <c r="N429">
        <v>26</v>
      </c>
      <c r="O429" s="1984">
        <v>43425.908333333296</v>
      </c>
      <c r="R429" t="s">
        <v>525</v>
      </c>
      <c r="S429" t="s">
        <v>537</v>
      </c>
      <c r="X429" s="1985">
        <v>43424.645833333299</v>
      </c>
      <c r="Y429" s="1986">
        <v>43425.908333333296</v>
      </c>
      <c r="Z429">
        <v>15.3</v>
      </c>
      <c r="AA429">
        <v>15.3</v>
      </c>
      <c r="AB429">
        <v>7.4</v>
      </c>
      <c r="AC429">
        <v>7.4</v>
      </c>
      <c r="AD429">
        <v>0</v>
      </c>
      <c r="AG429">
        <v>15521</v>
      </c>
      <c r="AH429">
        <v>3600872</v>
      </c>
      <c r="AI429">
        <v>15521</v>
      </c>
      <c r="AK429">
        <v>15.3</v>
      </c>
      <c r="AL429">
        <v>88.4</v>
      </c>
      <c r="AM429">
        <v>15.1633986928105</v>
      </c>
      <c r="AN429">
        <v>15.16</v>
      </c>
      <c r="AO429">
        <v>-0.21841893496077</v>
      </c>
      <c r="AP429">
        <v>15.3818176277712</v>
      </c>
      <c r="AQ429">
        <v>13</v>
      </c>
      <c r="AR429">
        <v>13</v>
      </c>
      <c r="AU429">
        <v>230.220353572378</v>
      </c>
      <c r="AV429">
        <v>232</v>
      </c>
      <c r="AX429">
        <v>236</v>
      </c>
      <c r="AY429">
        <v>1.69</v>
      </c>
      <c r="AZ429">
        <v>1.69</v>
      </c>
      <c r="BA429">
        <v>1.69491767883301</v>
      </c>
      <c r="BB429">
        <v>7023.06982421875</v>
      </c>
      <c r="BC429">
        <v>4.8053607940673801</v>
      </c>
      <c r="BD429">
        <v>4.8053606974533203</v>
      </c>
      <c r="BE429">
        <v>289.01382446289102</v>
      </c>
      <c r="BF429">
        <v>263.01382446289102</v>
      </c>
      <c r="BG429">
        <v>0.80595964193344105</v>
      </c>
      <c r="BH429">
        <v>177.46463012695301</v>
      </c>
      <c r="BI429">
        <v>263.01382446289102</v>
      </c>
      <c r="BJ429">
        <v>0.62554693222045898</v>
      </c>
      <c r="BK429">
        <v>177.46463012695301</v>
      </c>
      <c r="BL429">
        <v>0</v>
      </c>
      <c r="BM429">
        <v>86.196968078613295</v>
      </c>
      <c r="BN429">
        <v>0</v>
      </c>
      <c r="BO429">
        <v>218.02717590332</v>
      </c>
      <c r="BP429">
        <v>0.62554693222045898</v>
      </c>
      <c r="BQ429">
        <v>0.10189936310052899</v>
      </c>
      <c r="BR429">
        <v>100</v>
      </c>
      <c r="BS429">
        <v>10.8999996185303</v>
      </c>
      <c r="BT429">
        <v>10.8999996185303</v>
      </c>
      <c r="BU429">
        <v>45</v>
      </c>
      <c r="BV429">
        <v>45</v>
      </c>
      <c r="BW429">
        <v>0.5</v>
      </c>
      <c r="BX429">
        <v>0.5</v>
      </c>
      <c r="BY429">
        <v>22.5</v>
      </c>
      <c r="BZ429">
        <v>22.5</v>
      </c>
      <c r="CC429">
        <v>27</v>
      </c>
      <c r="CE429">
        <v>22</v>
      </c>
      <c r="CF429">
        <v>1011</v>
      </c>
      <c r="CG429" t="s">
        <v>595</v>
      </c>
      <c r="CH429" t="s">
        <v>359</v>
      </c>
      <c r="CI429">
        <v>66.639599800109906</v>
      </c>
      <c r="CJ429">
        <v>1.2754399701952901</v>
      </c>
      <c r="CK429">
        <v>1.7444000095129</v>
      </c>
      <c r="CL429">
        <v>0.176869987975806</v>
      </c>
      <c r="CM429">
        <v>18.506517254739901</v>
      </c>
      <c r="CO429" t="s">
        <v>266</v>
      </c>
      <c r="CP429" t="s">
        <v>267</v>
      </c>
      <c r="CQ429" t="s">
        <v>349</v>
      </c>
      <c r="CS429">
        <v>21.9</v>
      </c>
      <c r="CT429">
        <v>21.9</v>
      </c>
      <c r="CU429">
        <v>1.25</v>
      </c>
      <c r="CV429">
        <v>1.25</v>
      </c>
      <c r="CX429" t="s">
        <v>343</v>
      </c>
      <c r="CY429">
        <v>17.846153846153801</v>
      </c>
      <c r="CZ429">
        <v>17.185185185185201</v>
      </c>
      <c r="DA429">
        <v>18.559999999999999</v>
      </c>
      <c r="DB429">
        <v>13</v>
      </c>
      <c r="DC429">
        <v>12.5</v>
      </c>
      <c r="DD429">
        <v>13.5</v>
      </c>
      <c r="DE429">
        <v>27.954344475169901</v>
      </c>
      <c r="DF429">
        <v>17.846153846153801</v>
      </c>
      <c r="DG429">
        <v>17.846153846153801</v>
      </c>
      <c r="DH429">
        <v>1</v>
      </c>
      <c r="DI429">
        <v>1</v>
      </c>
      <c r="DJ429">
        <v>0.5</v>
      </c>
      <c r="DK429">
        <v>0.5</v>
      </c>
      <c r="DL429" t="b">
        <v>1</v>
      </c>
      <c r="DN429">
        <v>24</v>
      </c>
      <c r="DO429">
        <v>1</v>
      </c>
      <c r="DP429" t="s">
        <v>344</v>
      </c>
      <c r="DQ429" t="b">
        <v>0</v>
      </c>
      <c r="DR429">
        <v>13</v>
      </c>
      <c r="DS429">
        <v>17.846153259277301</v>
      </c>
      <c r="DT429">
        <v>17.846153259277301</v>
      </c>
      <c r="DV429">
        <v>957.5</v>
      </c>
      <c r="DW429">
        <v>978.90002441406295</v>
      </c>
      <c r="DY429">
        <v>0</v>
      </c>
      <c r="EN429">
        <v>27.954343795776399</v>
      </c>
      <c r="GA429">
        <v>17.846153259277301</v>
      </c>
      <c r="GB429">
        <v>17.846153259277301</v>
      </c>
      <c r="GC429">
        <v>1.8999999761581401</v>
      </c>
      <c r="GG429">
        <v>0</v>
      </c>
      <c r="GH429">
        <v>5.9166002273559597</v>
      </c>
      <c r="GI429">
        <v>3.1140000820159899</v>
      </c>
      <c r="GJ429">
        <v>0.113239996135235</v>
      </c>
      <c r="GK429">
        <v>2.9799999669194201E-2</v>
      </c>
      <c r="GL429">
        <v>0.10639999806880999</v>
      </c>
      <c r="GM429">
        <v>56</v>
      </c>
      <c r="GN429">
        <v>7.2199995629489396E-3</v>
      </c>
      <c r="GO429">
        <v>3.7999999523162802</v>
      </c>
      <c r="GP429">
        <v>0.52764996260854102</v>
      </c>
      <c r="GQ429">
        <v>1.64310206732035</v>
      </c>
      <c r="GR429">
        <v>0.124183002723063</v>
      </c>
      <c r="GS429">
        <v>2.9803920653535099</v>
      </c>
      <c r="GT429">
        <v>122.105262756348</v>
      </c>
      <c r="GU429">
        <v>8.18965490907431E-3</v>
      </c>
      <c r="GV429">
        <v>27.954343795776399</v>
      </c>
      <c r="GW429">
        <v>6.1233325004577601</v>
      </c>
      <c r="II429">
        <v>17.846153259277301</v>
      </c>
      <c r="IJ429">
        <v>17.846153259277301</v>
      </c>
      <c r="IL429">
        <v>45</v>
      </c>
      <c r="IM429">
        <v>45</v>
      </c>
      <c r="IO429">
        <v>0</v>
      </c>
      <c r="JD429">
        <v>27.954343795776399</v>
      </c>
      <c r="JM429">
        <v>17.846153259277301</v>
      </c>
      <c r="JN429">
        <v>17.846153259277301</v>
      </c>
      <c r="JO429">
        <v>19.5</v>
      </c>
      <c r="JS429">
        <v>0</v>
      </c>
      <c r="JT429">
        <v>60.722999572753899</v>
      </c>
      <c r="JU429">
        <v>3.1140000820159899</v>
      </c>
      <c r="JV429">
        <v>1.1621999740600599</v>
      </c>
      <c r="JW429">
        <v>2.9799999669194201E-2</v>
      </c>
      <c r="JX429">
        <v>1.63800001144409</v>
      </c>
      <c r="JY429">
        <v>84</v>
      </c>
      <c r="JZ429">
        <v>0.169649988412857</v>
      </c>
      <c r="KA429">
        <v>8.6999998092651403</v>
      </c>
      <c r="KB429">
        <v>5.4153549473571996</v>
      </c>
      <c r="KC429">
        <v>16.863415187419601</v>
      </c>
      <c r="KD429">
        <v>1.27450978078232</v>
      </c>
      <c r="KE429">
        <v>30.5882347387757</v>
      </c>
      <c r="KF429">
        <v>11.8974361419678</v>
      </c>
      <c r="KG429">
        <v>8.4051720798015594E-2</v>
      </c>
      <c r="KH429">
        <v>27.954343795776399</v>
      </c>
      <c r="KI429">
        <v>14.2877769470215</v>
      </c>
      <c r="WE429">
        <v>17.846153259277301</v>
      </c>
      <c r="WF429">
        <v>17.846153259277301</v>
      </c>
      <c r="WH429">
        <v>120.5</v>
      </c>
      <c r="WI429">
        <v>120.5</v>
      </c>
      <c r="WK429">
        <v>0</v>
      </c>
      <c r="WZ429">
        <v>27.954343795776399</v>
      </c>
    </row>
    <row r="430" spans="1:685" x14ac:dyDescent="0.25">
      <c r="A430" t="s">
        <v>260</v>
      </c>
      <c r="B430">
        <v>0</v>
      </c>
      <c r="C430">
        <v>2</v>
      </c>
      <c r="D430">
        <v>50783</v>
      </c>
      <c r="E430" t="s">
        <v>443</v>
      </c>
      <c r="F430" t="b">
        <v>1</v>
      </c>
      <c r="G430" t="s">
        <v>262</v>
      </c>
      <c r="H430" t="b">
        <v>0</v>
      </c>
      <c r="I430" t="s">
        <v>353</v>
      </c>
      <c r="J430" s="1987">
        <v>43426.270833333299</v>
      </c>
      <c r="K430">
        <v>5.5</v>
      </c>
      <c r="L430">
        <v>22.026666641235401</v>
      </c>
      <c r="M430">
        <v>88.098335266113295</v>
      </c>
      <c r="O430" s="1988">
        <v>43425.908333333296</v>
      </c>
      <c r="R430" t="s">
        <v>525</v>
      </c>
      <c r="S430" t="s">
        <v>537</v>
      </c>
      <c r="X430" s="1989">
        <v>43424.645833333299</v>
      </c>
      <c r="Y430" s="1990">
        <v>43425.908333333296</v>
      </c>
      <c r="Z430">
        <v>8.6999999999999993</v>
      </c>
      <c r="AA430">
        <v>8.6999999999999993</v>
      </c>
      <c r="AB430">
        <v>7.4</v>
      </c>
      <c r="AC430">
        <v>7.4</v>
      </c>
      <c r="AD430">
        <v>0</v>
      </c>
      <c r="AG430">
        <v>15521</v>
      </c>
      <c r="AH430">
        <v>993344</v>
      </c>
      <c r="AI430">
        <v>15521</v>
      </c>
      <c r="AK430">
        <v>8.6999999999999993</v>
      </c>
      <c r="AM430">
        <v>7.3563218390804597</v>
      </c>
      <c r="AP430">
        <v>7.3563218390804597</v>
      </c>
      <c r="AQ430">
        <v>13</v>
      </c>
      <c r="AR430">
        <v>13</v>
      </c>
      <c r="AV430">
        <v>64</v>
      </c>
      <c r="AX430">
        <v>64</v>
      </c>
      <c r="AY430">
        <v>0</v>
      </c>
      <c r="AZ430">
        <v>0</v>
      </c>
      <c r="BA430">
        <v>0</v>
      </c>
      <c r="BB430">
        <v>1777.96997070313</v>
      </c>
      <c r="BS430">
        <v>10.8999996185303</v>
      </c>
      <c r="BT430">
        <v>10.8999996185303</v>
      </c>
      <c r="BU430">
        <v>22.5</v>
      </c>
      <c r="BV430">
        <v>22.5</v>
      </c>
      <c r="BW430">
        <v>0.20000000298023199</v>
      </c>
      <c r="BX430">
        <v>0.20000000298023199</v>
      </c>
      <c r="BY430">
        <v>22.5</v>
      </c>
      <c r="BZ430">
        <v>22.5</v>
      </c>
      <c r="CC430">
        <v>27</v>
      </c>
      <c r="CE430">
        <v>25</v>
      </c>
      <c r="CF430">
        <v>1009</v>
      </c>
      <c r="CG430" t="s">
        <v>596</v>
      </c>
      <c r="CH430" t="s">
        <v>359</v>
      </c>
      <c r="CI430">
        <v>12.7674000263214</v>
      </c>
      <c r="CJ430">
        <v>0.24435999803245101</v>
      </c>
      <c r="CK430">
        <v>0.27440000325441399</v>
      </c>
      <c r="CL430">
        <v>2.3419999051839099E-2</v>
      </c>
      <c r="CM430">
        <v>12.852949256573201</v>
      </c>
      <c r="CO430" t="s">
        <v>266</v>
      </c>
      <c r="CP430" t="s">
        <v>267</v>
      </c>
      <c r="CQ430" t="s">
        <v>268</v>
      </c>
      <c r="CS430">
        <v>21.9</v>
      </c>
      <c r="CT430">
        <v>21.9</v>
      </c>
      <c r="CU430">
        <v>1.25</v>
      </c>
      <c r="CV430">
        <v>1.25</v>
      </c>
      <c r="CX430" t="s">
        <v>343</v>
      </c>
      <c r="CY430">
        <v>4.9230769230769198</v>
      </c>
      <c r="CZ430">
        <v>4.7407407407407396</v>
      </c>
      <c r="DA430">
        <v>5.12</v>
      </c>
      <c r="DB430">
        <v>13</v>
      </c>
      <c r="DC430">
        <v>12.5</v>
      </c>
      <c r="DD430">
        <v>13.5</v>
      </c>
      <c r="DE430">
        <v>7.7115433034951302</v>
      </c>
      <c r="DF430">
        <v>4.9230769230769198</v>
      </c>
      <c r="DG430">
        <v>4.9230769230769198</v>
      </c>
      <c r="DH430">
        <v>1</v>
      </c>
      <c r="DI430">
        <v>1</v>
      </c>
      <c r="DJ430">
        <v>0.5</v>
      </c>
      <c r="DK430">
        <v>0.5</v>
      </c>
      <c r="DL430" t="b">
        <v>1</v>
      </c>
      <c r="DN430">
        <v>24</v>
      </c>
      <c r="DO430">
        <v>1</v>
      </c>
      <c r="DP430" t="s">
        <v>344</v>
      </c>
      <c r="DQ430" t="b">
        <v>0</v>
      </c>
      <c r="DR430">
        <v>13</v>
      </c>
      <c r="DS430">
        <v>4.9230771064758301</v>
      </c>
      <c r="DT430">
        <v>4.9230771064758301</v>
      </c>
      <c r="DV430">
        <v>953.40002441406295</v>
      </c>
      <c r="DW430">
        <v>957.5</v>
      </c>
      <c r="DY430">
        <v>0</v>
      </c>
      <c r="EN430">
        <v>7.7115430831909197</v>
      </c>
      <c r="EW430">
        <v>4.9230771064758301</v>
      </c>
      <c r="EX430">
        <v>4.9230771064758301</v>
      </c>
      <c r="EY430">
        <v>1.6000000238418599</v>
      </c>
      <c r="FC430">
        <v>0</v>
      </c>
      <c r="FD430">
        <v>4.98239994049072</v>
      </c>
      <c r="FE430">
        <v>3.1140000820159899</v>
      </c>
      <c r="FF430">
        <v>9.5360003411769895E-2</v>
      </c>
      <c r="FG430">
        <v>2.9799999669194201E-2</v>
      </c>
      <c r="FH430">
        <v>0.134400010108948</v>
      </c>
      <c r="FI430">
        <v>84</v>
      </c>
      <c r="FJ430">
        <v>1.39199998229742E-2</v>
      </c>
      <c r="FK430">
        <v>8.6999998092651403</v>
      </c>
      <c r="FL430">
        <v>1.61072098270273</v>
      </c>
      <c r="FM430">
        <v>5.0157850054872499</v>
      </c>
      <c r="FN430">
        <v>0.18390805458935999</v>
      </c>
      <c r="FO430">
        <v>4.4137933101446301</v>
      </c>
      <c r="FP430">
        <v>40</v>
      </c>
      <c r="FQ430">
        <v>2.5000000372528999E-2</v>
      </c>
      <c r="FR430">
        <v>7.7115430831909197</v>
      </c>
      <c r="FS430">
        <v>0.232570365071297</v>
      </c>
      <c r="GA430">
        <v>4.9230771064758301</v>
      </c>
      <c r="GB430">
        <v>4.9230771064758301</v>
      </c>
      <c r="GC430">
        <v>2.0999999046325701</v>
      </c>
      <c r="GG430">
        <v>0</v>
      </c>
      <c r="GH430">
        <v>6.5394001007080096</v>
      </c>
      <c r="GI430">
        <v>3.1140000820159899</v>
      </c>
      <c r="GJ430">
        <v>0.12515999376773801</v>
      </c>
      <c r="GK430">
        <v>2.9799999669194201E-2</v>
      </c>
      <c r="GL430">
        <v>0.11759999394416799</v>
      </c>
      <c r="GM430">
        <v>56</v>
      </c>
      <c r="GN430">
        <v>7.9799992963671702E-3</v>
      </c>
      <c r="GO430">
        <v>3.7999999523162802</v>
      </c>
      <c r="GP430">
        <v>2.1140711622887598</v>
      </c>
      <c r="GQ430">
        <v>6.58321799971411</v>
      </c>
      <c r="GR430">
        <v>0.241379307089928</v>
      </c>
      <c r="GS430">
        <v>5.7931033701582804</v>
      </c>
      <c r="GT430">
        <v>30.476192474365199</v>
      </c>
      <c r="GU430">
        <v>3.2812498509883901E-2</v>
      </c>
      <c r="GV430">
        <v>7.7115430831909197</v>
      </c>
      <c r="GW430">
        <v>1.6891951560974101</v>
      </c>
      <c r="HE430">
        <v>4.9230771064758301</v>
      </c>
      <c r="HF430">
        <v>4.9230771064758301</v>
      </c>
      <c r="HG430">
        <v>0.40000000596046398</v>
      </c>
      <c r="HK430">
        <v>0</v>
      </c>
      <c r="HL430">
        <v>1.24559998512268</v>
      </c>
      <c r="HM430">
        <v>3.1140000820159899</v>
      </c>
      <c r="HN430">
        <v>2.3840000852942501E-2</v>
      </c>
      <c r="HO430">
        <v>2.9799999669194201E-2</v>
      </c>
      <c r="HP430">
        <v>2.2399999201297802E-2</v>
      </c>
      <c r="HQ430">
        <v>56</v>
      </c>
      <c r="HR430">
        <v>1.51999993249774E-3</v>
      </c>
      <c r="HS430">
        <v>3.7999999523162802</v>
      </c>
      <c r="HT430">
        <v>0.402680245675682</v>
      </c>
      <c r="HU430">
        <v>1.25394625137181</v>
      </c>
      <c r="HV430">
        <v>4.5977013647339901E-2</v>
      </c>
      <c r="HW430">
        <v>1.10344832753616</v>
      </c>
      <c r="HX430">
        <v>160</v>
      </c>
      <c r="HY430">
        <v>6.2500000931322601E-3</v>
      </c>
      <c r="HZ430">
        <v>7.7115430831909197</v>
      </c>
      <c r="IA430">
        <v>0.146886542439461</v>
      </c>
      <c r="II430">
        <v>4.9230771064758301</v>
      </c>
      <c r="IJ430">
        <v>4.9230771064758301</v>
      </c>
      <c r="IL430">
        <v>45</v>
      </c>
      <c r="IM430">
        <v>45</v>
      </c>
      <c r="IO430">
        <v>0</v>
      </c>
      <c r="JD430">
        <v>7.7115430831909197</v>
      </c>
      <c r="WE430">
        <v>4.9230771064758301</v>
      </c>
      <c r="WF430">
        <v>4.9230771064758301</v>
      </c>
      <c r="WH430">
        <v>120.5</v>
      </c>
      <c r="WI430">
        <v>120.5</v>
      </c>
      <c r="WK430">
        <v>0</v>
      </c>
      <c r="WZ430">
        <v>7.7115430831909197</v>
      </c>
    </row>
    <row r="431" spans="1:685" x14ac:dyDescent="0.25">
      <c r="A431" t="s">
        <v>260</v>
      </c>
      <c r="B431">
        <v>0</v>
      </c>
      <c r="C431">
        <v>2</v>
      </c>
      <c r="D431">
        <v>50783</v>
      </c>
      <c r="E431" t="s">
        <v>443</v>
      </c>
      <c r="F431" t="b">
        <v>1</v>
      </c>
      <c r="G431" t="s">
        <v>262</v>
      </c>
      <c r="H431" t="b">
        <v>0</v>
      </c>
      <c r="I431" t="s">
        <v>353</v>
      </c>
      <c r="J431" s="1991">
        <v>43427.270833333299</v>
      </c>
      <c r="K431">
        <v>5.5</v>
      </c>
      <c r="L431">
        <v>22.026666641235401</v>
      </c>
      <c r="M431">
        <v>88.098335266113295</v>
      </c>
      <c r="N431">
        <v>240</v>
      </c>
      <c r="O431" s="1992">
        <v>43425.908333333296</v>
      </c>
      <c r="R431" t="s">
        <v>525</v>
      </c>
      <c r="S431" t="s">
        <v>537</v>
      </c>
      <c r="X431" s="1993">
        <v>43424.645833333299</v>
      </c>
      <c r="Y431" s="1994">
        <v>43425.908333333296</v>
      </c>
      <c r="Z431">
        <v>24</v>
      </c>
      <c r="AA431">
        <v>24</v>
      </c>
      <c r="AB431">
        <v>7.4</v>
      </c>
      <c r="AC431">
        <v>7.4</v>
      </c>
      <c r="AD431">
        <v>0</v>
      </c>
      <c r="AG431">
        <v>15521</v>
      </c>
      <c r="AH431">
        <v>0</v>
      </c>
      <c r="AI431">
        <v>15521</v>
      </c>
      <c r="AK431">
        <v>24</v>
      </c>
      <c r="AM431">
        <v>0</v>
      </c>
      <c r="AP431">
        <v>0</v>
      </c>
      <c r="AQ431">
        <v>13</v>
      </c>
      <c r="AR431">
        <v>13</v>
      </c>
      <c r="AV431">
        <v>0</v>
      </c>
      <c r="AX431">
        <v>0</v>
      </c>
      <c r="AY431">
        <v>0</v>
      </c>
      <c r="AZ431">
        <v>0</v>
      </c>
      <c r="BS431">
        <v>10.8999996185303</v>
      </c>
      <c r="BT431">
        <v>10.8999996185303</v>
      </c>
      <c r="BU431">
        <v>22.5</v>
      </c>
      <c r="BV431">
        <v>22.5</v>
      </c>
      <c r="BW431">
        <v>0.20000000298023199</v>
      </c>
      <c r="BX431">
        <v>0.20000000298023199</v>
      </c>
      <c r="BY431">
        <v>22.5</v>
      </c>
      <c r="BZ431">
        <v>22.5</v>
      </c>
      <c r="CC431">
        <v>28</v>
      </c>
      <c r="CE431">
        <v>26</v>
      </c>
      <c r="CF431">
        <v>1009</v>
      </c>
      <c r="CH431" t="s">
        <v>359</v>
      </c>
      <c r="CI431">
        <v>33.953199625015301</v>
      </c>
      <c r="CJ431">
        <v>0.43802000662253698</v>
      </c>
      <c r="CK431">
        <v>0.60480002313852299</v>
      </c>
      <c r="CL431">
        <v>3.2989998697303201E-2</v>
      </c>
      <c r="CO431" t="s">
        <v>266</v>
      </c>
      <c r="CP431" t="s">
        <v>267</v>
      </c>
      <c r="CQ431" t="s">
        <v>349</v>
      </c>
      <c r="CS431">
        <v>21.9</v>
      </c>
      <c r="CT431">
        <v>21.9</v>
      </c>
      <c r="CU431">
        <v>1.25</v>
      </c>
      <c r="CV431">
        <v>1.25</v>
      </c>
      <c r="CX431" t="s">
        <v>356</v>
      </c>
      <c r="CY431">
        <v>0</v>
      </c>
      <c r="CZ431">
        <v>0</v>
      </c>
      <c r="DA431">
        <v>0</v>
      </c>
      <c r="DB431">
        <v>13</v>
      </c>
      <c r="DC431">
        <v>12.5</v>
      </c>
      <c r="DD431">
        <v>13.5</v>
      </c>
      <c r="DF431">
        <v>0</v>
      </c>
      <c r="DG431">
        <v>0</v>
      </c>
      <c r="DH431">
        <v>1</v>
      </c>
      <c r="DI431">
        <v>1</v>
      </c>
      <c r="DJ431">
        <v>0.5</v>
      </c>
      <c r="DK431">
        <v>0.5</v>
      </c>
      <c r="DL431" t="b">
        <v>1</v>
      </c>
      <c r="DN431">
        <v>24</v>
      </c>
      <c r="DO431">
        <v>1</v>
      </c>
      <c r="DP431" t="s">
        <v>344</v>
      </c>
      <c r="DQ431" t="b">
        <v>0</v>
      </c>
      <c r="DR431">
        <v>13</v>
      </c>
      <c r="DS431">
        <v>0</v>
      </c>
      <c r="DT431">
        <v>0</v>
      </c>
      <c r="DV431">
        <v>946.09997558593795</v>
      </c>
      <c r="DW431">
        <v>953.40002441406295</v>
      </c>
      <c r="DY431">
        <v>0</v>
      </c>
      <c r="GA431">
        <v>0</v>
      </c>
      <c r="GB431">
        <v>0</v>
      </c>
      <c r="GC431">
        <v>4.8000001907348597</v>
      </c>
      <c r="GG431">
        <v>0</v>
      </c>
      <c r="GH431">
        <v>14.9471998214722</v>
      </c>
      <c r="GI431">
        <v>3.1140000820159899</v>
      </c>
      <c r="GJ431">
        <v>0.286080002784729</v>
      </c>
      <c r="GK431">
        <v>2.9799999669194201E-2</v>
      </c>
      <c r="GL431">
        <v>0.26880002021789601</v>
      </c>
      <c r="GM431">
        <v>56</v>
      </c>
      <c r="GN431">
        <v>1.8239999189972898E-2</v>
      </c>
      <c r="GO431">
        <v>3.7999999523162802</v>
      </c>
      <c r="GR431">
        <v>0.20000000794728601</v>
      </c>
      <c r="GS431">
        <v>4.8000001907348597</v>
      </c>
      <c r="II431">
        <v>0</v>
      </c>
      <c r="IJ431">
        <v>0</v>
      </c>
      <c r="IL431">
        <v>44.299999237060497</v>
      </c>
      <c r="IM431">
        <v>45</v>
      </c>
      <c r="IO431">
        <v>0</v>
      </c>
      <c r="OC431">
        <v>0</v>
      </c>
      <c r="OD431">
        <v>0</v>
      </c>
      <c r="OE431">
        <v>0.69999998807907104</v>
      </c>
      <c r="OI431">
        <v>0</v>
      </c>
      <c r="OJ431">
        <v>2.2441999912261998</v>
      </c>
      <c r="OK431">
        <v>3.2060000896453902</v>
      </c>
      <c r="OL431">
        <v>1.4000000373926E-4</v>
      </c>
      <c r="OM431">
        <v>9.9999997473787503E-5</v>
      </c>
      <c r="ON431">
        <v>3.9200000464916201E-2</v>
      </c>
      <c r="OO431">
        <v>56</v>
      </c>
      <c r="OP431">
        <v>1.0499999625608299E-3</v>
      </c>
      <c r="OQ431">
        <v>1.5</v>
      </c>
      <c r="OT431">
        <v>2.9166666169961299E-2</v>
      </c>
      <c r="OU431">
        <v>0.69999998807907104</v>
      </c>
      <c r="RO431">
        <v>0</v>
      </c>
      <c r="RP431">
        <v>0</v>
      </c>
      <c r="RQ431">
        <v>2.5</v>
      </c>
      <c r="RU431">
        <v>0</v>
      </c>
      <c r="RV431">
        <v>7.7849998474121103</v>
      </c>
      <c r="RW431">
        <v>3.1140000820159899</v>
      </c>
      <c r="RX431">
        <v>0.149000003933907</v>
      </c>
      <c r="RY431">
        <v>2.9799999669194201E-2</v>
      </c>
      <c r="RZ431">
        <v>0.140000000596046</v>
      </c>
      <c r="SA431">
        <v>56</v>
      </c>
      <c r="SB431">
        <v>9.4999996945262007E-3</v>
      </c>
      <c r="SC431">
        <v>3.7999999523162802</v>
      </c>
      <c r="SF431">
        <v>0.104166666666667</v>
      </c>
      <c r="SG431">
        <v>2.5</v>
      </c>
      <c r="WE431">
        <v>0</v>
      </c>
      <c r="WF431">
        <v>0</v>
      </c>
      <c r="WH431">
        <v>117.699996948242</v>
      </c>
      <c r="WI431">
        <v>120.5</v>
      </c>
      <c r="WK431">
        <v>0</v>
      </c>
      <c r="XI431">
        <v>0</v>
      </c>
      <c r="XJ431">
        <v>0</v>
      </c>
      <c r="XK431">
        <v>2.7999999523162802</v>
      </c>
      <c r="XO431">
        <v>0</v>
      </c>
      <c r="XP431">
        <v>8.9767999649047905</v>
      </c>
      <c r="XQ431">
        <v>3.2060000896453902</v>
      </c>
      <c r="XR431">
        <v>2.79999990016222E-3</v>
      </c>
      <c r="XS431">
        <v>5.0000002374872598E-4</v>
      </c>
      <c r="XT431">
        <v>0.156800001859665</v>
      </c>
      <c r="XU431">
        <v>56</v>
      </c>
      <c r="XV431">
        <v>4.19999985024333E-3</v>
      </c>
      <c r="XW431">
        <v>1.5</v>
      </c>
      <c r="XZ431">
        <v>0.116666664679845</v>
      </c>
      <c r="YA431">
        <v>2.7999999523162802</v>
      </c>
    </row>
    <row r="432" spans="1:685" x14ac:dyDescent="0.25">
      <c r="A432" t="s">
        <v>260</v>
      </c>
      <c r="B432">
        <v>0</v>
      </c>
      <c r="C432">
        <v>2</v>
      </c>
      <c r="D432">
        <v>50913</v>
      </c>
      <c r="E432" t="s">
        <v>443</v>
      </c>
      <c r="F432" t="b">
        <v>0</v>
      </c>
      <c r="G432" t="s">
        <v>138</v>
      </c>
      <c r="H432" t="b">
        <v>0</v>
      </c>
      <c r="I432" t="s">
        <v>338</v>
      </c>
      <c r="J432" s="1995">
        <v>43427.854166666701</v>
      </c>
      <c r="K432">
        <v>5.5</v>
      </c>
      <c r="L432">
        <v>21.045000076293899</v>
      </c>
      <c r="M432">
        <v>87.8316650390625</v>
      </c>
      <c r="O432" s="1996">
        <v>43435.195833333302</v>
      </c>
      <c r="P432" s="1997">
        <v>43435.229166666701</v>
      </c>
      <c r="R432" t="s">
        <v>537</v>
      </c>
      <c r="S432" t="s">
        <v>455</v>
      </c>
      <c r="X432" s="1998">
        <v>43427.854166666701</v>
      </c>
      <c r="Y432" s="1999">
        <v>43435.195833333302</v>
      </c>
      <c r="Z432">
        <v>0</v>
      </c>
      <c r="AA432">
        <v>14</v>
      </c>
      <c r="AB432">
        <v>7</v>
      </c>
      <c r="AC432">
        <v>7</v>
      </c>
      <c r="AD432">
        <v>0</v>
      </c>
      <c r="AK432">
        <v>0</v>
      </c>
      <c r="AQ432">
        <v>13.5</v>
      </c>
      <c r="AR432">
        <v>13.5</v>
      </c>
      <c r="AV432">
        <v>64</v>
      </c>
      <c r="BS432">
        <v>10.8999996185303</v>
      </c>
      <c r="BT432">
        <v>10.8999996185303</v>
      </c>
      <c r="BU432">
        <v>315</v>
      </c>
      <c r="BV432">
        <v>315</v>
      </c>
      <c r="BW432">
        <v>0.20000000298023199</v>
      </c>
      <c r="BX432">
        <v>0.20000000298023199</v>
      </c>
      <c r="BY432">
        <v>225</v>
      </c>
      <c r="BZ432">
        <v>225</v>
      </c>
      <c r="CC432">
        <v>27</v>
      </c>
      <c r="CE432">
        <v>24</v>
      </c>
      <c r="CF432">
        <v>1008</v>
      </c>
      <c r="CG432" t="s">
        <v>571</v>
      </c>
      <c r="CH432" t="s">
        <v>270</v>
      </c>
      <c r="CI432">
        <v>18.3726003170013</v>
      </c>
      <c r="CJ432">
        <v>0.35163998231291799</v>
      </c>
      <c r="CK432">
        <v>0.41440000385046</v>
      </c>
      <c r="CL432">
        <v>3.71199981309474E-2</v>
      </c>
      <c r="CO432" t="s">
        <v>266</v>
      </c>
      <c r="CP432" t="s">
        <v>267</v>
      </c>
      <c r="CQ432" t="s">
        <v>268</v>
      </c>
      <c r="CS432">
        <v>21.9</v>
      </c>
      <c r="CT432">
        <v>21.9</v>
      </c>
      <c r="CU432">
        <v>1.25</v>
      </c>
      <c r="CV432">
        <v>1.25</v>
      </c>
      <c r="CX432" t="s">
        <v>343</v>
      </c>
      <c r="CY432">
        <v>4.7407407407407396</v>
      </c>
      <c r="CZ432">
        <v>4.5714285714285703</v>
      </c>
      <c r="DA432">
        <v>4.9230769230769198</v>
      </c>
      <c r="DB432">
        <v>13.5</v>
      </c>
      <c r="DC432">
        <v>13</v>
      </c>
      <c r="DD432">
        <v>14</v>
      </c>
      <c r="DE432">
        <v>8.7911282491840197</v>
      </c>
      <c r="DF432">
        <v>4.7407407407407396</v>
      </c>
      <c r="DG432">
        <v>4.7407407407407396</v>
      </c>
      <c r="DH432">
        <v>1</v>
      </c>
      <c r="DI432">
        <v>1</v>
      </c>
      <c r="DJ432">
        <v>0.5</v>
      </c>
      <c r="DK432">
        <v>0.5</v>
      </c>
      <c r="DL432" t="b">
        <v>0</v>
      </c>
      <c r="DN432">
        <v>24</v>
      </c>
      <c r="DO432">
        <v>1</v>
      </c>
      <c r="DP432" t="s">
        <v>344</v>
      </c>
      <c r="DQ432" t="b">
        <v>0</v>
      </c>
      <c r="DR432">
        <v>13.5</v>
      </c>
      <c r="DS432">
        <v>4.7407407760620099</v>
      </c>
      <c r="DT432">
        <v>4.7407407760620099</v>
      </c>
      <c r="DV432">
        <v>940.20001220703102</v>
      </c>
      <c r="DW432">
        <v>946.09997558593795</v>
      </c>
      <c r="DY432">
        <v>0</v>
      </c>
      <c r="EN432">
        <v>8.7911281585693395</v>
      </c>
      <c r="EW432">
        <v>4.7407407760620099</v>
      </c>
      <c r="EX432">
        <v>4.7407407760620099</v>
      </c>
      <c r="EY432">
        <v>3</v>
      </c>
      <c r="FC432">
        <v>0</v>
      </c>
      <c r="FD432">
        <v>9.3420000076293892</v>
      </c>
      <c r="FE432">
        <v>3.1140000820159899</v>
      </c>
      <c r="FF432">
        <v>0.17879998683929399</v>
      </c>
      <c r="FG432">
        <v>2.9799999669194201E-2</v>
      </c>
      <c r="FH432">
        <v>0.25200000405311601</v>
      </c>
      <c r="FI432">
        <v>84</v>
      </c>
      <c r="FJ432">
        <v>2.6099998503923399E-2</v>
      </c>
      <c r="FK432">
        <v>8.6999998092651403</v>
      </c>
      <c r="FP432">
        <v>21.3333339691162</v>
      </c>
      <c r="FQ432">
        <v>4.6875E-2</v>
      </c>
      <c r="FR432">
        <v>8.7911281585693395</v>
      </c>
      <c r="FS432">
        <v>0.20454603433609</v>
      </c>
      <c r="GA432">
        <v>4.7407407760620099</v>
      </c>
      <c r="GB432">
        <v>4.7407407760620099</v>
      </c>
      <c r="GC432">
        <v>1.8999999761581401</v>
      </c>
      <c r="GG432">
        <v>0</v>
      </c>
      <c r="GH432">
        <v>5.9166002273559597</v>
      </c>
      <c r="GI432">
        <v>3.1140000820159899</v>
      </c>
      <c r="GJ432">
        <v>0.113239996135235</v>
      </c>
      <c r="GK432">
        <v>2.9799999669194201E-2</v>
      </c>
      <c r="GL432">
        <v>0.10639999806880999</v>
      </c>
      <c r="GM432">
        <v>56</v>
      </c>
      <c r="GN432">
        <v>7.2199995629489396E-3</v>
      </c>
      <c r="GO432">
        <v>3.7999999523162802</v>
      </c>
      <c r="GT432">
        <v>33.684211730957003</v>
      </c>
      <c r="GU432">
        <v>2.9687499627471001E-2</v>
      </c>
      <c r="GV432">
        <v>8.7911281585693395</v>
      </c>
      <c r="GW432">
        <v>1.2272763252258301</v>
      </c>
      <c r="HE432">
        <v>4.7407407760620099</v>
      </c>
      <c r="HF432">
        <v>4.7407407760620099</v>
      </c>
      <c r="HG432">
        <v>1</v>
      </c>
      <c r="HK432">
        <v>0</v>
      </c>
      <c r="HL432">
        <v>3.1140000820159899</v>
      </c>
      <c r="HM432">
        <v>3.1140000820159899</v>
      </c>
      <c r="HN432">
        <v>5.9599999338388401E-2</v>
      </c>
      <c r="HO432">
        <v>2.9799999669194201E-2</v>
      </c>
      <c r="HP432">
        <v>5.6000001728534698E-2</v>
      </c>
      <c r="HQ432">
        <v>56</v>
      </c>
      <c r="HR432">
        <v>3.8000000640749901E-3</v>
      </c>
      <c r="HS432">
        <v>3.7999999523162802</v>
      </c>
      <c r="HX432">
        <v>64</v>
      </c>
      <c r="HY432">
        <v>1.5625E-2</v>
      </c>
      <c r="HZ432">
        <v>8.7911281585693395</v>
      </c>
      <c r="IA432">
        <v>0.47872477769851701</v>
      </c>
      <c r="II432">
        <v>4.7407407760620099</v>
      </c>
      <c r="IJ432">
        <v>4.7407407760620099</v>
      </c>
      <c r="IL432">
        <v>44.299999237060497</v>
      </c>
      <c r="IM432">
        <v>44.299999237060497</v>
      </c>
      <c r="IO432">
        <v>0</v>
      </c>
      <c r="JD432">
        <v>8.7911281585693395</v>
      </c>
      <c r="WE432">
        <v>4.7407407760620099</v>
      </c>
      <c r="WF432">
        <v>4.7407407760620099</v>
      </c>
      <c r="WH432">
        <v>117.699996948242</v>
      </c>
      <c r="WI432">
        <v>117.699996948242</v>
      </c>
      <c r="WK432">
        <v>0</v>
      </c>
      <c r="WZ432">
        <v>8.7911281585693395</v>
      </c>
    </row>
    <row r="433" spans="1:745" x14ac:dyDescent="0.25">
      <c r="A433" t="s">
        <v>260</v>
      </c>
      <c r="B433">
        <v>0</v>
      </c>
      <c r="C433">
        <v>2</v>
      </c>
      <c r="D433">
        <v>50913</v>
      </c>
      <c r="E433" t="s">
        <v>443</v>
      </c>
      <c r="F433" t="b">
        <v>0</v>
      </c>
      <c r="G433" t="s">
        <v>138</v>
      </c>
      <c r="H433" t="b">
        <v>0</v>
      </c>
      <c r="I433" t="s">
        <v>345</v>
      </c>
      <c r="J433" s="2000">
        <v>43428.270833333299</v>
      </c>
      <c r="K433">
        <v>5.5</v>
      </c>
      <c r="L433">
        <v>18.933332443237301</v>
      </c>
      <c r="M433">
        <v>86.985557556152301</v>
      </c>
      <c r="N433">
        <v>201</v>
      </c>
      <c r="O433" s="2001">
        <v>43435.195833333302</v>
      </c>
      <c r="P433" s="2002">
        <v>43435.229166666701</v>
      </c>
      <c r="R433" t="s">
        <v>537</v>
      </c>
      <c r="S433" t="s">
        <v>455</v>
      </c>
      <c r="X433" s="2003">
        <v>43427.854166666701</v>
      </c>
      <c r="Y433" s="2004">
        <v>43435.195833333302</v>
      </c>
      <c r="Z433">
        <v>10</v>
      </c>
      <c r="AA433">
        <v>10</v>
      </c>
      <c r="AB433">
        <v>7</v>
      </c>
      <c r="AC433">
        <v>7</v>
      </c>
      <c r="AD433">
        <v>0</v>
      </c>
      <c r="AK433">
        <v>10</v>
      </c>
      <c r="AL433">
        <v>75.52</v>
      </c>
      <c r="AM433">
        <v>13.5</v>
      </c>
      <c r="AN433">
        <v>13.5</v>
      </c>
      <c r="AO433">
        <v>-8.1054585054516806E-2</v>
      </c>
      <c r="AP433">
        <v>13.581054585054501</v>
      </c>
      <c r="AQ433">
        <v>13.5</v>
      </c>
      <c r="AR433">
        <v>13.5</v>
      </c>
      <c r="AU433">
        <v>134.98389837746899</v>
      </c>
      <c r="AV433">
        <v>135</v>
      </c>
      <c r="AX433">
        <v>129</v>
      </c>
      <c r="AY433">
        <v>-4.6500000000000004</v>
      </c>
      <c r="AZ433">
        <v>-4.6500000000000004</v>
      </c>
      <c r="BA433">
        <v>-4.6511650085449201</v>
      </c>
      <c r="BB433">
        <v>3556</v>
      </c>
      <c r="BC433">
        <v>7.0119299888610804</v>
      </c>
      <c r="BD433">
        <v>7.0119297742843596</v>
      </c>
      <c r="BE433">
        <v>314.36535644531301</v>
      </c>
      <c r="BF433">
        <v>113.365356445313</v>
      </c>
      <c r="BG433">
        <v>0.74478769302368197</v>
      </c>
      <c r="BH433">
        <v>182.53509521484401</v>
      </c>
      <c r="BI433">
        <v>113.365356445313</v>
      </c>
      <c r="BJ433">
        <v>0</v>
      </c>
      <c r="BK433">
        <v>25.3520603179932</v>
      </c>
      <c r="BL433">
        <v>0.92079770565033003</v>
      </c>
      <c r="BM433">
        <v>182.53509521484401</v>
      </c>
      <c r="BN433">
        <v>0.30841439962387102</v>
      </c>
      <c r="BO433">
        <v>65.915397644042997</v>
      </c>
      <c r="BP433">
        <v>0.97107559442520097</v>
      </c>
      <c r="BQ433">
        <v>0.40330553054809598</v>
      </c>
      <c r="BR433">
        <v>25</v>
      </c>
      <c r="BS433">
        <v>10.8999996185303</v>
      </c>
      <c r="BT433">
        <v>10.8999996185303</v>
      </c>
      <c r="BU433">
        <v>315</v>
      </c>
      <c r="BV433">
        <v>315</v>
      </c>
      <c r="BW433">
        <v>0.20000000298023199</v>
      </c>
      <c r="BX433">
        <v>0.20000000298023199</v>
      </c>
      <c r="BY433">
        <v>225</v>
      </c>
      <c r="BZ433">
        <v>225</v>
      </c>
      <c r="CC433">
        <v>28</v>
      </c>
      <c r="CE433">
        <v>28</v>
      </c>
      <c r="CF433">
        <v>1011</v>
      </c>
      <c r="CH433" t="s">
        <v>270</v>
      </c>
      <c r="CI433">
        <v>24.289199352264401</v>
      </c>
      <c r="CJ433">
        <v>0.46487999707460398</v>
      </c>
      <c r="CK433">
        <v>0.61879999935626995</v>
      </c>
      <c r="CL433">
        <v>6.1489999294280999E-2</v>
      </c>
      <c r="CO433" t="s">
        <v>266</v>
      </c>
      <c r="CP433" t="s">
        <v>267</v>
      </c>
      <c r="CQ433" t="s">
        <v>349</v>
      </c>
      <c r="CS433">
        <v>21.9</v>
      </c>
      <c r="CT433">
        <v>21.9</v>
      </c>
      <c r="CU433">
        <v>1.25</v>
      </c>
      <c r="CV433">
        <v>1.25</v>
      </c>
      <c r="CX433" t="s">
        <v>343</v>
      </c>
      <c r="CY433">
        <v>10</v>
      </c>
      <c r="CZ433">
        <v>9.6428571428571406</v>
      </c>
      <c r="DA433">
        <v>10.384615384615399</v>
      </c>
      <c r="DB433">
        <v>13.5</v>
      </c>
      <c r="DC433">
        <v>13</v>
      </c>
      <c r="DD433">
        <v>14</v>
      </c>
      <c r="DE433">
        <v>18.543786150622498</v>
      </c>
      <c r="DF433">
        <v>10</v>
      </c>
      <c r="DG433">
        <v>10</v>
      </c>
      <c r="DH433">
        <v>1</v>
      </c>
      <c r="DI433">
        <v>1</v>
      </c>
      <c r="DJ433">
        <v>0.5</v>
      </c>
      <c r="DK433">
        <v>0.5</v>
      </c>
      <c r="DL433" t="b">
        <v>0</v>
      </c>
      <c r="DN433">
        <v>24</v>
      </c>
      <c r="DO433">
        <v>1</v>
      </c>
      <c r="DP433" t="s">
        <v>344</v>
      </c>
      <c r="DQ433" t="b">
        <v>0</v>
      </c>
      <c r="DR433">
        <v>13.5</v>
      </c>
      <c r="DS433">
        <v>10</v>
      </c>
      <c r="DT433">
        <v>10</v>
      </c>
      <c r="DV433">
        <v>932.40002441406295</v>
      </c>
      <c r="DW433">
        <v>940.20001220703102</v>
      </c>
      <c r="DY433">
        <v>0</v>
      </c>
      <c r="EN433">
        <v>18.543787002563501</v>
      </c>
      <c r="GA433">
        <v>10</v>
      </c>
      <c r="GB433">
        <v>10</v>
      </c>
      <c r="GC433">
        <v>1.29999995231628</v>
      </c>
      <c r="GG433">
        <v>0</v>
      </c>
      <c r="GH433">
        <v>4.04820013046265</v>
      </c>
      <c r="GI433">
        <v>3.1140000820159899</v>
      </c>
      <c r="GJ433">
        <v>7.7479995787143693E-2</v>
      </c>
      <c r="GK433">
        <v>2.9799999669194201E-2</v>
      </c>
      <c r="GL433">
        <v>7.2799995541572599E-2</v>
      </c>
      <c r="GM433">
        <v>56</v>
      </c>
      <c r="GN433">
        <v>4.9399994313716897E-3</v>
      </c>
      <c r="GO433">
        <v>3.7999999523162802</v>
      </c>
      <c r="GR433">
        <v>0.129999995231628</v>
      </c>
      <c r="GS433">
        <v>3.1199998855590798</v>
      </c>
      <c r="GT433">
        <v>103.846160888672</v>
      </c>
      <c r="GU433">
        <v>9.6296295523643494E-3</v>
      </c>
      <c r="GV433">
        <v>18.543787002563501</v>
      </c>
      <c r="GW433">
        <v>2.5887861251831099</v>
      </c>
      <c r="II433">
        <v>10</v>
      </c>
      <c r="IJ433">
        <v>10</v>
      </c>
      <c r="IL433">
        <v>44.299999237060497</v>
      </c>
      <c r="IM433">
        <v>44.299999237060497</v>
      </c>
      <c r="IO433">
        <v>0</v>
      </c>
      <c r="JD433">
        <v>18.543787002563501</v>
      </c>
      <c r="JM433">
        <v>10</v>
      </c>
      <c r="JN433">
        <v>10</v>
      </c>
      <c r="JO433">
        <v>6.5</v>
      </c>
      <c r="JS433">
        <v>0</v>
      </c>
      <c r="JT433">
        <v>20.2409992218018</v>
      </c>
      <c r="JU433">
        <v>3.1140000820159899</v>
      </c>
      <c r="JV433">
        <v>0.38740000128745999</v>
      </c>
      <c r="JW433">
        <v>2.9799999669194201E-2</v>
      </c>
      <c r="JX433">
        <v>0.54600000381469704</v>
      </c>
      <c r="JY433">
        <v>84</v>
      </c>
      <c r="JZ433">
        <v>5.6549999862909303E-2</v>
      </c>
      <c r="KA433">
        <v>8.6999998092651403</v>
      </c>
      <c r="KD433">
        <v>0.65</v>
      </c>
      <c r="KE433">
        <v>15.6</v>
      </c>
      <c r="KF433">
        <v>20.769229888916001</v>
      </c>
      <c r="KG433">
        <v>4.8148147761821698E-2</v>
      </c>
      <c r="KH433">
        <v>18.543787002563501</v>
      </c>
      <c r="KI433">
        <v>6.3250842094421396</v>
      </c>
      <c r="WE433">
        <v>10</v>
      </c>
      <c r="WF433">
        <v>10</v>
      </c>
      <c r="WH433">
        <v>117.699996948242</v>
      </c>
      <c r="WI433">
        <v>117.699996948242</v>
      </c>
      <c r="WK433">
        <v>0</v>
      </c>
      <c r="WZ433">
        <v>18.543787002563501</v>
      </c>
    </row>
    <row r="434" spans="1:745" x14ac:dyDescent="0.25">
      <c r="A434" t="s">
        <v>260</v>
      </c>
      <c r="B434">
        <v>0</v>
      </c>
      <c r="C434">
        <v>2</v>
      </c>
      <c r="D434">
        <v>50913</v>
      </c>
      <c r="E434" t="s">
        <v>443</v>
      </c>
      <c r="F434" t="b">
        <v>0</v>
      </c>
      <c r="G434" t="s">
        <v>138</v>
      </c>
      <c r="H434" t="b">
        <v>0</v>
      </c>
      <c r="I434" t="s">
        <v>345</v>
      </c>
      <c r="J434" s="2005">
        <v>43429.270833333299</v>
      </c>
      <c r="K434">
        <v>5.5</v>
      </c>
      <c r="L434">
        <v>13.9316663742065</v>
      </c>
      <c r="M434">
        <v>85.031669616699205</v>
      </c>
      <c r="N434">
        <v>201</v>
      </c>
      <c r="O434" s="2006">
        <v>43435.195833333302</v>
      </c>
      <c r="P434" s="2007">
        <v>43435.229166666701</v>
      </c>
      <c r="R434" t="s">
        <v>537</v>
      </c>
      <c r="S434" t="s">
        <v>455</v>
      </c>
      <c r="X434" s="2008">
        <v>43427.854166666701</v>
      </c>
      <c r="Y434" s="2009">
        <v>43435.195833333302</v>
      </c>
      <c r="Z434">
        <v>24</v>
      </c>
      <c r="AA434">
        <v>24</v>
      </c>
      <c r="AB434">
        <v>7</v>
      </c>
      <c r="AC434">
        <v>7</v>
      </c>
      <c r="AD434">
        <v>0</v>
      </c>
      <c r="AK434">
        <v>24</v>
      </c>
      <c r="AL434">
        <v>77.19</v>
      </c>
      <c r="AM434">
        <v>13.2916666666667</v>
      </c>
      <c r="AN434">
        <v>13.29</v>
      </c>
      <c r="AO434">
        <v>-0.19364396505989101</v>
      </c>
      <c r="AP434">
        <v>13.4853106317266</v>
      </c>
      <c r="AQ434">
        <v>13.5</v>
      </c>
      <c r="AR434">
        <v>13.5</v>
      </c>
      <c r="AU434">
        <v>319.39560146973599</v>
      </c>
      <c r="AV434">
        <v>319</v>
      </c>
      <c r="AX434">
        <v>316</v>
      </c>
      <c r="AY434">
        <v>-0.95</v>
      </c>
      <c r="AZ434">
        <v>-0.95</v>
      </c>
      <c r="BA434">
        <v>-0.94937086105346702</v>
      </c>
      <c r="BB434">
        <v>3733.7900390625</v>
      </c>
      <c r="BC434">
        <v>10.3942155838013</v>
      </c>
      <c r="BD434">
        <v>10.3942152659098</v>
      </c>
      <c r="BE434">
        <v>30.422435760498001</v>
      </c>
      <c r="BF434">
        <v>189.42243576049799</v>
      </c>
      <c r="BG434">
        <v>0.75990074872970603</v>
      </c>
      <c r="BH434">
        <v>40.5633735656738</v>
      </c>
      <c r="BI434">
        <v>189.42243576049799</v>
      </c>
      <c r="BJ434">
        <v>0.62249088287353505</v>
      </c>
      <c r="BK434">
        <v>40.5633735656738</v>
      </c>
      <c r="BL434">
        <v>0.61907291412353505</v>
      </c>
      <c r="BM434">
        <v>177.46456909179699</v>
      </c>
      <c r="BN434">
        <v>0</v>
      </c>
      <c r="BO434">
        <v>218.02809143066401</v>
      </c>
      <c r="BP434">
        <v>0.87792152166366599</v>
      </c>
      <c r="BQ434">
        <v>0.100826382637024</v>
      </c>
      <c r="BR434">
        <v>270</v>
      </c>
      <c r="BS434">
        <v>10.8999996185303</v>
      </c>
      <c r="BT434">
        <v>10.8999996185303</v>
      </c>
      <c r="BU434">
        <v>22.5</v>
      </c>
      <c r="BV434">
        <v>22.5</v>
      </c>
      <c r="BW434">
        <v>0.20000000298023199</v>
      </c>
      <c r="BX434">
        <v>0.20000000298023199</v>
      </c>
      <c r="BY434">
        <v>67.5</v>
      </c>
      <c r="BZ434">
        <v>67.5</v>
      </c>
      <c r="CC434">
        <v>29</v>
      </c>
      <c r="CE434">
        <v>28</v>
      </c>
      <c r="CF434">
        <v>1010</v>
      </c>
      <c r="CG434" t="s">
        <v>597</v>
      </c>
      <c r="CH434" t="s">
        <v>270</v>
      </c>
      <c r="CI434">
        <v>66.016798496246295</v>
      </c>
      <c r="CJ434">
        <v>1.2635200023651101</v>
      </c>
      <c r="CK434">
        <v>1.6296000629663501</v>
      </c>
      <c r="CL434">
        <v>0.15797999221831599</v>
      </c>
      <c r="CO434" t="s">
        <v>266</v>
      </c>
      <c r="CP434" t="s">
        <v>267</v>
      </c>
      <c r="CQ434" t="s">
        <v>349</v>
      </c>
      <c r="CS434">
        <v>21.9</v>
      </c>
      <c r="CT434">
        <v>21.9</v>
      </c>
      <c r="CU434">
        <v>1.25</v>
      </c>
      <c r="CV434">
        <v>1.25</v>
      </c>
      <c r="CX434" t="s">
        <v>343</v>
      </c>
      <c r="CY434">
        <v>23.629629629629601</v>
      </c>
      <c r="CZ434">
        <v>22.785714285714299</v>
      </c>
      <c r="DA434">
        <v>24.538461538461501</v>
      </c>
      <c r="DB434">
        <v>13.5</v>
      </c>
      <c r="DC434">
        <v>13</v>
      </c>
      <c r="DD434">
        <v>14</v>
      </c>
      <c r="DE434">
        <v>43.818279867026597</v>
      </c>
      <c r="DF434">
        <v>23.629629629629601</v>
      </c>
      <c r="DG434">
        <v>23.629629629629601</v>
      </c>
      <c r="DH434">
        <v>1</v>
      </c>
      <c r="DI434">
        <v>1</v>
      </c>
      <c r="DJ434">
        <v>0.5</v>
      </c>
      <c r="DK434">
        <v>0.5</v>
      </c>
      <c r="DL434" t="b">
        <v>0</v>
      </c>
      <c r="DN434">
        <v>24</v>
      </c>
      <c r="DO434">
        <v>1</v>
      </c>
      <c r="DP434" t="s">
        <v>344</v>
      </c>
      <c r="DQ434" t="b">
        <v>0</v>
      </c>
      <c r="DR434">
        <v>13.5</v>
      </c>
      <c r="DS434">
        <v>23.6296291351318</v>
      </c>
      <c r="DT434">
        <v>23.6296291351318</v>
      </c>
      <c r="DV434">
        <v>911.20001220703102</v>
      </c>
      <c r="DW434">
        <v>932.40002441406295</v>
      </c>
      <c r="DY434">
        <v>0</v>
      </c>
      <c r="EN434">
        <v>43.818279266357401</v>
      </c>
      <c r="GA434">
        <v>23.6296291351318</v>
      </c>
      <c r="GB434">
        <v>23.6296291351318</v>
      </c>
      <c r="GC434">
        <v>3</v>
      </c>
      <c r="GG434">
        <v>0</v>
      </c>
      <c r="GH434">
        <v>9.3420000076293892</v>
      </c>
      <c r="GI434">
        <v>3.1140000820159899</v>
      </c>
      <c r="GJ434">
        <v>0.17879998683929399</v>
      </c>
      <c r="GK434">
        <v>2.9799999669194201E-2</v>
      </c>
      <c r="GL434">
        <v>0.167999997735024</v>
      </c>
      <c r="GM434">
        <v>56</v>
      </c>
      <c r="GN434">
        <v>1.13999992609024E-2</v>
      </c>
      <c r="GO434">
        <v>3.7999999523162802</v>
      </c>
      <c r="GR434">
        <v>0.125</v>
      </c>
      <c r="GS434">
        <v>3</v>
      </c>
      <c r="GT434">
        <v>106.333335876465</v>
      </c>
      <c r="GU434">
        <v>9.4043882563710195E-3</v>
      </c>
      <c r="GV434">
        <v>43.818279266357401</v>
      </c>
      <c r="GW434">
        <v>6.11720514297485</v>
      </c>
      <c r="II434">
        <v>23.6296291351318</v>
      </c>
      <c r="IJ434">
        <v>23.6296291351318</v>
      </c>
      <c r="IL434">
        <v>44.299999237060497</v>
      </c>
      <c r="IM434">
        <v>44.299999237060497</v>
      </c>
      <c r="IO434">
        <v>0</v>
      </c>
      <c r="JD434">
        <v>43.818279266357401</v>
      </c>
      <c r="JM434">
        <v>23.6296291351318</v>
      </c>
      <c r="JN434">
        <v>23.6296291351318</v>
      </c>
      <c r="JO434">
        <v>15.800000190734901</v>
      </c>
      <c r="JS434">
        <v>0</v>
      </c>
      <c r="JT434">
        <v>49.201198577880902</v>
      </c>
      <c r="JU434">
        <v>3.1140000820159899</v>
      </c>
      <c r="JV434">
        <v>0.94168001413345304</v>
      </c>
      <c r="JW434">
        <v>2.9799999669194201E-2</v>
      </c>
      <c r="JX434">
        <v>1.3272000551223799</v>
      </c>
      <c r="JY434">
        <v>84</v>
      </c>
      <c r="JZ434">
        <v>0.13745999336242701</v>
      </c>
      <c r="KA434">
        <v>8.6999998092651403</v>
      </c>
      <c r="KD434">
        <v>0.65833334128061904</v>
      </c>
      <c r="KE434">
        <v>15.800000190734901</v>
      </c>
      <c r="KF434">
        <v>20.189872741699201</v>
      </c>
      <c r="KG434">
        <v>4.9529779702425003E-2</v>
      </c>
      <c r="KH434">
        <v>43.818279266357401</v>
      </c>
      <c r="KI434">
        <v>14.9459390640259</v>
      </c>
      <c r="QK434">
        <v>23.6296291351318</v>
      </c>
      <c r="QL434">
        <v>23.6296291351318</v>
      </c>
      <c r="QM434">
        <v>2.4000000953674299</v>
      </c>
      <c r="QQ434">
        <v>0</v>
      </c>
      <c r="QR434">
        <v>7.4735999107360804</v>
      </c>
      <c r="QS434">
        <v>3.1140000820159899</v>
      </c>
      <c r="QT434">
        <v>0.143040001392365</v>
      </c>
      <c r="QU434">
        <v>2.9799999669194201E-2</v>
      </c>
      <c r="QV434">
        <v>0.134400010108948</v>
      </c>
      <c r="QW434">
        <v>56</v>
      </c>
      <c r="QX434">
        <v>9.1199995949864405E-3</v>
      </c>
      <c r="QY434">
        <v>3.7999999523162802</v>
      </c>
      <c r="RB434">
        <v>0.100000003973643</v>
      </c>
      <c r="RC434">
        <v>2.4000000953674299</v>
      </c>
      <c r="RD434">
        <v>132.91665649414099</v>
      </c>
      <c r="RE434">
        <v>7.5235110707581E-3</v>
      </c>
      <c r="RF434">
        <v>43.818279266357401</v>
      </c>
      <c r="RG434">
        <v>0.520613253116608</v>
      </c>
      <c r="WE434">
        <v>23.6296291351318</v>
      </c>
      <c r="WF434">
        <v>23.6296291351318</v>
      </c>
      <c r="WH434">
        <v>117.699996948242</v>
      </c>
      <c r="WI434">
        <v>117.699996948242</v>
      </c>
      <c r="WK434">
        <v>0</v>
      </c>
      <c r="WZ434">
        <v>43.818279266357401</v>
      </c>
    </row>
    <row r="435" spans="1:745" x14ac:dyDescent="0.25">
      <c r="A435" t="s">
        <v>260</v>
      </c>
      <c r="B435">
        <v>0</v>
      </c>
      <c r="C435">
        <v>2</v>
      </c>
      <c r="D435">
        <v>50913</v>
      </c>
      <c r="E435" t="s">
        <v>443</v>
      </c>
      <c r="F435" t="b">
        <v>0</v>
      </c>
      <c r="G435" t="s">
        <v>138</v>
      </c>
      <c r="H435" t="b">
        <v>1</v>
      </c>
      <c r="I435" t="s">
        <v>345</v>
      </c>
      <c r="J435" s="2010">
        <v>43430.270833333299</v>
      </c>
      <c r="K435">
        <v>5.5</v>
      </c>
      <c r="L435">
        <v>9.0016670227050799</v>
      </c>
      <c r="M435">
        <v>83.135002136230497</v>
      </c>
      <c r="N435">
        <v>201</v>
      </c>
      <c r="O435" s="2011">
        <v>43435.195833333302</v>
      </c>
      <c r="P435" s="2012">
        <v>43435.270833333299</v>
      </c>
      <c r="R435" t="s">
        <v>537</v>
      </c>
      <c r="S435" t="s">
        <v>455</v>
      </c>
      <c r="X435" s="2013">
        <v>43427.854166666701</v>
      </c>
      <c r="Y435" s="2014">
        <v>43435.195833333302</v>
      </c>
      <c r="Z435">
        <v>24</v>
      </c>
      <c r="AA435">
        <v>24</v>
      </c>
      <c r="AB435">
        <v>7</v>
      </c>
      <c r="AC435">
        <v>7</v>
      </c>
      <c r="AD435">
        <v>0</v>
      </c>
      <c r="AK435">
        <v>24</v>
      </c>
      <c r="AL435">
        <v>80.16</v>
      </c>
      <c r="AM435">
        <v>13.125</v>
      </c>
      <c r="AN435">
        <v>13.13</v>
      </c>
      <c r="AO435">
        <v>-0.34175011515617398</v>
      </c>
      <c r="AP435">
        <v>13.4667501151562</v>
      </c>
      <c r="AQ435">
        <v>13.5</v>
      </c>
      <c r="AR435">
        <v>13.5</v>
      </c>
      <c r="AU435">
        <v>314.95004726517499</v>
      </c>
      <c r="AV435">
        <v>315</v>
      </c>
      <c r="AX435">
        <v>328</v>
      </c>
      <c r="AY435">
        <v>3.96</v>
      </c>
      <c r="AZ435">
        <v>3.96</v>
      </c>
      <c r="BA435">
        <v>3.9634168148040798</v>
      </c>
      <c r="BB435">
        <v>4087.669921875</v>
      </c>
      <c r="BC435">
        <v>13.539619445800801</v>
      </c>
      <c r="BD435">
        <v>13.5396195451419</v>
      </c>
      <c r="BE435">
        <v>30.422443389892599</v>
      </c>
      <c r="BF435">
        <v>189.422443389893</v>
      </c>
      <c r="BG435">
        <v>1.2559540271759</v>
      </c>
      <c r="BH435">
        <v>177.46455383300801</v>
      </c>
      <c r="BI435">
        <v>189.422443389893</v>
      </c>
      <c r="BJ435">
        <v>0.93586766719818104</v>
      </c>
      <c r="BK435">
        <v>25.351932525634801</v>
      </c>
      <c r="BL435">
        <v>0.94104051589965798</v>
      </c>
      <c r="BM435">
        <v>177.46455383300801</v>
      </c>
      <c r="BN435">
        <v>0</v>
      </c>
      <c r="BO435">
        <v>218.02795410156301</v>
      </c>
      <c r="BP435">
        <v>1.3271795511245701</v>
      </c>
      <c r="BQ435">
        <v>0.20046474039554599</v>
      </c>
      <c r="BR435">
        <v>245</v>
      </c>
      <c r="BS435">
        <v>16.899999618530298</v>
      </c>
      <c r="BT435">
        <v>16.899999618530298</v>
      </c>
      <c r="BU435">
        <v>22.5</v>
      </c>
      <c r="BV435">
        <v>22.5</v>
      </c>
      <c r="BW435">
        <v>1</v>
      </c>
      <c r="BX435">
        <v>1</v>
      </c>
      <c r="BY435">
        <v>67.5</v>
      </c>
      <c r="BZ435">
        <v>67.5</v>
      </c>
      <c r="CC435">
        <v>29</v>
      </c>
      <c r="CE435">
        <v>29</v>
      </c>
      <c r="CF435">
        <v>1007</v>
      </c>
      <c r="CG435" t="s">
        <v>597</v>
      </c>
      <c r="CH435" t="s">
        <v>270</v>
      </c>
      <c r="CI435">
        <v>70.687800884246798</v>
      </c>
      <c r="CJ435">
        <v>1.35291999578476</v>
      </c>
      <c r="CK435">
        <v>1.78080000728369</v>
      </c>
      <c r="CL435">
        <v>0.17543999105691899</v>
      </c>
      <c r="CO435" t="s">
        <v>266</v>
      </c>
      <c r="CP435" t="s">
        <v>267</v>
      </c>
      <c r="CQ435" t="s">
        <v>402</v>
      </c>
      <c r="CR435" t="s">
        <v>403</v>
      </c>
      <c r="CS435">
        <v>21.9</v>
      </c>
      <c r="CT435">
        <v>21.9</v>
      </c>
      <c r="CU435">
        <v>1.25</v>
      </c>
      <c r="CV435">
        <v>1.25</v>
      </c>
      <c r="CX435" t="s">
        <v>343</v>
      </c>
      <c r="CY435">
        <v>23.3333333333333</v>
      </c>
      <c r="CZ435">
        <v>22.5</v>
      </c>
      <c r="DA435">
        <v>24.230769230769202</v>
      </c>
      <c r="DB435">
        <v>13.5</v>
      </c>
      <c r="DC435">
        <v>13</v>
      </c>
      <c r="DD435">
        <v>14</v>
      </c>
      <c r="DE435">
        <v>43.268834351452597</v>
      </c>
      <c r="DF435">
        <v>23.3333333333333</v>
      </c>
      <c r="DG435">
        <v>23.3333333333333</v>
      </c>
      <c r="DH435">
        <v>1</v>
      </c>
      <c r="DI435">
        <v>1</v>
      </c>
      <c r="DJ435">
        <v>0.5</v>
      </c>
      <c r="DK435">
        <v>0.5</v>
      </c>
      <c r="DL435" t="b">
        <v>0</v>
      </c>
      <c r="DN435">
        <v>24</v>
      </c>
      <c r="DO435">
        <v>1</v>
      </c>
      <c r="DP435" t="s">
        <v>344</v>
      </c>
      <c r="DQ435" t="b">
        <v>0</v>
      </c>
      <c r="DR435">
        <v>13.5</v>
      </c>
      <c r="DS435">
        <v>23.3333339691162</v>
      </c>
      <c r="DT435">
        <v>23.3333339691162</v>
      </c>
      <c r="DV435">
        <v>888.5</v>
      </c>
      <c r="DW435">
        <v>911.20001220703102</v>
      </c>
      <c r="DY435">
        <v>0</v>
      </c>
      <c r="EN435">
        <v>43.268833160400398</v>
      </c>
      <c r="GA435">
        <v>23.3333339691162</v>
      </c>
      <c r="GB435">
        <v>23.3333339691162</v>
      </c>
      <c r="GC435">
        <v>3</v>
      </c>
      <c r="GG435">
        <v>0</v>
      </c>
      <c r="GH435">
        <v>9.3420000076293892</v>
      </c>
      <c r="GI435">
        <v>3.1140000820159899</v>
      </c>
      <c r="GJ435">
        <v>0.17879998683929399</v>
      </c>
      <c r="GK435">
        <v>2.9799999669194201E-2</v>
      </c>
      <c r="GL435">
        <v>0.167999997735024</v>
      </c>
      <c r="GM435">
        <v>56</v>
      </c>
      <c r="GN435">
        <v>1.13999992609024E-2</v>
      </c>
      <c r="GO435">
        <v>3.7999999523162802</v>
      </c>
      <c r="GR435">
        <v>0.125</v>
      </c>
      <c r="GS435">
        <v>3</v>
      </c>
      <c r="GT435">
        <v>105</v>
      </c>
      <c r="GU435">
        <v>9.5238098874688096E-3</v>
      </c>
      <c r="GV435">
        <v>43.268833160400398</v>
      </c>
      <c r="GW435">
        <v>6.0405001640319798</v>
      </c>
      <c r="II435">
        <v>23.3333339691162</v>
      </c>
      <c r="IJ435">
        <v>23.3333339691162</v>
      </c>
      <c r="IL435">
        <v>44.299999237060497</v>
      </c>
      <c r="IM435">
        <v>44.299999237060497</v>
      </c>
      <c r="IO435">
        <v>0</v>
      </c>
      <c r="JD435">
        <v>43.268833160400398</v>
      </c>
      <c r="JM435">
        <v>23.3333339691162</v>
      </c>
      <c r="JN435">
        <v>23.3333339691162</v>
      </c>
      <c r="JO435">
        <v>18.200000762939499</v>
      </c>
      <c r="JS435">
        <v>0</v>
      </c>
      <c r="JT435">
        <v>56.674800872802699</v>
      </c>
      <c r="JU435">
        <v>3.1140000820159899</v>
      </c>
      <c r="JV435">
        <v>1.0847200155258201</v>
      </c>
      <c r="JW435">
        <v>2.9799999669194201E-2</v>
      </c>
      <c r="JX435">
        <v>1.5288000106811499</v>
      </c>
      <c r="JY435">
        <v>84</v>
      </c>
      <c r="JZ435">
        <v>0.15833999216556499</v>
      </c>
      <c r="KA435">
        <v>8.6999998092651403</v>
      </c>
      <c r="KD435">
        <v>0.75833336512247695</v>
      </c>
      <c r="KE435">
        <v>18.200000762939499</v>
      </c>
      <c r="KF435">
        <v>17.307691574096701</v>
      </c>
      <c r="KG435">
        <v>5.7777781039476402E-2</v>
      </c>
      <c r="KH435">
        <v>43.268833160400398</v>
      </c>
      <c r="KI435">
        <v>14.7585287094116</v>
      </c>
      <c r="QK435">
        <v>23.3333339691162</v>
      </c>
      <c r="QL435">
        <v>23.3333339691162</v>
      </c>
      <c r="QM435">
        <v>1.5</v>
      </c>
      <c r="QQ435">
        <v>0</v>
      </c>
      <c r="QR435">
        <v>4.6710000038146999</v>
      </c>
      <c r="QS435">
        <v>3.1140000820159899</v>
      </c>
      <c r="QT435">
        <v>8.9399993419647203E-2</v>
      </c>
      <c r="QU435">
        <v>2.9799999669194201E-2</v>
      </c>
      <c r="QV435">
        <v>8.3999998867511694E-2</v>
      </c>
      <c r="QW435">
        <v>56</v>
      </c>
      <c r="QX435">
        <v>5.6999996304511998E-3</v>
      </c>
      <c r="QY435">
        <v>3.7999999523162802</v>
      </c>
      <c r="RB435">
        <v>6.25E-2</v>
      </c>
      <c r="RC435">
        <v>1.5</v>
      </c>
      <c r="RD435">
        <v>210</v>
      </c>
      <c r="RE435">
        <v>4.76190494373441E-3</v>
      </c>
      <c r="RF435">
        <v>43.268833160400398</v>
      </c>
      <c r="RG435">
        <v>0.514085173606873</v>
      </c>
      <c r="WE435">
        <v>23.3333339691162</v>
      </c>
      <c r="WF435">
        <v>23.3333339691162</v>
      </c>
      <c r="WH435">
        <v>117.699996948242</v>
      </c>
      <c r="WI435">
        <v>117.699996948242</v>
      </c>
      <c r="WK435">
        <v>0</v>
      </c>
      <c r="WZ435">
        <v>43.268833160400398</v>
      </c>
    </row>
    <row r="436" spans="1:745" x14ac:dyDescent="0.25">
      <c r="A436" t="s">
        <v>260</v>
      </c>
      <c r="B436">
        <v>0</v>
      </c>
      <c r="C436">
        <v>2</v>
      </c>
      <c r="D436">
        <v>50913</v>
      </c>
      <c r="E436" t="s">
        <v>443</v>
      </c>
      <c r="F436" t="b">
        <v>0</v>
      </c>
      <c r="G436" t="s">
        <v>138</v>
      </c>
      <c r="H436" t="b">
        <v>1</v>
      </c>
      <c r="I436" t="s">
        <v>345</v>
      </c>
      <c r="J436" s="2015">
        <v>43431.270833333299</v>
      </c>
      <c r="K436">
        <v>5.5</v>
      </c>
      <c r="L436">
        <v>6.06166648864746</v>
      </c>
      <c r="M436">
        <v>79.523330688476605</v>
      </c>
      <c r="N436">
        <v>297</v>
      </c>
      <c r="O436" s="2016">
        <v>43435.195833333302</v>
      </c>
      <c r="P436" s="2017">
        <v>43435.270833333299</v>
      </c>
      <c r="R436" t="s">
        <v>537</v>
      </c>
      <c r="S436" t="s">
        <v>455</v>
      </c>
      <c r="X436" s="2018">
        <v>43427.854166666701</v>
      </c>
      <c r="Y436" s="2019">
        <v>43435.195833333302</v>
      </c>
      <c r="Z436">
        <v>24</v>
      </c>
      <c r="AA436">
        <v>24</v>
      </c>
      <c r="AB436">
        <v>7</v>
      </c>
      <c r="AC436">
        <v>7</v>
      </c>
      <c r="AD436">
        <v>0</v>
      </c>
      <c r="AK436">
        <v>24</v>
      </c>
      <c r="AL436">
        <v>71.08</v>
      </c>
      <c r="AM436">
        <v>13.625</v>
      </c>
      <c r="AN436">
        <v>13.63</v>
      </c>
      <c r="AO436">
        <v>0.662534476568302</v>
      </c>
      <c r="AP436">
        <v>12.9624655234317</v>
      </c>
      <c r="AQ436">
        <v>13.5</v>
      </c>
      <c r="AR436">
        <v>13.5</v>
      </c>
      <c r="AU436">
        <v>329.65561874098302</v>
      </c>
      <c r="AV436">
        <v>327</v>
      </c>
      <c r="AX436">
        <v>291</v>
      </c>
      <c r="AY436">
        <v>-12.37</v>
      </c>
      <c r="AZ436">
        <v>-12.37</v>
      </c>
      <c r="BA436">
        <v>-12.3711347579956</v>
      </c>
      <c r="BB436">
        <v>3556</v>
      </c>
      <c r="BC436">
        <v>11.680747985839799</v>
      </c>
      <c r="BD436">
        <v>11.6807484030724</v>
      </c>
      <c r="BE436">
        <v>15.211231231689499</v>
      </c>
      <c r="BF436">
        <v>78.211231231689496</v>
      </c>
      <c r="BG436">
        <v>1.2800161838531501</v>
      </c>
      <c r="BH436">
        <v>228.16812133789099</v>
      </c>
      <c r="BI436">
        <v>78.211231231689496</v>
      </c>
      <c r="BJ436">
        <v>0.92233389616012595</v>
      </c>
      <c r="BK436">
        <v>359.99810791015602</v>
      </c>
      <c r="BL436">
        <v>0.93233853578567505</v>
      </c>
      <c r="BM436">
        <v>228.16812133789099</v>
      </c>
      <c r="BN436">
        <v>0.64488744735717796</v>
      </c>
      <c r="BO436">
        <v>157.18293762207</v>
      </c>
      <c r="BP436">
        <v>1.4614495038986199</v>
      </c>
      <c r="BQ436">
        <v>0.60548698902130105</v>
      </c>
      <c r="BR436">
        <v>320</v>
      </c>
      <c r="BS436">
        <v>16.899999618530298</v>
      </c>
      <c r="BT436">
        <v>16.899999618530298</v>
      </c>
      <c r="BU436">
        <v>0</v>
      </c>
      <c r="BV436">
        <v>0</v>
      </c>
      <c r="BW436">
        <v>0.89999997615814198</v>
      </c>
      <c r="BX436">
        <v>0.89999997615814198</v>
      </c>
      <c r="BY436">
        <v>315</v>
      </c>
      <c r="BZ436">
        <v>315</v>
      </c>
      <c r="CC436">
        <v>29</v>
      </c>
      <c r="CE436">
        <v>28</v>
      </c>
      <c r="CF436">
        <v>1008</v>
      </c>
      <c r="CH436" t="s">
        <v>270</v>
      </c>
      <c r="CI436">
        <v>58.241003483533902</v>
      </c>
      <c r="CJ436">
        <v>1.10866002569674</v>
      </c>
      <c r="CK436">
        <v>1.48400000669062</v>
      </c>
      <c r="CL436">
        <v>0.14726999893900899</v>
      </c>
      <c r="CO436" t="s">
        <v>266</v>
      </c>
      <c r="CP436" t="s">
        <v>267</v>
      </c>
      <c r="CQ436" t="s">
        <v>402</v>
      </c>
      <c r="CR436" t="s">
        <v>403</v>
      </c>
      <c r="CS436">
        <v>21.9</v>
      </c>
      <c r="CT436">
        <v>21.9</v>
      </c>
      <c r="CU436">
        <v>1.25</v>
      </c>
      <c r="CV436">
        <v>1.25</v>
      </c>
      <c r="CX436" t="s">
        <v>343</v>
      </c>
      <c r="CY436">
        <v>24.2222222222222</v>
      </c>
      <c r="CZ436">
        <v>23.3571428571429</v>
      </c>
      <c r="DA436">
        <v>25.153846153846199</v>
      </c>
      <c r="DB436">
        <v>13.5</v>
      </c>
      <c r="DC436">
        <v>13</v>
      </c>
      <c r="DD436">
        <v>14</v>
      </c>
      <c r="DE436">
        <v>44.917170898174597</v>
      </c>
      <c r="DF436">
        <v>24.2222222222222</v>
      </c>
      <c r="DG436">
        <v>24.2222222222222</v>
      </c>
      <c r="DH436">
        <v>1</v>
      </c>
      <c r="DI436">
        <v>1</v>
      </c>
      <c r="DJ436">
        <v>0.5</v>
      </c>
      <c r="DK436">
        <v>0.5</v>
      </c>
      <c r="DL436" t="b">
        <v>0</v>
      </c>
      <c r="DN436">
        <v>24</v>
      </c>
      <c r="DO436">
        <v>1</v>
      </c>
      <c r="DP436" t="s">
        <v>344</v>
      </c>
      <c r="DQ436" t="b">
        <v>0</v>
      </c>
      <c r="DR436">
        <v>13.5</v>
      </c>
      <c r="DS436">
        <v>24.222221374511701</v>
      </c>
      <c r="DT436">
        <v>24.222221374511701</v>
      </c>
      <c r="DV436">
        <v>869.90002441406295</v>
      </c>
      <c r="DW436">
        <v>888.5</v>
      </c>
      <c r="DY436">
        <v>0</v>
      </c>
      <c r="EN436">
        <v>44.917171478271499</v>
      </c>
      <c r="GA436">
        <v>24.222221374511701</v>
      </c>
      <c r="GB436">
        <v>24.222221374511701</v>
      </c>
      <c r="GC436">
        <v>3</v>
      </c>
      <c r="GG436">
        <v>0</v>
      </c>
      <c r="GH436">
        <v>9.3420000076293892</v>
      </c>
      <c r="GI436">
        <v>3.1140000820159899</v>
      </c>
      <c r="GJ436">
        <v>0.17879998683929399</v>
      </c>
      <c r="GK436">
        <v>2.9799999669194201E-2</v>
      </c>
      <c r="GL436">
        <v>0.167999997735024</v>
      </c>
      <c r="GM436">
        <v>56</v>
      </c>
      <c r="GN436">
        <v>1.13999992609024E-2</v>
      </c>
      <c r="GO436">
        <v>3.7999999523162802</v>
      </c>
      <c r="GR436">
        <v>0.125</v>
      </c>
      <c r="GS436">
        <v>3</v>
      </c>
      <c r="GT436">
        <v>109</v>
      </c>
      <c r="GU436">
        <v>9.1743115335702896E-3</v>
      </c>
      <c r="GV436">
        <v>44.917171478271499</v>
      </c>
      <c r="GW436">
        <v>6.2706151008606001</v>
      </c>
      <c r="II436">
        <v>24.222221374511701</v>
      </c>
      <c r="IJ436">
        <v>24.222221374511701</v>
      </c>
      <c r="IL436">
        <v>44.299999237060497</v>
      </c>
      <c r="IM436">
        <v>44.299999237060497</v>
      </c>
      <c r="IO436">
        <v>0</v>
      </c>
      <c r="JD436">
        <v>44.917171478271499</v>
      </c>
      <c r="JM436">
        <v>24.222221374511701</v>
      </c>
      <c r="JN436">
        <v>24.222221374511701</v>
      </c>
      <c r="JO436">
        <v>15.6000003814697</v>
      </c>
      <c r="JS436">
        <v>0</v>
      </c>
      <c r="JT436">
        <v>48.578403472900398</v>
      </c>
      <c r="JU436">
        <v>3.1140000820159899</v>
      </c>
      <c r="JV436">
        <v>0.92976003885269198</v>
      </c>
      <c r="JW436">
        <v>2.9799999669194201E-2</v>
      </c>
      <c r="JX436">
        <v>1.3104000091552701</v>
      </c>
      <c r="JY436">
        <v>84</v>
      </c>
      <c r="JZ436">
        <v>0.135719999670982</v>
      </c>
      <c r="KA436">
        <v>8.6999998092651403</v>
      </c>
      <c r="KD436">
        <v>0.65000001589457201</v>
      </c>
      <c r="KE436">
        <v>15.6000003814697</v>
      </c>
      <c r="KF436">
        <v>20.9615383148193</v>
      </c>
      <c r="KG436">
        <v>4.7706421464681598E-2</v>
      </c>
      <c r="KH436">
        <v>44.917171478271499</v>
      </c>
      <c r="KI436">
        <v>15.320758819580099</v>
      </c>
      <c r="WE436">
        <v>24.222221374511701</v>
      </c>
      <c r="WF436">
        <v>24.222221374511701</v>
      </c>
      <c r="WH436">
        <v>117.59999847412099</v>
      </c>
      <c r="WI436">
        <v>117.699996948242</v>
      </c>
      <c r="WK436">
        <v>0</v>
      </c>
      <c r="WZ436">
        <v>44.917171478271499</v>
      </c>
      <c r="YM436">
        <v>24.222221374511701</v>
      </c>
      <c r="YN436">
        <v>24.222221374511701</v>
      </c>
      <c r="YO436">
        <v>0.10000000149011599</v>
      </c>
      <c r="YS436">
        <v>0</v>
      </c>
      <c r="YT436">
        <v>0.32060000300407399</v>
      </c>
      <c r="YU436">
        <v>3.2060000896453902</v>
      </c>
      <c r="YV436">
        <v>1.00000004749745E-4</v>
      </c>
      <c r="YW436">
        <v>5.0000002374872598E-4</v>
      </c>
      <c r="YX436">
        <v>5.59999980032444E-3</v>
      </c>
      <c r="YY436">
        <v>56</v>
      </c>
      <c r="YZ436">
        <v>1.5000000712461799E-4</v>
      </c>
      <c r="ZA436">
        <v>1.5</v>
      </c>
      <c r="ZD436">
        <v>4.1666667287548398E-3</v>
      </c>
      <c r="ZE436">
        <v>0.10000000149011599</v>
      </c>
      <c r="ZF436">
        <v>3270</v>
      </c>
      <c r="ZG436">
        <v>3.0581039027310902E-4</v>
      </c>
      <c r="ZH436">
        <v>44.917171478271499</v>
      </c>
      <c r="ZI436">
        <v>6.6708669066429097E-2</v>
      </c>
    </row>
    <row r="437" spans="1:745" x14ac:dyDescent="0.25">
      <c r="A437" t="s">
        <v>260</v>
      </c>
      <c r="B437">
        <v>0</v>
      </c>
      <c r="C437">
        <v>2</v>
      </c>
      <c r="D437">
        <v>50913</v>
      </c>
      <c r="E437" t="s">
        <v>443</v>
      </c>
      <c r="F437" t="b">
        <v>0</v>
      </c>
      <c r="G437" t="s">
        <v>138</v>
      </c>
      <c r="H437" t="b">
        <v>1</v>
      </c>
      <c r="I437" t="s">
        <v>345</v>
      </c>
      <c r="J437" s="2020">
        <v>43432.270833333299</v>
      </c>
      <c r="K437">
        <v>5.5</v>
      </c>
      <c r="L437">
        <v>9.4166669845581108</v>
      </c>
      <c r="M437">
        <v>75.411666870117202</v>
      </c>
      <c r="N437">
        <v>337</v>
      </c>
      <c r="O437" s="2021">
        <v>43435.195833333302</v>
      </c>
      <c r="P437" s="2022">
        <v>43435.270833333299</v>
      </c>
      <c r="R437" t="s">
        <v>537</v>
      </c>
      <c r="S437" t="s">
        <v>455</v>
      </c>
      <c r="X437" s="2023">
        <v>43427.854166666701</v>
      </c>
      <c r="Y437" s="2024">
        <v>43435.195833333302</v>
      </c>
      <c r="Z437">
        <v>24</v>
      </c>
      <c r="AA437">
        <v>24</v>
      </c>
      <c r="AB437">
        <v>7</v>
      </c>
      <c r="AC437">
        <v>7</v>
      </c>
      <c r="AD437">
        <v>0</v>
      </c>
      <c r="AK437">
        <v>24</v>
      </c>
      <c r="AL437">
        <v>75.81</v>
      </c>
      <c r="AM437">
        <v>13.6666666666667</v>
      </c>
      <c r="AN437">
        <v>13.67</v>
      </c>
      <c r="AO437">
        <v>0.52492962125688802</v>
      </c>
      <c r="AP437">
        <v>13.141737045409799</v>
      </c>
      <c r="AQ437">
        <v>13.5</v>
      </c>
      <c r="AR437">
        <v>13.5</v>
      </c>
      <c r="AU437">
        <v>325.90880528029902</v>
      </c>
      <c r="AV437">
        <v>328</v>
      </c>
      <c r="AX437">
        <v>310</v>
      </c>
      <c r="AY437">
        <v>-5.81</v>
      </c>
      <c r="AZ437">
        <v>-5.81</v>
      </c>
      <c r="BA437">
        <v>-5.8064460754394496</v>
      </c>
      <c r="BB437">
        <v>4089.419921875</v>
      </c>
      <c r="BC437">
        <v>22.9</v>
      </c>
      <c r="BD437">
        <v>13.5755874017874</v>
      </c>
      <c r="BE437">
        <v>55.774566650390597</v>
      </c>
      <c r="BF437">
        <v>78.774566650390597</v>
      </c>
      <c r="BG437">
        <v>1.3107615709304801</v>
      </c>
      <c r="BH437">
        <v>81.126335144042997</v>
      </c>
      <c r="BI437">
        <v>78.774566650390597</v>
      </c>
      <c r="BJ437">
        <v>1.22304451465607</v>
      </c>
      <c r="BK437">
        <v>81.126335144042997</v>
      </c>
      <c r="BL437">
        <v>0.62617945671081499</v>
      </c>
      <c r="BM437">
        <v>141.97169494628901</v>
      </c>
      <c r="BN437">
        <v>0.62714624404907204</v>
      </c>
      <c r="BO437">
        <v>212.95753479003901</v>
      </c>
      <c r="BP437">
        <v>1.51038110256195</v>
      </c>
      <c r="BQ437">
        <v>1.00607061386108</v>
      </c>
      <c r="BR437">
        <v>320</v>
      </c>
      <c r="BS437">
        <v>10.8999996185303</v>
      </c>
      <c r="BT437">
        <v>10.8999996185303</v>
      </c>
      <c r="BU437">
        <v>67.5</v>
      </c>
      <c r="BV437">
        <v>67.5</v>
      </c>
      <c r="BW437">
        <v>0.30000001192092901</v>
      </c>
      <c r="BX437">
        <v>0.30000001192092901</v>
      </c>
      <c r="BY437">
        <v>292.5</v>
      </c>
      <c r="BZ437">
        <v>292.5</v>
      </c>
      <c r="CC437">
        <v>30</v>
      </c>
      <c r="CE437">
        <v>29</v>
      </c>
      <c r="CF437">
        <v>1007</v>
      </c>
      <c r="CH437" t="s">
        <v>270</v>
      </c>
      <c r="CI437">
        <v>63.223398357629797</v>
      </c>
      <c r="CJ437">
        <v>1.20401992480038</v>
      </c>
      <c r="CK437">
        <v>1.61000000871718</v>
      </c>
      <c r="CL437">
        <v>0.159719995135674</v>
      </c>
      <c r="CO437" t="s">
        <v>266</v>
      </c>
      <c r="CP437" t="s">
        <v>267</v>
      </c>
      <c r="CQ437" t="s">
        <v>405</v>
      </c>
      <c r="CR437" t="s">
        <v>406</v>
      </c>
      <c r="CS437">
        <v>21.9</v>
      </c>
      <c r="CT437">
        <v>21.9</v>
      </c>
      <c r="CU437">
        <v>1.25</v>
      </c>
      <c r="CV437">
        <v>1.25</v>
      </c>
      <c r="CX437" t="s">
        <v>343</v>
      </c>
      <c r="CY437">
        <v>24.296296296296301</v>
      </c>
      <c r="CZ437">
        <v>23.428571428571399</v>
      </c>
      <c r="DA437">
        <v>25.230769230769202</v>
      </c>
      <c r="DB437">
        <v>13.5</v>
      </c>
      <c r="DC437">
        <v>13</v>
      </c>
      <c r="DD437">
        <v>14</v>
      </c>
      <c r="DE437">
        <v>45.054532277068098</v>
      </c>
      <c r="DF437">
        <v>24.296296296296301</v>
      </c>
      <c r="DG437">
        <v>24.296296296296301</v>
      </c>
      <c r="DH437">
        <v>1</v>
      </c>
      <c r="DI437">
        <v>1</v>
      </c>
      <c r="DJ437">
        <v>0.5</v>
      </c>
      <c r="DK437">
        <v>0.5</v>
      </c>
      <c r="DL437" t="b">
        <v>0</v>
      </c>
      <c r="DN437">
        <v>24</v>
      </c>
      <c r="DO437">
        <v>1</v>
      </c>
      <c r="DP437" t="s">
        <v>344</v>
      </c>
      <c r="DQ437" t="b">
        <v>0</v>
      </c>
      <c r="DR437">
        <v>13.5</v>
      </c>
      <c r="DS437">
        <v>24.2962970733643</v>
      </c>
      <c r="DT437">
        <v>24.2962970733643</v>
      </c>
      <c r="DV437">
        <v>849.70001220703102</v>
      </c>
      <c r="DW437">
        <v>869.90002441406295</v>
      </c>
      <c r="DY437">
        <v>0</v>
      </c>
      <c r="EN437">
        <v>45.054531097412102</v>
      </c>
      <c r="GA437">
        <v>24.2962970733643</v>
      </c>
      <c r="GB437">
        <v>24.2962970733643</v>
      </c>
      <c r="GC437">
        <v>3</v>
      </c>
      <c r="GG437">
        <v>0</v>
      </c>
      <c r="GH437">
        <v>9.3420000076293892</v>
      </c>
      <c r="GI437">
        <v>3.1140000820159899</v>
      </c>
      <c r="GJ437">
        <v>0.17879998683929399</v>
      </c>
      <c r="GK437">
        <v>2.9799999669194201E-2</v>
      </c>
      <c r="GL437">
        <v>0.167999997735024</v>
      </c>
      <c r="GM437">
        <v>56</v>
      </c>
      <c r="GN437">
        <v>1.13999992609024E-2</v>
      </c>
      <c r="GO437">
        <v>3.7999999523162802</v>
      </c>
      <c r="GR437">
        <v>0.125</v>
      </c>
      <c r="GS437">
        <v>3</v>
      </c>
      <c r="GT437">
        <v>109.333335876465</v>
      </c>
      <c r="GU437">
        <v>9.1463411226868595E-3</v>
      </c>
      <c r="GV437">
        <v>45.054531097412102</v>
      </c>
      <c r="GW437">
        <v>6.2897906303405797</v>
      </c>
      <c r="II437">
        <v>24.2962970733643</v>
      </c>
      <c r="IJ437">
        <v>24.2962970733643</v>
      </c>
      <c r="IL437">
        <v>44.299999237060497</v>
      </c>
      <c r="IM437">
        <v>44.299999237060497</v>
      </c>
      <c r="IO437">
        <v>0</v>
      </c>
      <c r="JD437">
        <v>45.054531097412102</v>
      </c>
      <c r="JM437">
        <v>24.2962970733643</v>
      </c>
      <c r="JN437">
        <v>24.2962970733643</v>
      </c>
      <c r="JO437">
        <v>16.899999618530298</v>
      </c>
      <c r="JS437">
        <v>0</v>
      </c>
      <c r="JT437">
        <v>52.626598358154297</v>
      </c>
      <c r="JU437">
        <v>3.1140000820159899</v>
      </c>
      <c r="JV437">
        <v>1.00723993778229</v>
      </c>
      <c r="JW437">
        <v>2.9799999669194201E-2</v>
      </c>
      <c r="JX437">
        <v>1.41960000991821</v>
      </c>
      <c r="JY437">
        <v>84</v>
      </c>
      <c r="JZ437">
        <v>0.14702999591827401</v>
      </c>
      <c r="KA437">
        <v>8.6999998092651403</v>
      </c>
      <c r="KD437">
        <v>0.70416665077209495</v>
      </c>
      <c r="KE437">
        <v>16.899999618530298</v>
      </c>
      <c r="KF437">
        <v>19.4082851409912</v>
      </c>
      <c r="KG437">
        <v>5.1524389535188703E-2</v>
      </c>
      <c r="KH437">
        <v>45.054531097412102</v>
      </c>
      <c r="KI437">
        <v>15.3676109313965</v>
      </c>
      <c r="QK437">
        <v>24.2962970733643</v>
      </c>
      <c r="QL437">
        <v>24.2962970733643</v>
      </c>
      <c r="QM437">
        <v>0.30000001192092901</v>
      </c>
      <c r="QQ437">
        <v>0</v>
      </c>
      <c r="QR437">
        <v>0.93419998884201105</v>
      </c>
      <c r="QS437">
        <v>3.1140000820159899</v>
      </c>
      <c r="QT437">
        <v>1.7880000174045601E-2</v>
      </c>
      <c r="QU437">
        <v>2.9799999669194201E-2</v>
      </c>
      <c r="QV437">
        <v>1.68000012636185E-2</v>
      </c>
      <c r="QW437">
        <v>56</v>
      </c>
      <c r="QX437">
        <v>1.1399999493733001E-3</v>
      </c>
      <c r="QY437">
        <v>3.7999999523162802</v>
      </c>
      <c r="RB437">
        <v>1.25000004967054E-2</v>
      </c>
      <c r="RC437">
        <v>0.30000001192092901</v>
      </c>
      <c r="RD437">
        <v>1093.33325195313</v>
      </c>
      <c r="RE437">
        <v>9.1463420540094397E-4</v>
      </c>
      <c r="RF437">
        <v>45.054531097412102</v>
      </c>
      <c r="RG437">
        <v>0.53530138731002797</v>
      </c>
      <c r="WE437">
        <v>24.2962970733643</v>
      </c>
      <c r="WF437">
        <v>24.2962970733643</v>
      </c>
      <c r="WH437">
        <v>117.5</v>
      </c>
      <c r="WI437">
        <v>117.59999847412099</v>
      </c>
      <c r="WK437">
        <v>0</v>
      </c>
      <c r="WZ437">
        <v>45.054531097412102</v>
      </c>
      <c r="YM437">
        <v>24.2962970733643</v>
      </c>
      <c r="YN437">
        <v>24.2962970733643</v>
      </c>
      <c r="YO437">
        <v>0.10000000149011599</v>
      </c>
      <c r="YS437">
        <v>0</v>
      </c>
      <c r="YT437">
        <v>0.32060000300407399</v>
      </c>
      <c r="YU437">
        <v>3.2060000896453902</v>
      </c>
      <c r="YV437">
        <v>1.00000004749745E-4</v>
      </c>
      <c r="YW437">
        <v>5.0000002374872598E-4</v>
      </c>
      <c r="YX437">
        <v>5.59999980032444E-3</v>
      </c>
      <c r="YY437">
        <v>56</v>
      </c>
      <c r="YZ437">
        <v>1.5000000712461799E-4</v>
      </c>
      <c r="ZA437">
        <v>1.5</v>
      </c>
      <c r="ZD437">
        <v>4.1666667287548398E-3</v>
      </c>
      <c r="ZE437">
        <v>0.10000000149011599</v>
      </c>
      <c r="ZF437">
        <v>3280</v>
      </c>
      <c r="ZG437">
        <v>3.0487804906442799E-4</v>
      </c>
      <c r="ZH437">
        <v>45.054531097412102</v>
      </c>
      <c r="ZI437">
        <v>6.6912673413753496E-2</v>
      </c>
    </row>
    <row r="438" spans="1:745" x14ac:dyDescent="0.25">
      <c r="A438" t="s">
        <v>260</v>
      </c>
      <c r="B438">
        <v>0</v>
      </c>
      <c r="C438">
        <v>2</v>
      </c>
      <c r="D438">
        <v>50913</v>
      </c>
      <c r="E438" t="s">
        <v>443</v>
      </c>
      <c r="F438" t="b">
        <v>0</v>
      </c>
      <c r="G438" t="s">
        <v>138</v>
      </c>
      <c r="H438" t="b">
        <v>0</v>
      </c>
      <c r="I438" t="s">
        <v>345</v>
      </c>
      <c r="J438" s="2025">
        <v>43433.270833333299</v>
      </c>
      <c r="K438">
        <v>5.5</v>
      </c>
      <c r="L438">
        <v>13.8183336257935</v>
      </c>
      <c r="M438">
        <v>72.423332214355497</v>
      </c>
      <c r="N438">
        <v>306</v>
      </c>
      <c r="O438" s="2026">
        <v>43435.195833333302</v>
      </c>
      <c r="P438" s="2027">
        <v>43435.270833333299</v>
      </c>
      <c r="R438" t="s">
        <v>537</v>
      </c>
      <c r="S438" t="s">
        <v>455</v>
      </c>
      <c r="X438" s="2028">
        <v>43427.854166666701</v>
      </c>
      <c r="Y438" s="2029">
        <v>43435.195833333302</v>
      </c>
      <c r="Z438">
        <v>24</v>
      </c>
      <c r="AA438">
        <v>24</v>
      </c>
      <c r="AB438">
        <v>7</v>
      </c>
      <c r="AC438">
        <v>7</v>
      </c>
      <c r="AD438">
        <v>0</v>
      </c>
      <c r="AK438">
        <v>24</v>
      </c>
      <c r="AL438">
        <v>76.34</v>
      </c>
      <c r="AM438">
        <v>13.5833333333333</v>
      </c>
      <c r="AN438">
        <v>13.58</v>
      </c>
      <c r="AO438">
        <v>0.43212085713942799</v>
      </c>
      <c r="AP438">
        <v>13.1512124761939</v>
      </c>
      <c r="AQ438">
        <v>13.5</v>
      </c>
      <c r="AR438">
        <v>13.5</v>
      </c>
      <c r="AU438">
        <v>318.82717528714301</v>
      </c>
      <c r="AV438">
        <v>326</v>
      </c>
      <c r="AX438">
        <v>312</v>
      </c>
      <c r="AY438">
        <v>-4.49</v>
      </c>
      <c r="AZ438">
        <v>-4.49</v>
      </c>
      <c r="BA438">
        <v>-4.4871807098388699</v>
      </c>
      <c r="BB438">
        <v>3467.330078125</v>
      </c>
      <c r="BC438">
        <v>6.0878167152404803</v>
      </c>
      <c r="BD438">
        <v>6.0878164966901096</v>
      </c>
      <c r="BE438">
        <v>50.704151153564503</v>
      </c>
      <c r="BF438">
        <v>104.704151153564</v>
      </c>
      <c r="BG438">
        <v>0.72074824571609497</v>
      </c>
      <c r="BH438">
        <v>197.74641418457</v>
      </c>
      <c r="BI438">
        <v>104.704151153564</v>
      </c>
      <c r="BJ438">
        <v>0.30804085731506298</v>
      </c>
      <c r="BK438">
        <v>35.492637634277301</v>
      </c>
      <c r="BL438">
        <v>0.317212104797363</v>
      </c>
      <c r="BM438">
        <v>152.11193847656301</v>
      </c>
      <c r="BN438">
        <v>0.32325449585914601</v>
      </c>
      <c r="BO438">
        <v>197.74641418457</v>
      </c>
      <c r="BP438">
        <v>0.54772818088531505</v>
      </c>
      <c r="BQ438">
        <v>0.50384092330932595</v>
      </c>
      <c r="BR438">
        <v>20</v>
      </c>
      <c r="BS438">
        <v>16.899999618530298</v>
      </c>
      <c r="BT438">
        <v>16.899999618530298</v>
      </c>
      <c r="BU438">
        <v>45</v>
      </c>
      <c r="BV438">
        <v>45</v>
      </c>
      <c r="BW438">
        <v>0.5</v>
      </c>
      <c r="BX438">
        <v>0.5</v>
      </c>
      <c r="BY438">
        <v>315</v>
      </c>
      <c r="BZ438">
        <v>315</v>
      </c>
      <c r="CC438">
        <v>29</v>
      </c>
      <c r="CE438">
        <v>29</v>
      </c>
      <c r="CF438">
        <v>1007</v>
      </c>
      <c r="CH438" t="s">
        <v>270</v>
      </c>
      <c r="CI438">
        <v>81.405595272779493</v>
      </c>
      <c r="CJ438">
        <v>1.2683199128950899</v>
      </c>
      <c r="CK438">
        <v>1.90120002068579</v>
      </c>
      <c r="CL438">
        <v>0.165669981186511</v>
      </c>
      <c r="CO438" t="s">
        <v>266</v>
      </c>
      <c r="CP438" t="s">
        <v>267</v>
      </c>
      <c r="CQ438" t="s">
        <v>349</v>
      </c>
      <c r="CS438">
        <v>21.9</v>
      </c>
      <c r="CT438">
        <v>21.9</v>
      </c>
      <c r="CU438">
        <v>1.25</v>
      </c>
      <c r="CV438">
        <v>1.25</v>
      </c>
      <c r="CX438" t="s">
        <v>343</v>
      </c>
      <c r="CY438">
        <v>24.148148148148099</v>
      </c>
      <c r="CZ438">
        <v>23.285714285714299</v>
      </c>
      <c r="DA438">
        <v>25.076923076923102</v>
      </c>
      <c r="DB438">
        <v>13.5</v>
      </c>
      <c r="DC438">
        <v>13</v>
      </c>
      <c r="DD438">
        <v>14</v>
      </c>
      <c r="DE438">
        <v>44.779809519281102</v>
      </c>
      <c r="DF438">
        <v>24.148148148148099</v>
      </c>
      <c r="DG438">
        <v>24.148148148148099</v>
      </c>
      <c r="DH438">
        <v>1</v>
      </c>
      <c r="DI438">
        <v>1</v>
      </c>
      <c r="DJ438">
        <v>0.5</v>
      </c>
      <c r="DK438">
        <v>0.5</v>
      </c>
      <c r="DL438" t="b">
        <v>0</v>
      </c>
      <c r="DN438">
        <v>24</v>
      </c>
      <c r="DO438">
        <v>1</v>
      </c>
      <c r="DP438" t="s">
        <v>344</v>
      </c>
      <c r="DQ438" t="b">
        <v>0</v>
      </c>
      <c r="DR438">
        <v>13.5</v>
      </c>
      <c r="DS438">
        <v>24.148147583007798</v>
      </c>
      <c r="DT438">
        <v>24.148147583007798</v>
      </c>
      <c r="DV438">
        <v>828.5</v>
      </c>
      <c r="DW438">
        <v>849.70001220703102</v>
      </c>
      <c r="DY438">
        <v>0</v>
      </c>
      <c r="EN438">
        <v>44.779808044433601</v>
      </c>
      <c r="GA438">
        <v>24.148147583007798</v>
      </c>
      <c r="GB438">
        <v>24.148147583007798</v>
      </c>
      <c r="GC438">
        <v>3</v>
      </c>
      <c r="GG438">
        <v>0</v>
      </c>
      <c r="GH438">
        <v>9.3420000076293892</v>
      </c>
      <c r="GI438">
        <v>3.1140000820159899</v>
      </c>
      <c r="GJ438">
        <v>0.17879998683929399</v>
      </c>
      <c r="GK438">
        <v>2.9799999669194201E-2</v>
      </c>
      <c r="GL438">
        <v>0.167999997735024</v>
      </c>
      <c r="GM438">
        <v>56</v>
      </c>
      <c r="GN438">
        <v>1.13999992609024E-2</v>
      </c>
      <c r="GO438">
        <v>3.7999999523162802</v>
      </c>
      <c r="GR438">
        <v>0.125</v>
      </c>
      <c r="GS438">
        <v>3</v>
      </c>
      <c r="GT438">
        <v>108.666664123535</v>
      </c>
      <c r="GU438">
        <v>9.2024542391300201E-3</v>
      </c>
      <c r="GV438">
        <v>44.779808044433601</v>
      </c>
      <c r="GW438">
        <v>6.2514386177062997</v>
      </c>
      <c r="II438">
        <v>24.148147583007798</v>
      </c>
      <c r="IJ438">
        <v>24.148147583007798</v>
      </c>
      <c r="IL438">
        <v>44.299999237060497</v>
      </c>
      <c r="IM438">
        <v>44.299999237060497</v>
      </c>
      <c r="IO438">
        <v>0</v>
      </c>
      <c r="JD438">
        <v>44.779808044433601</v>
      </c>
      <c r="JM438">
        <v>24.148147583007798</v>
      </c>
      <c r="JN438">
        <v>24.148147583007798</v>
      </c>
      <c r="JO438">
        <v>15.8999996185303</v>
      </c>
      <c r="JS438">
        <v>0</v>
      </c>
      <c r="JT438">
        <v>49.512596130371101</v>
      </c>
      <c r="JU438">
        <v>3.1140000820159899</v>
      </c>
      <c r="JV438">
        <v>0.94763994216918901</v>
      </c>
      <c r="JW438">
        <v>2.9799999669194201E-2</v>
      </c>
      <c r="JX438">
        <v>1.33560001850128</v>
      </c>
      <c r="JY438">
        <v>84</v>
      </c>
      <c r="JZ438">
        <v>0.138329982757568</v>
      </c>
      <c r="KA438">
        <v>8.6999998092651403</v>
      </c>
      <c r="KD438">
        <v>0.66249998410542799</v>
      </c>
      <c r="KE438">
        <v>15.8999996185303</v>
      </c>
      <c r="KF438">
        <v>20.503145217895501</v>
      </c>
      <c r="KG438">
        <v>4.8773005604743999E-2</v>
      </c>
      <c r="KH438">
        <v>44.779808044433601</v>
      </c>
      <c r="KI438">
        <v>15.2739057540894</v>
      </c>
      <c r="LU438">
        <v>24.148147583007798</v>
      </c>
      <c r="LV438">
        <v>24.148147583007798</v>
      </c>
      <c r="LW438">
        <v>2.2999999523162802</v>
      </c>
      <c r="MA438">
        <v>0</v>
      </c>
      <c r="MB438">
        <v>7.1621994972229004</v>
      </c>
      <c r="MC438">
        <v>3.1140000820159899</v>
      </c>
      <c r="MD438">
        <v>0.13707998394966101</v>
      </c>
      <c r="ME438">
        <v>2.9799999669194201E-2</v>
      </c>
      <c r="MF438">
        <v>0.128800004720688</v>
      </c>
      <c r="MG438">
        <v>56</v>
      </c>
      <c r="MH438">
        <v>8.7399994954466802E-3</v>
      </c>
      <c r="MI438">
        <v>3.7999999523162802</v>
      </c>
      <c r="ML438">
        <v>9.5833331346511799E-2</v>
      </c>
      <c r="MM438">
        <v>2.2999999523162802</v>
      </c>
      <c r="MN438">
        <v>141.73913574218801</v>
      </c>
      <c r="MO438">
        <v>7.0552146062254897E-3</v>
      </c>
      <c r="MP438">
        <v>44.779808044433601</v>
      </c>
      <c r="MQ438">
        <v>0.57637375593185403</v>
      </c>
      <c r="WE438">
        <v>24.148147583007798</v>
      </c>
      <c r="WF438">
        <v>24.148147583007798</v>
      </c>
      <c r="WH438">
        <v>112.699996948242</v>
      </c>
      <c r="WI438">
        <v>117.5</v>
      </c>
      <c r="WK438">
        <v>0</v>
      </c>
      <c r="WZ438">
        <v>44.779808044433601</v>
      </c>
      <c r="XI438">
        <v>24.148147583007798</v>
      </c>
      <c r="XJ438">
        <v>24.148147583007798</v>
      </c>
      <c r="XK438">
        <v>2.7999999523162802</v>
      </c>
      <c r="XO438">
        <v>0</v>
      </c>
      <c r="XP438">
        <v>8.9767999649047905</v>
      </c>
      <c r="XQ438">
        <v>3.2060000896453902</v>
      </c>
      <c r="XR438">
        <v>2.79999990016222E-3</v>
      </c>
      <c r="XS438">
        <v>5.0000002374872598E-4</v>
      </c>
      <c r="XT438">
        <v>0.156800001859665</v>
      </c>
      <c r="XU438">
        <v>56</v>
      </c>
      <c r="XV438">
        <v>4.19999985024333E-3</v>
      </c>
      <c r="XW438">
        <v>1.5</v>
      </c>
      <c r="XZ438">
        <v>0.116666664679845</v>
      </c>
      <c r="YA438">
        <v>2.7999999523162802</v>
      </c>
      <c r="YB438">
        <v>116.428573608398</v>
      </c>
      <c r="YC438">
        <v>8.5889566689729708E-3</v>
      </c>
      <c r="YD438">
        <v>44.779808044433601</v>
      </c>
      <c r="YE438">
        <v>0.82022422552108798</v>
      </c>
      <c r="YM438">
        <v>24.148147583007798</v>
      </c>
      <c r="YN438">
        <v>24.148147583007798</v>
      </c>
      <c r="YO438">
        <v>0.10000000149011599</v>
      </c>
      <c r="YS438">
        <v>0</v>
      </c>
      <c r="YT438">
        <v>0.32060000300407399</v>
      </c>
      <c r="YU438">
        <v>3.2060000896453902</v>
      </c>
      <c r="YV438">
        <v>1.00000004749745E-4</v>
      </c>
      <c r="YW438">
        <v>5.0000002374872598E-4</v>
      </c>
      <c r="YX438">
        <v>5.59999980032444E-3</v>
      </c>
      <c r="YY438">
        <v>56</v>
      </c>
      <c r="YZ438">
        <v>1.5000000712461799E-4</v>
      </c>
      <c r="ZA438">
        <v>1.5</v>
      </c>
      <c r="ZD438">
        <v>4.1666667287548398E-3</v>
      </c>
      <c r="ZE438">
        <v>0.10000000149011599</v>
      </c>
      <c r="ZF438">
        <v>3260</v>
      </c>
      <c r="ZG438">
        <v>3.0674846493639101E-4</v>
      </c>
      <c r="ZH438">
        <v>44.779808044433601</v>
      </c>
      <c r="ZI438">
        <v>6.6504664719104795E-2</v>
      </c>
      <c r="AAU438">
        <v>24.148147583007798</v>
      </c>
      <c r="AAV438">
        <v>24.148147583007798</v>
      </c>
      <c r="AAW438">
        <v>1.8999999761581401</v>
      </c>
      <c r="ABA438">
        <v>0</v>
      </c>
      <c r="ABB438">
        <v>6.0913996696472203</v>
      </c>
      <c r="ABC438">
        <v>3.2060000896453902</v>
      </c>
      <c r="ABD438">
        <v>1.9000000320375E-3</v>
      </c>
      <c r="ABE438">
        <v>5.0000002374872598E-4</v>
      </c>
      <c r="ABF438">
        <v>0.10639999806880999</v>
      </c>
      <c r="ABG438">
        <v>56</v>
      </c>
      <c r="ABH438">
        <v>2.8499998152255999E-3</v>
      </c>
      <c r="ABI438">
        <v>1.5</v>
      </c>
      <c r="ABL438">
        <v>7.9166665673255907E-2</v>
      </c>
      <c r="ABM438">
        <v>1.8999999761581401</v>
      </c>
      <c r="ABN438">
        <v>171.57894897460901</v>
      </c>
      <c r="ABO438">
        <v>5.8282208628952503E-3</v>
      </c>
      <c r="ABP438">
        <v>44.779808044433601</v>
      </c>
      <c r="ABQ438">
        <v>0.42119622230529802</v>
      </c>
    </row>
    <row r="439" spans="1:745" x14ac:dyDescent="0.25">
      <c r="A439" t="s">
        <v>260</v>
      </c>
      <c r="B439">
        <v>0</v>
      </c>
      <c r="C439">
        <v>2</v>
      </c>
      <c r="D439">
        <v>50913</v>
      </c>
      <c r="E439" t="s">
        <v>443</v>
      </c>
      <c r="F439" t="b">
        <v>0</v>
      </c>
      <c r="G439" t="s">
        <v>138</v>
      </c>
      <c r="H439" t="b">
        <v>0</v>
      </c>
      <c r="I439" t="s">
        <v>345</v>
      </c>
      <c r="J439" s="2030">
        <v>43434.270833333299</v>
      </c>
      <c r="K439">
        <v>5.5</v>
      </c>
      <c r="L439">
        <v>18.548334121704102</v>
      </c>
      <c r="M439">
        <v>70.171669006347699</v>
      </c>
      <c r="N439">
        <v>340</v>
      </c>
      <c r="O439" s="2031">
        <v>43435.195833333302</v>
      </c>
      <c r="P439" s="2032">
        <v>43435.270833333299</v>
      </c>
      <c r="R439" t="s">
        <v>537</v>
      </c>
      <c r="S439" t="s">
        <v>455</v>
      </c>
      <c r="X439" s="2033">
        <v>43427.854166666701</v>
      </c>
      <c r="Y439" s="2034">
        <v>43435.195833333302</v>
      </c>
      <c r="Z439">
        <v>24</v>
      </c>
      <c r="AA439">
        <v>24</v>
      </c>
      <c r="AB439">
        <v>7</v>
      </c>
      <c r="AC439">
        <v>7</v>
      </c>
      <c r="AD439">
        <v>0</v>
      </c>
      <c r="AK439">
        <v>24</v>
      </c>
      <c r="AL439">
        <v>76.34</v>
      </c>
      <c r="AM439">
        <v>13.5</v>
      </c>
      <c r="AN439">
        <v>13.5</v>
      </c>
      <c r="AO439">
        <v>0.28551153025909998</v>
      </c>
      <c r="AP439">
        <v>13.2144884697409</v>
      </c>
      <c r="AQ439">
        <v>13.5</v>
      </c>
      <c r="AR439">
        <v>13.5</v>
      </c>
      <c r="AU439">
        <v>315.09616066738602</v>
      </c>
      <c r="AV439">
        <v>324</v>
      </c>
      <c r="AX439">
        <v>312</v>
      </c>
      <c r="AY439">
        <v>-3.85</v>
      </c>
      <c r="AZ439">
        <v>-3.85</v>
      </c>
      <c r="BA439">
        <v>-3.8461565971374498</v>
      </c>
      <c r="BB439">
        <v>3467.080078125</v>
      </c>
      <c r="BC439">
        <v>10.0089330673218</v>
      </c>
      <c r="BD439">
        <v>10.008933107058199</v>
      </c>
      <c r="BE439">
        <v>40.5632934570313</v>
      </c>
      <c r="BF439">
        <v>60.5632934570313</v>
      </c>
      <c r="BG439">
        <v>0.59955304861068703</v>
      </c>
      <c r="BH439">
        <v>35.492916107177699</v>
      </c>
      <c r="BI439">
        <v>60.5632934570313</v>
      </c>
      <c r="BJ439">
        <v>0.61836493015289296</v>
      </c>
      <c r="BK439">
        <v>35.492916107177699</v>
      </c>
      <c r="BL439">
        <v>0.31574016809463501</v>
      </c>
      <c r="BM439">
        <v>207.887130737305</v>
      </c>
      <c r="BN439">
        <v>0.30719354748725902</v>
      </c>
      <c r="BO439">
        <v>162.25283813476599</v>
      </c>
      <c r="BP439">
        <v>0.75923311710357699</v>
      </c>
      <c r="BQ439">
        <v>0.40196728706359902</v>
      </c>
      <c r="BR439">
        <v>350</v>
      </c>
      <c r="BS439">
        <v>16.899999618530298</v>
      </c>
      <c r="BT439">
        <v>16.899999618530298</v>
      </c>
      <c r="BU439">
        <v>45</v>
      </c>
      <c r="BV439">
        <v>45</v>
      </c>
      <c r="BW439">
        <v>0.40000000596046398</v>
      </c>
      <c r="BX439">
        <v>0.40000000596046398</v>
      </c>
      <c r="BY439">
        <v>67.5</v>
      </c>
      <c r="BZ439">
        <v>67.5</v>
      </c>
      <c r="CC439">
        <v>29</v>
      </c>
      <c r="CE439">
        <v>29</v>
      </c>
      <c r="CF439">
        <v>1010</v>
      </c>
      <c r="CH439" t="s">
        <v>270</v>
      </c>
      <c r="CI439">
        <v>62.994795948266997</v>
      </c>
      <c r="CJ439">
        <v>1.1453199291718199</v>
      </c>
      <c r="CK439">
        <v>1.5764000136405201</v>
      </c>
      <c r="CL439">
        <v>0.15236998189357101</v>
      </c>
      <c r="CO439" t="s">
        <v>266</v>
      </c>
      <c r="CP439" t="s">
        <v>267</v>
      </c>
      <c r="CQ439" t="s">
        <v>349</v>
      </c>
      <c r="CS439">
        <v>21.9</v>
      </c>
      <c r="CT439">
        <v>21.9</v>
      </c>
      <c r="CU439">
        <v>1.25</v>
      </c>
      <c r="CV439">
        <v>1.25</v>
      </c>
      <c r="CX439" t="s">
        <v>343</v>
      </c>
      <c r="CY439">
        <v>24</v>
      </c>
      <c r="CZ439">
        <v>23.1428571428571</v>
      </c>
      <c r="DA439">
        <v>24.923076923076898</v>
      </c>
      <c r="DB439">
        <v>13.5</v>
      </c>
      <c r="DC439">
        <v>13</v>
      </c>
      <c r="DD439">
        <v>14</v>
      </c>
      <c r="DE439">
        <v>44.505086761494098</v>
      </c>
      <c r="DF439">
        <v>24</v>
      </c>
      <c r="DG439">
        <v>24</v>
      </c>
      <c r="DH439">
        <v>1</v>
      </c>
      <c r="DI439">
        <v>1</v>
      </c>
      <c r="DJ439">
        <v>0.5</v>
      </c>
      <c r="DK439">
        <v>0.5</v>
      </c>
      <c r="DL439" t="b">
        <v>0</v>
      </c>
      <c r="DN439">
        <v>24</v>
      </c>
      <c r="DO439">
        <v>1</v>
      </c>
      <c r="DP439" t="s">
        <v>344</v>
      </c>
      <c r="DQ439" t="b">
        <v>0</v>
      </c>
      <c r="DR439">
        <v>13.5</v>
      </c>
      <c r="DS439">
        <v>24</v>
      </c>
      <c r="DT439">
        <v>24</v>
      </c>
      <c r="DV439">
        <v>809.29998779296898</v>
      </c>
      <c r="DW439">
        <v>828.5</v>
      </c>
      <c r="DY439">
        <v>0</v>
      </c>
      <c r="EN439">
        <v>44.505084991455099</v>
      </c>
      <c r="GA439">
        <v>24</v>
      </c>
      <c r="GB439">
        <v>24</v>
      </c>
      <c r="GC439">
        <v>3</v>
      </c>
      <c r="GG439">
        <v>0</v>
      </c>
      <c r="GH439">
        <v>9.3420000076293892</v>
      </c>
      <c r="GI439">
        <v>3.1140000820159899</v>
      </c>
      <c r="GJ439">
        <v>0.17879998683929399</v>
      </c>
      <c r="GK439">
        <v>2.9799999669194201E-2</v>
      </c>
      <c r="GL439">
        <v>0.167999997735024</v>
      </c>
      <c r="GM439">
        <v>56</v>
      </c>
      <c r="GN439">
        <v>1.13999992609024E-2</v>
      </c>
      <c r="GO439">
        <v>3.7999999523162802</v>
      </c>
      <c r="GR439">
        <v>0.125</v>
      </c>
      <c r="GS439">
        <v>3</v>
      </c>
      <c r="GT439">
        <v>108</v>
      </c>
      <c r="GU439">
        <v>9.2592593282461201E-3</v>
      </c>
      <c r="GV439">
        <v>44.505084991455099</v>
      </c>
      <c r="GW439">
        <v>6.2130861282348597</v>
      </c>
      <c r="II439">
        <v>24</v>
      </c>
      <c r="IJ439">
        <v>24</v>
      </c>
      <c r="IL439">
        <v>44.299999237060497</v>
      </c>
      <c r="IM439">
        <v>44.299999237060497</v>
      </c>
      <c r="IO439">
        <v>0</v>
      </c>
      <c r="JD439">
        <v>44.505084991455099</v>
      </c>
      <c r="JM439">
        <v>24</v>
      </c>
      <c r="JN439">
        <v>24</v>
      </c>
      <c r="JO439">
        <v>15.8999996185303</v>
      </c>
      <c r="JS439">
        <v>0</v>
      </c>
      <c r="JT439">
        <v>49.512596130371101</v>
      </c>
      <c r="JU439">
        <v>3.1140000820159899</v>
      </c>
      <c r="JV439">
        <v>0.94763994216918901</v>
      </c>
      <c r="JW439">
        <v>2.9799999669194201E-2</v>
      </c>
      <c r="JX439">
        <v>1.33560001850128</v>
      </c>
      <c r="JY439">
        <v>84</v>
      </c>
      <c r="JZ439">
        <v>0.138329982757568</v>
      </c>
      <c r="KA439">
        <v>8.6999998092651403</v>
      </c>
      <c r="KD439">
        <v>0.66249998410542799</v>
      </c>
      <c r="KE439">
        <v>15.8999996185303</v>
      </c>
      <c r="KF439">
        <v>20.3773593902588</v>
      </c>
      <c r="KG439">
        <v>4.9074072390794803E-2</v>
      </c>
      <c r="KH439">
        <v>44.505084991455099</v>
      </c>
      <c r="KI439">
        <v>15.1802005767822</v>
      </c>
      <c r="LU439">
        <v>24</v>
      </c>
      <c r="LV439">
        <v>24</v>
      </c>
      <c r="LW439">
        <v>0.30000001192092901</v>
      </c>
      <c r="MA439">
        <v>0</v>
      </c>
      <c r="MB439">
        <v>0.93419998884201105</v>
      </c>
      <c r="MC439">
        <v>3.1140000820159899</v>
      </c>
      <c r="MD439">
        <v>1.7880000174045601E-2</v>
      </c>
      <c r="ME439">
        <v>2.9799999669194201E-2</v>
      </c>
      <c r="MF439">
        <v>1.68000012636185E-2</v>
      </c>
      <c r="MG439">
        <v>56</v>
      </c>
      <c r="MH439">
        <v>1.1399999493733001E-3</v>
      </c>
      <c r="MI439">
        <v>3.7999999523162802</v>
      </c>
      <c r="ML439">
        <v>1.25000004967054E-2</v>
      </c>
      <c r="MM439">
        <v>0.30000001192092901</v>
      </c>
      <c r="MN439">
        <v>1080</v>
      </c>
      <c r="MO439">
        <v>9.25925967749208E-4</v>
      </c>
      <c r="MP439">
        <v>44.505084991455099</v>
      </c>
      <c r="MQ439">
        <v>0.57283771038055398</v>
      </c>
      <c r="WE439">
        <v>24</v>
      </c>
      <c r="WF439">
        <v>24</v>
      </c>
      <c r="WH439">
        <v>111.699996948242</v>
      </c>
      <c r="WI439">
        <v>112.699996948242</v>
      </c>
      <c r="WK439">
        <v>0</v>
      </c>
      <c r="WZ439">
        <v>44.505084991455099</v>
      </c>
      <c r="XI439">
        <v>24</v>
      </c>
      <c r="XJ439">
        <v>24</v>
      </c>
      <c r="XK439">
        <v>0.89999997615814198</v>
      </c>
      <c r="XO439">
        <v>0</v>
      </c>
      <c r="XP439">
        <v>2.8853998184204102</v>
      </c>
      <c r="XQ439">
        <v>3.2060000896453902</v>
      </c>
      <c r="XR439">
        <v>8.9999998454004504E-4</v>
      </c>
      <c r="XS439">
        <v>5.0000002374872598E-4</v>
      </c>
      <c r="XT439">
        <v>5.0399996340274797E-2</v>
      </c>
      <c r="XU439">
        <v>56</v>
      </c>
      <c r="XV439">
        <v>1.34999991860241E-3</v>
      </c>
      <c r="XW439">
        <v>1.5</v>
      </c>
      <c r="XZ439">
        <v>3.7499999006589298E-2</v>
      </c>
      <c r="YA439">
        <v>0.89999997615814198</v>
      </c>
      <c r="YB439">
        <v>360</v>
      </c>
      <c r="YC439">
        <v>2.7777776122093201E-3</v>
      </c>
      <c r="YD439">
        <v>44.505084991455099</v>
      </c>
      <c r="YE439">
        <v>0.81519216299056996</v>
      </c>
      <c r="YM439">
        <v>24</v>
      </c>
      <c r="YN439">
        <v>24</v>
      </c>
      <c r="YO439">
        <v>0.10000000149011599</v>
      </c>
      <c r="YS439">
        <v>0</v>
      </c>
      <c r="YT439">
        <v>0.32060000300407399</v>
      </c>
      <c r="YU439">
        <v>3.2060000896453902</v>
      </c>
      <c r="YV439">
        <v>1.00000004749745E-4</v>
      </c>
      <c r="YW439">
        <v>5.0000002374872598E-4</v>
      </c>
      <c r="YX439">
        <v>5.59999980032444E-3</v>
      </c>
      <c r="YY439">
        <v>56</v>
      </c>
      <c r="YZ439">
        <v>1.5000000712461799E-4</v>
      </c>
      <c r="ZA439">
        <v>1.5</v>
      </c>
      <c r="ZD439">
        <v>4.1666667287548398E-3</v>
      </c>
      <c r="ZE439">
        <v>0.10000000149011599</v>
      </c>
      <c r="ZF439">
        <v>3240</v>
      </c>
      <c r="ZG439">
        <v>3.0864198924973602E-4</v>
      </c>
      <c r="ZH439">
        <v>44.505084991455099</v>
      </c>
      <c r="ZI439">
        <v>6.6096663475036593E-2</v>
      </c>
    </row>
    <row r="440" spans="1:745" x14ac:dyDescent="0.25">
      <c r="A440" t="s">
        <v>260</v>
      </c>
      <c r="B440">
        <v>0</v>
      </c>
      <c r="C440">
        <v>2</v>
      </c>
      <c r="D440">
        <v>50913</v>
      </c>
      <c r="E440" t="s">
        <v>443</v>
      </c>
      <c r="F440" t="b">
        <v>0</v>
      </c>
      <c r="G440" t="s">
        <v>138</v>
      </c>
      <c r="H440" t="b">
        <v>0</v>
      </c>
      <c r="I440" t="s">
        <v>350</v>
      </c>
      <c r="J440" s="2035">
        <v>43435.195833333302</v>
      </c>
      <c r="K440">
        <v>5</v>
      </c>
      <c r="L440">
        <v>22.6149997711182</v>
      </c>
      <c r="M440">
        <v>69.588333129882798</v>
      </c>
      <c r="N440">
        <v>108</v>
      </c>
      <c r="O440" s="2036">
        <v>43435.195833333302</v>
      </c>
      <c r="R440" t="s">
        <v>537</v>
      </c>
      <c r="S440" t="s">
        <v>455</v>
      </c>
      <c r="X440" s="2037">
        <v>43427.854166666701</v>
      </c>
      <c r="Y440" s="2038">
        <v>43435.195833333302</v>
      </c>
      <c r="Z440">
        <v>22.2</v>
      </c>
      <c r="AA440">
        <v>22.2</v>
      </c>
      <c r="AB440">
        <v>7</v>
      </c>
      <c r="AC440">
        <v>7</v>
      </c>
      <c r="AD440">
        <v>0</v>
      </c>
      <c r="AK440">
        <v>22.2</v>
      </c>
      <c r="AL440">
        <v>77.260000000000005</v>
      </c>
      <c r="AM440">
        <v>13.2882882882883</v>
      </c>
      <c r="AN440">
        <v>13.59</v>
      </c>
      <c r="AO440">
        <v>0.24673944389497901</v>
      </c>
      <c r="AP440">
        <v>13.041548844393301</v>
      </c>
      <c r="AQ440">
        <v>13.5</v>
      </c>
      <c r="AR440">
        <v>13.5</v>
      </c>
      <c r="AU440">
        <v>277.75408347180201</v>
      </c>
      <c r="AV440">
        <v>295</v>
      </c>
      <c r="AX440">
        <v>286</v>
      </c>
      <c r="AY440">
        <v>-3.15</v>
      </c>
      <c r="AZ440">
        <v>-3.15</v>
      </c>
      <c r="BA440">
        <v>-3.14685106277466</v>
      </c>
      <c r="BB440">
        <v>3467.10009765625</v>
      </c>
      <c r="BC440">
        <v>10.415098190307599</v>
      </c>
      <c r="BD440">
        <v>10.415098327774199</v>
      </c>
      <c r="BE440">
        <v>65.915458679199205</v>
      </c>
      <c r="BF440">
        <v>317.91545867919899</v>
      </c>
      <c r="BG440">
        <v>0.60857415199279796</v>
      </c>
      <c r="BH440">
        <v>60.844871520996101</v>
      </c>
      <c r="BI440">
        <v>317.91545867919899</v>
      </c>
      <c r="BJ440">
        <v>0.31109353899955799</v>
      </c>
      <c r="BK440">
        <v>60.844871520996101</v>
      </c>
      <c r="BL440">
        <v>0</v>
      </c>
      <c r="BM440">
        <v>344.78854370117199</v>
      </c>
      <c r="BN440">
        <v>0</v>
      </c>
      <c r="BO440">
        <v>289.01336669921898</v>
      </c>
      <c r="BP440">
        <v>0.31109353899955799</v>
      </c>
      <c r="BQ440">
        <v>0.101433850824833</v>
      </c>
      <c r="BR440">
        <v>95</v>
      </c>
      <c r="BS440">
        <v>10.8999996185303</v>
      </c>
      <c r="BT440">
        <v>10.8999996185303</v>
      </c>
      <c r="BU440">
        <v>45</v>
      </c>
      <c r="BV440">
        <v>45</v>
      </c>
      <c r="BW440">
        <v>0.30000001192092901</v>
      </c>
      <c r="BX440">
        <v>0.30000001192092901</v>
      </c>
      <c r="BY440">
        <v>135</v>
      </c>
      <c r="BZ440">
        <v>135</v>
      </c>
      <c r="CC440">
        <v>27</v>
      </c>
      <c r="CE440">
        <v>25</v>
      </c>
      <c r="CF440">
        <v>1010</v>
      </c>
      <c r="CG440" t="s">
        <v>557</v>
      </c>
      <c r="CH440" t="s">
        <v>270</v>
      </c>
      <c r="CI440">
        <v>54.504200428724303</v>
      </c>
      <c r="CJ440">
        <v>1.0371400100993899</v>
      </c>
      <c r="CK440">
        <v>1.3944000545889099</v>
      </c>
      <c r="CL440">
        <v>0.13878999397274999</v>
      </c>
      <c r="CO440" t="s">
        <v>266</v>
      </c>
      <c r="CP440" t="s">
        <v>267</v>
      </c>
      <c r="CQ440" t="s">
        <v>349</v>
      </c>
      <c r="CS440">
        <v>21.9</v>
      </c>
      <c r="CT440">
        <v>21.9</v>
      </c>
      <c r="CU440">
        <v>1.25</v>
      </c>
      <c r="CV440">
        <v>1.25</v>
      </c>
      <c r="CX440" t="s">
        <v>343</v>
      </c>
      <c r="CY440">
        <v>21.851851851851901</v>
      </c>
      <c r="CZ440">
        <v>21.071428571428601</v>
      </c>
      <c r="DA440">
        <v>22.692307692307701</v>
      </c>
      <c r="DB440">
        <v>13.5</v>
      </c>
      <c r="DC440">
        <v>13</v>
      </c>
      <c r="DD440">
        <v>14</v>
      </c>
      <c r="DE440">
        <v>40.521606773582597</v>
      </c>
      <c r="DF440">
        <v>21.851851851851901</v>
      </c>
      <c r="DG440">
        <v>21.851851851851901</v>
      </c>
      <c r="DH440">
        <v>1</v>
      </c>
      <c r="DI440">
        <v>1</v>
      </c>
      <c r="DJ440">
        <v>0.5</v>
      </c>
      <c r="DK440">
        <v>0.5</v>
      </c>
      <c r="DL440" t="b">
        <v>0</v>
      </c>
      <c r="DN440">
        <v>24</v>
      </c>
      <c r="DO440">
        <v>1</v>
      </c>
      <c r="DP440" t="s">
        <v>344</v>
      </c>
      <c r="DQ440" t="b">
        <v>0</v>
      </c>
      <c r="DR440">
        <v>13.5</v>
      </c>
      <c r="DS440">
        <v>21.851852416992202</v>
      </c>
      <c r="DT440">
        <v>21.851852416992202</v>
      </c>
      <c r="DV440">
        <v>791.90002441406295</v>
      </c>
      <c r="DW440">
        <v>809.29998779296898</v>
      </c>
      <c r="DY440">
        <v>0</v>
      </c>
      <c r="EN440">
        <v>40.5216064453125</v>
      </c>
      <c r="GA440">
        <v>21.851852416992202</v>
      </c>
      <c r="GB440">
        <v>21.851852416992202</v>
      </c>
      <c r="GC440">
        <v>2.5999999046325701</v>
      </c>
      <c r="GG440">
        <v>0</v>
      </c>
      <c r="GH440">
        <v>8.0964002609252894</v>
      </c>
      <c r="GI440">
        <v>3.1140000820159899</v>
      </c>
      <c r="GJ440">
        <v>0.154959991574287</v>
      </c>
      <c r="GK440">
        <v>2.9799999669194201E-2</v>
      </c>
      <c r="GL440">
        <v>0.145599991083145</v>
      </c>
      <c r="GM440">
        <v>56</v>
      </c>
      <c r="GN440">
        <v>9.8799988627433794E-3</v>
      </c>
      <c r="GO440">
        <v>3.7999999523162802</v>
      </c>
      <c r="GR440">
        <v>0.11711710842499901</v>
      </c>
      <c r="GS440">
        <v>2.8108106021999801</v>
      </c>
      <c r="GT440">
        <v>113.461540222168</v>
      </c>
      <c r="GU440">
        <v>8.8135590776801092E-3</v>
      </c>
      <c r="GV440">
        <v>40.5216064453125</v>
      </c>
      <c r="GW440">
        <v>5.6569766998290998</v>
      </c>
      <c r="II440">
        <v>21.851852416992202</v>
      </c>
      <c r="IJ440">
        <v>21.851852416992202</v>
      </c>
      <c r="IL440">
        <v>44.299999237060497</v>
      </c>
      <c r="IM440">
        <v>44.299999237060497</v>
      </c>
      <c r="IO440">
        <v>0</v>
      </c>
      <c r="JD440">
        <v>40.5216064453125</v>
      </c>
      <c r="JM440">
        <v>21.851852416992202</v>
      </c>
      <c r="JN440">
        <v>21.851852416992202</v>
      </c>
      <c r="JO440">
        <v>14.800000190734901</v>
      </c>
      <c r="JS440">
        <v>0</v>
      </c>
      <c r="JT440">
        <v>46.087200164794901</v>
      </c>
      <c r="JU440">
        <v>3.1140000820159899</v>
      </c>
      <c r="JV440">
        <v>0.882080018520355</v>
      </c>
      <c r="JW440">
        <v>2.9799999669194201E-2</v>
      </c>
      <c r="JX440">
        <v>1.2432000637054399</v>
      </c>
      <c r="JY440">
        <v>84</v>
      </c>
      <c r="JZ440">
        <v>0.128759995102882</v>
      </c>
      <c r="KA440">
        <v>8.6999998092651403</v>
      </c>
      <c r="KD440">
        <v>0.66666665023330296</v>
      </c>
      <c r="KE440">
        <v>15.999999605599299</v>
      </c>
      <c r="KF440">
        <v>19.932432174682599</v>
      </c>
      <c r="KG440">
        <v>5.0169494003057501E-2</v>
      </c>
      <c r="KH440">
        <v>40.5216064453125</v>
      </c>
      <c r="KI440">
        <v>13.821479797363301</v>
      </c>
      <c r="WE440">
        <v>21.851852416992202</v>
      </c>
      <c r="WF440">
        <v>21.851852416992202</v>
      </c>
      <c r="WH440">
        <v>111.59999847412099</v>
      </c>
      <c r="WI440">
        <v>111.699996948242</v>
      </c>
      <c r="WK440">
        <v>0</v>
      </c>
      <c r="WZ440">
        <v>40.5216064453125</v>
      </c>
      <c r="YM440">
        <v>21.851852416992202</v>
      </c>
      <c r="YN440">
        <v>21.851852416992202</v>
      </c>
      <c r="YO440">
        <v>0.10000000149011599</v>
      </c>
      <c r="YS440">
        <v>0</v>
      </c>
      <c r="YT440">
        <v>0.32060000300407399</v>
      </c>
      <c r="YU440">
        <v>3.2060000896453902</v>
      </c>
      <c r="YV440">
        <v>1.00000004749745E-4</v>
      </c>
      <c r="YW440">
        <v>5.0000002374872598E-4</v>
      </c>
      <c r="YX440">
        <v>5.59999980032444E-3</v>
      </c>
      <c r="YY440">
        <v>56</v>
      </c>
      <c r="YZ440">
        <v>1.5000000712461799E-4</v>
      </c>
      <c r="ZA440">
        <v>1.5</v>
      </c>
      <c r="ZD440">
        <v>4.5045044025388498E-3</v>
      </c>
      <c r="ZE440">
        <v>0.108108105660932</v>
      </c>
      <c r="ZF440">
        <v>2950</v>
      </c>
      <c r="ZG440">
        <v>3.3898305264301598E-4</v>
      </c>
      <c r="ZH440">
        <v>40.5216064453125</v>
      </c>
      <c r="ZI440">
        <v>6.0180604457855197E-2</v>
      </c>
    </row>
    <row r="441" spans="1:745" x14ac:dyDescent="0.25">
      <c r="A441" t="s">
        <v>260</v>
      </c>
      <c r="B441">
        <v>0</v>
      </c>
      <c r="C441">
        <v>2</v>
      </c>
      <c r="D441">
        <v>50913</v>
      </c>
      <c r="E441" t="s">
        <v>443</v>
      </c>
      <c r="F441" t="b">
        <v>0</v>
      </c>
      <c r="G441" t="s">
        <v>138</v>
      </c>
      <c r="H441" t="b">
        <v>0</v>
      </c>
      <c r="I441" t="s">
        <v>353</v>
      </c>
      <c r="J441" s="2039">
        <v>43435.270833333299</v>
      </c>
      <c r="K441">
        <v>5.5</v>
      </c>
      <c r="L441">
        <v>22.516666412353501</v>
      </c>
      <c r="M441">
        <v>69.800003051757798</v>
      </c>
      <c r="N441">
        <v>50</v>
      </c>
      <c r="O441" s="2040">
        <v>43435.195833333302</v>
      </c>
      <c r="R441" t="s">
        <v>537</v>
      </c>
      <c r="S441" t="s">
        <v>455</v>
      </c>
      <c r="X441" s="2041">
        <v>43427.854166666701</v>
      </c>
      <c r="Y441" s="2042">
        <v>43435.195833333302</v>
      </c>
      <c r="Z441">
        <v>1.8</v>
      </c>
      <c r="AA441">
        <v>1.8</v>
      </c>
      <c r="AB441">
        <v>7</v>
      </c>
      <c r="AC441">
        <v>7</v>
      </c>
      <c r="AD441">
        <v>0</v>
      </c>
      <c r="AK441">
        <v>1.8</v>
      </c>
      <c r="AM441">
        <v>11.1111111111111</v>
      </c>
      <c r="AP441">
        <v>11.1111111111111</v>
      </c>
      <c r="AQ441">
        <v>13.5</v>
      </c>
      <c r="AR441">
        <v>13.5</v>
      </c>
      <c r="AV441">
        <v>20</v>
      </c>
      <c r="AX441">
        <v>19</v>
      </c>
      <c r="AY441">
        <v>-5.26</v>
      </c>
      <c r="AZ441">
        <v>-5.26</v>
      </c>
      <c r="BA441">
        <v>-5.26316165924072</v>
      </c>
      <c r="BB441">
        <v>434.77999877929699</v>
      </c>
      <c r="BS441">
        <v>10.8999996185303</v>
      </c>
      <c r="BT441">
        <v>10.8999996185303</v>
      </c>
      <c r="BU441">
        <v>45</v>
      </c>
      <c r="BV441">
        <v>45</v>
      </c>
      <c r="BW441">
        <v>0.20000000298023199</v>
      </c>
      <c r="BX441">
        <v>0.20000000298023199</v>
      </c>
      <c r="BY441">
        <v>135</v>
      </c>
      <c r="BZ441">
        <v>135</v>
      </c>
      <c r="CC441">
        <v>27</v>
      </c>
      <c r="CE441">
        <v>26</v>
      </c>
      <c r="CF441">
        <v>1010</v>
      </c>
      <c r="CH441" t="s">
        <v>270</v>
      </c>
      <c r="CI441">
        <v>4.0482000112533596</v>
      </c>
      <c r="CJ441">
        <v>7.7480000443756594E-2</v>
      </c>
      <c r="CK441">
        <v>8.9600000530481297E-2</v>
      </c>
      <c r="CL441">
        <v>7.8800001647323405E-3</v>
      </c>
      <c r="CO441" t="s">
        <v>266</v>
      </c>
      <c r="CP441" t="s">
        <v>267</v>
      </c>
      <c r="CQ441" t="s">
        <v>268</v>
      </c>
      <c r="CS441">
        <v>21.9</v>
      </c>
      <c r="CT441">
        <v>21.9</v>
      </c>
      <c r="CU441">
        <v>1.25</v>
      </c>
      <c r="CV441">
        <v>1.25</v>
      </c>
      <c r="CX441" t="s">
        <v>343</v>
      </c>
      <c r="CY441">
        <v>1.4814814814814801</v>
      </c>
      <c r="CZ441">
        <v>1.4285714285714299</v>
      </c>
      <c r="DA441">
        <v>1.5384615384615401</v>
      </c>
      <c r="DB441">
        <v>13.5</v>
      </c>
      <c r="DC441">
        <v>13</v>
      </c>
      <c r="DD441">
        <v>14</v>
      </c>
      <c r="DE441">
        <v>2.7472275778700102</v>
      </c>
      <c r="DF441">
        <v>1.4814814814814801</v>
      </c>
      <c r="DG441">
        <v>1.4814814814814801</v>
      </c>
      <c r="DH441">
        <v>1</v>
      </c>
      <c r="DI441">
        <v>1</v>
      </c>
      <c r="DJ441">
        <v>0.5</v>
      </c>
      <c r="DK441">
        <v>0.5</v>
      </c>
      <c r="DL441" t="b">
        <v>0</v>
      </c>
      <c r="DN441">
        <v>24</v>
      </c>
      <c r="DO441">
        <v>1</v>
      </c>
      <c r="DP441" t="s">
        <v>344</v>
      </c>
      <c r="DQ441" t="b">
        <v>0</v>
      </c>
      <c r="DR441">
        <v>13.5</v>
      </c>
      <c r="DS441">
        <v>1.4814814329147299</v>
      </c>
      <c r="DT441">
        <v>1.4814814329147299</v>
      </c>
      <c r="DV441">
        <v>790.59997558593795</v>
      </c>
      <c r="DW441">
        <v>791.90002441406295</v>
      </c>
      <c r="DY441">
        <v>0</v>
      </c>
      <c r="EN441">
        <v>2.7472276687622101</v>
      </c>
      <c r="EW441">
        <v>1.4814814329147299</v>
      </c>
      <c r="EX441">
        <v>1.4814814329147299</v>
      </c>
      <c r="EY441">
        <v>0.60000002384185802</v>
      </c>
      <c r="FC441">
        <v>0</v>
      </c>
      <c r="FD441">
        <v>1.8683999776840201</v>
      </c>
      <c r="FE441">
        <v>3.1140000820159899</v>
      </c>
      <c r="FF441">
        <v>3.5760000348091098E-2</v>
      </c>
      <c r="FG441">
        <v>2.9799999669194201E-2</v>
      </c>
      <c r="FH441">
        <v>5.0400000065565102E-2</v>
      </c>
      <c r="FI441">
        <v>84</v>
      </c>
      <c r="FJ441">
        <v>5.2200001664459697E-3</v>
      </c>
      <c r="FK441">
        <v>8.6999998092651403</v>
      </c>
      <c r="FN441">
        <v>0.33333334657880997</v>
      </c>
      <c r="FO441">
        <v>8.0000003178914394</v>
      </c>
      <c r="FP441">
        <v>33.333332061767599</v>
      </c>
      <c r="FQ441">
        <v>3.0000001192092899E-2</v>
      </c>
      <c r="FR441">
        <v>2.7472276687622101</v>
      </c>
      <c r="FS441">
        <v>6.3920639455318506E-2</v>
      </c>
      <c r="GA441">
        <v>1.4814814329147299</v>
      </c>
      <c r="GB441">
        <v>1.4814814329147299</v>
      </c>
      <c r="GC441">
        <v>0.5</v>
      </c>
      <c r="GG441">
        <v>0</v>
      </c>
      <c r="GH441">
        <v>1.557000041008</v>
      </c>
      <c r="GI441">
        <v>3.1140000820159899</v>
      </c>
      <c r="GJ441">
        <v>2.9799999669194201E-2</v>
      </c>
      <c r="GK441">
        <v>2.9799999669194201E-2</v>
      </c>
      <c r="GL441">
        <v>2.8000000864267301E-2</v>
      </c>
      <c r="GM441">
        <v>56</v>
      </c>
      <c r="GN441">
        <v>1.9000000320375E-3</v>
      </c>
      <c r="GO441">
        <v>3.7999999523162802</v>
      </c>
      <c r="GR441">
        <v>0.27777777777777801</v>
      </c>
      <c r="GS441">
        <v>6.6666666666666696</v>
      </c>
      <c r="GT441">
        <v>40</v>
      </c>
      <c r="GU441">
        <v>2.5000000372528999E-2</v>
      </c>
      <c r="GV441">
        <v>2.7472276687622101</v>
      </c>
      <c r="GW441">
        <v>0.38352385163307201</v>
      </c>
      <c r="HE441">
        <v>1.4814814329147299</v>
      </c>
      <c r="HF441">
        <v>1.4814814329147299</v>
      </c>
      <c r="HG441">
        <v>0.20000000298023199</v>
      </c>
      <c r="HK441">
        <v>0</v>
      </c>
      <c r="HL441">
        <v>0.62279999256134</v>
      </c>
      <c r="HM441">
        <v>3.1140000820159899</v>
      </c>
      <c r="HN441">
        <v>1.19200004264712E-2</v>
      </c>
      <c r="HO441">
        <v>2.9799999669194201E-2</v>
      </c>
      <c r="HP441">
        <v>1.1199999600648901E-2</v>
      </c>
      <c r="HQ441">
        <v>56</v>
      </c>
      <c r="HR441">
        <v>7.5999996624887E-4</v>
      </c>
      <c r="HS441">
        <v>3.7999999523162802</v>
      </c>
      <c r="HV441">
        <v>0.111111112766796</v>
      </c>
      <c r="HW441">
        <v>2.6666667064031002</v>
      </c>
      <c r="HX441">
        <v>100</v>
      </c>
      <c r="HY441">
        <v>9.9999997764825804E-3</v>
      </c>
      <c r="HZ441">
        <v>2.7472276687622101</v>
      </c>
      <c r="IA441">
        <v>0.14960150420665699</v>
      </c>
      <c r="II441">
        <v>1.4814814329147299</v>
      </c>
      <c r="IJ441">
        <v>1.4814814329147299</v>
      </c>
      <c r="IL441">
        <v>44.299999237060497</v>
      </c>
      <c r="IM441">
        <v>44.299999237060497</v>
      </c>
      <c r="IO441">
        <v>0</v>
      </c>
      <c r="JD441">
        <v>2.7472276687622101</v>
      </c>
      <c r="WE441">
        <v>1.4814814329147299</v>
      </c>
      <c r="WF441">
        <v>1.4814814329147299</v>
      </c>
      <c r="WH441">
        <v>111.59999847412099</v>
      </c>
      <c r="WI441">
        <v>111.59999847412099</v>
      </c>
      <c r="WK441">
        <v>0</v>
      </c>
      <c r="WZ441">
        <v>2.7472276687622101</v>
      </c>
    </row>
    <row r="442" spans="1:745" x14ac:dyDescent="0.25">
      <c r="A442" t="s">
        <v>260</v>
      </c>
      <c r="B442">
        <v>0</v>
      </c>
      <c r="C442">
        <v>2</v>
      </c>
      <c r="D442">
        <v>50913</v>
      </c>
      <c r="E442" t="s">
        <v>443</v>
      </c>
      <c r="F442" t="b">
        <v>0</v>
      </c>
      <c r="G442" t="s">
        <v>138</v>
      </c>
      <c r="H442" t="b">
        <v>0</v>
      </c>
      <c r="I442" t="s">
        <v>353</v>
      </c>
      <c r="J442" s="2043">
        <v>43436.270833333299</v>
      </c>
      <c r="K442">
        <v>5.5</v>
      </c>
      <c r="L442">
        <v>22.516666412353501</v>
      </c>
      <c r="M442">
        <v>69.800003051757798</v>
      </c>
      <c r="N442">
        <v>49</v>
      </c>
      <c r="O442" s="2044">
        <v>43435.195833333302</v>
      </c>
      <c r="R442" t="s">
        <v>537</v>
      </c>
      <c r="S442" t="s">
        <v>455</v>
      </c>
      <c r="X442" s="2045">
        <v>43427.854166666701</v>
      </c>
      <c r="Y442" s="2046">
        <v>43435.195833333302</v>
      </c>
      <c r="Z442">
        <v>24</v>
      </c>
      <c r="AA442">
        <v>24</v>
      </c>
      <c r="AB442">
        <v>7</v>
      </c>
      <c r="AC442">
        <v>7</v>
      </c>
      <c r="AD442">
        <v>0</v>
      </c>
      <c r="AK442">
        <v>24</v>
      </c>
      <c r="AM442">
        <v>0</v>
      </c>
      <c r="AP442">
        <v>0</v>
      </c>
      <c r="AQ442">
        <v>13.5</v>
      </c>
      <c r="AR442">
        <v>13.5</v>
      </c>
      <c r="AV442">
        <v>0</v>
      </c>
      <c r="AX442">
        <v>0</v>
      </c>
      <c r="AY442">
        <v>0</v>
      </c>
      <c r="AZ442">
        <v>0</v>
      </c>
      <c r="BS442">
        <v>10.8999996185303</v>
      </c>
      <c r="BT442">
        <v>10.8999996185303</v>
      </c>
      <c r="BU442">
        <v>90</v>
      </c>
      <c r="BV442">
        <v>90</v>
      </c>
      <c r="BW442">
        <v>0.20000000298023199</v>
      </c>
      <c r="BX442">
        <v>0.20000000298023199</v>
      </c>
      <c r="BY442">
        <v>67.5</v>
      </c>
      <c r="BZ442">
        <v>67.5</v>
      </c>
      <c r="CC442">
        <v>27</v>
      </c>
      <c r="CE442">
        <v>26</v>
      </c>
      <c r="CF442">
        <v>1010</v>
      </c>
      <c r="CH442" t="s">
        <v>270</v>
      </c>
      <c r="CI442">
        <v>15.8813996911049</v>
      </c>
      <c r="CJ442">
        <v>0.303960008081049</v>
      </c>
      <c r="CK442">
        <v>0.28840000182390202</v>
      </c>
      <c r="CL442">
        <v>1.98699993779883E-2</v>
      </c>
      <c r="CO442" t="s">
        <v>266</v>
      </c>
      <c r="CP442" t="s">
        <v>267</v>
      </c>
      <c r="CQ442" t="s">
        <v>349</v>
      </c>
      <c r="CS442">
        <v>21.9</v>
      </c>
      <c r="CT442">
        <v>21.9</v>
      </c>
      <c r="CU442">
        <v>1.25</v>
      </c>
      <c r="CV442">
        <v>1.25</v>
      </c>
      <c r="CX442" t="s">
        <v>356</v>
      </c>
      <c r="CY442">
        <v>0</v>
      </c>
      <c r="CZ442">
        <v>0</v>
      </c>
      <c r="DA442">
        <v>0</v>
      </c>
      <c r="DB442">
        <v>13.5</v>
      </c>
      <c r="DC442">
        <v>13</v>
      </c>
      <c r="DD442">
        <v>14</v>
      </c>
      <c r="DF442">
        <v>0</v>
      </c>
      <c r="DG442">
        <v>0</v>
      </c>
      <c r="DH442">
        <v>1</v>
      </c>
      <c r="DI442">
        <v>1</v>
      </c>
      <c r="DJ442">
        <v>0.5</v>
      </c>
      <c r="DK442">
        <v>0.5</v>
      </c>
      <c r="DL442" t="b">
        <v>0</v>
      </c>
      <c r="DN442">
        <v>24</v>
      </c>
      <c r="DO442">
        <v>1</v>
      </c>
      <c r="DP442" t="s">
        <v>344</v>
      </c>
      <c r="DQ442" t="b">
        <v>0</v>
      </c>
      <c r="DR442">
        <v>13.5</v>
      </c>
      <c r="DS442">
        <v>0</v>
      </c>
      <c r="DT442">
        <v>0</v>
      </c>
      <c r="DV442">
        <v>785.5</v>
      </c>
      <c r="DW442">
        <v>790.59997558593795</v>
      </c>
      <c r="DY442">
        <v>0</v>
      </c>
      <c r="EW442">
        <v>0</v>
      </c>
      <c r="EX442">
        <v>0</v>
      </c>
      <c r="EY442">
        <v>0.10000000149011599</v>
      </c>
      <c r="FC442">
        <v>0</v>
      </c>
      <c r="FD442">
        <v>0.31139999628067</v>
      </c>
      <c r="FE442">
        <v>3.1140000820159899</v>
      </c>
      <c r="FF442">
        <v>5.9600002132356202E-3</v>
      </c>
      <c r="FG442">
        <v>2.9799999669194201E-2</v>
      </c>
      <c r="FH442">
        <v>8.4000006318092294E-3</v>
      </c>
      <c r="FI442">
        <v>84</v>
      </c>
      <c r="FJ442">
        <v>8.6999998893588803E-4</v>
      </c>
      <c r="FK442">
        <v>8.6999998092651403</v>
      </c>
      <c r="FN442">
        <v>4.1666667287548398E-3</v>
      </c>
      <c r="FO442">
        <v>0.10000000149011599</v>
      </c>
      <c r="GA442">
        <v>0</v>
      </c>
      <c r="GB442">
        <v>0</v>
      </c>
      <c r="GC442">
        <v>2.5</v>
      </c>
      <c r="GG442">
        <v>0</v>
      </c>
      <c r="GH442">
        <v>7.7849998474121103</v>
      </c>
      <c r="GI442">
        <v>3.1140000820159899</v>
      </c>
      <c r="GJ442">
        <v>0.149000003933907</v>
      </c>
      <c r="GK442">
        <v>2.9799999669194201E-2</v>
      </c>
      <c r="GL442">
        <v>0.140000000596046</v>
      </c>
      <c r="GM442">
        <v>56</v>
      </c>
      <c r="GN442">
        <v>9.4999996945262007E-3</v>
      </c>
      <c r="GO442">
        <v>3.7999999523162802</v>
      </c>
      <c r="GR442">
        <v>0.104166666666667</v>
      </c>
      <c r="GS442">
        <v>2.5</v>
      </c>
      <c r="HE442">
        <v>0</v>
      </c>
      <c r="HF442">
        <v>0</v>
      </c>
      <c r="HG442">
        <v>2.5</v>
      </c>
      <c r="HK442">
        <v>0</v>
      </c>
      <c r="HL442">
        <v>7.7849998474121103</v>
      </c>
      <c r="HM442">
        <v>3.1140000820159899</v>
      </c>
      <c r="HN442">
        <v>0.149000003933907</v>
      </c>
      <c r="HO442">
        <v>2.9799999669194201E-2</v>
      </c>
      <c r="HP442">
        <v>0.140000000596046</v>
      </c>
      <c r="HQ442">
        <v>56</v>
      </c>
      <c r="HR442">
        <v>9.4999996945262007E-3</v>
      </c>
      <c r="HS442">
        <v>3.7999999523162802</v>
      </c>
      <c r="HV442">
        <v>0.104166666666667</v>
      </c>
      <c r="HW442">
        <v>2.5</v>
      </c>
      <c r="II442">
        <v>0</v>
      </c>
      <c r="IJ442">
        <v>0</v>
      </c>
      <c r="IL442">
        <v>44.299999237060497</v>
      </c>
      <c r="IM442">
        <v>44.299999237060497</v>
      </c>
      <c r="IO442">
        <v>0</v>
      </c>
      <c r="WE442">
        <v>0</v>
      </c>
      <c r="WF442">
        <v>0</v>
      </c>
      <c r="WH442">
        <v>111.59999847412099</v>
      </c>
      <c r="WI442">
        <v>111.59999847412099</v>
      </c>
      <c r="WK442">
        <v>0</v>
      </c>
    </row>
    <row r="443" spans="1:745" x14ac:dyDescent="0.25">
      <c r="A443" t="s">
        <v>260</v>
      </c>
      <c r="B443">
        <v>0</v>
      </c>
      <c r="C443">
        <v>2</v>
      </c>
      <c r="D443">
        <v>50913</v>
      </c>
      <c r="E443" t="s">
        <v>443</v>
      </c>
      <c r="F443" t="b">
        <v>0</v>
      </c>
      <c r="G443" t="s">
        <v>138</v>
      </c>
      <c r="H443" t="b">
        <v>0</v>
      </c>
      <c r="I443" t="s">
        <v>353</v>
      </c>
      <c r="J443" s="2047">
        <v>43437.270833333299</v>
      </c>
      <c r="K443">
        <v>5.5</v>
      </c>
      <c r="L443">
        <v>22.516666412353501</v>
      </c>
      <c r="M443">
        <v>69.800003051757798</v>
      </c>
      <c r="N443">
        <v>50</v>
      </c>
      <c r="O443" s="2048">
        <v>43435.195833333302</v>
      </c>
      <c r="R443" t="s">
        <v>537</v>
      </c>
      <c r="S443" t="s">
        <v>455</v>
      </c>
      <c r="X443" s="2049">
        <v>43427.854166666701</v>
      </c>
      <c r="Y443" s="2050">
        <v>43435.195833333302</v>
      </c>
      <c r="Z443">
        <v>24</v>
      </c>
      <c r="AA443">
        <v>24</v>
      </c>
      <c r="AB443">
        <v>7</v>
      </c>
      <c r="AC443">
        <v>7</v>
      </c>
      <c r="AD443">
        <v>0</v>
      </c>
      <c r="AK443">
        <v>24</v>
      </c>
      <c r="AM443">
        <v>0</v>
      </c>
      <c r="AP443">
        <v>0</v>
      </c>
      <c r="AQ443">
        <v>13.5</v>
      </c>
      <c r="AR443">
        <v>13.5</v>
      </c>
      <c r="AV443">
        <v>0</v>
      </c>
      <c r="AX443">
        <v>0</v>
      </c>
      <c r="AY443">
        <v>0</v>
      </c>
      <c r="AZ443">
        <v>0</v>
      </c>
      <c r="BS443">
        <v>10.8999996185303</v>
      </c>
      <c r="BT443">
        <v>10.8999996185303</v>
      </c>
      <c r="BU443">
        <v>67.5</v>
      </c>
      <c r="BV443">
        <v>67.5</v>
      </c>
      <c r="BW443">
        <v>0.20000000298023199</v>
      </c>
      <c r="BX443">
        <v>0.20000000298023199</v>
      </c>
      <c r="BY443">
        <v>247.5</v>
      </c>
      <c r="BZ443">
        <v>247.5</v>
      </c>
      <c r="CC443">
        <v>26</v>
      </c>
      <c r="CE443">
        <v>24</v>
      </c>
      <c r="CF443">
        <v>1009</v>
      </c>
      <c r="CH443" t="s">
        <v>270</v>
      </c>
      <c r="CI443">
        <v>15.569999694824199</v>
      </c>
      <c r="CJ443">
        <v>0.298000007867813</v>
      </c>
      <c r="CK443">
        <v>0.28000000119209301</v>
      </c>
      <c r="CL443">
        <v>1.8999999389052401E-2</v>
      </c>
      <c r="CO443" t="s">
        <v>266</v>
      </c>
      <c r="CP443" t="s">
        <v>267</v>
      </c>
      <c r="CQ443" t="s">
        <v>349</v>
      </c>
      <c r="CS443">
        <v>21.9</v>
      </c>
      <c r="CT443">
        <v>21.9</v>
      </c>
      <c r="CU443">
        <v>1.25</v>
      </c>
      <c r="CV443">
        <v>1.25</v>
      </c>
      <c r="CX443" t="s">
        <v>356</v>
      </c>
      <c r="CY443">
        <v>0</v>
      </c>
      <c r="CZ443">
        <v>0</v>
      </c>
      <c r="DA443">
        <v>0</v>
      </c>
      <c r="DB443">
        <v>13.5</v>
      </c>
      <c r="DC443">
        <v>13</v>
      </c>
      <c r="DD443">
        <v>14</v>
      </c>
      <c r="DF443">
        <v>0</v>
      </c>
      <c r="DG443">
        <v>0</v>
      </c>
      <c r="DH443">
        <v>1</v>
      </c>
      <c r="DI443">
        <v>1</v>
      </c>
      <c r="DJ443">
        <v>0.5</v>
      </c>
      <c r="DK443">
        <v>0.5</v>
      </c>
      <c r="DL443" t="b">
        <v>0</v>
      </c>
      <c r="DN443">
        <v>24</v>
      </c>
      <c r="DO443">
        <v>1</v>
      </c>
      <c r="DP443" t="s">
        <v>344</v>
      </c>
      <c r="DQ443" t="b">
        <v>0</v>
      </c>
      <c r="DR443">
        <v>13.5</v>
      </c>
      <c r="DS443">
        <v>0</v>
      </c>
      <c r="DT443">
        <v>0</v>
      </c>
      <c r="DV443">
        <v>780.5</v>
      </c>
      <c r="DW443">
        <v>785.5</v>
      </c>
      <c r="DY443">
        <v>0</v>
      </c>
      <c r="GA443">
        <v>0</v>
      </c>
      <c r="GB443">
        <v>0</v>
      </c>
      <c r="GC443">
        <v>2.5</v>
      </c>
      <c r="GG443">
        <v>0</v>
      </c>
      <c r="GH443">
        <v>7.7849998474121103</v>
      </c>
      <c r="GI443">
        <v>3.1140000820159899</v>
      </c>
      <c r="GJ443">
        <v>0.149000003933907</v>
      </c>
      <c r="GK443">
        <v>2.9799999669194201E-2</v>
      </c>
      <c r="GL443">
        <v>0.140000000596046</v>
      </c>
      <c r="GM443">
        <v>56</v>
      </c>
      <c r="GN443">
        <v>9.4999996945262007E-3</v>
      </c>
      <c r="GO443">
        <v>3.7999999523162802</v>
      </c>
      <c r="GR443">
        <v>0.104166666666667</v>
      </c>
      <c r="GS443">
        <v>2.5</v>
      </c>
      <c r="HE443">
        <v>0</v>
      </c>
      <c r="HF443">
        <v>0</v>
      </c>
      <c r="HG443">
        <v>2.5</v>
      </c>
      <c r="HK443">
        <v>0</v>
      </c>
      <c r="HL443">
        <v>7.7849998474121103</v>
      </c>
      <c r="HM443">
        <v>3.1140000820159899</v>
      </c>
      <c r="HN443">
        <v>0.149000003933907</v>
      </c>
      <c r="HO443">
        <v>2.9799999669194201E-2</v>
      </c>
      <c r="HP443">
        <v>0.140000000596046</v>
      </c>
      <c r="HQ443">
        <v>56</v>
      </c>
      <c r="HR443">
        <v>9.4999996945262007E-3</v>
      </c>
      <c r="HS443">
        <v>3.7999999523162802</v>
      </c>
      <c r="HV443">
        <v>0.104166666666667</v>
      </c>
      <c r="HW443">
        <v>2.5</v>
      </c>
      <c r="II443">
        <v>0</v>
      </c>
      <c r="IJ443">
        <v>0</v>
      </c>
      <c r="IL443">
        <v>44.299999237060497</v>
      </c>
      <c r="IM443">
        <v>44.299999237060497</v>
      </c>
      <c r="IO443">
        <v>0</v>
      </c>
      <c r="WE443">
        <v>0</v>
      </c>
      <c r="WF443">
        <v>0</v>
      </c>
      <c r="WH443">
        <v>111.59999847412099</v>
      </c>
      <c r="WI443">
        <v>111.59999847412099</v>
      </c>
      <c r="WK443">
        <v>0</v>
      </c>
    </row>
    <row r="444" spans="1:745" x14ac:dyDescent="0.25">
      <c r="A444" t="s">
        <v>260</v>
      </c>
      <c r="B444">
        <v>0</v>
      </c>
      <c r="C444">
        <v>2</v>
      </c>
      <c r="D444">
        <v>50913</v>
      </c>
      <c r="E444" t="s">
        <v>443</v>
      </c>
      <c r="F444" t="b">
        <v>0</v>
      </c>
      <c r="G444" t="s">
        <v>138</v>
      </c>
      <c r="H444" t="b">
        <v>0</v>
      </c>
      <c r="I444" t="s">
        <v>353</v>
      </c>
      <c r="J444" s="2051">
        <v>43438.270833333299</v>
      </c>
      <c r="K444">
        <v>5.5</v>
      </c>
      <c r="L444">
        <v>22.516666412353501</v>
      </c>
      <c r="M444">
        <v>69.800003051757798</v>
      </c>
      <c r="N444">
        <v>310</v>
      </c>
      <c r="O444" s="2052">
        <v>43435.195833333302</v>
      </c>
      <c r="R444" t="s">
        <v>537</v>
      </c>
      <c r="S444" t="s">
        <v>455</v>
      </c>
      <c r="X444" s="2053">
        <v>43427.854166666701</v>
      </c>
      <c r="Y444" s="2054">
        <v>43435.195833333302</v>
      </c>
      <c r="Z444">
        <v>24</v>
      </c>
      <c r="AA444">
        <v>24</v>
      </c>
      <c r="AB444">
        <v>7</v>
      </c>
      <c r="AC444">
        <v>7</v>
      </c>
      <c r="AD444">
        <v>0</v>
      </c>
      <c r="AK444">
        <v>24</v>
      </c>
      <c r="AM444">
        <v>0.875</v>
      </c>
      <c r="AP444">
        <v>0.875</v>
      </c>
      <c r="AQ444">
        <v>13.5</v>
      </c>
      <c r="AR444">
        <v>13.5</v>
      </c>
      <c r="AV444">
        <v>21</v>
      </c>
      <c r="AX444">
        <v>21</v>
      </c>
      <c r="AY444">
        <v>0</v>
      </c>
      <c r="AZ444">
        <v>0</v>
      </c>
      <c r="BA444">
        <v>0</v>
      </c>
      <c r="BB444">
        <v>0</v>
      </c>
      <c r="BS444">
        <v>16.899999618530298</v>
      </c>
      <c r="BT444">
        <v>16.899999618530298</v>
      </c>
      <c r="BU444">
        <v>45</v>
      </c>
      <c r="BV444">
        <v>45</v>
      </c>
      <c r="BW444">
        <v>0.30000001192092901</v>
      </c>
      <c r="BX444">
        <v>0.30000001192092901</v>
      </c>
      <c r="BY444">
        <v>292.5</v>
      </c>
      <c r="BZ444">
        <v>292.5</v>
      </c>
      <c r="CC444">
        <v>27</v>
      </c>
      <c r="CE444">
        <v>26</v>
      </c>
      <c r="CF444">
        <v>1009</v>
      </c>
      <c r="CH444" t="s">
        <v>270</v>
      </c>
      <c r="CI444">
        <v>18.683999300003101</v>
      </c>
      <c r="CJ444">
        <v>0.357599977403879</v>
      </c>
      <c r="CK444">
        <v>0.36400000005960498</v>
      </c>
      <c r="CL444">
        <v>2.7699999511241899E-2</v>
      </c>
      <c r="CO444" t="s">
        <v>266</v>
      </c>
      <c r="CP444" t="s">
        <v>267</v>
      </c>
      <c r="CQ444" t="s">
        <v>349</v>
      </c>
      <c r="CS444">
        <v>21.9</v>
      </c>
      <c r="CT444">
        <v>21.9</v>
      </c>
      <c r="CU444">
        <v>1.25</v>
      </c>
      <c r="CV444">
        <v>1.25</v>
      </c>
      <c r="CX444" t="s">
        <v>356</v>
      </c>
      <c r="CY444">
        <v>1.55555555555556</v>
      </c>
      <c r="CZ444">
        <v>1.5</v>
      </c>
      <c r="DA444">
        <v>1.6153846153846201</v>
      </c>
      <c r="DB444">
        <v>13.5</v>
      </c>
      <c r="DC444">
        <v>13</v>
      </c>
      <c r="DD444">
        <v>14</v>
      </c>
      <c r="DE444">
        <v>2.8845889567635101</v>
      </c>
      <c r="DF444">
        <v>1.55555555555556</v>
      </c>
      <c r="DG444">
        <v>1.55555555555556</v>
      </c>
      <c r="DH444">
        <v>1</v>
      </c>
      <c r="DI444">
        <v>1</v>
      </c>
      <c r="DJ444">
        <v>0.5</v>
      </c>
      <c r="DK444">
        <v>0.5</v>
      </c>
      <c r="DL444" t="b">
        <v>0</v>
      </c>
      <c r="DN444">
        <v>24</v>
      </c>
      <c r="DO444">
        <v>1</v>
      </c>
      <c r="DP444" t="s">
        <v>344</v>
      </c>
      <c r="DQ444" t="b">
        <v>0</v>
      </c>
      <c r="DR444">
        <v>13.5</v>
      </c>
      <c r="DS444">
        <v>1.5555555820465099</v>
      </c>
      <c r="DT444">
        <v>1.5555555820465099</v>
      </c>
      <c r="DV444">
        <v>774.5</v>
      </c>
      <c r="DW444">
        <v>780.5</v>
      </c>
      <c r="DY444">
        <v>0</v>
      </c>
      <c r="EN444">
        <v>2.8845889568328902</v>
      </c>
      <c r="EW444">
        <v>1.5555555820465099</v>
      </c>
      <c r="EX444">
        <v>1.5555555820465099</v>
      </c>
      <c r="EY444">
        <v>1</v>
      </c>
      <c r="FC444">
        <v>0</v>
      </c>
      <c r="FD444">
        <v>3.1140000820159899</v>
      </c>
      <c r="FE444">
        <v>3.1140000820159899</v>
      </c>
      <c r="FF444">
        <v>5.9599999338388401E-2</v>
      </c>
      <c r="FG444">
        <v>2.9799999669194201E-2</v>
      </c>
      <c r="FH444">
        <v>8.3999998867511694E-2</v>
      </c>
      <c r="FI444">
        <v>84</v>
      </c>
      <c r="FJ444">
        <v>8.7000001221895201E-3</v>
      </c>
      <c r="FK444">
        <v>8.6999998092651403</v>
      </c>
      <c r="FN444">
        <v>4.1666666666666699E-2</v>
      </c>
      <c r="FO444">
        <v>1</v>
      </c>
      <c r="FP444">
        <v>21</v>
      </c>
      <c r="FQ444">
        <v>4.76190485060215E-2</v>
      </c>
      <c r="FR444">
        <v>2.8845889568328902</v>
      </c>
      <c r="FS444">
        <v>6.7116670310497298E-2</v>
      </c>
      <c r="GA444">
        <v>1.5555555820465099</v>
      </c>
      <c r="GB444">
        <v>1.5555555820465099</v>
      </c>
      <c r="GC444">
        <v>2.7000000476837198</v>
      </c>
      <c r="GG444">
        <v>0</v>
      </c>
      <c r="GH444">
        <v>8.4077997207641602</v>
      </c>
      <c r="GI444">
        <v>3.1140000820159899</v>
      </c>
      <c r="GJ444">
        <v>0.160919994115829</v>
      </c>
      <c r="GK444">
        <v>2.9799999669194201E-2</v>
      </c>
      <c r="GL444">
        <v>0.151199996471405</v>
      </c>
      <c r="GM444">
        <v>56</v>
      </c>
      <c r="GN444">
        <v>1.02599998936057E-2</v>
      </c>
      <c r="GO444">
        <v>3.7999999523162802</v>
      </c>
      <c r="GR444">
        <v>0.112500001986821</v>
      </c>
      <c r="GS444">
        <v>2.7000000476837198</v>
      </c>
      <c r="GT444">
        <v>7.7777776718139604</v>
      </c>
      <c r="GU444">
        <v>0.12857143580913499</v>
      </c>
      <c r="GV444">
        <v>2.8845889568328902</v>
      </c>
      <c r="GW444">
        <v>0.40270003676414501</v>
      </c>
      <c r="HE444">
        <v>1.5555555820465099</v>
      </c>
      <c r="HF444">
        <v>1.5555555820465099</v>
      </c>
      <c r="HG444">
        <v>2.2999999523162802</v>
      </c>
      <c r="HK444">
        <v>0</v>
      </c>
      <c r="HL444">
        <v>7.1621994972229004</v>
      </c>
      <c r="HM444">
        <v>3.1140000820159899</v>
      </c>
      <c r="HN444">
        <v>0.13707998394966101</v>
      </c>
      <c r="HO444">
        <v>2.9799999669194201E-2</v>
      </c>
      <c r="HP444">
        <v>0.128800004720688</v>
      </c>
      <c r="HQ444">
        <v>56</v>
      </c>
      <c r="HR444">
        <v>8.7399994954466802E-3</v>
      </c>
      <c r="HS444">
        <v>3.7999999523162802</v>
      </c>
      <c r="HV444">
        <v>9.5833331346511799E-2</v>
      </c>
      <c r="HW444">
        <v>2.2999999523162802</v>
      </c>
      <c r="HX444">
        <v>9.1304349899291992</v>
      </c>
      <c r="HY444">
        <v>0.109523810446262</v>
      </c>
      <c r="HZ444">
        <v>2.8845889568328902</v>
      </c>
      <c r="IA444">
        <v>0.157081574201584</v>
      </c>
      <c r="II444">
        <v>1.5555555820465099</v>
      </c>
      <c r="IJ444">
        <v>1.5555555820465099</v>
      </c>
      <c r="IL444">
        <v>44.299999237060497</v>
      </c>
      <c r="IM444">
        <v>44.299999237060497</v>
      </c>
      <c r="IO444">
        <v>0</v>
      </c>
      <c r="JD444">
        <v>2.8845889568328902</v>
      </c>
      <c r="WE444">
        <v>1.5555555820465099</v>
      </c>
      <c r="WF444">
        <v>1.5555555820465099</v>
      </c>
      <c r="WH444">
        <v>111.59999847412099</v>
      </c>
      <c r="WI444">
        <v>111.59999847412099</v>
      </c>
      <c r="WK444">
        <v>0</v>
      </c>
      <c r="WZ444">
        <v>2.8845889568328902</v>
      </c>
    </row>
    <row r="445" spans="1:745" x14ac:dyDescent="0.25">
      <c r="A445" t="s">
        <v>260</v>
      </c>
      <c r="B445">
        <v>0</v>
      </c>
      <c r="C445">
        <v>2</v>
      </c>
      <c r="D445">
        <v>50913</v>
      </c>
      <c r="E445" t="s">
        <v>443</v>
      </c>
      <c r="F445" t="b">
        <v>0</v>
      </c>
      <c r="G445" t="s">
        <v>138</v>
      </c>
      <c r="H445" t="b">
        <v>0</v>
      </c>
      <c r="I445" t="s">
        <v>353</v>
      </c>
      <c r="J445" s="2055">
        <v>43439.270833333299</v>
      </c>
      <c r="K445">
        <v>5.5</v>
      </c>
      <c r="L445">
        <v>22.516666412353501</v>
      </c>
      <c r="M445">
        <v>69.800003051757798</v>
      </c>
      <c r="N445">
        <v>310</v>
      </c>
      <c r="O445" s="2056">
        <v>43435.195833333302</v>
      </c>
      <c r="R445" t="s">
        <v>537</v>
      </c>
      <c r="S445" t="s">
        <v>455</v>
      </c>
      <c r="X445" s="2057">
        <v>43427.854166666701</v>
      </c>
      <c r="Y445" s="2058">
        <v>43435.195833333302</v>
      </c>
      <c r="Z445">
        <v>24</v>
      </c>
      <c r="AA445">
        <v>24</v>
      </c>
      <c r="AB445">
        <v>7</v>
      </c>
      <c r="AC445">
        <v>7</v>
      </c>
      <c r="AD445">
        <v>0</v>
      </c>
      <c r="AK445">
        <v>24</v>
      </c>
      <c r="AM445">
        <v>0</v>
      </c>
      <c r="AP445">
        <v>0</v>
      </c>
      <c r="AQ445">
        <v>13.5</v>
      </c>
      <c r="AR445">
        <v>13.5</v>
      </c>
      <c r="AV445">
        <v>0</v>
      </c>
      <c r="AX445">
        <v>0</v>
      </c>
      <c r="AY445">
        <v>0</v>
      </c>
      <c r="AZ445">
        <v>0</v>
      </c>
      <c r="BS445">
        <v>10.8999996185303</v>
      </c>
      <c r="BT445">
        <v>10.8999996185303</v>
      </c>
      <c r="BU445">
        <v>45</v>
      </c>
      <c r="BV445">
        <v>45</v>
      </c>
      <c r="BW445">
        <v>0.20000000298023199</v>
      </c>
      <c r="BX445">
        <v>0.20000000298023199</v>
      </c>
      <c r="BY445">
        <v>292.5</v>
      </c>
      <c r="BZ445">
        <v>292.5</v>
      </c>
      <c r="CC445">
        <v>26</v>
      </c>
      <c r="CE445">
        <v>27</v>
      </c>
      <c r="CF445">
        <v>1008</v>
      </c>
      <c r="CH445" t="s">
        <v>270</v>
      </c>
      <c r="CI445">
        <v>23.977800369262699</v>
      </c>
      <c r="CJ445">
        <v>0.458919987082481</v>
      </c>
      <c r="CK445">
        <v>0.43119998276233701</v>
      </c>
      <c r="CL445">
        <v>2.9259997420012999E-2</v>
      </c>
      <c r="CO445" t="s">
        <v>266</v>
      </c>
      <c r="CP445" t="s">
        <v>267</v>
      </c>
      <c r="CQ445" t="s">
        <v>349</v>
      </c>
      <c r="CS445">
        <v>21.9</v>
      </c>
      <c r="CT445">
        <v>21.9</v>
      </c>
      <c r="CU445">
        <v>1.25</v>
      </c>
      <c r="CV445">
        <v>1.25</v>
      </c>
      <c r="CX445" t="s">
        <v>356</v>
      </c>
      <c r="CY445">
        <v>0</v>
      </c>
      <c r="CZ445">
        <v>0</v>
      </c>
      <c r="DA445">
        <v>0</v>
      </c>
      <c r="DB445">
        <v>13.5</v>
      </c>
      <c r="DC445">
        <v>13</v>
      </c>
      <c r="DD445">
        <v>14</v>
      </c>
      <c r="DF445">
        <v>0</v>
      </c>
      <c r="DG445">
        <v>0</v>
      </c>
      <c r="DH445">
        <v>1</v>
      </c>
      <c r="DI445">
        <v>1</v>
      </c>
      <c r="DJ445">
        <v>0.5</v>
      </c>
      <c r="DK445">
        <v>0.5</v>
      </c>
      <c r="DL445" t="b">
        <v>0</v>
      </c>
      <c r="DN445">
        <v>24</v>
      </c>
      <c r="DO445">
        <v>1</v>
      </c>
      <c r="DP445" t="s">
        <v>344</v>
      </c>
      <c r="DQ445" t="b">
        <v>0</v>
      </c>
      <c r="DR445">
        <v>13.5</v>
      </c>
      <c r="DS445">
        <v>0</v>
      </c>
      <c r="DT445">
        <v>0</v>
      </c>
      <c r="DV445">
        <v>766.79998779296898</v>
      </c>
      <c r="DW445">
        <v>774.5</v>
      </c>
      <c r="DY445">
        <v>0</v>
      </c>
      <c r="GA445">
        <v>0</v>
      </c>
      <c r="GB445">
        <v>0</v>
      </c>
      <c r="GC445">
        <v>5.1999998092651403</v>
      </c>
      <c r="GG445">
        <v>0</v>
      </c>
      <c r="GH445">
        <v>16.1928005218506</v>
      </c>
      <c r="GI445">
        <v>3.1140000820159899</v>
      </c>
      <c r="GJ445">
        <v>0.309919983148575</v>
      </c>
      <c r="GK445">
        <v>2.9799999669194201E-2</v>
      </c>
      <c r="GL445">
        <v>0.29119998216629001</v>
      </c>
      <c r="GM445">
        <v>56</v>
      </c>
      <c r="GN445">
        <v>1.97599977254868E-2</v>
      </c>
      <c r="GO445">
        <v>3.7999999523162802</v>
      </c>
      <c r="GR445">
        <v>0.21666665871938101</v>
      </c>
      <c r="GS445">
        <v>5.1999998092651403</v>
      </c>
      <c r="HE445">
        <v>0</v>
      </c>
      <c r="HF445">
        <v>0</v>
      </c>
      <c r="HG445">
        <v>2.5</v>
      </c>
      <c r="HK445">
        <v>0</v>
      </c>
      <c r="HL445">
        <v>7.7849998474121103</v>
      </c>
      <c r="HM445">
        <v>3.1140000820159899</v>
      </c>
      <c r="HN445">
        <v>0.149000003933907</v>
      </c>
      <c r="HO445">
        <v>2.9799999669194201E-2</v>
      </c>
      <c r="HP445">
        <v>0.140000000596046</v>
      </c>
      <c r="HQ445">
        <v>56</v>
      </c>
      <c r="HR445">
        <v>9.4999996945262007E-3</v>
      </c>
      <c r="HS445">
        <v>3.7999999523162802</v>
      </c>
      <c r="HV445">
        <v>0.104166666666667</v>
      </c>
      <c r="HW445">
        <v>2.5</v>
      </c>
      <c r="II445">
        <v>0</v>
      </c>
      <c r="IJ445">
        <v>0</v>
      </c>
      <c r="IL445">
        <v>44.299999237060497</v>
      </c>
      <c r="IM445">
        <v>44.299999237060497</v>
      </c>
      <c r="IO445">
        <v>0</v>
      </c>
      <c r="WE445">
        <v>0</v>
      </c>
      <c r="WF445">
        <v>0</v>
      </c>
      <c r="WH445">
        <v>111.59999847412099</v>
      </c>
      <c r="WI445">
        <v>111.59999847412099</v>
      </c>
      <c r="WK445">
        <v>0</v>
      </c>
    </row>
    <row r="446" spans="1:745" x14ac:dyDescent="0.25">
      <c r="A446" t="s">
        <v>260</v>
      </c>
      <c r="B446">
        <v>0</v>
      </c>
      <c r="C446">
        <v>2</v>
      </c>
      <c r="D446">
        <v>51201</v>
      </c>
      <c r="E446" t="s">
        <v>443</v>
      </c>
      <c r="F446" t="b">
        <v>1</v>
      </c>
      <c r="G446" t="s">
        <v>262</v>
      </c>
      <c r="H446" t="b">
        <v>0</v>
      </c>
      <c r="I446" t="s">
        <v>338</v>
      </c>
      <c r="J446" s="2059">
        <v>43439.862500000003</v>
      </c>
      <c r="K446">
        <v>5.5</v>
      </c>
      <c r="L446">
        <v>22.5533332824707</v>
      </c>
      <c r="M446">
        <v>69.746665954589801</v>
      </c>
      <c r="O446" s="2060">
        <v>43442.15</v>
      </c>
      <c r="P446" s="2061">
        <v>43445.479166666701</v>
      </c>
      <c r="R446" t="s">
        <v>455</v>
      </c>
      <c r="S446" t="s">
        <v>471</v>
      </c>
      <c r="X446" s="2062">
        <v>43439.862500000003</v>
      </c>
      <c r="Y446" s="2063">
        <v>43442.15</v>
      </c>
      <c r="Z446">
        <v>0</v>
      </c>
      <c r="AA446">
        <v>14.2</v>
      </c>
      <c r="AB446">
        <v>12.4</v>
      </c>
      <c r="AC446">
        <v>12.4</v>
      </c>
      <c r="AD446">
        <v>0</v>
      </c>
      <c r="AG446">
        <v>42487</v>
      </c>
      <c r="AH446">
        <v>339896</v>
      </c>
      <c r="AI446">
        <v>42487</v>
      </c>
      <c r="AK446">
        <v>0</v>
      </c>
      <c r="AQ446">
        <v>14</v>
      </c>
      <c r="AR446">
        <v>14</v>
      </c>
      <c r="AV446">
        <v>8</v>
      </c>
      <c r="BS446">
        <v>10.8999996185303</v>
      </c>
      <c r="BT446">
        <v>10.8999996185303</v>
      </c>
      <c r="BU446">
        <v>337.5</v>
      </c>
      <c r="BV446">
        <v>337.5</v>
      </c>
      <c r="BW446">
        <v>0.10000000149011599</v>
      </c>
      <c r="BX446">
        <v>0.10000000149011599</v>
      </c>
      <c r="BY446">
        <v>225</v>
      </c>
      <c r="BZ446">
        <v>225</v>
      </c>
      <c r="CC446">
        <v>26</v>
      </c>
      <c r="CE446">
        <v>22</v>
      </c>
      <c r="CF446">
        <v>1007</v>
      </c>
      <c r="CG446" t="s">
        <v>575</v>
      </c>
      <c r="CH446" t="s">
        <v>265</v>
      </c>
      <c r="CI446">
        <v>13.0788005590439</v>
      </c>
      <c r="CJ446">
        <v>0.250319989398122</v>
      </c>
      <c r="CK446">
        <v>0.24920000508427601</v>
      </c>
      <c r="CL446">
        <v>1.8409999087452899E-2</v>
      </c>
      <c r="CM446">
        <v>38.478830462976603</v>
      </c>
      <c r="CO446" t="s">
        <v>266</v>
      </c>
      <c r="CP446" t="s">
        <v>267</v>
      </c>
      <c r="CQ446" t="s">
        <v>268</v>
      </c>
      <c r="CS446">
        <v>21.9</v>
      </c>
      <c r="CT446">
        <v>21.9</v>
      </c>
      <c r="CU446">
        <v>1.25</v>
      </c>
      <c r="CV446">
        <v>1.25</v>
      </c>
      <c r="CX446" t="s">
        <v>343</v>
      </c>
      <c r="CY446">
        <v>0.57142857142857095</v>
      </c>
      <c r="CZ446">
        <v>0.55172413793103403</v>
      </c>
      <c r="DA446">
        <v>0.592592592592593</v>
      </c>
      <c r="DB446">
        <v>14</v>
      </c>
      <c r="DC446">
        <v>13.5</v>
      </c>
      <c r="DD446">
        <v>14.5</v>
      </c>
      <c r="DE446">
        <v>1.3171100596565199</v>
      </c>
      <c r="DF446">
        <v>0.57142857142857095</v>
      </c>
      <c r="DG446">
        <v>0.57142857142857095</v>
      </c>
      <c r="DH446">
        <v>1</v>
      </c>
      <c r="DI446">
        <v>1</v>
      </c>
      <c r="DJ446">
        <v>0.5</v>
      </c>
      <c r="DK446">
        <v>0.5</v>
      </c>
      <c r="DL446" t="b">
        <v>1</v>
      </c>
      <c r="DN446">
        <v>24</v>
      </c>
      <c r="DO446">
        <v>1</v>
      </c>
      <c r="DP446" t="s">
        <v>344</v>
      </c>
      <c r="DQ446" t="b">
        <v>0</v>
      </c>
      <c r="DR446">
        <v>14</v>
      </c>
      <c r="DS446">
        <v>0.57142859697341897</v>
      </c>
      <c r="DT446">
        <v>0.57142859697341897</v>
      </c>
      <c r="DV446">
        <v>762.59997558593795</v>
      </c>
      <c r="DW446">
        <v>766.79998779296898</v>
      </c>
      <c r="DY446">
        <v>0</v>
      </c>
      <c r="EN446">
        <v>1.31711006164551</v>
      </c>
      <c r="EW446">
        <v>0.57142859697341897</v>
      </c>
      <c r="EX446">
        <v>0.57142859697341897</v>
      </c>
      <c r="EY446">
        <v>0.5</v>
      </c>
      <c r="FC446">
        <v>0</v>
      </c>
      <c r="FD446">
        <v>1.557000041008</v>
      </c>
      <c r="FE446">
        <v>3.1140000820159899</v>
      </c>
      <c r="FF446">
        <v>2.9799999669194201E-2</v>
      </c>
      <c r="FG446">
        <v>2.9799999669194201E-2</v>
      </c>
      <c r="FH446">
        <v>4.1999999433755902E-2</v>
      </c>
      <c r="FI446">
        <v>84</v>
      </c>
      <c r="FJ446">
        <v>4.35000006109476E-3</v>
      </c>
      <c r="FK446">
        <v>8.6999998092651403</v>
      </c>
      <c r="FL446">
        <v>1.47103819991998</v>
      </c>
      <c r="FM446">
        <v>4.58081307519946</v>
      </c>
      <c r="FP446">
        <v>16</v>
      </c>
      <c r="FQ446">
        <v>6.25E-2</v>
      </c>
      <c r="FR446">
        <v>1.31711006164551</v>
      </c>
      <c r="FS446">
        <v>8.1177810207009298E-3</v>
      </c>
      <c r="GA446">
        <v>0.57142859697341897</v>
      </c>
      <c r="GB446">
        <v>0.57142859697341897</v>
      </c>
      <c r="GC446">
        <v>2.2000000476837198</v>
      </c>
      <c r="GG446">
        <v>0</v>
      </c>
      <c r="GH446">
        <v>6.8508005142211896</v>
      </c>
      <c r="GI446">
        <v>3.1140000820159899</v>
      </c>
      <c r="GJ446">
        <v>0.13111999630928001</v>
      </c>
      <c r="GK446">
        <v>2.9799999669194201E-2</v>
      </c>
      <c r="GL446">
        <v>0.12320000678300901</v>
      </c>
      <c r="GM446">
        <v>56</v>
      </c>
      <c r="GN446">
        <v>8.3599993959069304E-3</v>
      </c>
      <c r="GO446">
        <v>3.7999999523162802</v>
      </c>
      <c r="GP446">
        <v>6.4725682199370302</v>
      </c>
      <c r="GQ446">
        <v>20.155578512901599</v>
      </c>
      <c r="GT446">
        <v>3.63636350631714</v>
      </c>
      <c r="GU446">
        <v>0.27500000596046398</v>
      </c>
      <c r="GV446">
        <v>1.31711006164551</v>
      </c>
      <c r="GW446">
        <v>0.17148812115192399</v>
      </c>
      <c r="HE446">
        <v>0.57142859697341897</v>
      </c>
      <c r="HF446">
        <v>0.57142859697341897</v>
      </c>
      <c r="HG446">
        <v>1.5</v>
      </c>
      <c r="HK446">
        <v>0</v>
      </c>
      <c r="HL446">
        <v>4.6710000038146999</v>
      </c>
      <c r="HM446">
        <v>3.1140000820159899</v>
      </c>
      <c r="HN446">
        <v>8.9399993419647203E-2</v>
      </c>
      <c r="HO446">
        <v>2.9799999669194201E-2</v>
      </c>
      <c r="HP446">
        <v>8.3999998867511694E-2</v>
      </c>
      <c r="HQ446">
        <v>56</v>
      </c>
      <c r="HR446">
        <v>5.6999996304511998E-3</v>
      </c>
      <c r="HS446">
        <v>3.7999999523162802</v>
      </c>
      <c r="HT446">
        <v>4.4131145997599299</v>
      </c>
      <c r="HU446">
        <v>13.7424388748755</v>
      </c>
      <c r="HX446">
        <v>5.3333334922790501</v>
      </c>
      <c r="HY446">
        <v>0.1875</v>
      </c>
      <c r="HZ446">
        <v>1.31711006164551</v>
      </c>
      <c r="IA446">
        <v>9.3354485929012299E-2</v>
      </c>
      <c r="II446">
        <v>0.57142859697341897</v>
      </c>
      <c r="IJ446">
        <v>0.57142859697341897</v>
      </c>
      <c r="IL446">
        <v>44.299999237060497</v>
      </c>
      <c r="IM446">
        <v>44.299999237060497</v>
      </c>
      <c r="IO446">
        <v>0</v>
      </c>
      <c r="JD446">
        <v>1.31711006164551</v>
      </c>
      <c r="WE446">
        <v>0.57142859697341897</v>
      </c>
      <c r="WF446">
        <v>0.57142859697341897</v>
      </c>
      <c r="WH446">
        <v>111.59999847412099</v>
      </c>
      <c r="WI446">
        <v>111.59999847412099</v>
      </c>
      <c r="WK446">
        <v>0</v>
      </c>
      <c r="WZ446">
        <v>1.31711006164551</v>
      </c>
    </row>
    <row r="447" spans="1:745" x14ac:dyDescent="0.25">
      <c r="A447" t="s">
        <v>260</v>
      </c>
      <c r="B447">
        <v>0</v>
      </c>
      <c r="C447">
        <v>2</v>
      </c>
      <c r="D447">
        <v>51201</v>
      </c>
      <c r="E447" t="s">
        <v>443</v>
      </c>
      <c r="F447" t="b">
        <v>1</v>
      </c>
      <c r="G447" t="s">
        <v>262</v>
      </c>
      <c r="H447" t="b">
        <v>0</v>
      </c>
      <c r="I447" t="s">
        <v>345</v>
      </c>
      <c r="J447" s="2064">
        <v>43440.270833333299</v>
      </c>
      <c r="K447">
        <v>5.5</v>
      </c>
      <c r="L447">
        <v>21.1450004577637</v>
      </c>
      <c r="M447">
        <v>69.176666259765597</v>
      </c>
      <c r="N447">
        <v>156</v>
      </c>
      <c r="O447" s="2065">
        <v>43442.15</v>
      </c>
      <c r="P447" s="2066">
        <v>43445.479166666701</v>
      </c>
      <c r="R447" t="s">
        <v>455</v>
      </c>
      <c r="S447" t="s">
        <v>471</v>
      </c>
      <c r="X447" s="2067">
        <v>43439.862500000003</v>
      </c>
      <c r="Y447" s="2068">
        <v>43442.15</v>
      </c>
      <c r="Z447">
        <v>9.8000000000000007</v>
      </c>
      <c r="AA447">
        <v>9.8000000000000007</v>
      </c>
      <c r="AB447">
        <v>12.4</v>
      </c>
      <c r="AC447">
        <v>12.4</v>
      </c>
      <c r="AD447">
        <v>0</v>
      </c>
      <c r="AG447">
        <v>42487</v>
      </c>
      <c r="AH447">
        <v>5863206</v>
      </c>
      <c r="AI447">
        <v>42487</v>
      </c>
      <c r="AK447">
        <v>9.8000000000000007</v>
      </c>
      <c r="AL447">
        <v>89.29</v>
      </c>
      <c r="AM447">
        <v>14.081632653061201</v>
      </c>
      <c r="AN447">
        <v>14.08</v>
      </c>
      <c r="AO447">
        <v>-8.0991421579098208E-3</v>
      </c>
      <c r="AP447">
        <v>14.0897317952191</v>
      </c>
      <c r="AQ447">
        <v>14</v>
      </c>
      <c r="AR447">
        <v>14</v>
      </c>
      <c r="AU447">
        <v>127.62983821015401</v>
      </c>
      <c r="AV447">
        <v>138</v>
      </c>
      <c r="AX447">
        <v>149</v>
      </c>
      <c r="AY447">
        <v>7.38</v>
      </c>
      <c r="AZ447">
        <v>7.38</v>
      </c>
      <c r="BA447">
        <v>7.3825478553771999</v>
      </c>
      <c r="BB447">
        <v>5245.10009765625</v>
      </c>
      <c r="BC447">
        <v>7.9295811653137198</v>
      </c>
      <c r="BD447">
        <v>7.9295813258813403</v>
      </c>
      <c r="BE447">
        <v>20.2816352844238</v>
      </c>
      <c r="BF447">
        <v>224.281635284424</v>
      </c>
      <c r="BG447">
        <v>0.348133474588394</v>
      </c>
      <c r="BH447">
        <v>207.88711547851599</v>
      </c>
      <c r="BI447">
        <v>224.281635284424</v>
      </c>
      <c r="BJ447">
        <v>0</v>
      </c>
      <c r="BK447">
        <v>339.71789550781301</v>
      </c>
      <c r="BL447">
        <v>0.31841149926185602</v>
      </c>
      <c r="BM447">
        <v>207.88711547851599</v>
      </c>
      <c r="BN447">
        <v>0.31012117862701399</v>
      </c>
      <c r="BO447">
        <v>167.323486328125</v>
      </c>
      <c r="BP447">
        <v>0.44447839260101302</v>
      </c>
      <c r="BQ447">
        <v>0.303640127182007</v>
      </c>
      <c r="BR447">
        <v>285</v>
      </c>
      <c r="BS447">
        <v>6.9000000953674299</v>
      </c>
      <c r="BT447">
        <v>6.9000000953674299</v>
      </c>
      <c r="BU447">
        <v>45</v>
      </c>
      <c r="BV447">
        <v>45</v>
      </c>
      <c r="BW447">
        <v>0.10000000149011599</v>
      </c>
      <c r="BX447">
        <v>0.10000000149011599</v>
      </c>
      <c r="BY447">
        <v>225</v>
      </c>
      <c r="BZ447">
        <v>225</v>
      </c>
      <c r="CC447">
        <v>28</v>
      </c>
      <c r="CE447">
        <v>26</v>
      </c>
      <c r="CF447">
        <v>1009</v>
      </c>
      <c r="CG447" t="s">
        <v>598</v>
      </c>
      <c r="CH447" t="s">
        <v>265</v>
      </c>
      <c r="CI447">
        <v>37.990801572799697</v>
      </c>
      <c r="CJ447">
        <v>0.72711995244026195</v>
      </c>
      <c r="CK447">
        <v>0.99120002985000599</v>
      </c>
      <c r="CL447">
        <v>0.100259995553643</v>
      </c>
      <c r="CM447">
        <v>6.4795269981644301</v>
      </c>
      <c r="CO447" t="s">
        <v>266</v>
      </c>
      <c r="CP447" t="s">
        <v>267</v>
      </c>
      <c r="CQ447" t="s">
        <v>349</v>
      </c>
      <c r="CS447">
        <v>21.9</v>
      </c>
      <c r="CT447">
        <v>21.9</v>
      </c>
      <c r="CU447">
        <v>1.25</v>
      </c>
      <c r="CV447">
        <v>1.25</v>
      </c>
      <c r="CX447" t="s">
        <v>343</v>
      </c>
      <c r="CY447">
        <v>9.8571428571428594</v>
      </c>
      <c r="CZ447">
        <v>9.5172413793103505</v>
      </c>
      <c r="DA447">
        <v>10.2222222222222</v>
      </c>
      <c r="DB447">
        <v>14</v>
      </c>
      <c r="DC447">
        <v>13.5</v>
      </c>
      <c r="DD447">
        <v>14.5</v>
      </c>
      <c r="DE447">
        <v>22.720148529075001</v>
      </c>
      <c r="DF447">
        <v>9.8571428571428594</v>
      </c>
      <c r="DG447">
        <v>9.8571428571428594</v>
      </c>
      <c r="DH447">
        <v>1</v>
      </c>
      <c r="DI447">
        <v>1</v>
      </c>
      <c r="DJ447">
        <v>0.5</v>
      </c>
      <c r="DK447">
        <v>0.5</v>
      </c>
      <c r="DL447" t="b">
        <v>1</v>
      </c>
      <c r="DN447">
        <v>24</v>
      </c>
      <c r="DO447">
        <v>1</v>
      </c>
      <c r="DP447" t="s">
        <v>344</v>
      </c>
      <c r="DQ447" t="b">
        <v>0</v>
      </c>
      <c r="DR447">
        <v>14</v>
      </c>
      <c r="DS447">
        <v>9.8571424484252894</v>
      </c>
      <c r="DT447">
        <v>9.8571424484252894</v>
      </c>
      <c r="DV447">
        <v>750.40002441406295</v>
      </c>
      <c r="DW447">
        <v>762.59997558593795</v>
      </c>
      <c r="DY447">
        <v>0</v>
      </c>
      <c r="EN447">
        <v>22.720148086547901</v>
      </c>
      <c r="GA447">
        <v>9.8571424484252894</v>
      </c>
      <c r="GB447">
        <v>9.8571424484252894</v>
      </c>
      <c r="GC447">
        <v>1.20000004768372</v>
      </c>
      <c r="GG447">
        <v>0</v>
      </c>
      <c r="GH447">
        <v>3.7367999553680402</v>
      </c>
      <c r="GI447">
        <v>3.1140000820159899</v>
      </c>
      <c r="GJ447">
        <v>7.1520000696182306E-2</v>
      </c>
      <c r="GK447">
        <v>2.9799999669194201E-2</v>
      </c>
      <c r="GL447">
        <v>6.7200005054473905E-2</v>
      </c>
      <c r="GM447">
        <v>56</v>
      </c>
      <c r="GN447">
        <v>4.5599997974932202E-3</v>
      </c>
      <c r="GO447">
        <v>3.7999999523162802</v>
      </c>
      <c r="GP447">
        <v>0.20466619246939599</v>
      </c>
      <c r="GQ447">
        <v>0.63733049041224898</v>
      </c>
      <c r="GR447">
        <v>0.122448980986746</v>
      </c>
      <c r="GS447">
        <v>2.9387755436819001</v>
      </c>
      <c r="GT447">
        <v>114.999992370605</v>
      </c>
      <c r="GU447">
        <v>8.6956527084112202E-3</v>
      </c>
      <c r="GV447">
        <v>22.720148086547901</v>
      </c>
      <c r="GW447">
        <v>2.95816993713379</v>
      </c>
      <c r="II447">
        <v>9.8571424484252894</v>
      </c>
      <c r="IJ447">
        <v>9.8571424484252894</v>
      </c>
      <c r="IL447">
        <v>44.299999237060497</v>
      </c>
      <c r="IM447">
        <v>44.299999237060497</v>
      </c>
      <c r="IO447">
        <v>0</v>
      </c>
      <c r="JD447">
        <v>22.720148086547901</v>
      </c>
      <c r="JM447">
        <v>9.8571424484252894</v>
      </c>
      <c r="JN447">
        <v>9.8571424484252894</v>
      </c>
      <c r="JO447">
        <v>11</v>
      </c>
      <c r="JS447">
        <v>0</v>
      </c>
      <c r="JT447">
        <v>34.254001617431598</v>
      </c>
      <c r="JU447">
        <v>3.1140000820159899</v>
      </c>
      <c r="JV447">
        <v>0.65559995174408003</v>
      </c>
      <c r="JW447">
        <v>2.9799999669194201E-2</v>
      </c>
      <c r="JX447">
        <v>0.924000024795532</v>
      </c>
      <c r="JY447">
        <v>84</v>
      </c>
      <c r="JZ447">
        <v>9.5699995756149306E-2</v>
      </c>
      <c r="KA447">
        <v>8.6999998092651403</v>
      </c>
      <c r="KB447">
        <v>1.8761066897530101</v>
      </c>
      <c r="KC447">
        <v>5.8421965077521802</v>
      </c>
      <c r="KD447">
        <v>1.1224489477763899</v>
      </c>
      <c r="KE447">
        <v>26.938774746633399</v>
      </c>
      <c r="KF447">
        <v>12.5454549789429</v>
      </c>
      <c r="KG447">
        <v>7.9710148274898501E-2</v>
      </c>
      <c r="KH447">
        <v>22.720148086547901</v>
      </c>
      <c r="KI447">
        <v>10.064780235290501</v>
      </c>
      <c r="WE447">
        <v>9.8571424484252894</v>
      </c>
      <c r="WF447">
        <v>9.8571424484252894</v>
      </c>
      <c r="WH447">
        <v>111.59999847412099</v>
      </c>
      <c r="WI447">
        <v>111.59999847412099</v>
      </c>
      <c r="WK447">
        <v>0</v>
      </c>
      <c r="WZ447">
        <v>22.720148086547901</v>
      </c>
    </row>
    <row r="448" spans="1:745" x14ac:dyDescent="0.25">
      <c r="A448" t="s">
        <v>260</v>
      </c>
      <c r="B448">
        <v>0</v>
      </c>
      <c r="C448">
        <v>2</v>
      </c>
      <c r="D448">
        <v>51201</v>
      </c>
      <c r="E448" t="s">
        <v>443</v>
      </c>
      <c r="F448" t="b">
        <v>1</v>
      </c>
      <c r="G448" t="s">
        <v>262</v>
      </c>
      <c r="H448" t="b">
        <v>0</v>
      </c>
      <c r="I448" t="s">
        <v>345</v>
      </c>
      <c r="J448" s="2069">
        <v>43441.270833333299</v>
      </c>
      <c r="K448">
        <v>5.5</v>
      </c>
      <c r="L448">
        <v>16.031665802001999</v>
      </c>
      <c r="M448">
        <v>71.118331909179702</v>
      </c>
      <c r="N448">
        <v>157</v>
      </c>
      <c r="O448" s="2070">
        <v>43442.15</v>
      </c>
      <c r="P448" s="2071">
        <v>43445.520833333299</v>
      </c>
      <c r="R448" t="s">
        <v>455</v>
      </c>
      <c r="S448" t="s">
        <v>471</v>
      </c>
      <c r="X448" s="2072">
        <v>43439.862500000003</v>
      </c>
      <c r="Y448" s="2073">
        <v>43442.15</v>
      </c>
      <c r="Z448">
        <v>24</v>
      </c>
      <c r="AA448">
        <v>24</v>
      </c>
      <c r="AB448">
        <v>12.4</v>
      </c>
      <c r="AC448">
        <v>12.4</v>
      </c>
      <c r="AD448">
        <v>0</v>
      </c>
      <c r="AG448">
        <v>42487</v>
      </c>
      <c r="AH448">
        <v>13978223</v>
      </c>
      <c r="AI448">
        <v>42487</v>
      </c>
      <c r="AK448">
        <v>24</v>
      </c>
      <c r="AL448">
        <v>86.99</v>
      </c>
      <c r="AM448">
        <v>13.7083333333333</v>
      </c>
      <c r="AN448">
        <v>13.71</v>
      </c>
      <c r="AO448">
        <v>-0.24698210911204399</v>
      </c>
      <c r="AP448">
        <v>13.9553154424454</v>
      </c>
      <c r="AQ448">
        <v>14</v>
      </c>
      <c r="AR448">
        <v>14</v>
      </c>
      <c r="AU448">
        <v>325.00784568266801</v>
      </c>
      <c r="AV448">
        <v>329</v>
      </c>
      <c r="AX448">
        <v>356</v>
      </c>
      <c r="AY448">
        <v>7.58</v>
      </c>
      <c r="AZ448">
        <v>7.58</v>
      </c>
      <c r="BA448">
        <v>7.58426761627197</v>
      </c>
      <c r="BB448">
        <v>5245.080078125</v>
      </c>
      <c r="BC448">
        <v>8.7439460754394496</v>
      </c>
      <c r="BD448">
        <v>8.7439456880092603</v>
      </c>
      <c r="BE448">
        <v>354.92883300781301</v>
      </c>
      <c r="BF448">
        <v>197.92883300781301</v>
      </c>
      <c r="BG448">
        <v>0.73370480537414595</v>
      </c>
      <c r="BH448">
        <v>10.140811920166</v>
      </c>
      <c r="BI448">
        <v>197.92883300781301</v>
      </c>
      <c r="BJ448">
        <v>0.623377084732056</v>
      </c>
      <c r="BK448">
        <v>10.140811920166</v>
      </c>
      <c r="BL448">
        <v>0.61597830057144198</v>
      </c>
      <c r="BM448">
        <v>207.88687133789099</v>
      </c>
      <c r="BN448">
        <v>0.31602534651756298</v>
      </c>
      <c r="BO448">
        <v>157.18280029296901</v>
      </c>
      <c r="BP448">
        <v>0.93161165714263905</v>
      </c>
      <c r="BQ448">
        <v>0.40329453349113498</v>
      </c>
      <c r="BR448">
        <v>285</v>
      </c>
      <c r="BS448">
        <v>16.899999618530298</v>
      </c>
      <c r="BT448">
        <v>16.899999618530298</v>
      </c>
      <c r="BU448">
        <v>0</v>
      </c>
      <c r="BV448">
        <v>0</v>
      </c>
      <c r="BW448">
        <v>0.30000001192092901</v>
      </c>
      <c r="BX448">
        <v>0.30000001192092901</v>
      </c>
      <c r="BY448">
        <v>315</v>
      </c>
      <c r="BZ448">
        <v>315</v>
      </c>
      <c r="CC448">
        <v>29</v>
      </c>
      <c r="CE448">
        <v>25</v>
      </c>
      <c r="CF448">
        <v>1008</v>
      </c>
      <c r="CG448" t="s">
        <v>599</v>
      </c>
      <c r="CH448" t="s">
        <v>265</v>
      </c>
      <c r="CI448">
        <v>88.446794956922503</v>
      </c>
      <c r="CJ448">
        <v>1.6867798400926399</v>
      </c>
      <c r="CK448">
        <v>2.2988000307232102</v>
      </c>
      <c r="CL448">
        <v>0.231659983546706</v>
      </c>
      <c r="CM448">
        <v>6.3274705917141603</v>
      </c>
      <c r="CO448" t="s">
        <v>266</v>
      </c>
      <c r="CP448" t="s">
        <v>267</v>
      </c>
      <c r="CQ448" t="s">
        <v>349</v>
      </c>
      <c r="CS448">
        <v>21.9</v>
      </c>
      <c r="CT448">
        <v>21.9</v>
      </c>
      <c r="CU448">
        <v>1.25</v>
      </c>
      <c r="CV448">
        <v>1.25</v>
      </c>
      <c r="CX448" t="s">
        <v>343</v>
      </c>
      <c r="CY448">
        <v>23.5</v>
      </c>
      <c r="CZ448">
        <v>22.689655172413801</v>
      </c>
      <c r="DA448">
        <v>24.370370370370399</v>
      </c>
      <c r="DB448">
        <v>14</v>
      </c>
      <c r="DC448">
        <v>13.5</v>
      </c>
      <c r="DD448">
        <v>14.5</v>
      </c>
      <c r="DE448">
        <v>54.166151203374497</v>
      </c>
      <c r="DF448">
        <v>23.5</v>
      </c>
      <c r="DG448">
        <v>23.5</v>
      </c>
      <c r="DH448">
        <v>1</v>
      </c>
      <c r="DI448">
        <v>1</v>
      </c>
      <c r="DJ448">
        <v>0.5</v>
      </c>
      <c r="DK448">
        <v>0.5</v>
      </c>
      <c r="DL448" t="b">
        <v>1</v>
      </c>
      <c r="DN448">
        <v>24</v>
      </c>
      <c r="DO448">
        <v>1</v>
      </c>
      <c r="DP448" t="s">
        <v>344</v>
      </c>
      <c r="DQ448" t="b">
        <v>0</v>
      </c>
      <c r="DR448">
        <v>14</v>
      </c>
      <c r="DS448">
        <v>23.5</v>
      </c>
      <c r="DT448">
        <v>23.5</v>
      </c>
      <c r="DV448">
        <v>722.09997558593795</v>
      </c>
      <c r="DW448">
        <v>750.40002441406295</v>
      </c>
      <c r="DY448">
        <v>0</v>
      </c>
      <c r="EN448">
        <v>54.166152954101598</v>
      </c>
      <c r="GA448">
        <v>23.5</v>
      </c>
      <c r="GB448">
        <v>23.5</v>
      </c>
      <c r="GC448">
        <v>3</v>
      </c>
      <c r="GG448">
        <v>0</v>
      </c>
      <c r="GH448">
        <v>9.3420000076293892</v>
      </c>
      <c r="GI448">
        <v>3.1140000820159899</v>
      </c>
      <c r="GJ448">
        <v>0.17879998683929399</v>
      </c>
      <c r="GK448">
        <v>2.9799999669194201E-2</v>
      </c>
      <c r="GL448">
        <v>0.167999997735024</v>
      </c>
      <c r="GM448">
        <v>56</v>
      </c>
      <c r="GN448">
        <v>1.13999992609024E-2</v>
      </c>
      <c r="GO448">
        <v>3.7999999523162802</v>
      </c>
      <c r="GP448">
        <v>0.21461955500352201</v>
      </c>
      <c r="GQ448">
        <v>0.66832529482677405</v>
      </c>
      <c r="GR448">
        <v>0.125</v>
      </c>
      <c r="GS448">
        <v>3</v>
      </c>
      <c r="GT448">
        <v>109.666664123535</v>
      </c>
      <c r="GU448">
        <v>9.1185411438345892E-3</v>
      </c>
      <c r="GV448">
        <v>54.166152954101598</v>
      </c>
      <c r="GW448">
        <v>7.0524492263793901</v>
      </c>
      <c r="II448">
        <v>23.5</v>
      </c>
      <c r="IJ448">
        <v>23.5</v>
      </c>
      <c r="IL448">
        <v>44.299999237060497</v>
      </c>
      <c r="IM448">
        <v>44.299999237060497</v>
      </c>
      <c r="IO448">
        <v>0</v>
      </c>
      <c r="JD448">
        <v>54.166152954101598</v>
      </c>
      <c r="JM448">
        <v>23.5</v>
      </c>
      <c r="JN448">
        <v>23.5</v>
      </c>
      <c r="JO448">
        <v>25.299999237060501</v>
      </c>
      <c r="JS448">
        <v>0</v>
      </c>
      <c r="JT448">
        <v>78.784194946289105</v>
      </c>
      <c r="JU448">
        <v>3.1140000820159899</v>
      </c>
      <c r="JV448">
        <v>1.5078798532486</v>
      </c>
      <c r="JW448">
        <v>2.9799999669194201E-2</v>
      </c>
      <c r="JX448">
        <v>2.1252000331878702</v>
      </c>
      <c r="JY448">
        <v>84</v>
      </c>
      <c r="JZ448">
        <v>0.22010998427867901</v>
      </c>
      <c r="KA448">
        <v>8.6999998092651403</v>
      </c>
      <c r="KB448">
        <v>1.8099581926157999</v>
      </c>
      <c r="KC448">
        <v>5.6362096202277696</v>
      </c>
      <c r="KD448">
        <v>1.05416663487752</v>
      </c>
      <c r="KE448">
        <v>25.299999237060501</v>
      </c>
      <c r="KF448">
        <v>13.0039529800415</v>
      </c>
      <c r="KG448">
        <v>7.6899692416191101E-2</v>
      </c>
      <c r="KH448">
        <v>54.166152954101598</v>
      </c>
      <c r="KI448">
        <v>23.995019912719702</v>
      </c>
      <c r="WE448">
        <v>23.5</v>
      </c>
      <c r="WF448">
        <v>23.5</v>
      </c>
      <c r="WH448">
        <v>111.5</v>
      </c>
      <c r="WI448">
        <v>111.59999847412099</v>
      </c>
      <c r="WK448">
        <v>0</v>
      </c>
      <c r="WZ448">
        <v>54.166152954101598</v>
      </c>
      <c r="YM448">
        <v>23.5</v>
      </c>
      <c r="YN448">
        <v>23.5</v>
      </c>
      <c r="YO448">
        <v>0.10000000149011599</v>
      </c>
      <c r="YS448">
        <v>0</v>
      </c>
      <c r="YT448">
        <v>0.32060000300407399</v>
      </c>
      <c r="YU448">
        <v>3.2060000896453902</v>
      </c>
      <c r="YV448">
        <v>1.00000004749745E-4</v>
      </c>
      <c r="YW448">
        <v>5.0000002374872598E-4</v>
      </c>
      <c r="YX448">
        <v>5.59999980032444E-3</v>
      </c>
      <c r="YY448">
        <v>56</v>
      </c>
      <c r="YZ448">
        <v>1.5000000712461799E-4</v>
      </c>
      <c r="ZA448">
        <v>1.5</v>
      </c>
      <c r="ZB448">
        <v>7.1539852733867601E-3</v>
      </c>
      <c r="ZC448">
        <v>2.2935676659620801E-2</v>
      </c>
      <c r="ZD448">
        <v>4.1666667287548398E-3</v>
      </c>
      <c r="ZE448">
        <v>0.10000000149011599</v>
      </c>
      <c r="ZF448">
        <v>3290</v>
      </c>
      <c r="ZG448">
        <v>3.03951383102685E-4</v>
      </c>
      <c r="ZH448">
        <v>54.166152954101598</v>
      </c>
      <c r="ZI448">
        <v>8.34609419107437E-2</v>
      </c>
    </row>
    <row r="449" spans="1:685" x14ac:dyDescent="0.25">
      <c r="A449" t="s">
        <v>260</v>
      </c>
      <c r="B449">
        <v>0</v>
      </c>
      <c r="C449">
        <v>2</v>
      </c>
      <c r="D449">
        <v>51201</v>
      </c>
      <c r="E449" t="s">
        <v>443</v>
      </c>
      <c r="F449" t="b">
        <v>1</v>
      </c>
      <c r="G449" t="s">
        <v>262</v>
      </c>
      <c r="H449" t="b">
        <v>0</v>
      </c>
      <c r="I449" t="s">
        <v>350</v>
      </c>
      <c r="J449" s="2074">
        <v>43442.15</v>
      </c>
      <c r="K449">
        <v>5.5</v>
      </c>
      <c r="L449">
        <v>12.9583330154419</v>
      </c>
      <c r="M449">
        <v>74.518333435058594</v>
      </c>
      <c r="N449">
        <v>110</v>
      </c>
      <c r="O449" s="2075">
        <v>43442.15</v>
      </c>
      <c r="R449" t="s">
        <v>455</v>
      </c>
      <c r="S449" t="s">
        <v>471</v>
      </c>
      <c r="X449" s="2076">
        <v>43439.862500000003</v>
      </c>
      <c r="Y449" s="2077">
        <v>43442.15</v>
      </c>
      <c r="Z449">
        <v>21.1</v>
      </c>
      <c r="AA449">
        <v>21.1</v>
      </c>
      <c r="AB449">
        <v>12.4</v>
      </c>
      <c r="AC449">
        <v>12.4</v>
      </c>
      <c r="AD449">
        <v>0</v>
      </c>
      <c r="AG449">
        <v>42487</v>
      </c>
      <c r="AH449">
        <v>12236256</v>
      </c>
      <c r="AI449">
        <v>42487</v>
      </c>
      <c r="AK449">
        <v>21.1</v>
      </c>
      <c r="AL449">
        <v>89.09</v>
      </c>
      <c r="AM449">
        <v>13.649289099526101</v>
      </c>
      <c r="AN449">
        <v>13.65</v>
      </c>
      <c r="AO449">
        <v>-2.3864997436085E-2</v>
      </c>
      <c r="AP449">
        <v>13.6731540969622</v>
      </c>
      <c r="AQ449">
        <v>14</v>
      </c>
      <c r="AR449">
        <v>14</v>
      </c>
      <c r="AU449">
        <v>283.02952628876602</v>
      </c>
      <c r="AV449">
        <v>288</v>
      </c>
      <c r="AX449">
        <v>320</v>
      </c>
      <c r="AY449">
        <v>10</v>
      </c>
      <c r="AZ449">
        <v>10</v>
      </c>
      <c r="BA449">
        <v>10.000001907348601</v>
      </c>
      <c r="BB449">
        <v>5245.1201171875</v>
      </c>
      <c r="BC449">
        <v>10.7530612945557</v>
      </c>
      <c r="BD449">
        <v>10.7530613804316</v>
      </c>
      <c r="BE449">
        <v>111.54905700683599</v>
      </c>
      <c r="BF449">
        <v>1.5490570068359399</v>
      </c>
      <c r="BG449">
        <v>0.92461490631103505</v>
      </c>
      <c r="BH449">
        <v>207.88725280761699</v>
      </c>
      <c r="BI449">
        <v>1.5490570068359399</v>
      </c>
      <c r="BJ449">
        <v>0.61701989173889205</v>
      </c>
      <c r="BK449">
        <v>207.88725280761699</v>
      </c>
      <c r="BL449">
        <v>0.31296116113662698</v>
      </c>
      <c r="BM449">
        <v>319.43505859375</v>
      </c>
      <c r="BN449">
        <v>0</v>
      </c>
      <c r="BO449">
        <v>218.02711486816401</v>
      </c>
      <c r="BP449">
        <v>0.69185131788253795</v>
      </c>
      <c r="BQ449">
        <v>0.50213682651519798</v>
      </c>
      <c r="BR449">
        <v>350</v>
      </c>
      <c r="BS449">
        <v>10.8999996185303</v>
      </c>
      <c r="BT449">
        <v>10.8999996185303</v>
      </c>
      <c r="BU449">
        <v>112.5</v>
      </c>
      <c r="BV449">
        <v>112.5</v>
      </c>
      <c r="BW449">
        <v>0.20000000298023199</v>
      </c>
      <c r="BX449">
        <v>0.20000000298023199</v>
      </c>
      <c r="BY449">
        <v>67.5</v>
      </c>
      <c r="BZ449">
        <v>67.5</v>
      </c>
      <c r="CC449">
        <v>30</v>
      </c>
      <c r="CE449">
        <v>30</v>
      </c>
      <c r="CF449">
        <v>1008</v>
      </c>
      <c r="CG449" t="s">
        <v>600</v>
      </c>
      <c r="CH449" t="s">
        <v>265</v>
      </c>
      <c r="CI449">
        <v>74.433807820081697</v>
      </c>
      <c r="CJ449">
        <v>1.4185799939441499</v>
      </c>
      <c r="CK449">
        <v>1.9320000950247</v>
      </c>
      <c r="CL449">
        <v>0.19447000071522799</v>
      </c>
      <c r="CM449">
        <v>6.0830541482690199</v>
      </c>
      <c r="CO449" t="s">
        <v>266</v>
      </c>
      <c r="CP449" t="s">
        <v>267</v>
      </c>
      <c r="CQ449" t="s">
        <v>349</v>
      </c>
      <c r="CS449">
        <v>21.9</v>
      </c>
      <c r="CT449">
        <v>21.9</v>
      </c>
      <c r="CU449">
        <v>1.25</v>
      </c>
      <c r="CV449">
        <v>1.25</v>
      </c>
      <c r="CX449" t="s">
        <v>343</v>
      </c>
      <c r="CY449">
        <v>20.571428571428601</v>
      </c>
      <c r="CZ449">
        <v>19.862068965517199</v>
      </c>
      <c r="DA449">
        <v>21.3333333333333</v>
      </c>
      <c r="DB449">
        <v>14</v>
      </c>
      <c r="DC449">
        <v>13.5</v>
      </c>
      <c r="DD449">
        <v>14.5</v>
      </c>
      <c r="DE449">
        <v>47.415962147634801</v>
      </c>
      <c r="DF449">
        <v>20.571428571428601</v>
      </c>
      <c r="DG449">
        <v>20.571428571428601</v>
      </c>
      <c r="DH449">
        <v>1</v>
      </c>
      <c r="DI449">
        <v>1</v>
      </c>
      <c r="DJ449">
        <v>0.5</v>
      </c>
      <c r="DK449">
        <v>0.5</v>
      </c>
      <c r="DL449" t="b">
        <v>1</v>
      </c>
      <c r="DN449">
        <v>24</v>
      </c>
      <c r="DO449">
        <v>1</v>
      </c>
      <c r="DP449" t="s">
        <v>344</v>
      </c>
      <c r="DQ449" t="b">
        <v>0</v>
      </c>
      <c r="DR449">
        <v>14</v>
      </c>
      <c r="DS449">
        <v>20.571428298950199</v>
      </c>
      <c r="DT449">
        <v>20.571428298950199</v>
      </c>
      <c r="DV449">
        <v>698.29998779296898</v>
      </c>
      <c r="DW449">
        <v>722.09997558593795</v>
      </c>
      <c r="DY449">
        <v>0</v>
      </c>
      <c r="EN449">
        <v>47.415962219238303</v>
      </c>
      <c r="GA449">
        <v>20.571428298950199</v>
      </c>
      <c r="GB449">
        <v>20.571428298950199</v>
      </c>
      <c r="GC449">
        <v>2.5999999046325701</v>
      </c>
      <c r="GG449">
        <v>0</v>
      </c>
      <c r="GH449">
        <v>8.0964002609252894</v>
      </c>
      <c r="GI449">
        <v>3.1140000820159899</v>
      </c>
      <c r="GJ449">
        <v>0.154959991574287</v>
      </c>
      <c r="GK449">
        <v>2.9799999669194201E-2</v>
      </c>
      <c r="GL449">
        <v>0.145599991083145</v>
      </c>
      <c r="GM449">
        <v>56</v>
      </c>
      <c r="GN449">
        <v>9.8799988627433794E-3</v>
      </c>
      <c r="GO449">
        <v>3.7999999523162802</v>
      </c>
      <c r="GP449">
        <v>0.21248328775015601</v>
      </c>
      <c r="GQ449">
        <v>0.66167300364795301</v>
      </c>
      <c r="GR449">
        <v>0.123222742673177</v>
      </c>
      <c r="GS449">
        <v>2.9573458241562398</v>
      </c>
      <c r="GT449">
        <v>110.769233703613</v>
      </c>
      <c r="GU449">
        <v>9.0277772396802902E-3</v>
      </c>
      <c r="GV449">
        <v>47.415962219238303</v>
      </c>
      <c r="GW449">
        <v>6.1735725402831996</v>
      </c>
      <c r="II449">
        <v>20.571428298950199</v>
      </c>
      <c r="IJ449">
        <v>20.571428298950199</v>
      </c>
      <c r="IL449">
        <v>44.299999237060497</v>
      </c>
      <c r="IM449">
        <v>44.299999237060497</v>
      </c>
      <c r="IO449">
        <v>0</v>
      </c>
      <c r="JD449">
        <v>47.415962219238303</v>
      </c>
      <c r="JM449">
        <v>20.571428298950199</v>
      </c>
      <c r="JN449">
        <v>20.571428298950199</v>
      </c>
      <c r="JO449">
        <v>21.200000762939499</v>
      </c>
      <c r="JS449">
        <v>0</v>
      </c>
      <c r="JT449">
        <v>66.016807556152301</v>
      </c>
      <c r="JU449">
        <v>3.1140000820159899</v>
      </c>
      <c r="JV449">
        <v>1.2635200023651101</v>
      </c>
      <c r="JW449">
        <v>2.9799999669194201E-2</v>
      </c>
      <c r="JX449">
        <v>1.78080010414124</v>
      </c>
      <c r="JY449">
        <v>84</v>
      </c>
      <c r="JZ449">
        <v>0.18444000184536</v>
      </c>
      <c r="KA449">
        <v>8.6999998092651403</v>
      </c>
      <c r="KB449">
        <v>1.7325561644787</v>
      </c>
      <c r="KC449">
        <v>5.3951803195480998</v>
      </c>
      <c r="KD449">
        <v>1.00473935942394</v>
      </c>
      <c r="KE449">
        <v>24.113744626174601</v>
      </c>
      <c r="KF449">
        <v>13.5849056243896</v>
      </c>
      <c r="KG449">
        <v>7.3611110448837294E-2</v>
      </c>
      <c r="KH449">
        <v>47.415962219238303</v>
      </c>
      <c r="KI449">
        <v>21.004758834838899</v>
      </c>
      <c r="WE449">
        <v>20.571428298950199</v>
      </c>
      <c r="WF449">
        <v>20.571428298950199</v>
      </c>
      <c r="WH449">
        <v>111.40000152587901</v>
      </c>
      <c r="WI449">
        <v>111.5</v>
      </c>
      <c r="WK449">
        <v>0</v>
      </c>
      <c r="WZ449">
        <v>47.415962219238303</v>
      </c>
      <c r="YM449">
        <v>20.571428298950199</v>
      </c>
      <c r="YN449">
        <v>20.571428298950199</v>
      </c>
      <c r="YO449">
        <v>0.10000000149011599</v>
      </c>
      <c r="YS449">
        <v>0</v>
      </c>
      <c r="YT449">
        <v>0.32060000300407399</v>
      </c>
      <c r="YU449">
        <v>3.2060000896453902</v>
      </c>
      <c r="YV449">
        <v>1.00000004749745E-4</v>
      </c>
      <c r="YW449">
        <v>5.0000002374872598E-4</v>
      </c>
      <c r="YX449">
        <v>5.59999980032444E-3</v>
      </c>
      <c r="YY449">
        <v>56</v>
      </c>
      <c r="YZ449">
        <v>1.5000000712461799E-4</v>
      </c>
      <c r="ZA449">
        <v>1.5</v>
      </c>
      <c r="ZB449">
        <v>8.1724345657786298E-3</v>
      </c>
      <c r="ZC449">
        <v>2.62008250729696E-2</v>
      </c>
      <c r="ZD449">
        <v>4.7393365011200797E-3</v>
      </c>
      <c r="ZE449">
        <v>0.113744076026882</v>
      </c>
      <c r="ZF449">
        <v>2880</v>
      </c>
      <c r="ZG449">
        <v>3.4722223062999498E-4</v>
      </c>
      <c r="ZH449">
        <v>47.415962219238303</v>
      </c>
      <c r="ZI449">
        <v>7.3060028254985795E-2</v>
      </c>
    </row>
    <row r="450" spans="1:685" x14ac:dyDescent="0.25">
      <c r="A450" t="s">
        <v>260</v>
      </c>
      <c r="B450">
        <v>0</v>
      </c>
      <c r="C450">
        <v>2</v>
      </c>
      <c r="D450">
        <v>51201</v>
      </c>
      <c r="E450" t="s">
        <v>443</v>
      </c>
      <c r="F450" t="b">
        <v>1</v>
      </c>
      <c r="G450" t="s">
        <v>262</v>
      </c>
      <c r="H450" t="b">
        <v>0</v>
      </c>
      <c r="I450" t="s">
        <v>353</v>
      </c>
      <c r="J450" s="2078">
        <v>43442.270833333299</v>
      </c>
      <c r="K450">
        <v>5.5</v>
      </c>
      <c r="L450">
        <v>12.9166669845581</v>
      </c>
      <c r="M450">
        <v>74.833335876464801</v>
      </c>
      <c r="N450">
        <v>50</v>
      </c>
      <c r="O450" s="2079">
        <v>43442.15</v>
      </c>
      <c r="R450" t="s">
        <v>455</v>
      </c>
      <c r="S450" t="s">
        <v>471</v>
      </c>
      <c r="X450" s="2080">
        <v>43439.862500000003</v>
      </c>
      <c r="Y450" s="2081">
        <v>43442.15</v>
      </c>
      <c r="Z450">
        <v>2.9</v>
      </c>
      <c r="AA450">
        <v>2.9</v>
      </c>
      <c r="AB450">
        <v>12.4</v>
      </c>
      <c r="AC450">
        <v>12.4</v>
      </c>
      <c r="AD450">
        <v>0</v>
      </c>
      <c r="AG450">
        <v>42487</v>
      </c>
      <c r="AH450">
        <v>424870</v>
      </c>
      <c r="AI450">
        <v>42487</v>
      </c>
      <c r="AK450">
        <v>2.9</v>
      </c>
      <c r="AM450">
        <v>3.4482758620689702</v>
      </c>
      <c r="AP450">
        <v>3.4482758620689702</v>
      </c>
      <c r="AQ450">
        <v>14</v>
      </c>
      <c r="AR450">
        <v>14</v>
      </c>
      <c r="AV450">
        <v>10</v>
      </c>
      <c r="AX450">
        <v>9.1999999999999993</v>
      </c>
      <c r="AY450">
        <v>-8.6999999999999993</v>
      </c>
      <c r="AZ450">
        <v>-8.6999999999999993</v>
      </c>
      <c r="BA450">
        <v>-8.6956501007080096</v>
      </c>
      <c r="BB450">
        <v>428.57000732421898</v>
      </c>
      <c r="BS450">
        <v>10.8999996185303</v>
      </c>
      <c r="BT450">
        <v>10.8999996185303</v>
      </c>
      <c r="BU450">
        <v>112.5</v>
      </c>
      <c r="BV450">
        <v>112.5</v>
      </c>
      <c r="BW450">
        <v>0.30000001192092901</v>
      </c>
      <c r="BX450">
        <v>0.30000001192092901</v>
      </c>
      <c r="BY450">
        <v>67.5</v>
      </c>
      <c r="BZ450">
        <v>67.5</v>
      </c>
      <c r="CC450">
        <v>30</v>
      </c>
      <c r="CE450">
        <v>30</v>
      </c>
      <c r="CF450">
        <v>1008</v>
      </c>
      <c r="CG450" t="s">
        <v>601</v>
      </c>
      <c r="CH450" t="s">
        <v>265</v>
      </c>
      <c r="CI450">
        <v>2.8025999665260302</v>
      </c>
      <c r="CJ450">
        <v>5.3640001453459298E-2</v>
      </c>
      <c r="CK450">
        <v>5.8799998834729202E-2</v>
      </c>
      <c r="CL450">
        <v>4.8899999819696002E-3</v>
      </c>
      <c r="CM450">
        <v>6.5963705757667803</v>
      </c>
      <c r="CO450" t="s">
        <v>266</v>
      </c>
      <c r="CP450" t="s">
        <v>267</v>
      </c>
      <c r="CQ450" t="s">
        <v>268</v>
      </c>
      <c r="CS450">
        <v>21.9</v>
      </c>
      <c r="CT450">
        <v>21.9</v>
      </c>
      <c r="CU450">
        <v>1.25</v>
      </c>
      <c r="CV450">
        <v>1.25</v>
      </c>
      <c r="CX450" t="s">
        <v>343</v>
      </c>
      <c r="CY450">
        <v>0.71428571428571397</v>
      </c>
      <c r="CZ450">
        <v>0.68965517241379304</v>
      </c>
      <c r="DA450">
        <v>0.74074074074074103</v>
      </c>
      <c r="DB450">
        <v>14</v>
      </c>
      <c r="DC450">
        <v>13.5</v>
      </c>
      <c r="DD450">
        <v>14.5</v>
      </c>
      <c r="DE450">
        <v>1.64638757457065</v>
      </c>
      <c r="DF450">
        <v>0.71428571428571397</v>
      </c>
      <c r="DG450">
        <v>0.71428571428571397</v>
      </c>
      <c r="DH450">
        <v>1</v>
      </c>
      <c r="DI450">
        <v>1</v>
      </c>
      <c r="DJ450">
        <v>0.5</v>
      </c>
      <c r="DK450">
        <v>0.5</v>
      </c>
      <c r="DL450" t="b">
        <v>1</v>
      </c>
      <c r="DN450">
        <v>24</v>
      </c>
      <c r="DO450">
        <v>1</v>
      </c>
      <c r="DP450" t="s">
        <v>344</v>
      </c>
      <c r="DQ450" t="b">
        <v>0</v>
      </c>
      <c r="DR450">
        <v>14</v>
      </c>
      <c r="DS450">
        <v>0.71428573131561302</v>
      </c>
      <c r="DT450">
        <v>0.71428573131561302</v>
      </c>
      <c r="DV450">
        <v>697.40002441406295</v>
      </c>
      <c r="DW450">
        <v>698.29998779296898</v>
      </c>
      <c r="DY450">
        <v>0</v>
      </c>
      <c r="EN450">
        <v>1.6463875770568801</v>
      </c>
      <c r="EW450">
        <v>0.71428573131561302</v>
      </c>
      <c r="EX450">
        <v>0.71428573131561302</v>
      </c>
      <c r="EY450">
        <v>0.30000001192092901</v>
      </c>
      <c r="FC450">
        <v>0</v>
      </c>
      <c r="FD450">
        <v>0.93419998884201105</v>
      </c>
      <c r="FE450">
        <v>3.1140000820159899</v>
      </c>
      <c r="FF450">
        <v>1.7880000174045601E-2</v>
      </c>
      <c r="FG450">
        <v>2.9799999669194201E-2</v>
      </c>
      <c r="FH450">
        <v>2.52000000327826E-2</v>
      </c>
      <c r="FI450">
        <v>84</v>
      </c>
      <c r="FJ450">
        <v>2.61000008322299E-3</v>
      </c>
      <c r="FK450">
        <v>8.6999998092651403</v>
      </c>
      <c r="FL450">
        <v>0.70609836401941495</v>
      </c>
      <c r="FM450">
        <v>2.1987901919222601</v>
      </c>
      <c r="FN450">
        <v>0.10344827997273399</v>
      </c>
      <c r="FO450">
        <v>2.48275871934562</v>
      </c>
      <c r="FP450">
        <v>33.333332061767599</v>
      </c>
      <c r="FQ450">
        <v>3.0000001192092899E-2</v>
      </c>
      <c r="FR450">
        <v>1.6463875770568801</v>
      </c>
      <c r="FS450">
        <v>1.0147226974368101E-2</v>
      </c>
      <c r="GA450">
        <v>0.71428573131561302</v>
      </c>
      <c r="GB450">
        <v>0.71428573131561302</v>
      </c>
      <c r="GC450">
        <v>0.40000000596046398</v>
      </c>
      <c r="GG450">
        <v>0</v>
      </c>
      <c r="GH450">
        <v>1.24559998512268</v>
      </c>
      <c r="GI450">
        <v>3.1140000820159899</v>
      </c>
      <c r="GJ450">
        <v>2.3840000852942501E-2</v>
      </c>
      <c r="GK450">
        <v>2.9799999669194201E-2</v>
      </c>
      <c r="GL450">
        <v>2.2399999201297802E-2</v>
      </c>
      <c r="GM450">
        <v>56</v>
      </c>
      <c r="GN450">
        <v>1.51999993249774E-3</v>
      </c>
      <c r="GO450">
        <v>3.7999999523162802</v>
      </c>
      <c r="GP450">
        <v>0.94146446197769795</v>
      </c>
      <c r="GQ450">
        <v>2.9317202558963502</v>
      </c>
      <c r="GR450">
        <v>0.137931036538091</v>
      </c>
      <c r="GS450">
        <v>3.3103448769141899</v>
      </c>
      <c r="GT450">
        <v>25</v>
      </c>
      <c r="GU450">
        <v>3.9999999105930301E-2</v>
      </c>
      <c r="GV450">
        <v>1.6463875770568801</v>
      </c>
      <c r="GW450">
        <v>0.21436014771461501</v>
      </c>
      <c r="HE450">
        <v>0.71428573131561302</v>
      </c>
      <c r="HF450">
        <v>0.71428573131561302</v>
      </c>
      <c r="HG450">
        <v>0.20000000298023199</v>
      </c>
      <c r="HK450">
        <v>0</v>
      </c>
      <c r="HL450">
        <v>0.62279999256134</v>
      </c>
      <c r="HM450">
        <v>3.1140000820159899</v>
      </c>
      <c r="HN450">
        <v>1.19200004264712E-2</v>
      </c>
      <c r="HO450">
        <v>2.9799999669194201E-2</v>
      </c>
      <c r="HP450">
        <v>1.1199999600648901E-2</v>
      </c>
      <c r="HQ450">
        <v>56</v>
      </c>
      <c r="HR450">
        <v>7.5999996624887E-4</v>
      </c>
      <c r="HS450">
        <v>3.7999999523162802</v>
      </c>
      <c r="HT450">
        <v>0.47073223098884898</v>
      </c>
      <c r="HU450">
        <v>1.46586012794817</v>
      </c>
      <c r="HV450">
        <v>6.8965518269045595E-2</v>
      </c>
      <c r="HW450">
        <v>1.6551724384570901</v>
      </c>
      <c r="HX450">
        <v>50</v>
      </c>
      <c r="HY450">
        <v>1.9999999552965199E-2</v>
      </c>
      <c r="HZ450">
        <v>1.6463875770568801</v>
      </c>
      <c r="IA450">
        <v>0.11669310927391099</v>
      </c>
      <c r="II450">
        <v>0.71428573131561302</v>
      </c>
      <c r="IJ450">
        <v>0.71428573131561302</v>
      </c>
      <c r="IL450">
        <v>44.299999237060497</v>
      </c>
      <c r="IM450">
        <v>44.299999237060497</v>
      </c>
      <c r="IO450">
        <v>0</v>
      </c>
      <c r="JD450">
        <v>1.6463875770568801</v>
      </c>
      <c r="WE450">
        <v>0.71428573131561302</v>
      </c>
      <c r="WF450">
        <v>0.71428573131561302</v>
      </c>
      <c r="WH450">
        <v>111.40000152587901</v>
      </c>
      <c r="WI450">
        <v>111.40000152587901</v>
      </c>
      <c r="WK450">
        <v>0</v>
      </c>
      <c r="WZ450">
        <v>1.6463875770568801</v>
      </c>
    </row>
    <row r="451" spans="1:685" x14ac:dyDescent="0.25">
      <c r="A451" t="s">
        <v>260</v>
      </c>
      <c r="B451">
        <v>0</v>
      </c>
      <c r="C451">
        <v>2</v>
      </c>
      <c r="D451">
        <v>51201</v>
      </c>
      <c r="E451" t="s">
        <v>443</v>
      </c>
      <c r="F451" t="b">
        <v>1</v>
      </c>
      <c r="G451" t="s">
        <v>262</v>
      </c>
      <c r="H451" t="b">
        <v>0</v>
      </c>
      <c r="I451" t="s">
        <v>353</v>
      </c>
      <c r="J451" s="2082">
        <v>43443.270833333299</v>
      </c>
      <c r="K451">
        <v>5.5</v>
      </c>
      <c r="L451">
        <v>12.9166669845581</v>
      </c>
      <c r="M451">
        <v>74.833335876464801</v>
      </c>
      <c r="N451">
        <v>106</v>
      </c>
      <c r="O451" s="2083">
        <v>43442.15</v>
      </c>
      <c r="R451" t="s">
        <v>455</v>
      </c>
      <c r="S451" t="s">
        <v>471</v>
      </c>
      <c r="X451" s="2084">
        <v>43439.862500000003</v>
      </c>
      <c r="Y451" s="2085">
        <v>43442.15</v>
      </c>
      <c r="Z451">
        <v>24</v>
      </c>
      <c r="AA451">
        <v>24</v>
      </c>
      <c r="AB451">
        <v>12.4</v>
      </c>
      <c r="AC451">
        <v>12.4</v>
      </c>
      <c r="AD451">
        <v>0</v>
      </c>
      <c r="AG451">
        <v>42487</v>
      </c>
      <c r="AH451">
        <v>0</v>
      </c>
      <c r="AI451">
        <v>42487</v>
      </c>
      <c r="AK451">
        <v>24</v>
      </c>
      <c r="AM451">
        <v>0</v>
      </c>
      <c r="AP451">
        <v>0</v>
      </c>
      <c r="AQ451">
        <v>14</v>
      </c>
      <c r="AR451">
        <v>14</v>
      </c>
      <c r="AV451">
        <v>0</v>
      </c>
      <c r="AX451">
        <v>0</v>
      </c>
      <c r="AY451">
        <v>0</v>
      </c>
      <c r="AZ451">
        <v>0</v>
      </c>
      <c r="BS451">
        <v>6.9000000953674299</v>
      </c>
      <c r="BT451">
        <v>6.9000000953674299</v>
      </c>
      <c r="BU451">
        <v>90</v>
      </c>
      <c r="BV451">
        <v>90</v>
      </c>
      <c r="BW451">
        <v>0.10000000149011599</v>
      </c>
      <c r="BX451">
        <v>0.10000000149011599</v>
      </c>
      <c r="BY451">
        <v>67.5</v>
      </c>
      <c r="BZ451">
        <v>67.5</v>
      </c>
      <c r="CC451">
        <v>30</v>
      </c>
      <c r="CE451">
        <v>28</v>
      </c>
      <c r="CF451">
        <v>1008</v>
      </c>
      <c r="CG451" t="s">
        <v>598</v>
      </c>
      <c r="CH451" t="s">
        <v>265</v>
      </c>
      <c r="CI451">
        <v>15.569999694824199</v>
      </c>
      <c r="CJ451">
        <v>0.298000007867813</v>
      </c>
      <c r="CK451">
        <v>0.28000000119209301</v>
      </c>
      <c r="CL451">
        <v>1.8999999389052401E-2</v>
      </c>
      <c r="CO451" t="s">
        <v>266</v>
      </c>
      <c r="CP451" t="s">
        <v>267</v>
      </c>
      <c r="CQ451" t="s">
        <v>349</v>
      </c>
      <c r="CS451">
        <v>21.9</v>
      </c>
      <c r="CT451">
        <v>21.9</v>
      </c>
      <c r="CU451">
        <v>1.25</v>
      </c>
      <c r="CV451">
        <v>1.25</v>
      </c>
      <c r="CX451" t="s">
        <v>356</v>
      </c>
      <c r="CY451">
        <v>0</v>
      </c>
      <c r="CZ451">
        <v>0</v>
      </c>
      <c r="DA451">
        <v>0</v>
      </c>
      <c r="DB451">
        <v>14</v>
      </c>
      <c r="DC451">
        <v>13.5</v>
      </c>
      <c r="DD451">
        <v>14.5</v>
      </c>
      <c r="DF451">
        <v>0</v>
      </c>
      <c r="DG451">
        <v>0</v>
      </c>
      <c r="DH451">
        <v>1</v>
      </c>
      <c r="DI451">
        <v>1</v>
      </c>
      <c r="DJ451">
        <v>0.5</v>
      </c>
      <c r="DK451">
        <v>0.5</v>
      </c>
      <c r="DL451" t="b">
        <v>1</v>
      </c>
      <c r="DN451">
        <v>24</v>
      </c>
      <c r="DO451">
        <v>1</v>
      </c>
      <c r="DP451" t="s">
        <v>344</v>
      </c>
      <c r="DQ451" t="b">
        <v>0</v>
      </c>
      <c r="DR451">
        <v>14</v>
      </c>
      <c r="DS451">
        <v>0</v>
      </c>
      <c r="DT451">
        <v>0</v>
      </c>
      <c r="DV451">
        <v>692.40002441406295</v>
      </c>
      <c r="DW451">
        <v>697.40002441406295</v>
      </c>
      <c r="DY451">
        <v>0</v>
      </c>
      <c r="GA451">
        <v>0</v>
      </c>
      <c r="GB451">
        <v>0</v>
      </c>
      <c r="GC451">
        <v>2.5</v>
      </c>
      <c r="GG451">
        <v>0</v>
      </c>
      <c r="GH451">
        <v>7.7849998474121103</v>
      </c>
      <c r="GI451">
        <v>3.1140000820159899</v>
      </c>
      <c r="GJ451">
        <v>0.149000003933907</v>
      </c>
      <c r="GK451">
        <v>2.9799999669194201E-2</v>
      </c>
      <c r="GL451">
        <v>0.140000000596046</v>
      </c>
      <c r="GM451">
        <v>56</v>
      </c>
      <c r="GN451">
        <v>9.4999996945262007E-3</v>
      </c>
      <c r="GO451">
        <v>3.7999999523162802</v>
      </c>
      <c r="GR451">
        <v>0.104166666666667</v>
      </c>
      <c r="GS451">
        <v>2.5</v>
      </c>
      <c r="HE451">
        <v>0</v>
      </c>
      <c r="HF451">
        <v>0</v>
      </c>
      <c r="HG451">
        <v>2.5</v>
      </c>
      <c r="HK451">
        <v>0</v>
      </c>
      <c r="HL451">
        <v>7.7849998474121103</v>
      </c>
      <c r="HM451">
        <v>3.1140000820159899</v>
      </c>
      <c r="HN451">
        <v>0.149000003933907</v>
      </c>
      <c r="HO451">
        <v>2.9799999669194201E-2</v>
      </c>
      <c r="HP451">
        <v>0.140000000596046</v>
      </c>
      <c r="HQ451">
        <v>56</v>
      </c>
      <c r="HR451">
        <v>9.4999996945262007E-3</v>
      </c>
      <c r="HS451">
        <v>3.7999999523162802</v>
      </c>
      <c r="HV451">
        <v>0.104166666666667</v>
      </c>
      <c r="HW451">
        <v>2.5</v>
      </c>
      <c r="II451">
        <v>0</v>
      </c>
      <c r="IJ451">
        <v>0</v>
      </c>
      <c r="IL451">
        <v>44.299999237060497</v>
      </c>
      <c r="IM451">
        <v>44.299999237060497</v>
      </c>
      <c r="IO451">
        <v>0</v>
      </c>
      <c r="WE451">
        <v>0</v>
      </c>
      <c r="WF451">
        <v>0</v>
      </c>
      <c r="WH451">
        <v>111.40000152587901</v>
      </c>
      <c r="WI451">
        <v>111.40000152587901</v>
      </c>
      <c r="WK451">
        <v>0</v>
      </c>
    </row>
    <row r="452" spans="1:685" x14ac:dyDescent="0.25">
      <c r="A452" t="s">
        <v>260</v>
      </c>
      <c r="B452">
        <v>0</v>
      </c>
      <c r="C452">
        <v>2</v>
      </c>
      <c r="D452">
        <v>51201</v>
      </c>
      <c r="E452" t="s">
        <v>443</v>
      </c>
      <c r="F452" t="b">
        <v>1</v>
      </c>
      <c r="G452" t="s">
        <v>262</v>
      </c>
      <c r="H452" t="b">
        <v>0</v>
      </c>
      <c r="I452" t="s">
        <v>353</v>
      </c>
      <c r="J452" s="2086">
        <v>43444.270833333299</v>
      </c>
      <c r="K452">
        <v>5.5</v>
      </c>
      <c r="L452">
        <v>12.9166669845581</v>
      </c>
      <c r="M452">
        <v>74.833335876464801</v>
      </c>
      <c r="N452">
        <v>150</v>
      </c>
      <c r="O452" s="2087">
        <v>43442.15</v>
      </c>
      <c r="R452" t="s">
        <v>455</v>
      </c>
      <c r="S452" t="s">
        <v>471</v>
      </c>
      <c r="X452" s="2088">
        <v>43439.862500000003</v>
      </c>
      <c r="Y452" s="2089">
        <v>43442.15</v>
      </c>
      <c r="Z452">
        <v>24</v>
      </c>
      <c r="AA452">
        <v>24</v>
      </c>
      <c r="AB452">
        <v>12.4</v>
      </c>
      <c r="AC452">
        <v>12.4</v>
      </c>
      <c r="AD452">
        <v>0</v>
      </c>
      <c r="AG452">
        <v>42487</v>
      </c>
      <c r="AH452">
        <v>0</v>
      </c>
      <c r="AI452">
        <v>42487</v>
      </c>
      <c r="AK452">
        <v>24</v>
      </c>
      <c r="AM452">
        <v>0</v>
      </c>
      <c r="AP452">
        <v>0</v>
      </c>
      <c r="AQ452">
        <v>14</v>
      </c>
      <c r="AR452">
        <v>14</v>
      </c>
      <c r="AV452">
        <v>0</v>
      </c>
      <c r="AX452">
        <v>0</v>
      </c>
      <c r="AY452">
        <v>0</v>
      </c>
      <c r="AZ452">
        <v>0</v>
      </c>
      <c r="BS452">
        <v>10.8999996185303</v>
      </c>
      <c r="BT452">
        <v>10.8999996185303</v>
      </c>
      <c r="BU452">
        <v>315</v>
      </c>
      <c r="BV452">
        <v>315</v>
      </c>
      <c r="BW452">
        <v>0.10000000149011599</v>
      </c>
      <c r="BX452">
        <v>0.10000000149011599</v>
      </c>
      <c r="BY452">
        <v>315</v>
      </c>
      <c r="BZ452">
        <v>315</v>
      </c>
      <c r="CC452">
        <v>30</v>
      </c>
      <c r="CE452">
        <v>28</v>
      </c>
      <c r="CF452">
        <v>1008</v>
      </c>
      <c r="CG452" t="s">
        <v>598</v>
      </c>
      <c r="CH452" t="s">
        <v>265</v>
      </c>
      <c r="CI452">
        <v>15.569999694824199</v>
      </c>
      <c r="CJ452">
        <v>0.298000007867813</v>
      </c>
      <c r="CK452">
        <v>0.28000000119209301</v>
      </c>
      <c r="CL452">
        <v>1.8999999389052401E-2</v>
      </c>
      <c r="CO452" t="s">
        <v>266</v>
      </c>
      <c r="CP452" t="s">
        <v>267</v>
      </c>
      <c r="CQ452" t="s">
        <v>349</v>
      </c>
      <c r="CS452">
        <v>21.9</v>
      </c>
      <c r="CT452">
        <v>21.9</v>
      </c>
      <c r="CU452">
        <v>1.25</v>
      </c>
      <c r="CV452">
        <v>1.25</v>
      </c>
      <c r="CX452" t="s">
        <v>356</v>
      </c>
      <c r="CY452">
        <v>0</v>
      </c>
      <c r="CZ452">
        <v>0</v>
      </c>
      <c r="DA452">
        <v>0</v>
      </c>
      <c r="DB452">
        <v>14</v>
      </c>
      <c r="DC452">
        <v>13.5</v>
      </c>
      <c r="DD452">
        <v>14.5</v>
      </c>
      <c r="DF452">
        <v>0</v>
      </c>
      <c r="DG452">
        <v>0</v>
      </c>
      <c r="DH452">
        <v>1</v>
      </c>
      <c r="DI452">
        <v>1</v>
      </c>
      <c r="DJ452">
        <v>0.5</v>
      </c>
      <c r="DK452">
        <v>0.5</v>
      </c>
      <c r="DL452" t="b">
        <v>1</v>
      </c>
      <c r="DN452">
        <v>24</v>
      </c>
      <c r="DO452">
        <v>1</v>
      </c>
      <c r="DP452" t="s">
        <v>344</v>
      </c>
      <c r="DQ452" t="b">
        <v>0</v>
      </c>
      <c r="DR452">
        <v>14</v>
      </c>
      <c r="DS452">
        <v>0</v>
      </c>
      <c r="DT452">
        <v>0</v>
      </c>
      <c r="DV452">
        <v>687.40002441406295</v>
      </c>
      <c r="DW452">
        <v>692.40002441406295</v>
      </c>
      <c r="DY452">
        <v>0</v>
      </c>
      <c r="GA452">
        <v>0</v>
      </c>
      <c r="GB452">
        <v>0</v>
      </c>
      <c r="GC452">
        <v>2.5</v>
      </c>
      <c r="GG452">
        <v>0</v>
      </c>
      <c r="GH452">
        <v>7.7849998474121103</v>
      </c>
      <c r="GI452">
        <v>3.1140000820159899</v>
      </c>
      <c r="GJ452">
        <v>0.149000003933907</v>
      </c>
      <c r="GK452">
        <v>2.9799999669194201E-2</v>
      </c>
      <c r="GL452">
        <v>0.140000000596046</v>
      </c>
      <c r="GM452">
        <v>56</v>
      </c>
      <c r="GN452">
        <v>9.4999996945262007E-3</v>
      </c>
      <c r="GO452">
        <v>3.7999999523162802</v>
      </c>
      <c r="GR452">
        <v>0.104166666666667</v>
      </c>
      <c r="GS452">
        <v>2.5</v>
      </c>
      <c r="HE452">
        <v>0</v>
      </c>
      <c r="HF452">
        <v>0</v>
      </c>
      <c r="HG452">
        <v>2.5</v>
      </c>
      <c r="HK452">
        <v>0</v>
      </c>
      <c r="HL452">
        <v>7.7849998474121103</v>
      </c>
      <c r="HM452">
        <v>3.1140000820159899</v>
      </c>
      <c r="HN452">
        <v>0.149000003933907</v>
      </c>
      <c r="HO452">
        <v>2.9799999669194201E-2</v>
      </c>
      <c r="HP452">
        <v>0.140000000596046</v>
      </c>
      <c r="HQ452">
        <v>56</v>
      </c>
      <c r="HR452">
        <v>9.4999996945262007E-3</v>
      </c>
      <c r="HS452">
        <v>3.7999999523162802</v>
      </c>
      <c r="HV452">
        <v>0.104166666666667</v>
      </c>
      <c r="HW452">
        <v>2.5</v>
      </c>
      <c r="II452">
        <v>0</v>
      </c>
      <c r="IJ452">
        <v>0</v>
      </c>
      <c r="IL452">
        <v>44.299999237060497</v>
      </c>
      <c r="IM452">
        <v>44.299999237060497</v>
      </c>
      <c r="IO452">
        <v>0</v>
      </c>
      <c r="WE452">
        <v>0</v>
      </c>
      <c r="WF452">
        <v>0</v>
      </c>
      <c r="WH452">
        <v>111.40000152587901</v>
      </c>
      <c r="WI452">
        <v>111.40000152587901</v>
      </c>
      <c r="WK452">
        <v>0</v>
      </c>
    </row>
    <row r="453" spans="1:685" x14ac:dyDescent="0.25">
      <c r="A453" t="s">
        <v>260</v>
      </c>
      <c r="B453">
        <v>0</v>
      </c>
      <c r="C453">
        <v>2</v>
      </c>
      <c r="D453">
        <v>51201</v>
      </c>
      <c r="E453" t="s">
        <v>443</v>
      </c>
      <c r="F453" t="b">
        <v>1</v>
      </c>
      <c r="G453" t="s">
        <v>262</v>
      </c>
      <c r="H453" t="b">
        <v>0</v>
      </c>
      <c r="I453" t="s">
        <v>353</v>
      </c>
      <c r="J453" s="2090">
        <v>43445.270833333299</v>
      </c>
      <c r="K453">
        <v>5.5</v>
      </c>
      <c r="L453">
        <v>12.9166669845581</v>
      </c>
      <c r="M453">
        <v>74.833335876464801</v>
      </c>
      <c r="N453">
        <v>150</v>
      </c>
      <c r="O453" s="2091">
        <v>43442.15</v>
      </c>
      <c r="R453" t="s">
        <v>455</v>
      </c>
      <c r="S453" t="s">
        <v>471</v>
      </c>
      <c r="X453" s="2092">
        <v>43439.862500000003</v>
      </c>
      <c r="Y453" s="2093">
        <v>43442.15</v>
      </c>
      <c r="Z453">
        <v>24</v>
      </c>
      <c r="AA453">
        <v>24</v>
      </c>
      <c r="AB453">
        <v>12.4</v>
      </c>
      <c r="AC453">
        <v>12.4</v>
      </c>
      <c r="AD453">
        <v>0</v>
      </c>
      <c r="AG453">
        <v>42487</v>
      </c>
      <c r="AH453">
        <v>0</v>
      </c>
      <c r="AI453">
        <v>42487</v>
      </c>
      <c r="AK453">
        <v>24</v>
      </c>
      <c r="AM453">
        <v>0</v>
      </c>
      <c r="AP453">
        <v>0</v>
      </c>
      <c r="AQ453">
        <v>14</v>
      </c>
      <c r="AR453">
        <v>14</v>
      </c>
      <c r="AV453">
        <v>0</v>
      </c>
      <c r="AX453">
        <v>0</v>
      </c>
      <c r="AY453">
        <v>0</v>
      </c>
      <c r="AZ453">
        <v>0</v>
      </c>
      <c r="BS453">
        <v>10.8999996185303</v>
      </c>
      <c r="BT453">
        <v>10.8999996185303</v>
      </c>
      <c r="BU453">
        <v>315</v>
      </c>
      <c r="BV453">
        <v>315</v>
      </c>
      <c r="BW453">
        <v>0.10000000149011599</v>
      </c>
      <c r="BX453">
        <v>0.10000000149011599</v>
      </c>
      <c r="BY453">
        <v>315</v>
      </c>
      <c r="BZ453">
        <v>315</v>
      </c>
      <c r="CC453">
        <v>30</v>
      </c>
      <c r="CE453">
        <v>28</v>
      </c>
      <c r="CF453">
        <v>1008</v>
      </c>
      <c r="CG453" t="s">
        <v>598</v>
      </c>
      <c r="CH453" t="s">
        <v>265</v>
      </c>
      <c r="CI453">
        <v>15.569999694824199</v>
      </c>
      <c r="CJ453">
        <v>0.298000007867813</v>
      </c>
      <c r="CK453">
        <v>0.28000000119209301</v>
      </c>
      <c r="CL453">
        <v>1.8999999389052401E-2</v>
      </c>
      <c r="CO453" t="s">
        <v>266</v>
      </c>
      <c r="CP453" t="s">
        <v>267</v>
      </c>
      <c r="CQ453" t="s">
        <v>349</v>
      </c>
      <c r="CS453">
        <v>21.9</v>
      </c>
      <c r="CT453">
        <v>21.9</v>
      </c>
      <c r="CU453">
        <v>1.25</v>
      </c>
      <c r="CV453">
        <v>1.25</v>
      </c>
      <c r="CX453" t="s">
        <v>356</v>
      </c>
      <c r="CY453">
        <v>0</v>
      </c>
      <c r="CZ453">
        <v>0</v>
      </c>
      <c r="DA453">
        <v>0</v>
      </c>
      <c r="DB453">
        <v>14</v>
      </c>
      <c r="DC453">
        <v>13.5</v>
      </c>
      <c r="DD453">
        <v>14.5</v>
      </c>
      <c r="DF453">
        <v>0</v>
      </c>
      <c r="DG453">
        <v>0</v>
      </c>
      <c r="DH453">
        <v>1</v>
      </c>
      <c r="DI453">
        <v>1</v>
      </c>
      <c r="DJ453">
        <v>0.5</v>
      </c>
      <c r="DK453">
        <v>0.5</v>
      </c>
      <c r="DL453" t="b">
        <v>1</v>
      </c>
      <c r="DN453">
        <v>24</v>
      </c>
      <c r="DO453">
        <v>1</v>
      </c>
      <c r="DP453" t="s">
        <v>344</v>
      </c>
      <c r="DQ453" t="b">
        <v>0</v>
      </c>
      <c r="DR453">
        <v>14</v>
      </c>
      <c r="DS453">
        <v>0</v>
      </c>
      <c r="DT453">
        <v>0</v>
      </c>
      <c r="DV453">
        <v>682.40002441406295</v>
      </c>
      <c r="DW453">
        <v>687.40002441406295</v>
      </c>
      <c r="DY453">
        <v>0</v>
      </c>
      <c r="GA453">
        <v>0</v>
      </c>
      <c r="GB453">
        <v>0</v>
      </c>
      <c r="GC453">
        <v>2.5</v>
      </c>
      <c r="GG453">
        <v>0</v>
      </c>
      <c r="GH453">
        <v>7.7849998474121103</v>
      </c>
      <c r="GI453">
        <v>3.1140000820159899</v>
      </c>
      <c r="GJ453">
        <v>0.149000003933907</v>
      </c>
      <c r="GK453">
        <v>2.9799999669194201E-2</v>
      </c>
      <c r="GL453">
        <v>0.140000000596046</v>
      </c>
      <c r="GM453">
        <v>56</v>
      </c>
      <c r="GN453">
        <v>9.4999996945262007E-3</v>
      </c>
      <c r="GO453">
        <v>3.7999999523162802</v>
      </c>
      <c r="GR453">
        <v>0.104166666666667</v>
      </c>
      <c r="GS453">
        <v>2.5</v>
      </c>
      <c r="HE453">
        <v>0</v>
      </c>
      <c r="HF453">
        <v>0</v>
      </c>
      <c r="HG453">
        <v>2.5</v>
      </c>
      <c r="HK453">
        <v>0</v>
      </c>
      <c r="HL453">
        <v>7.7849998474121103</v>
      </c>
      <c r="HM453">
        <v>3.1140000820159899</v>
      </c>
      <c r="HN453">
        <v>0.149000003933907</v>
      </c>
      <c r="HO453">
        <v>2.9799999669194201E-2</v>
      </c>
      <c r="HP453">
        <v>0.140000000596046</v>
      </c>
      <c r="HQ453">
        <v>56</v>
      </c>
      <c r="HR453">
        <v>9.4999996945262007E-3</v>
      </c>
      <c r="HS453">
        <v>3.7999999523162802</v>
      </c>
      <c r="HV453">
        <v>0.104166666666667</v>
      </c>
      <c r="HW453">
        <v>2.5</v>
      </c>
      <c r="II453">
        <v>0</v>
      </c>
      <c r="IJ453">
        <v>0</v>
      </c>
      <c r="IL453">
        <v>44.299999237060497</v>
      </c>
      <c r="IM453">
        <v>44.299999237060497</v>
      </c>
      <c r="IO453">
        <v>0</v>
      </c>
      <c r="WE453">
        <v>0</v>
      </c>
      <c r="WF453">
        <v>0</v>
      </c>
      <c r="WH453">
        <v>111.40000152587901</v>
      </c>
      <c r="WI453">
        <v>111.40000152587901</v>
      </c>
      <c r="WK453">
        <v>0</v>
      </c>
    </row>
    <row r="454" spans="1:685" x14ac:dyDescent="0.25">
      <c r="A454" t="s">
        <v>260</v>
      </c>
      <c r="B454">
        <v>0</v>
      </c>
      <c r="C454">
        <v>2</v>
      </c>
      <c r="D454">
        <v>51341</v>
      </c>
      <c r="E454" t="s">
        <v>443</v>
      </c>
      <c r="F454" t="b">
        <v>1</v>
      </c>
      <c r="G454" t="s">
        <v>262</v>
      </c>
      <c r="H454" t="b">
        <v>0</v>
      </c>
      <c r="I454" t="s">
        <v>338</v>
      </c>
      <c r="J454" s="2094">
        <v>43445.979166666701</v>
      </c>
      <c r="K454">
        <v>5.5</v>
      </c>
      <c r="L454">
        <v>12.913332939147899</v>
      </c>
      <c r="M454">
        <v>74.735000610351605</v>
      </c>
      <c r="O454" s="2095">
        <v>43452.070833333302</v>
      </c>
      <c r="P454" s="2096">
        <v>43450.0625</v>
      </c>
      <c r="R454" t="s">
        <v>471</v>
      </c>
      <c r="S454" t="s">
        <v>525</v>
      </c>
      <c r="X454" s="2097">
        <v>43445.979166666701</v>
      </c>
      <c r="Y454" s="2098">
        <v>43452.070833333302</v>
      </c>
      <c r="Z454">
        <v>0</v>
      </c>
      <c r="AA454">
        <v>17</v>
      </c>
      <c r="AB454">
        <v>11.3</v>
      </c>
      <c r="AC454">
        <v>11.3</v>
      </c>
      <c r="AD454">
        <v>0</v>
      </c>
      <c r="AG454">
        <v>37231</v>
      </c>
      <c r="AH454">
        <v>409541</v>
      </c>
      <c r="AI454">
        <v>37231</v>
      </c>
      <c r="AK454">
        <v>0</v>
      </c>
      <c r="AQ454">
        <v>14</v>
      </c>
      <c r="AR454">
        <v>14</v>
      </c>
      <c r="AV454">
        <v>11</v>
      </c>
      <c r="BS454">
        <v>10.8999996185303</v>
      </c>
      <c r="BT454">
        <v>10.8999996185303</v>
      </c>
      <c r="BU454">
        <v>67.5</v>
      </c>
      <c r="BV454">
        <v>67.5</v>
      </c>
      <c r="BW454">
        <v>0.10000000149011599</v>
      </c>
      <c r="BX454">
        <v>0.10000000149011599</v>
      </c>
      <c r="BY454">
        <v>22.5</v>
      </c>
      <c r="BZ454">
        <v>22.5</v>
      </c>
      <c r="CC454">
        <v>28</v>
      </c>
      <c r="CE454">
        <v>26</v>
      </c>
      <c r="CF454">
        <v>1008</v>
      </c>
      <c r="CG454" t="s">
        <v>602</v>
      </c>
      <c r="CH454" t="s">
        <v>265</v>
      </c>
      <c r="CI454">
        <v>20.745599389076201</v>
      </c>
      <c r="CJ454">
        <v>0.27029999508522501</v>
      </c>
      <c r="CK454">
        <v>0.386399995535612</v>
      </c>
      <c r="CL454">
        <v>2.3189999628812099E-2</v>
      </c>
      <c r="CM454">
        <v>50.655732610596303</v>
      </c>
      <c r="CO454" t="s">
        <v>266</v>
      </c>
      <c r="CP454" t="s">
        <v>267</v>
      </c>
      <c r="CQ454" t="s">
        <v>268</v>
      </c>
      <c r="CS454">
        <v>21.9</v>
      </c>
      <c r="CT454">
        <v>21.9</v>
      </c>
      <c r="CU454">
        <v>1.25</v>
      </c>
      <c r="CV454">
        <v>1.25</v>
      </c>
      <c r="CX454" t="s">
        <v>343</v>
      </c>
      <c r="CY454">
        <v>0.78571428571428603</v>
      </c>
      <c r="CZ454">
        <v>0.75862068965517204</v>
      </c>
      <c r="DA454">
        <v>0.81481481481481499</v>
      </c>
      <c r="DB454">
        <v>14</v>
      </c>
      <c r="DC454">
        <v>13.5</v>
      </c>
      <c r="DD454">
        <v>14.5</v>
      </c>
      <c r="DE454">
        <v>12.6719996643066</v>
      </c>
      <c r="DF454">
        <v>0.78571428571428603</v>
      </c>
      <c r="DG454">
        <v>0.78571428571428603</v>
      </c>
      <c r="DH454">
        <v>1</v>
      </c>
      <c r="DI454">
        <v>1</v>
      </c>
      <c r="DJ454">
        <v>0.5</v>
      </c>
      <c r="DK454">
        <v>0.5</v>
      </c>
      <c r="DL454" t="b">
        <v>1</v>
      </c>
      <c r="DN454">
        <v>24</v>
      </c>
      <c r="DO454">
        <v>1</v>
      </c>
      <c r="DP454" t="s">
        <v>344</v>
      </c>
      <c r="DQ454" t="b">
        <v>0</v>
      </c>
      <c r="DR454">
        <v>14</v>
      </c>
      <c r="DS454">
        <v>0.78571426868438698</v>
      </c>
      <c r="DT454">
        <v>0.78571426868438698</v>
      </c>
      <c r="DV454">
        <v>677.90002441406295</v>
      </c>
      <c r="DW454">
        <v>682.40002441406295</v>
      </c>
      <c r="DY454">
        <v>0</v>
      </c>
      <c r="EN454">
        <v>12.671999931335399</v>
      </c>
      <c r="EW454">
        <v>0.78571426868438698</v>
      </c>
      <c r="EX454">
        <v>0.78571426868438698</v>
      </c>
      <c r="EY454">
        <v>0.60000002384185802</v>
      </c>
      <c r="FC454">
        <v>0</v>
      </c>
      <c r="FD454">
        <v>1.8683999776840201</v>
      </c>
      <c r="FE454">
        <v>3.1140000820159899</v>
      </c>
      <c r="FF454">
        <v>3.5760000348091098E-2</v>
      </c>
      <c r="FG454">
        <v>2.9799999669194201E-2</v>
      </c>
      <c r="FH454">
        <v>5.0400000065565102E-2</v>
      </c>
      <c r="FI454">
        <v>84</v>
      </c>
      <c r="FJ454">
        <v>5.2200001664459697E-3</v>
      </c>
      <c r="FK454">
        <v>8.6999998092651403</v>
      </c>
      <c r="FL454">
        <v>1.46505483905606</v>
      </c>
      <c r="FM454">
        <v>4.5621805330455798</v>
      </c>
      <c r="FP454">
        <v>18.333332061767599</v>
      </c>
      <c r="FQ454">
        <v>5.4545458406209897E-2</v>
      </c>
      <c r="FR454">
        <v>12.671999931335399</v>
      </c>
      <c r="FS454">
        <v>0.52799999713897705</v>
      </c>
      <c r="GA454">
        <v>0.78571426868438698</v>
      </c>
      <c r="GB454">
        <v>0.78571426868438698</v>
      </c>
      <c r="GC454">
        <v>2.7000000476837198</v>
      </c>
      <c r="GG454">
        <v>0</v>
      </c>
      <c r="GH454">
        <v>8.4077997207641602</v>
      </c>
      <c r="GI454">
        <v>3.1140000820159899</v>
      </c>
      <c r="GJ454">
        <v>0.160919994115829</v>
      </c>
      <c r="GK454">
        <v>2.9799999669194201E-2</v>
      </c>
      <c r="GL454">
        <v>0.151199996471405</v>
      </c>
      <c r="GM454">
        <v>56</v>
      </c>
      <c r="GN454">
        <v>1.02599998936057E-2</v>
      </c>
      <c r="GO454">
        <v>3.7999999523162802</v>
      </c>
      <c r="GP454">
        <v>6.59274663021215</v>
      </c>
      <c r="GQ454">
        <v>20.5298119620848</v>
      </c>
      <c r="GT454">
        <v>4.0740737915039098</v>
      </c>
      <c r="GU454">
        <v>0.24545454978942899</v>
      </c>
      <c r="GV454">
        <v>12.671999931335399</v>
      </c>
      <c r="GW454">
        <v>3.2120001316070601</v>
      </c>
      <c r="HE454">
        <v>0.78571426868438698</v>
      </c>
      <c r="HF454">
        <v>0.78571426868438698</v>
      </c>
      <c r="HG454">
        <v>1.20000004768372</v>
      </c>
      <c r="HK454">
        <v>0</v>
      </c>
      <c r="HL454">
        <v>3.7367999553680402</v>
      </c>
      <c r="HM454">
        <v>3.1140000820159899</v>
      </c>
      <c r="HN454">
        <v>7.1520000696182306E-2</v>
      </c>
      <c r="HO454">
        <v>2.9799999669194201E-2</v>
      </c>
      <c r="HP454">
        <v>6.7200005054473905E-2</v>
      </c>
      <c r="HQ454">
        <v>56</v>
      </c>
      <c r="HR454">
        <v>4.5599997974932202E-3</v>
      </c>
      <c r="HS454">
        <v>3.7999999523162802</v>
      </c>
      <c r="HT454">
        <v>2.9301096781121201</v>
      </c>
      <c r="HU454">
        <v>9.1243610660911596</v>
      </c>
      <c r="HX454">
        <v>9.1666660308837908</v>
      </c>
      <c r="HY454">
        <v>0.10909091681242</v>
      </c>
      <c r="HZ454">
        <v>12.671999931335399</v>
      </c>
      <c r="IA454">
        <v>1.49600005149841</v>
      </c>
      <c r="II454">
        <v>0.78571426868438698</v>
      </c>
      <c r="IJ454">
        <v>0.78571426868438698</v>
      </c>
      <c r="IL454">
        <v>44.299999237060497</v>
      </c>
      <c r="IM454">
        <v>44.299999237060497</v>
      </c>
      <c r="IO454">
        <v>0</v>
      </c>
      <c r="JD454">
        <v>12.671999931335399</v>
      </c>
      <c r="WE454">
        <v>0.78571426868438698</v>
      </c>
      <c r="WF454">
        <v>0.78571426868438698</v>
      </c>
      <c r="WH454">
        <v>109.300003051758</v>
      </c>
      <c r="WI454">
        <v>111.40000152587901</v>
      </c>
      <c r="WK454">
        <v>0</v>
      </c>
      <c r="WZ454">
        <v>12.671999931335399</v>
      </c>
      <c r="XI454">
        <v>0.78571426868438698</v>
      </c>
      <c r="XJ454">
        <v>0.78571426868438698</v>
      </c>
      <c r="XK454">
        <v>2.0999999046325701</v>
      </c>
      <c r="XO454">
        <v>0</v>
      </c>
      <c r="XP454">
        <v>6.7325997352600098</v>
      </c>
      <c r="XQ454">
        <v>3.2060000896453902</v>
      </c>
      <c r="XR454">
        <v>2.0999999251216702E-3</v>
      </c>
      <c r="XS454">
        <v>5.0000002374872598E-4</v>
      </c>
      <c r="XT454">
        <v>0.11759999394416799</v>
      </c>
      <c r="XU454">
        <v>56</v>
      </c>
      <c r="XV454">
        <v>3.14999977126718E-3</v>
      </c>
      <c r="XW454">
        <v>1.5</v>
      </c>
      <c r="XX454">
        <v>5.1276915000758603</v>
      </c>
      <c r="XY454">
        <v>16.4393790493748</v>
      </c>
      <c r="YB454">
        <v>5.2380952835082999</v>
      </c>
      <c r="YC454">
        <v>0.19090908765792799</v>
      </c>
      <c r="YD454">
        <v>12.671999931335399</v>
      </c>
      <c r="YE454">
        <v>2.4200000762939502</v>
      </c>
    </row>
    <row r="455" spans="1:685" x14ac:dyDescent="0.25">
      <c r="A455" t="s">
        <v>260</v>
      </c>
      <c r="B455">
        <v>0</v>
      </c>
      <c r="C455">
        <v>2</v>
      </c>
      <c r="D455">
        <v>51341</v>
      </c>
      <c r="E455" t="s">
        <v>443</v>
      </c>
      <c r="F455" t="b">
        <v>1</v>
      </c>
      <c r="G455" t="s">
        <v>262</v>
      </c>
      <c r="H455" t="b">
        <v>1</v>
      </c>
      <c r="I455" t="s">
        <v>345</v>
      </c>
      <c r="J455" s="2099">
        <v>43446.270833333299</v>
      </c>
      <c r="K455">
        <v>5.5</v>
      </c>
      <c r="L455">
        <v>11.3583335876465</v>
      </c>
      <c r="M455">
        <v>74.964996337890597</v>
      </c>
      <c r="N455">
        <v>162</v>
      </c>
      <c r="O455" s="2100">
        <v>43452.070833333302</v>
      </c>
      <c r="P455" s="2101">
        <v>43450.0625</v>
      </c>
      <c r="R455" t="s">
        <v>471</v>
      </c>
      <c r="S455" t="s">
        <v>525</v>
      </c>
      <c r="X455" s="2102">
        <v>43445.979166666701</v>
      </c>
      <c r="Y455" s="2103">
        <v>43452.070833333302</v>
      </c>
      <c r="Z455">
        <v>7</v>
      </c>
      <c r="AA455">
        <v>7</v>
      </c>
      <c r="AB455">
        <v>11.3</v>
      </c>
      <c r="AC455">
        <v>11.3</v>
      </c>
      <c r="AD455">
        <v>0</v>
      </c>
      <c r="AG455">
        <v>37231</v>
      </c>
      <c r="AH455">
        <v>3611407</v>
      </c>
      <c r="AI455">
        <v>37231</v>
      </c>
      <c r="AK455">
        <v>7</v>
      </c>
      <c r="AL455">
        <v>84.07</v>
      </c>
      <c r="AM455">
        <v>13.8571428571429</v>
      </c>
      <c r="AN455">
        <v>13.86</v>
      </c>
      <c r="AO455">
        <v>-0.41579532942601599</v>
      </c>
      <c r="AP455">
        <v>14.272938186568901</v>
      </c>
      <c r="AQ455">
        <v>14</v>
      </c>
      <c r="AR455">
        <v>14</v>
      </c>
      <c r="AU455">
        <v>95.196660196420495</v>
      </c>
      <c r="AV455">
        <v>97</v>
      </c>
      <c r="AX455">
        <v>100.2</v>
      </c>
      <c r="AY455">
        <v>3.19</v>
      </c>
      <c r="AZ455">
        <v>3.19</v>
      </c>
      <c r="BA455">
        <v>3.1936109066009499</v>
      </c>
      <c r="BB455">
        <v>5245.14013671875</v>
      </c>
      <c r="BC455">
        <v>12.782910346984901</v>
      </c>
      <c r="BD455">
        <v>12.782910415104499</v>
      </c>
      <c r="BE455">
        <v>339.71759033203102</v>
      </c>
      <c r="BF455">
        <v>177.71759033203099</v>
      </c>
      <c r="BG455">
        <v>0.899311482906342</v>
      </c>
      <c r="BH455">
        <v>182.53482055664099</v>
      </c>
      <c r="BI455">
        <v>177.71759033203099</v>
      </c>
      <c r="BJ455">
        <v>0.61831212043762196</v>
      </c>
      <c r="BK455">
        <v>329.57638549804699</v>
      </c>
      <c r="BL455">
        <v>0.946006000041962</v>
      </c>
      <c r="BM455">
        <v>182.53482055664099</v>
      </c>
      <c r="BN455">
        <v>0</v>
      </c>
      <c r="BO455">
        <v>218.02697753906301</v>
      </c>
      <c r="BP455">
        <v>1.13014924526215</v>
      </c>
      <c r="BQ455">
        <v>0.90384626388549805</v>
      </c>
      <c r="BR455">
        <v>335</v>
      </c>
      <c r="BS455">
        <v>16.899999618530298</v>
      </c>
      <c r="BT455">
        <v>16.899999618530298</v>
      </c>
      <c r="BU455">
        <v>315</v>
      </c>
      <c r="BV455">
        <v>315</v>
      </c>
      <c r="BW455">
        <v>0.5</v>
      </c>
      <c r="BX455">
        <v>0.5</v>
      </c>
      <c r="BY455">
        <v>315</v>
      </c>
      <c r="BZ455">
        <v>315</v>
      </c>
      <c r="CC455">
        <v>29</v>
      </c>
      <c r="CE455">
        <v>28</v>
      </c>
      <c r="CF455">
        <v>1010</v>
      </c>
      <c r="CG455" t="s">
        <v>603</v>
      </c>
      <c r="CH455" t="s">
        <v>265</v>
      </c>
      <c r="CI455">
        <v>23.6663980484009</v>
      </c>
      <c r="CJ455">
        <v>0.45295997336506799</v>
      </c>
      <c r="CK455">
        <v>0.61319998651742902</v>
      </c>
      <c r="CL455">
        <v>6.1709997011348598E-2</v>
      </c>
      <c r="CM455">
        <v>6.5532348052714298</v>
      </c>
      <c r="CO455" t="s">
        <v>266</v>
      </c>
      <c r="CP455" t="s">
        <v>267</v>
      </c>
      <c r="CQ455" t="s">
        <v>347</v>
      </c>
      <c r="CR455" t="s">
        <v>348</v>
      </c>
      <c r="CS455">
        <v>21.9</v>
      </c>
      <c r="CT455">
        <v>21.9</v>
      </c>
      <c r="CU455">
        <v>1.25</v>
      </c>
      <c r="CV455">
        <v>1.25</v>
      </c>
      <c r="CX455" t="s">
        <v>343</v>
      </c>
      <c r="CY455">
        <v>6.9285714285714297</v>
      </c>
      <c r="CZ455">
        <v>6.68965517241379</v>
      </c>
      <c r="DA455">
        <v>7.1851851851851896</v>
      </c>
      <c r="DB455">
        <v>14</v>
      </c>
      <c r="DC455">
        <v>13.5</v>
      </c>
      <c r="DD455">
        <v>14.5</v>
      </c>
      <c r="DE455">
        <v>111.743997039795</v>
      </c>
      <c r="DF455">
        <v>6.9285714285714297</v>
      </c>
      <c r="DG455">
        <v>6.9285714285714297</v>
      </c>
      <c r="DH455">
        <v>1</v>
      </c>
      <c r="DI455">
        <v>1</v>
      </c>
      <c r="DJ455">
        <v>0.5</v>
      </c>
      <c r="DK455">
        <v>0.5</v>
      </c>
      <c r="DL455" t="b">
        <v>1</v>
      </c>
      <c r="DN455">
        <v>24</v>
      </c>
      <c r="DO455">
        <v>1</v>
      </c>
      <c r="DP455" t="s">
        <v>344</v>
      </c>
      <c r="DQ455" t="b">
        <v>0</v>
      </c>
      <c r="DR455">
        <v>14</v>
      </c>
      <c r="DS455">
        <v>6.92857122421265</v>
      </c>
      <c r="DT455">
        <v>6.92857122421265</v>
      </c>
      <c r="DV455">
        <v>670.29998779296898</v>
      </c>
      <c r="DW455">
        <v>677.90002441406295</v>
      </c>
      <c r="DY455">
        <v>0</v>
      </c>
      <c r="EN455">
        <v>111.74399566650401</v>
      </c>
      <c r="GA455">
        <v>6.92857122421265</v>
      </c>
      <c r="GB455">
        <v>6.92857122421265</v>
      </c>
      <c r="GC455">
        <v>0.89999997615814198</v>
      </c>
      <c r="GG455">
        <v>0</v>
      </c>
      <c r="GH455">
        <v>2.8025999069213898</v>
      </c>
      <c r="GI455">
        <v>3.1140000820159899</v>
      </c>
      <c r="GJ455">
        <v>5.3639996796846397E-2</v>
      </c>
      <c r="GK455">
        <v>2.9799999669194201E-2</v>
      </c>
      <c r="GL455">
        <v>5.0399996340274797E-2</v>
      </c>
      <c r="GM455">
        <v>56</v>
      </c>
      <c r="GN455">
        <v>3.4199997317045901E-3</v>
      </c>
      <c r="GO455">
        <v>3.7999999523162802</v>
      </c>
      <c r="GP455">
        <v>0.249210342716327</v>
      </c>
      <c r="GQ455">
        <v>0.77604100200320403</v>
      </c>
      <c r="GR455">
        <v>0.128571425165449</v>
      </c>
      <c r="GS455">
        <v>3.0857142039707699</v>
      </c>
      <c r="GT455">
        <v>107.777778625488</v>
      </c>
      <c r="GU455">
        <v>9.2783505097031593E-3</v>
      </c>
      <c r="GV455">
        <v>111.74399566650401</v>
      </c>
      <c r="GW455">
        <v>28.324001312255898</v>
      </c>
      <c r="II455">
        <v>6.92857122421265</v>
      </c>
      <c r="IJ455">
        <v>6.92857122421265</v>
      </c>
      <c r="IL455">
        <v>44.299999237060497</v>
      </c>
      <c r="IM455">
        <v>44.299999237060497</v>
      </c>
      <c r="IO455">
        <v>0</v>
      </c>
      <c r="JD455">
        <v>111.74399566650401</v>
      </c>
      <c r="JM455">
        <v>6.92857122421265</v>
      </c>
      <c r="JN455">
        <v>6.92857122421265</v>
      </c>
      <c r="JO455">
        <v>6.6999998092651403</v>
      </c>
      <c r="JS455">
        <v>0</v>
      </c>
      <c r="JT455">
        <v>20.863798141479499</v>
      </c>
      <c r="JU455">
        <v>3.1140000820159899</v>
      </c>
      <c r="JV455">
        <v>0.39931997656822199</v>
      </c>
      <c r="JW455">
        <v>2.9799999669194201E-2</v>
      </c>
      <c r="JX455">
        <v>0.56279999017715499</v>
      </c>
      <c r="JY455">
        <v>84</v>
      </c>
      <c r="JZ455">
        <v>5.8289997279643999E-2</v>
      </c>
      <c r="KA455">
        <v>8.6999998092651403</v>
      </c>
      <c r="KB455">
        <v>1.85523254766498</v>
      </c>
      <c r="KC455">
        <v>5.7771938032682302</v>
      </c>
      <c r="KD455">
        <v>0.95714282989501998</v>
      </c>
      <c r="KE455">
        <v>22.971427917480501</v>
      </c>
      <c r="KF455">
        <v>14.477612495422401</v>
      </c>
      <c r="KG455">
        <v>6.9072164595127106E-2</v>
      </c>
      <c r="KH455">
        <v>111.74399566650401</v>
      </c>
      <c r="WE455">
        <v>6.92857122421265</v>
      </c>
      <c r="WF455">
        <v>6.92857122421265</v>
      </c>
      <c r="WH455">
        <v>109.300003051758</v>
      </c>
      <c r="WI455">
        <v>109.300003051758</v>
      </c>
      <c r="WK455">
        <v>0</v>
      </c>
      <c r="WZ455">
        <v>111.74399566650401</v>
      </c>
    </row>
    <row r="456" spans="1:685" x14ac:dyDescent="0.25">
      <c r="A456" t="s">
        <v>260</v>
      </c>
      <c r="B456">
        <v>0</v>
      </c>
      <c r="C456">
        <v>2</v>
      </c>
      <c r="D456">
        <v>51341</v>
      </c>
      <c r="E456" t="s">
        <v>443</v>
      </c>
      <c r="F456" t="b">
        <v>1</v>
      </c>
      <c r="G456" t="s">
        <v>262</v>
      </c>
      <c r="H456" t="b">
        <v>1</v>
      </c>
      <c r="I456" t="s">
        <v>345</v>
      </c>
      <c r="J456" s="2104">
        <v>43447.270833333299</v>
      </c>
      <c r="K456">
        <v>5.5</v>
      </c>
      <c r="L456">
        <v>6.8683333396911603</v>
      </c>
      <c r="M456">
        <v>77.938331604003906</v>
      </c>
      <c r="N456">
        <v>116</v>
      </c>
      <c r="O456" s="2105">
        <v>43452.070833333302</v>
      </c>
      <c r="P456" s="2106">
        <v>43450.0625</v>
      </c>
      <c r="R456" t="s">
        <v>471</v>
      </c>
      <c r="S456" t="s">
        <v>525</v>
      </c>
      <c r="X456" s="2107">
        <v>43445.979166666701</v>
      </c>
      <c r="Y456" s="2108">
        <v>43452.070833333302</v>
      </c>
      <c r="Z456">
        <v>24</v>
      </c>
      <c r="AA456">
        <v>24</v>
      </c>
      <c r="AB456">
        <v>11.3</v>
      </c>
      <c r="AC456">
        <v>11.3</v>
      </c>
      <c r="AD456">
        <v>0</v>
      </c>
      <c r="AG456">
        <v>37231</v>
      </c>
      <c r="AH456">
        <v>12509616</v>
      </c>
      <c r="AI456">
        <v>37231</v>
      </c>
      <c r="AK456">
        <v>24</v>
      </c>
      <c r="AL456">
        <v>88.14</v>
      </c>
      <c r="AM456">
        <v>14</v>
      </c>
      <c r="AN456">
        <v>14</v>
      </c>
      <c r="AO456">
        <v>-4.6157537649075202E-2</v>
      </c>
      <c r="AP456">
        <v>14.046157537649099</v>
      </c>
      <c r="AQ456">
        <v>14</v>
      </c>
      <c r="AR456">
        <v>14</v>
      </c>
      <c r="AU456">
        <v>337.642513771251</v>
      </c>
      <c r="AV456">
        <v>336</v>
      </c>
      <c r="AX456">
        <v>360.3</v>
      </c>
      <c r="AY456">
        <v>6.74</v>
      </c>
      <c r="AZ456">
        <v>6.74</v>
      </c>
      <c r="BA456">
        <v>6.7443790435790998</v>
      </c>
      <c r="BB456">
        <v>5334</v>
      </c>
      <c r="BC456">
        <v>9.4297342300415004</v>
      </c>
      <c r="BD456">
        <v>9.4297338326772095</v>
      </c>
      <c r="BE456">
        <v>324.50637817382801</v>
      </c>
      <c r="BF456">
        <v>208.50637817382801</v>
      </c>
      <c r="BG456">
        <v>2.25</v>
      </c>
      <c r="BH456">
        <v>167.32292175293</v>
      </c>
      <c r="BI456">
        <v>208.50637817382801</v>
      </c>
      <c r="BJ456">
        <v>0.30672132968902599</v>
      </c>
      <c r="BK456">
        <v>319.43585205078102</v>
      </c>
      <c r="BL456">
        <v>1.2637012004852299</v>
      </c>
      <c r="BM456">
        <v>167.32292175293</v>
      </c>
      <c r="BN456">
        <v>0</v>
      </c>
      <c r="BO456">
        <v>218.02738952636699</v>
      </c>
      <c r="BP456">
        <v>1.30039179325104</v>
      </c>
      <c r="BQ456">
        <v>0.70503187179565396</v>
      </c>
      <c r="BR456">
        <v>115.000007629395</v>
      </c>
      <c r="BS456">
        <v>16.899999618530298</v>
      </c>
      <c r="BT456">
        <v>16.899999618530298</v>
      </c>
      <c r="BU456">
        <v>45</v>
      </c>
      <c r="BV456">
        <v>45</v>
      </c>
      <c r="BW456">
        <v>0.5</v>
      </c>
      <c r="BX456">
        <v>0.5</v>
      </c>
      <c r="BY456">
        <v>67.5</v>
      </c>
      <c r="BZ456">
        <v>67.5</v>
      </c>
      <c r="CC456">
        <v>29</v>
      </c>
      <c r="CE456">
        <v>26</v>
      </c>
      <c r="CF456">
        <v>1010</v>
      </c>
      <c r="CG456" t="s">
        <v>604</v>
      </c>
      <c r="CH456" t="s">
        <v>265</v>
      </c>
      <c r="CI456">
        <v>85.332800060510607</v>
      </c>
      <c r="CJ456">
        <v>1.6271798817324501</v>
      </c>
      <c r="CK456">
        <v>2.2064000312238901</v>
      </c>
      <c r="CL456">
        <v>0.22148998724878799</v>
      </c>
      <c r="CM456">
        <v>6.8213764563605004</v>
      </c>
      <c r="CO456" t="s">
        <v>266</v>
      </c>
      <c r="CP456" t="s">
        <v>267</v>
      </c>
      <c r="CQ456" t="s">
        <v>402</v>
      </c>
      <c r="CR456" t="s">
        <v>403</v>
      </c>
      <c r="CS456">
        <v>21.9</v>
      </c>
      <c r="CT456">
        <v>21.9</v>
      </c>
      <c r="CU456">
        <v>1.25</v>
      </c>
      <c r="CV456">
        <v>1.25</v>
      </c>
      <c r="CX456" t="s">
        <v>343</v>
      </c>
      <c r="CY456">
        <v>24</v>
      </c>
      <c r="CZ456">
        <v>23.172413793103399</v>
      </c>
      <c r="DA456">
        <v>24.8888888888889</v>
      </c>
      <c r="DB456">
        <v>14</v>
      </c>
      <c r="DC456">
        <v>13.5</v>
      </c>
      <c r="DD456">
        <v>14.5</v>
      </c>
      <c r="DE456">
        <v>387.071989746094</v>
      </c>
      <c r="DF456">
        <v>24</v>
      </c>
      <c r="DG456">
        <v>24</v>
      </c>
      <c r="DH456">
        <v>1</v>
      </c>
      <c r="DI456">
        <v>1</v>
      </c>
      <c r="DJ456">
        <v>0.5</v>
      </c>
      <c r="DK456">
        <v>0.5</v>
      </c>
      <c r="DL456" t="b">
        <v>1</v>
      </c>
      <c r="DN456">
        <v>24</v>
      </c>
      <c r="DO456">
        <v>1</v>
      </c>
      <c r="DP456" t="s">
        <v>344</v>
      </c>
      <c r="DQ456" t="b">
        <v>0</v>
      </c>
      <c r="DR456">
        <v>14</v>
      </c>
      <c r="DS456">
        <v>24</v>
      </c>
      <c r="DT456">
        <v>24</v>
      </c>
      <c r="DV456">
        <v>643</v>
      </c>
      <c r="DW456">
        <v>670.29998779296898</v>
      </c>
      <c r="DY456">
        <v>0</v>
      </c>
      <c r="EN456">
        <v>387.07199096679699</v>
      </c>
      <c r="GA456">
        <v>24</v>
      </c>
      <c r="GB456">
        <v>24</v>
      </c>
      <c r="GC456">
        <v>3</v>
      </c>
      <c r="GG456">
        <v>0</v>
      </c>
      <c r="GH456">
        <v>9.3420000076293892</v>
      </c>
      <c r="GI456">
        <v>3.1140000820159899</v>
      </c>
      <c r="GJ456">
        <v>0.17879998683929399</v>
      </c>
      <c r="GK456">
        <v>2.9799999669194201E-2</v>
      </c>
      <c r="GL456">
        <v>0.167999997735024</v>
      </c>
      <c r="GM456">
        <v>56</v>
      </c>
      <c r="GN456">
        <v>1.13999992609024E-2</v>
      </c>
      <c r="GO456">
        <v>3.7999999523162802</v>
      </c>
      <c r="GP456">
        <v>0.23981551472083601</v>
      </c>
      <c r="GQ456">
        <v>0.74678551345056399</v>
      </c>
      <c r="GR456">
        <v>0.125</v>
      </c>
      <c r="GS456">
        <v>3</v>
      </c>
      <c r="GT456">
        <v>112</v>
      </c>
      <c r="GU456">
        <v>8.9285718277096696E-3</v>
      </c>
      <c r="GV456">
        <v>387.07199096679699</v>
      </c>
      <c r="GW456">
        <v>98.112007141113295</v>
      </c>
      <c r="II456">
        <v>24</v>
      </c>
      <c r="IJ456">
        <v>24</v>
      </c>
      <c r="IL456">
        <v>44.299999237060497</v>
      </c>
      <c r="IM456">
        <v>44.299999237060497</v>
      </c>
      <c r="IO456">
        <v>0</v>
      </c>
      <c r="JD456">
        <v>387.07199096679699</v>
      </c>
      <c r="JM456">
        <v>24</v>
      </c>
      <c r="JN456">
        <v>24</v>
      </c>
      <c r="JO456">
        <v>24</v>
      </c>
      <c r="JS456">
        <v>0</v>
      </c>
      <c r="JT456">
        <v>74.736000061035199</v>
      </c>
      <c r="JU456">
        <v>3.1140000820159899</v>
      </c>
      <c r="JV456">
        <v>1.4303998947143599</v>
      </c>
      <c r="JW456">
        <v>2.9799999669194201E-2</v>
      </c>
      <c r="JX456">
        <v>2.0160000324249299</v>
      </c>
      <c r="JY456">
        <v>84</v>
      </c>
      <c r="JZ456">
        <v>0.208799988031387</v>
      </c>
      <c r="KA456">
        <v>8.6999998092651403</v>
      </c>
      <c r="KB456">
        <v>1.9185241177666801</v>
      </c>
      <c r="KC456">
        <v>5.9742841076045101</v>
      </c>
      <c r="KD456">
        <v>1</v>
      </c>
      <c r="KE456">
        <v>24</v>
      </c>
      <c r="KF456">
        <v>14</v>
      </c>
      <c r="KG456">
        <v>7.1428574621677399E-2</v>
      </c>
      <c r="KH456">
        <v>387.07199096679699</v>
      </c>
      <c r="QK456">
        <v>24</v>
      </c>
      <c r="QL456">
        <v>24</v>
      </c>
      <c r="QM456">
        <v>0.30000001192092901</v>
      </c>
      <c r="QQ456">
        <v>0</v>
      </c>
      <c r="QR456">
        <v>0.93419998884201105</v>
      </c>
      <c r="QS456">
        <v>3.1140000820159899</v>
      </c>
      <c r="QT456">
        <v>1.7880000174045601E-2</v>
      </c>
      <c r="QU456">
        <v>2.9799999669194201E-2</v>
      </c>
      <c r="QV456">
        <v>1.68000012636185E-2</v>
      </c>
      <c r="QW456">
        <v>56</v>
      </c>
      <c r="QX456">
        <v>1.1399999493733001E-3</v>
      </c>
      <c r="QY456">
        <v>3.7999999523162802</v>
      </c>
      <c r="QZ456">
        <v>2.39815524250248E-2</v>
      </c>
      <c r="RA456">
        <v>7.4678550392115198E-2</v>
      </c>
      <c r="RB456">
        <v>1.25000004967054E-2</v>
      </c>
      <c r="RC456">
        <v>0.30000001192092901</v>
      </c>
      <c r="RD456">
        <v>1120</v>
      </c>
      <c r="RE456">
        <v>8.9285720605403196E-4</v>
      </c>
      <c r="RF456">
        <v>387.07199096679699</v>
      </c>
      <c r="WE456">
        <v>24</v>
      </c>
      <c r="WF456">
        <v>24</v>
      </c>
      <c r="WH456">
        <v>109.199996948242</v>
      </c>
      <c r="WI456">
        <v>109.300003051758</v>
      </c>
      <c r="WK456">
        <v>0</v>
      </c>
      <c r="WZ456">
        <v>387.07199096679699</v>
      </c>
      <c r="YM456">
        <v>24</v>
      </c>
      <c r="YN456">
        <v>24</v>
      </c>
      <c r="YO456">
        <v>0.10000000149011599</v>
      </c>
      <c r="YS456">
        <v>0</v>
      </c>
      <c r="YT456">
        <v>0.32060000300407399</v>
      </c>
      <c r="YU456">
        <v>3.2060000896453902</v>
      </c>
      <c r="YV456">
        <v>1.00000004749745E-4</v>
      </c>
      <c r="YW456">
        <v>5.0000002374872598E-4</v>
      </c>
      <c r="YX456">
        <v>5.59999980032444E-3</v>
      </c>
      <c r="YY456">
        <v>56</v>
      </c>
      <c r="YZ456">
        <v>1.5000000712461799E-4</v>
      </c>
      <c r="ZA456">
        <v>1.5</v>
      </c>
      <c r="ZB456">
        <v>7.9938506098121698E-3</v>
      </c>
      <c r="ZC456">
        <v>2.5628284913307799E-2</v>
      </c>
      <c r="ZD456">
        <v>4.1666667287548398E-3</v>
      </c>
      <c r="ZE456">
        <v>0.10000000149011599</v>
      </c>
      <c r="ZF456">
        <v>3360</v>
      </c>
      <c r="ZG456">
        <v>2.9761905898339998E-4</v>
      </c>
      <c r="ZH456">
        <v>387.07199096679699</v>
      </c>
    </row>
    <row r="457" spans="1:685" x14ac:dyDescent="0.25">
      <c r="A457" t="s">
        <v>260</v>
      </c>
      <c r="B457">
        <v>0</v>
      </c>
      <c r="C457">
        <v>2</v>
      </c>
      <c r="D457">
        <v>51341</v>
      </c>
      <c r="E457" t="s">
        <v>443</v>
      </c>
      <c r="F457" t="b">
        <v>1</v>
      </c>
      <c r="G457" t="s">
        <v>262</v>
      </c>
      <c r="H457" t="b">
        <v>1</v>
      </c>
      <c r="I457" t="s">
        <v>345</v>
      </c>
      <c r="J457" s="2109">
        <v>43448.270833333299</v>
      </c>
      <c r="K457">
        <v>5.5</v>
      </c>
      <c r="L457">
        <v>6.93666648864746</v>
      </c>
      <c r="M457">
        <v>82.343330383300795</v>
      </c>
      <c r="N457">
        <v>13</v>
      </c>
      <c r="O457" s="2110">
        <v>43452.070833333302</v>
      </c>
      <c r="P457" s="2111">
        <v>43450.145833333299</v>
      </c>
      <c r="R457" t="s">
        <v>471</v>
      </c>
      <c r="S457" t="s">
        <v>525</v>
      </c>
      <c r="X457" s="2112">
        <v>43445.979166666701</v>
      </c>
      <c r="Y457" s="2113">
        <v>43452.070833333302</v>
      </c>
      <c r="Z457">
        <v>24</v>
      </c>
      <c r="AA457">
        <v>24</v>
      </c>
      <c r="AB457">
        <v>11.3</v>
      </c>
      <c r="AC457">
        <v>11.3</v>
      </c>
      <c r="AD457">
        <v>0</v>
      </c>
      <c r="AG457">
        <v>37231</v>
      </c>
      <c r="AH457">
        <v>12025613</v>
      </c>
      <c r="AI457">
        <v>37231</v>
      </c>
      <c r="AK457">
        <v>24</v>
      </c>
      <c r="AL457">
        <v>87.35</v>
      </c>
      <c r="AM457">
        <v>13.4583333333333</v>
      </c>
      <c r="AN457">
        <v>13.46</v>
      </c>
      <c r="AO457">
        <v>-0.122715530917048</v>
      </c>
      <c r="AP457">
        <v>13.5810488642504</v>
      </c>
      <c r="AQ457">
        <v>14</v>
      </c>
      <c r="AR457">
        <v>14</v>
      </c>
      <c r="AU457">
        <v>303.21406560059597</v>
      </c>
      <c r="AV457">
        <v>323</v>
      </c>
      <c r="AX457">
        <v>357.1</v>
      </c>
      <c r="AY457">
        <v>9.5500000000000007</v>
      </c>
      <c r="AZ457">
        <v>9.5500000000000007</v>
      </c>
      <c r="BA457">
        <v>9.5491466522216797</v>
      </c>
      <c r="BB457">
        <v>5156.2099609375</v>
      </c>
      <c r="BC457">
        <v>11.0123844146729</v>
      </c>
      <c r="BD457">
        <v>11.012384553750399</v>
      </c>
      <c r="BE457">
        <v>334.646484375</v>
      </c>
      <c r="BF457">
        <v>321.646484375</v>
      </c>
      <c r="BG457">
        <v>1.2608546018600499</v>
      </c>
      <c r="BH457">
        <v>349.85681152343801</v>
      </c>
      <c r="BI457">
        <v>321.646484375</v>
      </c>
      <c r="BJ457">
        <v>1.24353122711182</v>
      </c>
      <c r="BK457">
        <v>349.85681152343801</v>
      </c>
      <c r="BL457">
        <v>0.92242759466171298</v>
      </c>
      <c r="BM457">
        <v>172.39419555664099</v>
      </c>
      <c r="BN457">
        <v>0.95373070240020796</v>
      </c>
      <c r="BO457">
        <v>55.774612426757798</v>
      </c>
      <c r="BP457">
        <v>1.8184732198715201</v>
      </c>
      <c r="BQ457">
        <v>0.60431301593780495</v>
      </c>
      <c r="BR457">
        <v>95.000007629394503</v>
      </c>
      <c r="BS457">
        <v>27.899999618530298</v>
      </c>
      <c r="BT457">
        <v>27.899999618530298</v>
      </c>
      <c r="BU457">
        <v>315</v>
      </c>
      <c r="BV457">
        <v>315</v>
      </c>
      <c r="BW457">
        <v>2.4000000953674299</v>
      </c>
      <c r="BX457">
        <v>2.4000000953674299</v>
      </c>
      <c r="BY457">
        <v>157.5</v>
      </c>
      <c r="BZ457">
        <v>157.5</v>
      </c>
      <c r="CC457">
        <v>28</v>
      </c>
      <c r="CE457">
        <v>24</v>
      </c>
      <c r="CF457">
        <v>1007</v>
      </c>
      <c r="CG457" t="s">
        <v>605</v>
      </c>
      <c r="CH457" t="s">
        <v>265</v>
      </c>
      <c r="CI457">
        <v>84.087198704481096</v>
      </c>
      <c r="CJ457">
        <v>1.6033398939180199</v>
      </c>
      <c r="CK457">
        <v>2.1812000665813698</v>
      </c>
      <c r="CL457">
        <v>0.219479997904273</v>
      </c>
      <c r="CM457">
        <v>6.9923419874297599</v>
      </c>
      <c r="CO457" t="s">
        <v>266</v>
      </c>
      <c r="CP457" t="s">
        <v>267</v>
      </c>
      <c r="CQ457" t="s">
        <v>402</v>
      </c>
      <c r="CR457" t="s">
        <v>403</v>
      </c>
      <c r="CS457">
        <v>21.9</v>
      </c>
      <c r="CT457">
        <v>21.9</v>
      </c>
      <c r="CU457">
        <v>1.25</v>
      </c>
      <c r="CV457">
        <v>1.25</v>
      </c>
      <c r="CX457" t="s">
        <v>343</v>
      </c>
      <c r="CY457">
        <v>23.071428571428601</v>
      </c>
      <c r="CZ457">
        <v>22.275862068965498</v>
      </c>
      <c r="DA457">
        <v>23.925925925925899</v>
      </c>
      <c r="DB457">
        <v>14</v>
      </c>
      <c r="DC457">
        <v>13.5</v>
      </c>
      <c r="DD457">
        <v>14.5</v>
      </c>
      <c r="DE457">
        <v>372.09599014282202</v>
      </c>
      <c r="DF457">
        <v>23.071428571428601</v>
      </c>
      <c r="DG457">
        <v>23.071428571428601</v>
      </c>
      <c r="DH457">
        <v>1</v>
      </c>
      <c r="DI457">
        <v>1</v>
      </c>
      <c r="DJ457">
        <v>0.5</v>
      </c>
      <c r="DK457">
        <v>0.5</v>
      </c>
      <c r="DL457" t="b">
        <v>1</v>
      </c>
      <c r="DN457">
        <v>24</v>
      </c>
      <c r="DO457">
        <v>1</v>
      </c>
      <c r="DP457" t="s">
        <v>344</v>
      </c>
      <c r="DQ457" t="b">
        <v>0</v>
      </c>
      <c r="DR457">
        <v>14</v>
      </c>
      <c r="DS457">
        <v>23.071428298950199</v>
      </c>
      <c r="DT457">
        <v>23.071428298950199</v>
      </c>
      <c r="DV457">
        <v>616.09997558593795</v>
      </c>
      <c r="DW457">
        <v>643</v>
      </c>
      <c r="DY457">
        <v>0</v>
      </c>
      <c r="EN457">
        <v>372.09597778320301</v>
      </c>
      <c r="GA457">
        <v>23.071428298950199</v>
      </c>
      <c r="GB457">
        <v>23.071428298950199</v>
      </c>
      <c r="GC457">
        <v>3</v>
      </c>
      <c r="GG457">
        <v>0</v>
      </c>
      <c r="GH457">
        <v>9.3420000076293892</v>
      </c>
      <c r="GI457">
        <v>3.1140000820159899</v>
      </c>
      <c r="GJ457">
        <v>0.17879998683929399</v>
      </c>
      <c r="GK457">
        <v>2.9799999669194201E-2</v>
      </c>
      <c r="GL457">
        <v>0.167999997735024</v>
      </c>
      <c r="GM457">
        <v>56</v>
      </c>
      <c r="GN457">
        <v>1.13999992609024E-2</v>
      </c>
      <c r="GO457">
        <v>3.7999999523162802</v>
      </c>
      <c r="GP457">
        <v>0.24946753234117899</v>
      </c>
      <c r="GQ457">
        <v>0.77684189634485901</v>
      </c>
      <c r="GR457">
        <v>0.125</v>
      </c>
      <c r="GS457">
        <v>3</v>
      </c>
      <c r="GT457">
        <v>107.666664123535</v>
      </c>
      <c r="GU457">
        <v>9.2879254370927793E-3</v>
      </c>
      <c r="GV457">
        <v>372.09597778320301</v>
      </c>
      <c r="GW457">
        <v>94.316001892089801</v>
      </c>
      <c r="II457">
        <v>23.071428298950199</v>
      </c>
      <c r="IJ457">
        <v>23.071428298950199</v>
      </c>
      <c r="IL457">
        <v>44.299999237060497</v>
      </c>
      <c r="IM457">
        <v>44.299999237060497</v>
      </c>
      <c r="IO457">
        <v>0</v>
      </c>
      <c r="JD457">
        <v>372.09597778320301</v>
      </c>
      <c r="JM457">
        <v>23.071428298950199</v>
      </c>
      <c r="JN457">
        <v>23.071428298950199</v>
      </c>
      <c r="JO457">
        <v>23.899999618530298</v>
      </c>
      <c r="JS457">
        <v>0</v>
      </c>
      <c r="JT457">
        <v>74.424598693847699</v>
      </c>
      <c r="JU457">
        <v>3.1140000820159899</v>
      </c>
      <c r="JV457">
        <v>1.4244399070739699</v>
      </c>
      <c r="JW457">
        <v>2.9799999669194201E-2</v>
      </c>
      <c r="JX457">
        <v>2.0076000690460201</v>
      </c>
      <c r="JY457">
        <v>84</v>
      </c>
      <c r="JZ457">
        <v>0.20792999863624601</v>
      </c>
      <c r="KA457">
        <v>8.6999998092651403</v>
      </c>
      <c r="KB457">
        <v>1.98742464259662</v>
      </c>
      <c r="KC457">
        <v>6.1888403272122297</v>
      </c>
      <c r="KD457">
        <v>0.99583331743876102</v>
      </c>
      <c r="KE457">
        <v>23.899999618530298</v>
      </c>
      <c r="KF457">
        <v>13.514644622802701</v>
      </c>
      <c r="KG457">
        <v>7.39938095211983E-2</v>
      </c>
      <c r="KH457">
        <v>372.09597778320301</v>
      </c>
      <c r="WE457">
        <v>23.071428298950199</v>
      </c>
      <c r="WF457">
        <v>23.071428298950199</v>
      </c>
      <c r="WH457">
        <v>109.09999847412099</v>
      </c>
      <c r="WI457">
        <v>109.199996948242</v>
      </c>
      <c r="WK457">
        <v>0</v>
      </c>
      <c r="WZ457">
        <v>372.09597778320301</v>
      </c>
      <c r="YM457">
        <v>23.071428298950199</v>
      </c>
      <c r="YN457">
        <v>23.071428298950199</v>
      </c>
      <c r="YO457">
        <v>0.10000000149011599</v>
      </c>
      <c r="YS457">
        <v>0</v>
      </c>
      <c r="YT457">
        <v>0.32060000300407399</v>
      </c>
      <c r="YU457">
        <v>3.2060000896453902</v>
      </c>
      <c r="YV457">
        <v>1.00000004749745E-4</v>
      </c>
      <c r="YW457">
        <v>5.0000002374872598E-4</v>
      </c>
      <c r="YX457">
        <v>5.59999980032444E-3</v>
      </c>
      <c r="YY457">
        <v>56</v>
      </c>
      <c r="YZ457">
        <v>1.5000000712461799E-4</v>
      </c>
      <c r="ZA457">
        <v>1.5</v>
      </c>
      <c r="ZB457">
        <v>8.3155845352844895E-3</v>
      </c>
      <c r="ZC457">
        <v>2.6659763872667001E-2</v>
      </c>
      <c r="ZD457">
        <v>4.1666667287548398E-3</v>
      </c>
      <c r="ZE457">
        <v>0.10000000149011599</v>
      </c>
      <c r="ZF457">
        <v>3230</v>
      </c>
      <c r="ZG457">
        <v>3.0959752621129199E-4</v>
      </c>
      <c r="ZH457">
        <v>372.09597778320301</v>
      </c>
    </row>
    <row r="458" spans="1:685" x14ac:dyDescent="0.25">
      <c r="A458" t="s">
        <v>260</v>
      </c>
      <c r="B458">
        <v>0</v>
      </c>
      <c r="C458">
        <v>2</v>
      </c>
      <c r="D458">
        <v>51341</v>
      </c>
      <c r="E458" t="s">
        <v>443</v>
      </c>
      <c r="F458" t="b">
        <v>1</v>
      </c>
      <c r="G458" t="s">
        <v>262</v>
      </c>
      <c r="H458" t="b">
        <v>1</v>
      </c>
      <c r="I458" t="s">
        <v>345</v>
      </c>
      <c r="J458" s="2114">
        <v>43449.270833333299</v>
      </c>
      <c r="K458">
        <v>5.5</v>
      </c>
      <c r="L458">
        <v>11.9700002670288</v>
      </c>
      <c r="M458">
        <v>82.536666870117202</v>
      </c>
      <c r="N458">
        <v>6</v>
      </c>
      <c r="O458" s="2115">
        <v>43452.070833333302</v>
      </c>
      <c r="P458" s="2116">
        <v>43450.270833333299</v>
      </c>
      <c r="R458" t="s">
        <v>471</v>
      </c>
      <c r="S458" t="s">
        <v>525</v>
      </c>
      <c r="X458" s="2117">
        <v>43445.979166666701</v>
      </c>
      <c r="Y458" s="2118">
        <v>43452.070833333302</v>
      </c>
      <c r="Z458">
        <v>24</v>
      </c>
      <c r="AA458">
        <v>24</v>
      </c>
      <c r="AB458">
        <v>11.3</v>
      </c>
      <c r="AC458">
        <v>11.3</v>
      </c>
      <c r="AD458">
        <v>0</v>
      </c>
      <c r="AG458">
        <v>37231</v>
      </c>
      <c r="AH458">
        <v>11206531</v>
      </c>
      <c r="AI458">
        <v>37231</v>
      </c>
      <c r="AK458">
        <v>24</v>
      </c>
      <c r="AL458">
        <v>86.96</v>
      </c>
      <c r="AM458">
        <v>12.5416666666667</v>
      </c>
      <c r="AN458">
        <v>12.54</v>
      </c>
      <c r="AO458">
        <v>-0.51105314914214695</v>
      </c>
      <c r="AP458">
        <v>13.0527198158088</v>
      </c>
      <c r="AQ458">
        <v>14</v>
      </c>
      <c r="AR458">
        <v>14</v>
      </c>
      <c r="AU458">
        <v>300.849762703637</v>
      </c>
      <c r="AV458">
        <v>301</v>
      </c>
      <c r="AX458">
        <v>355</v>
      </c>
      <c r="AY458">
        <v>15.21</v>
      </c>
      <c r="AZ458">
        <v>15.21</v>
      </c>
      <c r="BA458">
        <v>15.211266517639199</v>
      </c>
      <c r="BB458">
        <v>5600.7099609375</v>
      </c>
      <c r="BC458">
        <v>22.9</v>
      </c>
      <c r="BD458">
        <v>20.7015406688054</v>
      </c>
      <c r="BE458">
        <v>20.281642913818398</v>
      </c>
      <c r="BF458">
        <v>14.2816429138184</v>
      </c>
      <c r="BG458">
        <v>2.4283654689788801</v>
      </c>
      <c r="BH458">
        <v>30.422523498535199</v>
      </c>
      <c r="BI458">
        <v>14.2816429138184</v>
      </c>
      <c r="BJ458">
        <v>3.0850458145141602</v>
      </c>
      <c r="BK458">
        <v>30.422523498535199</v>
      </c>
      <c r="BL458">
        <v>1.53819787502289</v>
      </c>
      <c r="BM458">
        <v>106.47869873046901</v>
      </c>
      <c r="BN458">
        <v>0.32580184936523399</v>
      </c>
      <c r="BO458">
        <v>167.32391357421901</v>
      </c>
      <c r="BP458">
        <v>3.4626157283782999</v>
      </c>
      <c r="BQ458">
        <v>0.30215650796890298</v>
      </c>
      <c r="BR458">
        <v>355.00003051757801</v>
      </c>
      <c r="BS458">
        <v>33.900001525878899</v>
      </c>
      <c r="BT458">
        <v>33.900001525878899</v>
      </c>
      <c r="BU458">
        <v>22.5</v>
      </c>
      <c r="BV458">
        <v>22.5</v>
      </c>
      <c r="BW458">
        <v>4.3000001907348597</v>
      </c>
      <c r="BX458">
        <v>4.3000001907348597</v>
      </c>
      <c r="BY458">
        <v>315</v>
      </c>
      <c r="BZ458">
        <v>315</v>
      </c>
      <c r="CC458">
        <v>28</v>
      </c>
      <c r="CE458">
        <v>24</v>
      </c>
      <c r="CF458">
        <v>1004</v>
      </c>
      <c r="CG458" t="s">
        <v>606</v>
      </c>
      <c r="CH458" t="s">
        <v>265</v>
      </c>
      <c r="CI458">
        <v>85.021402806043596</v>
      </c>
      <c r="CJ458">
        <v>1.62122009525774</v>
      </c>
      <c r="CK458">
        <v>2.2063999567180899</v>
      </c>
      <c r="CL458">
        <v>0.222090010793181</v>
      </c>
      <c r="CM458">
        <v>7.5867726423139903</v>
      </c>
      <c r="CO458" t="s">
        <v>266</v>
      </c>
      <c r="CP458" t="s">
        <v>267</v>
      </c>
      <c r="CQ458" t="s">
        <v>405</v>
      </c>
      <c r="CR458" t="s">
        <v>406</v>
      </c>
      <c r="CS458">
        <v>21.9</v>
      </c>
      <c r="CT458">
        <v>21.9</v>
      </c>
      <c r="CU458">
        <v>1.25</v>
      </c>
      <c r="CV458">
        <v>1.25</v>
      </c>
      <c r="CX458" t="s">
        <v>343</v>
      </c>
      <c r="CY458">
        <v>21.5</v>
      </c>
      <c r="CZ458">
        <v>20.758620689655199</v>
      </c>
      <c r="DA458">
        <v>22.296296296296301</v>
      </c>
      <c r="DB458">
        <v>14</v>
      </c>
      <c r="DC458">
        <v>13.5</v>
      </c>
      <c r="DD458">
        <v>14.5</v>
      </c>
      <c r="DE458">
        <v>346.75199081420902</v>
      </c>
      <c r="DF458">
        <v>21.5</v>
      </c>
      <c r="DG458">
        <v>21.5</v>
      </c>
      <c r="DH458">
        <v>1</v>
      </c>
      <c r="DI458">
        <v>1</v>
      </c>
      <c r="DJ458">
        <v>0.5</v>
      </c>
      <c r="DK458">
        <v>0.5</v>
      </c>
      <c r="DL458" t="b">
        <v>1</v>
      </c>
      <c r="DN458">
        <v>24</v>
      </c>
      <c r="DO458">
        <v>1</v>
      </c>
      <c r="DP458" t="s">
        <v>344</v>
      </c>
      <c r="DQ458" t="b">
        <v>0</v>
      </c>
      <c r="DR458">
        <v>14</v>
      </c>
      <c r="DS458">
        <v>21.5</v>
      </c>
      <c r="DT458">
        <v>21.5</v>
      </c>
      <c r="DV458">
        <v>588.90002441406295</v>
      </c>
      <c r="DW458">
        <v>616.09997558593795</v>
      </c>
      <c r="DY458">
        <v>0</v>
      </c>
      <c r="EN458">
        <v>346.75198364257801</v>
      </c>
      <c r="GA458">
        <v>21.5</v>
      </c>
      <c r="GB458">
        <v>21.5</v>
      </c>
      <c r="GC458">
        <v>3</v>
      </c>
      <c r="GG458">
        <v>0</v>
      </c>
      <c r="GH458">
        <v>9.3420000076293892</v>
      </c>
      <c r="GI458">
        <v>3.1140000820159899</v>
      </c>
      <c r="GJ458">
        <v>0.17879998683929399</v>
      </c>
      <c r="GK458">
        <v>2.9799999669194201E-2</v>
      </c>
      <c r="GL458">
        <v>0.167999997735024</v>
      </c>
      <c r="GM458">
        <v>56</v>
      </c>
      <c r="GN458">
        <v>1.13999992609024E-2</v>
      </c>
      <c r="GO458">
        <v>3.7999999523162802</v>
      </c>
      <c r="GP458">
        <v>0.267701039688375</v>
      </c>
      <c r="GQ458">
        <v>0.83362103827039702</v>
      </c>
      <c r="GR458">
        <v>0.125</v>
      </c>
      <c r="GS458">
        <v>3</v>
      </c>
      <c r="GT458">
        <v>100.333335876465</v>
      </c>
      <c r="GU458">
        <v>9.9667776376009005E-3</v>
      </c>
      <c r="GV458">
        <v>346.75198364257801</v>
      </c>
      <c r="GW458">
        <v>87.891998291015597</v>
      </c>
      <c r="II458">
        <v>21.5</v>
      </c>
      <c r="IJ458">
        <v>21.5</v>
      </c>
      <c r="IL458">
        <v>44.299999237060497</v>
      </c>
      <c r="IM458">
        <v>44.299999237060497</v>
      </c>
      <c r="IO458">
        <v>0</v>
      </c>
      <c r="JD458">
        <v>346.75198364257801</v>
      </c>
      <c r="JM458">
        <v>21.5</v>
      </c>
      <c r="JN458">
        <v>21.5</v>
      </c>
      <c r="JO458">
        <v>24.200000762939499</v>
      </c>
      <c r="JS458">
        <v>0</v>
      </c>
      <c r="JT458">
        <v>75.358802795410199</v>
      </c>
      <c r="JU458">
        <v>3.1140000820159899</v>
      </c>
      <c r="JV458">
        <v>1.4423201084137001</v>
      </c>
      <c r="JW458">
        <v>2.9799999669194201E-2</v>
      </c>
      <c r="JX458">
        <v>2.0327999591827401</v>
      </c>
      <c r="JY458">
        <v>84</v>
      </c>
      <c r="JZ458">
        <v>0.210540011525154</v>
      </c>
      <c r="KA458">
        <v>8.6999998092651403</v>
      </c>
      <c r="KB458">
        <v>2.1594551215661202</v>
      </c>
      <c r="KC458">
        <v>6.7245432860008298</v>
      </c>
      <c r="KD458">
        <v>1.00833336512248</v>
      </c>
      <c r="KE458">
        <v>24.200000762939499</v>
      </c>
      <c r="KF458">
        <v>12.438015937805201</v>
      </c>
      <c r="KG458">
        <v>8.0398671329021495E-2</v>
      </c>
      <c r="KH458">
        <v>346.75198364257801</v>
      </c>
      <c r="WE458">
        <v>21.5</v>
      </c>
      <c r="WF458">
        <v>21.5</v>
      </c>
      <c r="WH458">
        <v>109</v>
      </c>
      <c r="WI458">
        <v>109.09999847412099</v>
      </c>
      <c r="WK458">
        <v>0</v>
      </c>
      <c r="WZ458">
        <v>346.75198364257801</v>
      </c>
      <c r="YM458">
        <v>21.5</v>
      </c>
      <c r="YN458">
        <v>21.5</v>
      </c>
      <c r="YO458">
        <v>0.10000000149011599</v>
      </c>
      <c r="YS458">
        <v>0</v>
      </c>
      <c r="YT458">
        <v>0.32060000300407399</v>
      </c>
      <c r="YU458">
        <v>3.2060000896453902</v>
      </c>
      <c r="YV458">
        <v>1.00000004749745E-4</v>
      </c>
      <c r="YW458">
        <v>5.0000002374872598E-4</v>
      </c>
      <c r="YX458">
        <v>5.59999980032444E-3</v>
      </c>
      <c r="YY458">
        <v>56</v>
      </c>
      <c r="YZ458">
        <v>1.5000000712461799E-4</v>
      </c>
      <c r="ZA458">
        <v>1.5</v>
      </c>
      <c r="ZB458">
        <v>8.9233681225810296E-3</v>
      </c>
      <c r="ZC458">
        <v>2.8608318042762201E-2</v>
      </c>
      <c r="ZD458">
        <v>4.1666667287548398E-3</v>
      </c>
      <c r="ZE458">
        <v>0.10000000149011599</v>
      </c>
      <c r="ZF458">
        <v>3010</v>
      </c>
      <c r="ZG458">
        <v>3.3222592901438502E-4</v>
      </c>
      <c r="ZH458">
        <v>346.75198364257801</v>
      </c>
    </row>
    <row r="459" spans="1:685" x14ac:dyDescent="0.25">
      <c r="A459" t="s">
        <v>260</v>
      </c>
      <c r="B459">
        <v>0</v>
      </c>
      <c r="C459">
        <v>2</v>
      </c>
      <c r="D459">
        <v>51341</v>
      </c>
      <c r="E459" t="s">
        <v>443</v>
      </c>
      <c r="F459" t="b">
        <v>1</v>
      </c>
      <c r="G459" t="s">
        <v>262</v>
      </c>
      <c r="H459" t="b">
        <v>1</v>
      </c>
      <c r="I459" t="s">
        <v>345</v>
      </c>
      <c r="J459" s="2119">
        <v>43450.270833333299</v>
      </c>
      <c r="K459">
        <v>5.5</v>
      </c>
      <c r="L459">
        <v>13.960000038146999</v>
      </c>
      <c r="M459">
        <v>82.105003356933594</v>
      </c>
      <c r="N459">
        <v>231</v>
      </c>
      <c r="O459" s="2120">
        <v>43452.070833333302</v>
      </c>
      <c r="P459" s="2121">
        <v>43451.520833333299</v>
      </c>
      <c r="R459" t="s">
        <v>471</v>
      </c>
      <c r="S459" t="s">
        <v>525</v>
      </c>
      <c r="X459" s="2122">
        <v>43445.979166666701</v>
      </c>
      <c r="Y459" s="2123">
        <v>43452.070833333302</v>
      </c>
      <c r="Z459">
        <v>24</v>
      </c>
      <c r="AA459">
        <v>24</v>
      </c>
      <c r="AB459">
        <v>11.3</v>
      </c>
      <c r="AC459">
        <v>11.3</v>
      </c>
      <c r="AD459">
        <v>0</v>
      </c>
      <c r="AG459">
        <v>37231</v>
      </c>
      <c r="AH459">
        <v>6924966</v>
      </c>
      <c r="AI459">
        <v>37231</v>
      </c>
      <c r="AK459">
        <v>24</v>
      </c>
      <c r="AL459">
        <v>68.959999999999994</v>
      </c>
      <c r="AM459">
        <v>7.75</v>
      </c>
      <c r="AN459">
        <v>7.75</v>
      </c>
      <c r="AO459">
        <v>7.4970745171109798E-2</v>
      </c>
      <c r="AP459">
        <v>7.6750292548288899</v>
      </c>
      <c r="AQ459">
        <v>14</v>
      </c>
      <c r="AR459">
        <v>14</v>
      </c>
      <c r="AU459">
        <v>164.84024258816399</v>
      </c>
      <c r="AV459">
        <v>186</v>
      </c>
      <c r="AX459">
        <v>282</v>
      </c>
      <c r="AY459">
        <v>34.04</v>
      </c>
      <c r="AZ459">
        <v>34.04</v>
      </c>
      <c r="BA459">
        <v>34.042556762695298</v>
      </c>
      <c r="BB459">
        <v>1866.92004394531</v>
      </c>
      <c r="BC459">
        <v>32.6520385742188</v>
      </c>
      <c r="BD459">
        <v>32.652037978172302</v>
      </c>
      <c r="BE459">
        <v>10.140772819519</v>
      </c>
      <c r="BF459">
        <v>139.14077281951899</v>
      </c>
      <c r="BG459">
        <v>4.5746865272521999</v>
      </c>
      <c r="BH459">
        <v>30.422489166259801</v>
      </c>
      <c r="BI459">
        <v>139.14077281951899</v>
      </c>
      <c r="BJ459">
        <v>4.0518112182617196</v>
      </c>
      <c r="BK459">
        <v>30.422489166259801</v>
      </c>
      <c r="BL459">
        <v>3.0509722232818599</v>
      </c>
      <c r="BM459">
        <v>86.197166442871094</v>
      </c>
      <c r="BN459">
        <v>0</v>
      </c>
      <c r="BO459">
        <v>218.02809143066401</v>
      </c>
      <c r="BP459">
        <v>5.0720415115356401</v>
      </c>
      <c r="BQ459">
        <v>0.90646958351135298</v>
      </c>
      <c r="BR459">
        <v>105.000007629395</v>
      </c>
      <c r="BS459">
        <v>40.900001525878899</v>
      </c>
      <c r="BT459">
        <v>40.900001525878899</v>
      </c>
      <c r="BU459">
        <v>22.5</v>
      </c>
      <c r="BV459">
        <v>22.5</v>
      </c>
      <c r="BW459">
        <v>6.0999999046325701</v>
      </c>
      <c r="BX459">
        <v>6.0999999046325701</v>
      </c>
      <c r="BY459">
        <v>315</v>
      </c>
      <c r="BZ459">
        <v>315</v>
      </c>
      <c r="CC459">
        <v>28</v>
      </c>
      <c r="CE459">
        <v>24</v>
      </c>
      <c r="CF459">
        <v>1005</v>
      </c>
      <c r="CG459" t="s">
        <v>607</v>
      </c>
      <c r="CH459" t="s">
        <v>265</v>
      </c>
      <c r="CI459">
        <v>63.223402947187402</v>
      </c>
      <c r="CJ459">
        <v>1.2040199620532801</v>
      </c>
      <c r="CK459">
        <v>1.58760006539524</v>
      </c>
      <c r="CL459">
        <v>0.15580000521731599</v>
      </c>
      <c r="CM459">
        <v>9.1297781024755107</v>
      </c>
      <c r="CO459" t="s">
        <v>266</v>
      </c>
      <c r="CP459" t="s">
        <v>267</v>
      </c>
      <c r="CQ459" t="s">
        <v>405</v>
      </c>
      <c r="CR459" t="s">
        <v>406</v>
      </c>
      <c r="CS459">
        <v>21.9</v>
      </c>
      <c r="CT459">
        <v>21.9</v>
      </c>
      <c r="CU459">
        <v>1.25</v>
      </c>
      <c r="CV459">
        <v>1.25</v>
      </c>
      <c r="CX459" t="s">
        <v>343</v>
      </c>
      <c r="CY459">
        <v>13.285714285714301</v>
      </c>
      <c r="CZ459">
        <v>12.8275862068966</v>
      </c>
      <c r="DA459">
        <v>13.7777777777778</v>
      </c>
      <c r="DB459">
        <v>14</v>
      </c>
      <c r="DC459">
        <v>13.5</v>
      </c>
      <c r="DD459">
        <v>14.5</v>
      </c>
      <c r="DE459">
        <v>214.27199432373001</v>
      </c>
      <c r="DF459">
        <v>13.285714285714301</v>
      </c>
      <c r="DG459">
        <v>13.285714285714301</v>
      </c>
      <c r="DH459">
        <v>1</v>
      </c>
      <c r="DI459">
        <v>1</v>
      </c>
      <c r="DJ459">
        <v>0.5</v>
      </c>
      <c r="DK459">
        <v>0.5</v>
      </c>
      <c r="DL459" t="b">
        <v>1</v>
      </c>
      <c r="DN459">
        <v>24</v>
      </c>
      <c r="DO459">
        <v>1</v>
      </c>
      <c r="DP459" t="s">
        <v>344</v>
      </c>
      <c r="DQ459" t="b">
        <v>0</v>
      </c>
      <c r="DR459">
        <v>14</v>
      </c>
      <c r="DS459">
        <v>13.285714149475099</v>
      </c>
      <c r="DT459">
        <v>13.285714149475099</v>
      </c>
      <c r="DV459">
        <v>568.70001220703102</v>
      </c>
      <c r="DW459">
        <v>588.90002441406295</v>
      </c>
      <c r="DY459">
        <v>0</v>
      </c>
      <c r="EN459">
        <v>214.27198791503901</v>
      </c>
      <c r="GA459">
        <v>13.285714149475099</v>
      </c>
      <c r="GB459">
        <v>13.285714149475099</v>
      </c>
      <c r="GC459">
        <v>3</v>
      </c>
      <c r="GG459">
        <v>0</v>
      </c>
      <c r="GH459">
        <v>9.3420000076293892</v>
      </c>
      <c r="GI459">
        <v>3.1140000820159899</v>
      </c>
      <c r="GJ459">
        <v>0.17879998683929399</v>
      </c>
      <c r="GK459">
        <v>2.9799999669194201E-2</v>
      </c>
      <c r="GL459">
        <v>0.167999997735024</v>
      </c>
      <c r="GM459">
        <v>56</v>
      </c>
      <c r="GN459">
        <v>1.13999992609024E-2</v>
      </c>
      <c r="GO459">
        <v>3.7999999523162802</v>
      </c>
      <c r="GP459">
        <v>0.43321512336667101</v>
      </c>
      <c r="GQ459">
        <v>1.34903189526554</v>
      </c>
      <c r="GR459">
        <v>0.125</v>
      </c>
      <c r="GS459">
        <v>3</v>
      </c>
      <c r="GT459">
        <v>62</v>
      </c>
      <c r="GU459">
        <v>1.61290317773819E-2</v>
      </c>
      <c r="GV459">
        <v>214.27198791503901</v>
      </c>
      <c r="GW459">
        <v>54.312000274658203</v>
      </c>
      <c r="II459">
        <v>13.285714149475099</v>
      </c>
      <c r="IJ459">
        <v>13.285714149475099</v>
      </c>
      <c r="IL459">
        <v>44.299999237060497</v>
      </c>
      <c r="IM459">
        <v>44.299999237060497</v>
      </c>
      <c r="IO459">
        <v>0</v>
      </c>
      <c r="JD459">
        <v>214.27198791503901</v>
      </c>
      <c r="JM459">
        <v>13.285714149475099</v>
      </c>
      <c r="JN459">
        <v>13.285714149475099</v>
      </c>
      <c r="JO459">
        <v>16.100000381469702</v>
      </c>
      <c r="JS459">
        <v>0</v>
      </c>
      <c r="JT459">
        <v>50.135402679443402</v>
      </c>
      <c r="JU459">
        <v>3.1140000820159899</v>
      </c>
      <c r="JV459">
        <v>0.95955997705459595</v>
      </c>
      <c r="JW459">
        <v>2.9799999669194201E-2</v>
      </c>
      <c r="JX459">
        <v>1.35240006446838</v>
      </c>
      <c r="JY459">
        <v>84</v>
      </c>
      <c r="JZ459">
        <v>0.14007000625133501</v>
      </c>
      <c r="KA459">
        <v>8.6999998092651403</v>
      </c>
      <c r="KB459">
        <v>2.3249212171539502</v>
      </c>
      <c r="KC459">
        <v>7.2398048856042596</v>
      </c>
      <c r="KD459">
        <v>0.67083334922790505</v>
      </c>
      <c r="KE459">
        <v>16.100000381469702</v>
      </c>
      <c r="KF459">
        <v>11.5527944564819</v>
      </c>
      <c r="KG459">
        <v>8.6559139192104298E-2</v>
      </c>
      <c r="KH459">
        <v>214.27198791503901</v>
      </c>
      <c r="MY459">
        <v>13.285714149475099</v>
      </c>
      <c r="MZ459">
        <v>13.285714149475099</v>
      </c>
      <c r="NA459">
        <v>1.1000000238418599</v>
      </c>
      <c r="NE459">
        <v>0</v>
      </c>
      <c r="NF459">
        <v>3.4254002571106001</v>
      </c>
      <c r="NG459">
        <v>3.1140000820159899</v>
      </c>
      <c r="NH459">
        <v>6.5559998154640198E-2</v>
      </c>
      <c r="NI459">
        <v>2.9799999669194201E-2</v>
      </c>
      <c r="NJ459">
        <v>6.1600003391504302E-2</v>
      </c>
      <c r="NK459">
        <v>56</v>
      </c>
      <c r="NL459">
        <v>4.17999969795346E-3</v>
      </c>
      <c r="NM459">
        <v>3.7999999523162802</v>
      </c>
      <c r="NN459">
        <v>0.15884554867733</v>
      </c>
      <c r="NO459">
        <v>0.49464506498813099</v>
      </c>
      <c r="NP459">
        <v>4.58333343267441E-2</v>
      </c>
      <c r="NQ459">
        <v>1.1000000238418599</v>
      </c>
      <c r="NR459">
        <v>169.09091186523401</v>
      </c>
      <c r="NS459">
        <v>5.9139784425497098E-3</v>
      </c>
      <c r="NT459">
        <v>214.27198791503901</v>
      </c>
      <c r="WE459">
        <v>13.285714149475099</v>
      </c>
      <c r="WF459">
        <v>13.285714149475099</v>
      </c>
      <c r="WH459">
        <v>108.90000152587901</v>
      </c>
      <c r="WI459">
        <v>109</v>
      </c>
      <c r="WK459">
        <v>0</v>
      </c>
      <c r="WZ459">
        <v>214.27198791503901</v>
      </c>
      <c r="YM459">
        <v>13.285714149475099</v>
      </c>
      <c r="YN459">
        <v>13.285714149475099</v>
      </c>
      <c r="YO459">
        <v>0.10000000149011599</v>
      </c>
      <c r="YS459">
        <v>0</v>
      </c>
      <c r="YT459">
        <v>0.32060000300407399</v>
      </c>
      <c r="YU459">
        <v>3.2060000896453902</v>
      </c>
      <c r="YV459">
        <v>1.00000004749745E-4</v>
      </c>
      <c r="YW459">
        <v>5.0000002374872598E-4</v>
      </c>
      <c r="YX459">
        <v>5.59999980032444E-3</v>
      </c>
      <c r="YY459">
        <v>56</v>
      </c>
      <c r="YZ459">
        <v>1.5000000712461799E-4</v>
      </c>
      <c r="ZA459">
        <v>1.5</v>
      </c>
      <c r="ZB459">
        <v>1.44405043274026E-2</v>
      </c>
      <c r="ZC459">
        <v>4.6296256617588301E-2</v>
      </c>
      <c r="ZD459">
        <v>4.1666667287548398E-3</v>
      </c>
      <c r="ZE459">
        <v>0.10000000149011599</v>
      </c>
      <c r="ZF459">
        <v>1860</v>
      </c>
      <c r="ZG459">
        <v>5.3763441974297198E-4</v>
      </c>
      <c r="ZH459">
        <v>214.27198791503901</v>
      </c>
    </row>
    <row r="460" spans="1:685" x14ac:dyDescent="0.25">
      <c r="A460" t="s">
        <v>260</v>
      </c>
      <c r="B460">
        <v>0</v>
      </c>
      <c r="C460">
        <v>2</v>
      </c>
      <c r="D460">
        <v>51341</v>
      </c>
      <c r="E460" t="s">
        <v>443</v>
      </c>
      <c r="F460" t="b">
        <v>1</v>
      </c>
      <c r="G460" t="s">
        <v>262</v>
      </c>
      <c r="H460" t="b">
        <v>1</v>
      </c>
      <c r="I460" t="s">
        <v>345</v>
      </c>
      <c r="J460" s="2124">
        <v>43451.270833333299</v>
      </c>
      <c r="K460">
        <v>5.5</v>
      </c>
      <c r="L460">
        <v>13.418333053588899</v>
      </c>
      <c r="M460">
        <v>82.176666259765597</v>
      </c>
      <c r="N460">
        <v>8</v>
      </c>
      <c r="O460" s="2125">
        <v>43452.070833333302</v>
      </c>
      <c r="P460" s="2126">
        <v>43452.104166666701</v>
      </c>
      <c r="R460" t="s">
        <v>471</v>
      </c>
      <c r="S460" t="s">
        <v>525</v>
      </c>
      <c r="X460" s="2127">
        <v>43445.979166666701</v>
      </c>
      <c r="Y460" s="2128">
        <v>43452.070833333302</v>
      </c>
      <c r="Z460">
        <v>24</v>
      </c>
      <c r="AA460">
        <v>24</v>
      </c>
      <c r="AB460">
        <v>11.3</v>
      </c>
      <c r="AC460">
        <v>11.3</v>
      </c>
      <c r="AD460">
        <v>0</v>
      </c>
      <c r="AG460">
        <v>37231</v>
      </c>
      <c r="AH460">
        <v>9233288</v>
      </c>
      <c r="AI460">
        <v>37231</v>
      </c>
      <c r="AK460">
        <v>24</v>
      </c>
      <c r="AL460">
        <v>72.239999999999995</v>
      </c>
      <c r="AM460">
        <v>10.3333333333333</v>
      </c>
      <c r="AN460">
        <v>10.33</v>
      </c>
      <c r="AO460">
        <v>0.55713925960784205</v>
      </c>
      <c r="AP460">
        <v>9.77619407372549</v>
      </c>
      <c r="AQ460">
        <v>14</v>
      </c>
      <c r="AR460">
        <v>14</v>
      </c>
      <c r="AU460">
        <v>214.69322401155401</v>
      </c>
      <c r="AV460">
        <v>248</v>
      </c>
      <c r="AX460">
        <v>295.3</v>
      </c>
      <c r="AY460">
        <v>16.02</v>
      </c>
      <c r="AZ460">
        <v>16.02</v>
      </c>
      <c r="BA460">
        <v>16.017604827880898</v>
      </c>
      <c r="BB460">
        <v>5956.2900390625</v>
      </c>
      <c r="BC460">
        <v>23.3598022460938</v>
      </c>
      <c r="BD460">
        <v>23.359801650047299</v>
      </c>
      <c r="BE460">
        <v>268.73193359375</v>
      </c>
      <c r="BF460">
        <v>260.73193359375</v>
      </c>
      <c r="BG460">
        <v>3.8648376464843799</v>
      </c>
      <c r="BH460">
        <v>15.211261749267599</v>
      </c>
      <c r="BI460">
        <v>260.73193359375</v>
      </c>
      <c r="BJ460">
        <v>1.24311864376068</v>
      </c>
      <c r="BK460">
        <v>278.87255859375</v>
      </c>
      <c r="BL460">
        <v>2.4677360057830802</v>
      </c>
      <c r="BM460">
        <v>15.211261749267599</v>
      </c>
      <c r="BN460">
        <v>0</v>
      </c>
      <c r="BO460">
        <v>218.02804565429699</v>
      </c>
      <c r="BP460">
        <v>2.76316213607788</v>
      </c>
      <c r="BQ460">
        <v>0.80575072765350297</v>
      </c>
      <c r="BR460">
        <v>110.000007629395</v>
      </c>
      <c r="BS460">
        <v>27.899999618530298</v>
      </c>
      <c r="BT460">
        <v>27.899999618530298</v>
      </c>
      <c r="BU460">
        <v>270</v>
      </c>
      <c r="BV460">
        <v>270</v>
      </c>
      <c r="BW460">
        <v>3.7999999523162802</v>
      </c>
      <c r="BX460">
        <v>3.7999999523162802</v>
      </c>
      <c r="BY460">
        <v>292.5</v>
      </c>
      <c r="BZ460">
        <v>292.5</v>
      </c>
      <c r="CC460">
        <v>28</v>
      </c>
      <c r="CE460">
        <v>24</v>
      </c>
      <c r="CF460">
        <v>1006</v>
      </c>
      <c r="CG460" t="s">
        <v>608</v>
      </c>
      <c r="CH460" t="s">
        <v>265</v>
      </c>
      <c r="CI460">
        <v>66.025998324155793</v>
      </c>
      <c r="CJ460">
        <v>1.25765992532251</v>
      </c>
      <c r="CK460">
        <v>1.66040001250803</v>
      </c>
      <c r="CL460">
        <v>0.163139994983794</v>
      </c>
      <c r="CM460">
        <v>7.1508652523516902</v>
      </c>
      <c r="CO460" t="s">
        <v>266</v>
      </c>
      <c r="CP460" t="s">
        <v>267</v>
      </c>
      <c r="CQ460" t="s">
        <v>405</v>
      </c>
      <c r="CR460" t="s">
        <v>406</v>
      </c>
      <c r="CS460">
        <v>21.9</v>
      </c>
      <c r="CT460">
        <v>21.9</v>
      </c>
      <c r="CU460">
        <v>1.25</v>
      </c>
      <c r="CV460">
        <v>1.25</v>
      </c>
      <c r="CX460" t="s">
        <v>343</v>
      </c>
      <c r="CY460">
        <v>17.714285714285701</v>
      </c>
      <c r="CZ460">
        <v>17.1034482758621</v>
      </c>
      <c r="DA460">
        <v>18.370370370370399</v>
      </c>
      <c r="DB460">
        <v>14</v>
      </c>
      <c r="DC460">
        <v>13.5</v>
      </c>
      <c r="DD460">
        <v>14.5</v>
      </c>
      <c r="DE460">
        <v>285.695992431641</v>
      </c>
      <c r="DF460">
        <v>17.714285714285701</v>
      </c>
      <c r="DG460">
        <v>17.714285714285701</v>
      </c>
      <c r="DH460">
        <v>1</v>
      </c>
      <c r="DI460">
        <v>1</v>
      </c>
      <c r="DJ460">
        <v>0.5</v>
      </c>
      <c r="DK460">
        <v>0.5</v>
      </c>
      <c r="DL460" t="b">
        <v>1</v>
      </c>
      <c r="DN460">
        <v>24</v>
      </c>
      <c r="DO460">
        <v>1</v>
      </c>
      <c r="DP460" t="s">
        <v>344</v>
      </c>
      <c r="DQ460" t="b">
        <v>0</v>
      </c>
      <c r="DR460">
        <v>14</v>
      </c>
      <c r="DS460">
        <v>17.7142848968506</v>
      </c>
      <c r="DT460">
        <v>17.7142848968506</v>
      </c>
      <c r="DV460">
        <v>547.59997558593795</v>
      </c>
      <c r="DW460">
        <v>568.70001220703102</v>
      </c>
      <c r="DY460">
        <v>0</v>
      </c>
      <c r="EN460">
        <v>285.69598388671898</v>
      </c>
      <c r="GA460">
        <v>17.7142848968506</v>
      </c>
      <c r="GB460">
        <v>17.7142848968506</v>
      </c>
      <c r="GC460">
        <v>3</v>
      </c>
      <c r="GG460">
        <v>0</v>
      </c>
      <c r="GH460">
        <v>9.3420000076293892</v>
      </c>
      <c r="GI460">
        <v>3.1140000820159899</v>
      </c>
      <c r="GJ460">
        <v>0.17879998683929399</v>
      </c>
      <c r="GK460">
        <v>2.9799999669194201E-2</v>
      </c>
      <c r="GL460">
        <v>0.167999997735024</v>
      </c>
      <c r="GM460">
        <v>56</v>
      </c>
      <c r="GN460">
        <v>1.13999992609024E-2</v>
      </c>
      <c r="GO460">
        <v>3.7999999523162802</v>
      </c>
      <c r="GP460">
        <v>0.32491134252500298</v>
      </c>
      <c r="GQ460">
        <v>1.0117739214491499</v>
      </c>
      <c r="GR460">
        <v>0.125</v>
      </c>
      <c r="GS460">
        <v>3</v>
      </c>
      <c r="GT460">
        <v>82.666664123535199</v>
      </c>
      <c r="GU460">
        <v>1.20967738330364E-2</v>
      </c>
      <c r="GV460">
        <v>285.69598388671898</v>
      </c>
      <c r="GW460">
        <v>72.416000366210895</v>
      </c>
      <c r="II460">
        <v>17.7142848968506</v>
      </c>
      <c r="IJ460">
        <v>17.7142848968506</v>
      </c>
      <c r="IL460">
        <v>44.299999237060497</v>
      </c>
      <c r="IM460">
        <v>44.299999237060497</v>
      </c>
      <c r="IO460">
        <v>0</v>
      </c>
      <c r="JD460">
        <v>285.69598388671898</v>
      </c>
      <c r="JM460">
        <v>17.7142848968506</v>
      </c>
      <c r="JN460">
        <v>17.7142848968506</v>
      </c>
      <c r="JO460">
        <v>16.899999618530298</v>
      </c>
      <c r="JS460">
        <v>0</v>
      </c>
      <c r="JT460">
        <v>52.626598358154297</v>
      </c>
      <c r="JU460">
        <v>3.1140000820159899</v>
      </c>
      <c r="JV460">
        <v>1.00723993778229</v>
      </c>
      <c r="JW460">
        <v>2.9799999669194201E-2</v>
      </c>
      <c r="JX460">
        <v>1.41960000991821</v>
      </c>
      <c r="JY460">
        <v>84</v>
      </c>
      <c r="JZ460">
        <v>0.14702999591827401</v>
      </c>
      <c r="KA460">
        <v>8.6999998092651403</v>
      </c>
      <c r="KB460">
        <v>1.83033385490957</v>
      </c>
      <c r="KC460">
        <v>5.6996595750240102</v>
      </c>
      <c r="KD460">
        <v>0.70416665077209495</v>
      </c>
      <c r="KE460">
        <v>16.899999618530298</v>
      </c>
      <c r="KF460">
        <v>14.674556732177701</v>
      </c>
      <c r="KG460">
        <v>6.8145163357257801E-2</v>
      </c>
      <c r="KH460">
        <v>285.69598388671898</v>
      </c>
      <c r="MY460">
        <v>17.7142848968506</v>
      </c>
      <c r="MZ460">
        <v>17.7142848968506</v>
      </c>
      <c r="NA460">
        <v>1.20000004768372</v>
      </c>
      <c r="NE460">
        <v>0</v>
      </c>
      <c r="NF460">
        <v>3.7367999553680402</v>
      </c>
      <c r="NG460">
        <v>3.1140000820159899</v>
      </c>
      <c r="NH460">
        <v>7.1520000696182306E-2</v>
      </c>
      <c r="NI460">
        <v>2.9799999669194201E-2</v>
      </c>
      <c r="NJ460">
        <v>6.7200005054473905E-2</v>
      </c>
      <c r="NK460">
        <v>56</v>
      </c>
      <c r="NL460">
        <v>4.5599997974932202E-3</v>
      </c>
      <c r="NM460">
        <v>3.7999999523162802</v>
      </c>
      <c r="NN460">
        <v>0.12996454217432801</v>
      </c>
      <c r="NO460">
        <v>0.40470956341533398</v>
      </c>
      <c r="NP460">
        <v>5.0000001986821502E-2</v>
      </c>
      <c r="NQ460">
        <v>1.20000004768372</v>
      </c>
      <c r="NR460">
        <v>206.66665649414099</v>
      </c>
      <c r="NS460">
        <v>4.8387097194790797E-3</v>
      </c>
      <c r="NT460">
        <v>285.69598388671898</v>
      </c>
      <c r="WE460">
        <v>17.7142848968506</v>
      </c>
      <c r="WF460">
        <v>17.7142848968506</v>
      </c>
      <c r="WH460">
        <v>108.800003051758</v>
      </c>
      <c r="WI460">
        <v>108.90000152587901</v>
      </c>
      <c r="WK460">
        <v>0</v>
      </c>
      <c r="WZ460">
        <v>285.69598388671898</v>
      </c>
      <c r="YM460">
        <v>17.7142848968506</v>
      </c>
      <c r="YN460">
        <v>17.7142848968506</v>
      </c>
      <c r="YO460">
        <v>0.10000000149011599</v>
      </c>
      <c r="YS460">
        <v>0</v>
      </c>
      <c r="YT460">
        <v>0.32060000300407399</v>
      </c>
      <c r="YU460">
        <v>3.2060000896453902</v>
      </c>
      <c r="YV460">
        <v>1.00000004749745E-4</v>
      </c>
      <c r="YW460">
        <v>5.0000002374872598E-4</v>
      </c>
      <c r="YX460">
        <v>5.59999980032444E-3</v>
      </c>
      <c r="YY460">
        <v>56</v>
      </c>
      <c r="YZ460">
        <v>1.5000000712461799E-4</v>
      </c>
      <c r="ZA460">
        <v>1.5</v>
      </c>
      <c r="ZB460">
        <v>1.0830378245552E-2</v>
      </c>
      <c r="ZC460">
        <v>3.47221924631912E-2</v>
      </c>
      <c r="ZD460">
        <v>4.1666667287548398E-3</v>
      </c>
      <c r="ZE460">
        <v>0.10000000149011599</v>
      </c>
      <c r="ZF460">
        <v>2480</v>
      </c>
      <c r="ZG460">
        <v>4.03225800255314E-4</v>
      </c>
      <c r="ZH460">
        <v>285.69598388671898</v>
      </c>
    </row>
    <row r="461" spans="1:685" x14ac:dyDescent="0.25">
      <c r="A461" t="s">
        <v>260</v>
      </c>
      <c r="B461">
        <v>0</v>
      </c>
      <c r="C461">
        <v>2</v>
      </c>
      <c r="D461">
        <v>51341</v>
      </c>
      <c r="E461" t="s">
        <v>443</v>
      </c>
      <c r="F461" t="b">
        <v>1</v>
      </c>
      <c r="G461" t="s">
        <v>262</v>
      </c>
      <c r="H461" t="b">
        <v>1</v>
      </c>
      <c r="I461" t="s">
        <v>350</v>
      </c>
      <c r="J461" s="2129">
        <v>43452.070833333302</v>
      </c>
      <c r="K461">
        <v>5.5</v>
      </c>
      <c r="L461">
        <v>16.981666564941399</v>
      </c>
      <c r="M461">
        <v>82.485000610351605</v>
      </c>
      <c r="N461">
        <v>314</v>
      </c>
      <c r="O461" s="2130">
        <v>43452.070833333302</v>
      </c>
      <c r="R461" t="s">
        <v>471</v>
      </c>
      <c r="S461" t="s">
        <v>525</v>
      </c>
      <c r="X461" s="2131">
        <v>43445.979166666701</v>
      </c>
      <c r="Y461" s="2132">
        <v>43452.070833333302</v>
      </c>
      <c r="Z461">
        <v>19.2</v>
      </c>
      <c r="AA461">
        <v>19.2</v>
      </c>
      <c r="AB461">
        <v>11.3</v>
      </c>
      <c r="AC461">
        <v>11.3</v>
      </c>
      <c r="AD461">
        <v>0</v>
      </c>
      <c r="AG461">
        <v>37231</v>
      </c>
      <c r="AH461">
        <v>8488668</v>
      </c>
      <c r="AI461">
        <v>37231</v>
      </c>
      <c r="AK461">
        <v>19.2</v>
      </c>
      <c r="AL461">
        <v>85.26</v>
      </c>
      <c r="AM461">
        <v>11.875</v>
      </c>
      <c r="AN461">
        <v>11.88</v>
      </c>
      <c r="AO461">
        <v>-0.663418324353794</v>
      </c>
      <c r="AP461">
        <v>12.538418324353801</v>
      </c>
      <c r="AQ461">
        <v>14</v>
      </c>
      <c r="AR461">
        <v>14</v>
      </c>
      <c r="AU461">
        <v>216.223969253039</v>
      </c>
      <c r="AV461">
        <v>228</v>
      </c>
      <c r="AX461">
        <v>278</v>
      </c>
      <c r="AY461">
        <v>17.989999999999998</v>
      </c>
      <c r="AZ461">
        <v>17.989999999999998</v>
      </c>
      <c r="BA461">
        <v>17.985612869262699</v>
      </c>
      <c r="BB461">
        <v>5334.009765625</v>
      </c>
      <c r="BC461">
        <v>14.7563982009888</v>
      </c>
      <c r="BD461">
        <v>14.7563979278008</v>
      </c>
      <c r="BE461">
        <v>253.52061462402301</v>
      </c>
      <c r="BF461">
        <v>299.52061462402298</v>
      </c>
      <c r="BG461">
        <v>1.85694968700409</v>
      </c>
      <c r="BH461">
        <v>131.83090209960901</v>
      </c>
      <c r="BI461">
        <v>299.52061462402298</v>
      </c>
      <c r="BJ461">
        <v>0.91640067100524902</v>
      </c>
      <c r="BK461">
        <v>248.45054626464801</v>
      </c>
      <c r="BL461">
        <v>1.25188159942627</v>
      </c>
      <c r="BM461">
        <v>131.83090209960901</v>
      </c>
      <c r="BN461">
        <v>0.64564359188079801</v>
      </c>
      <c r="BO461">
        <v>60.845046997070298</v>
      </c>
      <c r="BP461">
        <v>1.6804324388503999</v>
      </c>
      <c r="BQ461">
        <v>2.0035712718963601</v>
      </c>
      <c r="BR461">
        <v>210</v>
      </c>
      <c r="BS461">
        <v>21.899999618530298</v>
      </c>
      <c r="BT461">
        <v>21.899999618530298</v>
      </c>
      <c r="BU461">
        <v>225</v>
      </c>
      <c r="BV461">
        <v>225</v>
      </c>
      <c r="BW461">
        <v>2.0999999046325701</v>
      </c>
      <c r="BX461">
        <v>2.0999999046325701</v>
      </c>
      <c r="BY461">
        <v>270</v>
      </c>
      <c r="BZ461">
        <v>270</v>
      </c>
      <c r="CC461">
        <v>27</v>
      </c>
      <c r="CE461">
        <v>25</v>
      </c>
      <c r="CF461">
        <v>1010</v>
      </c>
      <c r="CG461" t="s">
        <v>609</v>
      </c>
      <c r="CH461" t="s">
        <v>265</v>
      </c>
      <c r="CI461">
        <v>56.9954037368298</v>
      </c>
      <c r="CJ461">
        <v>1.0848200304317299</v>
      </c>
      <c r="CK461">
        <v>1.4616000000387399</v>
      </c>
      <c r="CL461">
        <v>0.14574999854085</v>
      </c>
      <c r="CM461">
        <v>6.7142929534798297</v>
      </c>
      <c r="CO461" t="s">
        <v>266</v>
      </c>
      <c r="CP461" t="s">
        <v>267</v>
      </c>
      <c r="CQ461" t="s">
        <v>402</v>
      </c>
      <c r="CR461" t="s">
        <v>403</v>
      </c>
      <c r="CS461">
        <v>21.9</v>
      </c>
      <c r="CT461">
        <v>21.9</v>
      </c>
      <c r="CU461">
        <v>1.25</v>
      </c>
      <c r="CV461">
        <v>1.25</v>
      </c>
      <c r="CX461" t="s">
        <v>343</v>
      </c>
      <c r="CY461">
        <v>16.285714285714299</v>
      </c>
      <c r="CZ461">
        <v>15.7241379310345</v>
      </c>
      <c r="DA461">
        <v>16.8888888888889</v>
      </c>
      <c r="DB461">
        <v>14</v>
      </c>
      <c r="DC461">
        <v>13.5</v>
      </c>
      <c r="DD461">
        <v>14.5</v>
      </c>
      <c r="DE461">
        <v>262.65599304199202</v>
      </c>
      <c r="DF461">
        <v>16.285714285714299</v>
      </c>
      <c r="DG461">
        <v>16.285714285714299</v>
      </c>
      <c r="DH461">
        <v>1</v>
      </c>
      <c r="DI461">
        <v>1</v>
      </c>
      <c r="DJ461">
        <v>0.5</v>
      </c>
      <c r="DK461">
        <v>0.5</v>
      </c>
      <c r="DL461" t="b">
        <v>1</v>
      </c>
      <c r="DN461">
        <v>24</v>
      </c>
      <c r="DO461">
        <v>1</v>
      </c>
      <c r="DP461" t="s">
        <v>344</v>
      </c>
      <c r="DQ461" t="b">
        <v>0</v>
      </c>
      <c r="DR461">
        <v>14</v>
      </c>
      <c r="DS461">
        <v>16.2857151031494</v>
      </c>
      <c r="DT461">
        <v>16.2857151031494</v>
      </c>
      <c r="DV461">
        <v>529.40002441406295</v>
      </c>
      <c r="DW461">
        <v>547.59997558593795</v>
      </c>
      <c r="DY461">
        <v>0</v>
      </c>
      <c r="EN461">
        <v>262.656005859375</v>
      </c>
      <c r="GA461">
        <v>16.2857151031494</v>
      </c>
      <c r="GB461">
        <v>16.2857151031494</v>
      </c>
      <c r="GC461">
        <v>2.5999999046325701</v>
      </c>
      <c r="GG461">
        <v>0</v>
      </c>
      <c r="GH461">
        <v>8.0964002609252894</v>
      </c>
      <c r="GI461">
        <v>3.1140000820159899</v>
      </c>
      <c r="GJ461">
        <v>0.154959991574287</v>
      </c>
      <c r="GK461">
        <v>2.9799999669194201E-2</v>
      </c>
      <c r="GL461">
        <v>0.145599991083145</v>
      </c>
      <c r="GM461">
        <v>56</v>
      </c>
      <c r="GN461">
        <v>9.8799988627433794E-3</v>
      </c>
      <c r="GO461">
        <v>3.7999999523162802</v>
      </c>
      <c r="GP461">
        <v>0.30629068125088299</v>
      </c>
      <c r="GQ461">
        <v>0.95378924713810098</v>
      </c>
      <c r="GR461">
        <v>0.13541665582215401</v>
      </c>
      <c r="GS461">
        <v>3.24999973973169</v>
      </c>
      <c r="GT461">
        <v>87.692314147949205</v>
      </c>
      <c r="GU461">
        <v>1.1403508484363599E-2</v>
      </c>
      <c r="GV461">
        <v>262.656005859375</v>
      </c>
      <c r="GW461">
        <v>66.576004028320298</v>
      </c>
      <c r="II461">
        <v>16.2857151031494</v>
      </c>
      <c r="IJ461">
        <v>16.2857151031494</v>
      </c>
      <c r="IL461">
        <v>44.299999237060497</v>
      </c>
      <c r="IM461">
        <v>44.299999237060497</v>
      </c>
      <c r="IO461">
        <v>0</v>
      </c>
      <c r="JD461">
        <v>262.656005859375</v>
      </c>
      <c r="JM461">
        <v>16.2857151031494</v>
      </c>
      <c r="JN461">
        <v>16.2857151031494</v>
      </c>
      <c r="JO461">
        <v>15.6000003814697</v>
      </c>
      <c r="JS461">
        <v>0</v>
      </c>
      <c r="JT461">
        <v>48.578403472900398</v>
      </c>
      <c r="JU461">
        <v>3.1140000820159899</v>
      </c>
      <c r="JV461">
        <v>0.92976003885269198</v>
      </c>
      <c r="JW461">
        <v>2.9799999669194201E-2</v>
      </c>
      <c r="JX461">
        <v>1.3104000091552701</v>
      </c>
      <c r="JY461">
        <v>84</v>
      </c>
      <c r="JZ461">
        <v>0.135719999670982</v>
      </c>
      <c r="KA461">
        <v>8.6999998092651403</v>
      </c>
      <c r="KB461">
        <v>1.8377441998520501</v>
      </c>
      <c r="KC461">
        <v>5.7227357075221201</v>
      </c>
      <c r="KD461">
        <v>0.81249998460345896</v>
      </c>
      <c r="KE461">
        <v>19.499999630483</v>
      </c>
      <c r="KF461">
        <v>14.615384101867701</v>
      </c>
      <c r="KG461">
        <v>6.8421050906181294E-2</v>
      </c>
      <c r="KH461">
        <v>262.656005859375</v>
      </c>
      <c r="WE461">
        <v>16.2857151031494</v>
      </c>
      <c r="WF461">
        <v>16.2857151031494</v>
      </c>
      <c r="WH461">
        <v>108.699996948242</v>
      </c>
      <c r="WI461">
        <v>108.800003051758</v>
      </c>
      <c r="WK461">
        <v>0</v>
      </c>
      <c r="WZ461">
        <v>262.656005859375</v>
      </c>
      <c r="YM461">
        <v>16.2857151031494</v>
      </c>
      <c r="YN461">
        <v>16.2857151031494</v>
      </c>
      <c r="YO461">
        <v>0.10000000149011599</v>
      </c>
      <c r="YS461">
        <v>0</v>
      </c>
      <c r="YT461">
        <v>0.32060000300407399</v>
      </c>
      <c r="YU461">
        <v>3.2060000896453902</v>
      </c>
      <c r="YV461">
        <v>1.00000004749745E-4</v>
      </c>
      <c r="YW461">
        <v>5.0000002374872598E-4</v>
      </c>
      <c r="YX461">
        <v>5.59999980032444E-3</v>
      </c>
      <c r="YY461">
        <v>56</v>
      </c>
      <c r="YZ461">
        <v>1.5000000712461799E-4</v>
      </c>
      <c r="ZA461">
        <v>1.5</v>
      </c>
      <c r="ZB461">
        <v>1.17804114249864E-2</v>
      </c>
      <c r="ZC461">
        <v>3.7767998819611501E-2</v>
      </c>
      <c r="ZD461">
        <v>5.2083331848874204E-3</v>
      </c>
      <c r="ZE461">
        <v>0.12499999643729801</v>
      </c>
      <c r="ZF461">
        <v>2280</v>
      </c>
      <c r="ZG461">
        <v>4.3859650031663499E-4</v>
      </c>
      <c r="ZH461">
        <v>262.656005859375</v>
      </c>
    </row>
    <row r="462" spans="1:685" x14ac:dyDescent="0.25">
      <c r="A462" t="s">
        <v>260</v>
      </c>
      <c r="B462">
        <v>0</v>
      </c>
      <c r="C462">
        <v>2</v>
      </c>
      <c r="D462">
        <v>51341</v>
      </c>
      <c r="E462" t="s">
        <v>443</v>
      </c>
      <c r="F462" t="b">
        <v>1</v>
      </c>
      <c r="G462" t="s">
        <v>262</v>
      </c>
      <c r="H462" t="b">
        <v>0</v>
      </c>
      <c r="I462" t="s">
        <v>353</v>
      </c>
      <c r="J462" s="2133">
        <v>43452.270833333299</v>
      </c>
      <c r="K462">
        <v>5.5</v>
      </c>
      <c r="L462">
        <v>16.9166660308838</v>
      </c>
      <c r="M462">
        <v>82.25</v>
      </c>
      <c r="N462">
        <v>194</v>
      </c>
      <c r="O462" s="2134">
        <v>43452.070833333302</v>
      </c>
      <c r="R462" t="s">
        <v>471</v>
      </c>
      <c r="S462" t="s">
        <v>525</v>
      </c>
      <c r="X462" s="2135">
        <v>43445.979166666701</v>
      </c>
      <c r="Y462" s="2136">
        <v>43452.070833333302</v>
      </c>
      <c r="Z462">
        <v>4.8</v>
      </c>
      <c r="AA462">
        <v>4.8</v>
      </c>
      <c r="AB462">
        <v>11.3</v>
      </c>
      <c r="AC462">
        <v>11.3</v>
      </c>
      <c r="AD462">
        <v>0</v>
      </c>
      <c r="AG462">
        <v>37231</v>
      </c>
      <c r="AH462">
        <v>148924</v>
      </c>
      <c r="AI462">
        <v>37231</v>
      </c>
      <c r="AK462">
        <v>4.8</v>
      </c>
      <c r="AM462">
        <v>0.83333333333333304</v>
      </c>
      <c r="AP462">
        <v>0.83333333333333304</v>
      </c>
      <c r="AQ462">
        <v>14</v>
      </c>
      <c r="AR462">
        <v>14</v>
      </c>
      <c r="AV462">
        <v>4</v>
      </c>
      <c r="AX462">
        <v>2.9</v>
      </c>
      <c r="AY462">
        <v>-37.93</v>
      </c>
      <c r="AZ462">
        <v>-37.93</v>
      </c>
      <c r="BA462">
        <v>-37.931026458740199</v>
      </c>
      <c r="BB462">
        <v>888.17999267578102</v>
      </c>
      <c r="BS462">
        <v>16.899999618530298</v>
      </c>
      <c r="BT462">
        <v>16.899999618530298</v>
      </c>
      <c r="BU462">
        <v>247.5</v>
      </c>
      <c r="BV462">
        <v>247.5</v>
      </c>
      <c r="BW462">
        <v>1</v>
      </c>
      <c r="BX462">
        <v>1</v>
      </c>
      <c r="BY462">
        <v>315</v>
      </c>
      <c r="BZ462">
        <v>315</v>
      </c>
      <c r="CC462">
        <v>26</v>
      </c>
      <c r="CE462">
        <v>26</v>
      </c>
      <c r="CF462">
        <v>1008</v>
      </c>
      <c r="CG462" t="s">
        <v>604</v>
      </c>
      <c r="CH462" t="s">
        <v>265</v>
      </c>
      <c r="CI462">
        <v>2.8026000261306798</v>
      </c>
      <c r="CJ462">
        <v>5.36399995908141E-2</v>
      </c>
      <c r="CK462">
        <v>5.6000001728534698E-2</v>
      </c>
      <c r="CL462">
        <v>4.3999997433275002E-3</v>
      </c>
      <c r="CM462">
        <v>18.818995099048401</v>
      </c>
      <c r="CO462" t="s">
        <v>266</v>
      </c>
      <c r="CP462" t="s">
        <v>267</v>
      </c>
      <c r="CQ462" t="s">
        <v>268</v>
      </c>
      <c r="CS462">
        <v>21.9</v>
      </c>
      <c r="CT462">
        <v>21.9</v>
      </c>
      <c r="CU462">
        <v>1.25</v>
      </c>
      <c r="CV462">
        <v>1.25</v>
      </c>
      <c r="CX462" t="s">
        <v>343</v>
      </c>
      <c r="CY462">
        <v>0.28571428571428598</v>
      </c>
      <c r="CZ462">
        <v>0.27586206896551702</v>
      </c>
      <c r="DA462">
        <v>0.296296296296296</v>
      </c>
      <c r="DB462">
        <v>14</v>
      </c>
      <c r="DC462">
        <v>13.5</v>
      </c>
      <c r="DD462">
        <v>14.5</v>
      </c>
      <c r="DE462">
        <v>4.6079998779296902</v>
      </c>
      <c r="DF462">
        <v>0.28571428571428598</v>
      </c>
      <c r="DG462">
        <v>0.28571428571428598</v>
      </c>
      <c r="DH462">
        <v>1</v>
      </c>
      <c r="DI462">
        <v>1</v>
      </c>
      <c r="DJ462">
        <v>0.5</v>
      </c>
      <c r="DK462">
        <v>0.5</v>
      </c>
      <c r="DL462" t="b">
        <v>1</v>
      </c>
      <c r="DN462">
        <v>24</v>
      </c>
      <c r="DO462">
        <v>1</v>
      </c>
      <c r="DP462" t="s">
        <v>344</v>
      </c>
      <c r="DQ462" t="b">
        <v>0</v>
      </c>
      <c r="DR462">
        <v>14</v>
      </c>
      <c r="DS462">
        <v>0.28571429848670998</v>
      </c>
      <c r="DT462">
        <v>0.28571429848670998</v>
      </c>
      <c r="DV462">
        <v>528.5</v>
      </c>
      <c r="DW462">
        <v>529.40002441406295</v>
      </c>
      <c r="DY462">
        <v>0</v>
      </c>
      <c r="EN462">
        <v>4.6079998016357404</v>
      </c>
      <c r="EW462">
        <v>0.28571429848670998</v>
      </c>
      <c r="EX462">
        <v>0.28571429848670998</v>
      </c>
      <c r="EY462">
        <v>0.20000000298023199</v>
      </c>
      <c r="FC462">
        <v>0</v>
      </c>
      <c r="FD462">
        <v>0.62279999256134</v>
      </c>
      <c r="FE462">
        <v>3.1140000820159899</v>
      </c>
      <c r="FF462">
        <v>1.19200004264712E-2</v>
      </c>
      <c r="FG462">
        <v>2.9799999669194201E-2</v>
      </c>
      <c r="FH462">
        <v>1.68000012636185E-2</v>
      </c>
      <c r="FI462">
        <v>84</v>
      </c>
      <c r="FJ462">
        <v>1.73999997787178E-3</v>
      </c>
      <c r="FK462">
        <v>8.6999998092651403</v>
      </c>
      <c r="FL462">
        <v>1.3429669024484501</v>
      </c>
      <c r="FM462">
        <v>4.1819988219584499</v>
      </c>
      <c r="FN462">
        <v>4.1666664876283101E-2</v>
      </c>
      <c r="FO462">
        <v>0.99999995703079303</v>
      </c>
      <c r="FP462">
        <v>20</v>
      </c>
      <c r="FQ462">
        <v>5.0000000745058101E-2</v>
      </c>
      <c r="FR462">
        <v>4.6079998016357404</v>
      </c>
      <c r="FS462">
        <v>0.19200000166893</v>
      </c>
      <c r="GA462">
        <v>0.28571429848670998</v>
      </c>
      <c r="GB462">
        <v>0.28571429848670998</v>
      </c>
      <c r="GC462">
        <v>0.69999998807907104</v>
      </c>
      <c r="GG462">
        <v>0</v>
      </c>
      <c r="GH462">
        <v>2.1798000335693399</v>
      </c>
      <c r="GI462">
        <v>3.1140000820159899</v>
      </c>
      <c r="GJ462">
        <v>4.1719999164342901E-2</v>
      </c>
      <c r="GK462">
        <v>2.9799999669194201E-2</v>
      </c>
      <c r="GL462">
        <v>3.9200000464916201E-2</v>
      </c>
      <c r="GM462">
        <v>56</v>
      </c>
      <c r="GN462">
        <v>2.6599997654557202E-3</v>
      </c>
      <c r="GO462">
        <v>3.7999999523162802</v>
      </c>
      <c r="GP462">
        <v>4.7003840084813104</v>
      </c>
      <c r="GQ462">
        <v>14.636996277089899</v>
      </c>
      <c r="GR462">
        <v>0.145833322410378</v>
      </c>
      <c r="GS462">
        <v>3.4999997378490701</v>
      </c>
      <c r="GT462">
        <v>5.7142858505248997</v>
      </c>
      <c r="GU462">
        <v>0.17499999701976801</v>
      </c>
      <c r="GV462">
        <v>4.6079998016357404</v>
      </c>
      <c r="GW462">
        <v>1.1679999828338601</v>
      </c>
      <c r="II462">
        <v>0.28571429848670998</v>
      </c>
      <c r="IJ462">
        <v>0.28571429848670998</v>
      </c>
      <c r="IL462">
        <v>44.299999237060497</v>
      </c>
      <c r="IM462">
        <v>44.299999237060497</v>
      </c>
      <c r="IO462">
        <v>0</v>
      </c>
      <c r="JD462">
        <v>4.6079998016357404</v>
      </c>
      <c r="WE462">
        <v>0.28571429848670998</v>
      </c>
      <c r="WF462">
        <v>0.28571429848670998</v>
      </c>
      <c r="WH462">
        <v>108.699996948242</v>
      </c>
      <c r="WI462">
        <v>108.699996948242</v>
      </c>
      <c r="WK462">
        <v>0</v>
      </c>
      <c r="WZ462">
        <v>4.6079998016357404</v>
      </c>
    </row>
    <row r="463" spans="1:685" x14ac:dyDescent="0.25">
      <c r="A463" t="s">
        <v>260</v>
      </c>
      <c r="B463">
        <v>0</v>
      </c>
      <c r="C463">
        <v>2</v>
      </c>
      <c r="D463">
        <v>51341</v>
      </c>
      <c r="E463" t="s">
        <v>443</v>
      </c>
      <c r="F463" t="b">
        <v>1</v>
      </c>
      <c r="G463" t="s">
        <v>262</v>
      </c>
      <c r="H463" t="b">
        <v>0</v>
      </c>
      <c r="I463" t="s">
        <v>353</v>
      </c>
      <c r="J463" s="2137">
        <v>43453.270833333299</v>
      </c>
      <c r="K463">
        <v>5.5</v>
      </c>
      <c r="L463">
        <v>16.9166660308838</v>
      </c>
      <c r="M463">
        <v>82.25</v>
      </c>
      <c r="N463">
        <v>9</v>
      </c>
      <c r="O463" s="2138">
        <v>43452.070833333302</v>
      </c>
      <c r="R463" t="s">
        <v>471</v>
      </c>
      <c r="S463" t="s">
        <v>525</v>
      </c>
      <c r="X463" s="2139">
        <v>43445.979166666701</v>
      </c>
      <c r="Y463" s="2140">
        <v>43452.070833333302</v>
      </c>
      <c r="Z463">
        <v>24</v>
      </c>
      <c r="AA463">
        <v>24</v>
      </c>
      <c r="AB463">
        <v>11.3</v>
      </c>
      <c r="AC463">
        <v>11.3</v>
      </c>
      <c r="AD463">
        <v>0</v>
      </c>
      <c r="AG463">
        <v>37231</v>
      </c>
      <c r="AH463">
        <v>372310</v>
      </c>
      <c r="AI463">
        <v>37231</v>
      </c>
      <c r="AK463">
        <v>24</v>
      </c>
      <c r="AM463">
        <v>0.41666666666666702</v>
      </c>
      <c r="AP463">
        <v>0.41666666666666702</v>
      </c>
      <c r="AQ463">
        <v>14</v>
      </c>
      <c r="AR463">
        <v>14</v>
      </c>
      <c r="AV463">
        <v>10</v>
      </c>
      <c r="AX463">
        <v>9</v>
      </c>
      <c r="AY463">
        <v>-11.11</v>
      </c>
      <c r="AZ463">
        <v>-11.11</v>
      </c>
      <c r="BA463">
        <v>-11.1111164093018</v>
      </c>
      <c r="BS463">
        <v>6.9000000953674299</v>
      </c>
      <c r="BT463">
        <v>6.9000000953674299</v>
      </c>
      <c r="BU463">
        <v>45</v>
      </c>
      <c r="BV463">
        <v>45</v>
      </c>
      <c r="BW463">
        <v>0.20000000298023199</v>
      </c>
      <c r="BX463">
        <v>0.20000000298023199</v>
      </c>
      <c r="BY463">
        <v>157.5</v>
      </c>
      <c r="BZ463">
        <v>157.5</v>
      </c>
      <c r="CC463">
        <v>27</v>
      </c>
      <c r="CE463">
        <v>24</v>
      </c>
      <c r="CF463">
        <v>1008</v>
      </c>
      <c r="CG463" t="s">
        <v>604</v>
      </c>
      <c r="CH463" t="s">
        <v>265</v>
      </c>
      <c r="CI463">
        <v>33.706201553344698</v>
      </c>
      <c r="CJ463">
        <v>0.39096000693098198</v>
      </c>
      <c r="CK463">
        <v>0.61040002852678299</v>
      </c>
      <c r="CL463">
        <v>3.2960000680759501E-2</v>
      </c>
      <c r="CM463">
        <v>90.532624837755407</v>
      </c>
      <c r="CO463" t="s">
        <v>266</v>
      </c>
      <c r="CP463" t="s">
        <v>267</v>
      </c>
      <c r="CQ463" t="s">
        <v>349</v>
      </c>
      <c r="CS463">
        <v>21.9</v>
      </c>
      <c r="CT463">
        <v>21.9</v>
      </c>
      <c r="CU463">
        <v>1.25</v>
      </c>
      <c r="CV463">
        <v>1.25</v>
      </c>
      <c r="CX463" t="s">
        <v>356</v>
      </c>
      <c r="CY463">
        <v>0.71428571428571397</v>
      </c>
      <c r="CZ463">
        <v>0.68965517241379304</v>
      </c>
      <c r="DA463">
        <v>0.74074074074074103</v>
      </c>
      <c r="DB463">
        <v>14</v>
      </c>
      <c r="DC463">
        <v>13.5</v>
      </c>
      <c r="DD463">
        <v>14.5</v>
      </c>
      <c r="DE463">
        <v>11.5199996948242</v>
      </c>
      <c r="DF463">
        <v>0.71428571428571397</v>
      </c>
      <c r="DG463">
        <v>0.71428571428571397</v>
      </c>
      <c r="DH463">
        <v>1</v>
      </c>
      <c r="DI463">
        <v>1</v>
      </c>
      <c r="DJ463">
        <v>0.5</v>
      </c>
      <c r="DK463">
        <v>0.5</v>
      </c>
      <c r="DL463" t="b">
        <v>1</v>
      </c>
      <c r="DN463">
        <v>24</v>
      </c>
      <c r="DO463">
        <v>1</v>
      </c>
      <c r="DP463" t="s">
        <v>344</v>
      </c>
      <c r="DQ463" t="b">
        <v>0</v>
      </c>
      <c r="DR463">
        <v>14</v>
      </c>
      <c r="DS463">
        <v>0.71428573131561302</v>
      </c>
      <c r="DT463">
        <v>0.71428573131561302</v>
      </c>
      <c r="DV463">
        <v>522</v>
      </c>
      <c r="DW463">
        <v>528.5</v>
      </c>
      <c r="DY463">
        <v>0</v>
      </c>
      <c r="EN463">
        <v>11.5199995040894</v>
      </c>
      <c r="EW463">
        <v>0.71428573131561302</v>
      </c>
      <c r="EX463">
        <v>0.71428573131561302</v>
      </c>
      <c r="EY463">
        <v>0.40000000596046398</v>
      </c>
      <c r="FC463">
        <v>0</v>
      </c>
      <c r="FD463">
        <v>1.24559998512268</v>
      </c>
      <c r="FE463">
        <v>3.1140000820159899</v>
      </c>
      <c r="FF463">
        <v>2.3840000852942501E-2</v>
      </c>
      <c r="FG463">
        <v>2.9799999669194201E-2</v>
      </c>
      <c r="FH463">
        <v>3.3600002527236897E-2</v>
      </c>
      <c r="FI463">
        <v>84</v>
      </c>
      <c r="FJ463">
        <v>3.47999995574355E-3</v>
      </c>
      <c r="FK463">
        <v>8.6999998092651403</v>
      </c>
      <c r="FL463">
        <v>1.07437352195876</v>
      </c>
      <c r="FM463">
        <v>3.3455990575667598</v>
      </c>
      <c r="FN463">
        <v>1.6666666915019401E-2</v>
      </c>
      <c r="FO463">
        <v>0.40000000596046398</v>
      </c>
      <c r="FP463">
        <v>25</v>
      </c>
      <c r="FQ463">
        <v>3.9999999105930301E-2</v>
      </c>
      <c r="FR463">
        <v>11.5199995040894</v>
      </c>
      <c r="FS463">
        <v>0.479999989271164</v>
      </c>
      <c r="GA463">
        <v>0.71428573131561302</v>
      </c>
      <c r="GB463">
        <v>0.71428573131561302</v>
      </c>
      <c r="GC463">
        <v>3.9000000953674299</v>
      </c>
      <c r="GG463">
        <v>0</v>
      </c>
      <c r="GH463">
        <v>12.144600868225099</v>
      </c>
      <c r="GI463">
        <v>3.1140000820159899</v>
      </c>
      <c r="GJ463">
        <v>0.232440009713173</v>
      </c>
      <c r="GK463">
        <v>2.9799999669194201E-2</v>
      </c>
      <c r="GL463">
        <v>0.21840001642703999</v>
      </c>
      <c r="GM463">
        <v>56</v>
      </c>
      <c r="GN463">
        <v>1.4820001088082801E-2</v>
      </c>
      <c r="GO463">
        <v>3.7999999523162802</v>
      </c>
      <c r="GP463">
        <v>10.4751419391567</v>
      </c>
      <c r="GQ463">
        <v>32.619593532876102</v>
      </c>
      <c r="GR463">
        <v>0.162500003973643</v>
      </c>
      <c r="GS463">
        <v>3.9000000953674299</v>
      </c>
      <c r="GT463">
        <v>2.5641024112701398</v>
      </c>
      <c r="GU463">
        <v>0.39000001549720797</v>
      </c>
      <c r="GV463">
        <v>11.5199995040894</v>
      </c>
      <c r="GW463">
        <v>2.9200000762939502</v>
      </c>
      <c r="HE463">
        <v>0.71428573131561302</v>
      </c>
      <c r="HF463">
        <v>0.71428573131561302</v>
      </c>
      <c r="HG463">
        <v>2.2000000476837198</v>
      </c>
      <c r="HK463">
        <v>0</v>
      </c>
      <c r="HL463">
        <v>6.8508005142211896</v>
      </c>
      <c r="HM463">
        <v>3.1140000820159899</v>
      </c>
      <c r="HN463">
        <v>0.13111999630928001</v>
      </c>
      <c r="HO463">
        <v>2.9799999669194201E-2</v>
      </c>
      <c r="HP463">
        <v>0.12320000678300901</v>
      </c>
      <c r="HQ463">
        <v>56</v>
      </c>
      <c r="HR463">
        <v>8.3599993959069304E-3</v>
      </c>
      <c r="HS463">
        <v>3.7999999523162802</v>
      </c>
      <c r="HT463">
        <v>5.9090544107966902</v>
      </c>
      <c r="HU463">
        <v>18.400796417558499</v>
      </c>
      <c r="HV463">
        <v>9.1666668653488201E-2</v>
      </c>
      <c r="HW463">
        <v>2.2000000476837198</v>
      </c>
      <c r="HX463">
        <v>4.5454545021057102</v>
      </c>
      <c r="HY463">
        <v>0.21999999880790699</v>
      </c>
      <c r="HZ463">
        <v>11.5199995040894</v>
      </c>
      <c r="IA463">
        <v>1.3600000143051101</v>
      </c>
      <c r="II463">
        <v>0.71428573131561302</v>
      </c>
      <c r="IJ463">
        <v>0.71428573131561302</v>
      </c>
      <c r="IL463">
        <v>43.5</v>
      </c>
      <c r="IM463">
        <v>44.299999237060497</v>
      </c>
      <c r="IO463">
        <v>0</v>
      </c>
      <c r="JD463">
        <v>11.5199995040894</v>
      </c>
      <c r="OC463">
        <v>0.71428573131561302</v>
      </c>
      <c r="OD463">
        <v>0.71428573131561302</v>
      </c>
      <c r="OE463">
        <v>0.80000001192092896</v>
      </c>
      <c r="OI463">
        <v>0</v>
      </c>
      <c r="OJ463">
        <v>2.5648000240325901</v>
      </c>
      <c r="OK463">
        <v>3.2060000896453902</v>
      </c>
      <c r="OL463">
        <v>1.6000001050997501E-4</v>
      </c>
      <c r="OM463">
        <v>9.9999997473787503E-5</v>
      </c>
      <c r="ON463">
        <v>4.4799998402595499E-2</v>
      </c>
      <c r="OO463">
        <v>56</v>
      </c>
      <c r="OP463">
        <v>1.20000005699694E-3</v>
      </c>
      <c r="OQ463">
        <v>1.5</v>
      </c>
      <c r="OR463">
        <v>2.1487470439175098</v>
      </c>
      <c r="OS463">
        <v>6.8888829846971404</v>
      </c>
      <c r="OT463">
        <v>3.3333333830038697E-2</v>
      </c>
      <c r="OU463">
        <v>0.80000001192092896</v>
      </c>
      <c r="OV463">
        <v>12.5</v>
      </c>
      <c r="OW463">
        <v>7.9999998211860698E-2</v>
      </c>
      <c r="OX463">
        <v>11.5199995040894</v>
      </c>
      <c r="OY463">
        <v>0.32000002264976501</v>
      </c>
      <c r="WE463">
        <v>0.71428573131561302</v>
      </c>
      <c r="WF463">
        <v>0.71428573131561302</v>
      </c>
      <c r="WH463">
        <v>105.300003051758</v>
      </c>
      <c r="WI463">
        <v>108.699996948242</v>
      </c>
      <c r="WK463">
        <v>0</v>
      </c>
      <c r="WZ463">
        <v>11.5199995040894</v>
      </c>
      <c r="XI463">
        <v>0.71428573131561302</v>
      </c>
      <c r="XJ463">
        <v>0.71428573131561302</v>
      </c>
      <c r="XK463">
        <v>3.4000000953674299</v>
      </c>
      <c r="XO463">
        <v>0</v>
      </c>
      <c r="XP463">
        <v>10.9004001617432</v>
      </c>
      <c r="XQ463">
        <v>3.2060000896453902</v>
      </c>
      <c r="XR463">
        <v>3.40000004507601E-3</v>
      </c>
      <c r="XS463">
        <v>5.0000002374872598E-4</v>
      </c>
      <c r="XT463">
        <v>0.19040000438690199</v>
      </c>
      <c r="XU463">
        <v>56</v>
      </c>
      <c r="XV463">
        <v>5.1000001840293399E-3</v>
      </c>
      <c r="XW463">
        <v>1.5</v>
      </c>
      <c r="XX463">
        <v>9.1321750567200208</v>
      </c>
      <c r="XY463">
        <v>29.277752845057002</v>
      </c>
      <c r="XZ463">
        <v>0.14166667064030999</v>
      </c>
      <c r="YA463">
        <v>3.4000000953674299</v>
      </c>
      <c r="YB463">
        <v>2.9411764144897501</v>
      </c>
      <c r="YC463">
        <v>0.34000000357627902</v>
      </c>
      <c r="YD463">
        <v>11.5199995040894</v>
      </c>
      <c r="YE463">
        <v>2.1999998092651398</v>
      </c>
    </row>
    <row r="464" spans="1:685" x14ac:dyDescent="0.25">
      <c r="A464" t="s">
        <v>260</v>
      </c>
      <c r="B464">
        <v>0</v>
      </c>
      <c r="C464">
        <v>2</v>
      </c>
      <c r="D464">
        <v>51559</v>
      </c>
      <c r="E464" t="s">
        <v>443</v>
      </c>
      <c r="F464" t="b">
        <v>1</v>
      </c>
      <c r="G464" t="s">
        <v>262</v>
      </c>
      <c r="H464" t="b">
        <v>1</v>
      </c>
      <c r="I464" t="s">
        <v>338</v>
      </c>
      <c r="J464" s="2141">
        <v>43453.779166666704</v>
      </c>
      <c r="K464">
        <v>5.5</v>
      </c>
      <c r="L464">
        <v>17.021110534668001</v>
      </c>
      <c r="M464">
        <v>82.378608703613295</v>
      </c>
      <c r="O464" s="2142">
        <v>43454.104166666701</v>
      </c>
      <c r="P464" s="2143">
        <v>43454.104166666701</v>
      </c>
      <c r="R464" t="s">
        <v>525</v>
      </c>
      <c r="S464" t="s">
        <v>580</v>
      </c>
      <c r="X464" s="2144">
        <v>43453.779166666704</v>
      </c>
      <c r="Y464" s="2145">
        <v>43454.041666666701</v>
      </c>
      <c r="Z464">
        <v>0</v>
      </c>
      <c r="AA464">
        <v>12.2</v>
      </c>
      <c r="AB464">
        <v>8.8000000000000007</v>
      </c>
      <c r="AC464">
        <v>8.8000000000000007</v>
      </c>
      <c r="AD464">
        <v>0</v>
      </c>
      <c r="AG464">
        <v>23070</v>
      </c>
      <c r="AH464">
        <v>115350</v>
      </c>
      <c r="AI464">
        <v>23070</v>
      </c>
      <c r="AK464">
        <v>0</v>
      </c>
      <c r="AN464">
        <v>4.55</v>
      </c>
      <c r="AQ464">
        <v>14</v>
      </c>
      <c r="AR464">
        <v>14</v>
      </c>
      <c r="AV464">
        <v>5</v>
      </c>
      <c r="BS464">
        <v>10.8999996185303</v>
      </c>
      <c r="BT464">
        <v>10.8999996185303</v>
      </c>
      <c r="BU464">
        <v>45</v>
      </c>
      <c r="BV464">
        <v>45</v>
      </c>
      <c r="BW464">
        <v>0.5</v>
      </c>
      <c r="BX464">
        <v>0.5</v>
      </c>
      <c r="BY464">
        <v>112.5</v>
      </c>
      <c r="BZ464">
        <v>112.5</v>
      </c>
      <c r="CC464">
        <v>25</v>
      </c>
      <c r="CE464">
        <v>22</v>
      </c>
      <c r="CF464">
        <v>1007</v>
      </c>
      <c r="CG464" t="s">
        <v>610</v>
      </c>
      <c r="CH464" t="s">
        <v>265</v>
      </c>
      <c r="CI464">
        <v>16.953599870204901</v>
      </c>
      <c r="CJ464">
        <v>0.17460001120343799</v>
      </c>
      <c r="CK464">
        <v>0.31080001406371599</v>
      </c>
      <c r="CL464">
        <v>1.8539999378845099E-2</v>
      </c>
      <c r="CM464">
        <v>146.975291462548</v>
      </c>
      <c r="CO464" t="s">
        <v>266</v>
      </c>
      <c r="CP464" t="s">
        <v>267</v>
      </c>
      <c r="CQ464" t="s">
        <v>367</v>
      </c>
      <c r="CR464" t="s">
        <v>368</v>
      </c>
      <c r="CS464">
        <v>21.9</v>
      </c>
      <c r="CT464">
        <v>21.9</v>
      </c>
      <c r="CU464">
        <v>1.25</v>
      </c>
      <c r="CV464">
        <v>1.25</v>
      </c>
      <c r="CX464" t="s">
        <v>343</v>
      </c>
      <c r="CY464">
        <v>0.35714285714285698</v>
      </c>
      <c r="CZ464">
        <v>0.34482758620689702</v>
      </c>
      <c r="DA464">
        <v>0.37037037037037002</v>
      </c>
      <c r="DB464">
        <v>14</v>
      </c>
      <c r="DC464">
        <v>13.5</v>
      </c>
      <c r="DD464">
        <v>14.5</v>
      </c>
      <c r="DE464">
        <v>56.1458333333333</v>
      </c>
      <c r="DF464">
        <v>0.35714285714285698</v>
      </c>
      <c r="DG464">
        <v>0.35714285714285698</v>
      </c>
      <c r="DH464">
        <v>1</v>
      </c>
      <c r="DI464">
        <v>1</v>
      </c>
      <c r="DJ464">
        <v>0.5</v>
      </c>
      <c r="DK464">
        <v>0.5</v>
      </c>
      <c r="DL464" t="b">
        <v>1</v>
      </c>
      <c r="DN464">
        <v>24</v>
      </c>
      <c r="DO464">
        <v>1</v>
      </c>
      <c r="DP464" t="s">
        <v>344</v>
      </c>
      <c r="DQ464" t="b">
        <v>0</v>
      </c>
      <c r="DR464">
        <v>14</v>
      </c>
      <c r="DS464">
        <v>0.35714286565780601</v>
      </c>
      <c r="DT464">
        <v>0.35714286565780601</v>
      </c>
      <c r="DV464">
        <v>518.09997558593795</v>
      </c>
      <c r="DW464">
        <v>522</v>
      </c>
      <c r="DY464">
        <v>0</v>
      </c>
      <c r="EN464">
        <v>56.145832061767599</v>
      </c>
      <c r="EW464">
        <v>0.35714286565780601</v>
      </c>
      <c r="EX464">
        <v>0.35714286565780601</v>
      </c>
      <c r="EY464">
        <v>0.30000001192092901</v>
      </c>
      <c r="FC464">
        <v>0</v>
      </c>
      <c r="FD464">
        <v>0.93419998884201105</v>
      </c>
      <c r="FE464">
        <v>3.1140000820159899</v>
      </c>
      <c r="FF464">
        <v>1.3200000859796999E-2</v>
      </c>
      <c r="FG464">
        <v>2.19999998807907E-2</v>
      </c>
      <c r="FH464">
        <v>2.52000000327826E-2</v>
      </c>
      <c r="FI464">
        <v>84</v>
      </c>
      <c r="FJ464">
        <v>2.61000008322299E-3</v>
      </c>
      <c r="FK464">
        <v>8.6999998092651403</v>
      </c>
      <c r="FL464">
        <v>2.6007803374159399</v>
      </c>
      <c r="FM464">
        <v>8.0988295521630693</v>
      </c>
      <c r="FP464">
        <v>16.6666660308838</v>
      </c>
      <c r="FQ464">
        <v>6.0000002384185798E-2</v>
      </c>
      <c r="FR464">
        <v>56.145832061767599</v>
      </c>
      <c r="FS464">
        <v>6.25E-2</v>
      </c>
      <c r="GA464">
        <v>0.35714286565780601</v>
      </c>
      <c r="GB464">
        <v>0.35714286565780601</v>
      </c>
      <c r="GC464">
        <v>2.4000000953674299</v>
      </c>
      <c r="GG464">
        <v>0</v>
      </c>
      <c r="GH464">
        <v>7.4735999107360804</v>
      </c>
      <c r="GI464">
        <v>3.1140000820159899</v>
      </c>
      <c r="GJ464">
        <v>0.10560000687837599</v>
      </c>
      <c r="GK464">
        <v>2.19999998807907E-2</v>
      </c>
      <c r="GL464">
        <v>0.134400010108948</v>
      </c>
      <c r="GM464">
        <v>56</v>
      </c>
      <c r="GN464">
        <v>9.1199995949864405E-3</v>
      </c>
      <c r="GO464">
        <v>3.7999999523162802</v>
      </c>
      <c r="GP464">
        <v>20.806242699327498</v>
      </c>
      <c r="GQ464">
        <v>64.790636417304597</v>
      </c>
      <c r="GT464">
        <v>2.0833332538604701</v>
      </c>
      <c r="GU464">
        <v>0.480000019073486</v>
      </c>
      <c r="GV464">
        <v>56.145832061767599</v>
      </c>
      <c r="GW464">
        <v>7.4791665077209499</v>
      </c>
      <c r="HE464">
        <v>0.35714286565780601</v>
      </c>
      <c r="HF464">
        <v>0.35714286565780601</v>
      </c>
      <c r="HG464">
        <v>1.20000004768372</v>
      </c>
      <c r="HK464">
        <v>0</v>
      </c>
      <c r="HL464">
        <v>3.7367999553680402</v>
      </c>
      <c r="HM464">
        <v>3.1140000820159899</v>
      </c>
      <c r="HN464">
        <v>5.2800003439187997E-2</v>
      </c>
      <c r="HO464">
        <v>2.19999998807907E-2</v>
      </c>
      <c r="HP464">
        <v>6.7200005054473905E-2</v>
      </c>
      <c r="HQ464">
        <v>56</v>
      </c>
      <c r="HR464">
        <v>4.5599997974932202E-3</v>
      </c>
      <c r="HS464">
        <v>3.7999999523162802</v>
      </c>
      <c r="HT464">
        <v>10.403121349663801</v>
      </c>
      <c r="HU464">
        <v>32.395318208652299</v>
      </c>
      <c r="HX464">
        <v>4.1666665077209499</v>
      </c>
      <c r="HY464">
        <v>0.240000009536743</v>
      </c>
      <c r="HZ464">
        <v>56.145832061767599</v>
      </c>
      <c r="IA464">
        <v>6.875</v>
      </c>
      <c r="II464">
        <v>0.35714286565780601</v>
      </c>
      <c r="IJ464">
        <v>0.35714286565780601</v>
      </c>
      <c r="IL464">
        <v>43.5</v>
      </c>
      <c r="IM464">
        <v>43.5</v>
      </c>
      <c r="IO464">
        <v>0</v>
      </c>
      <c r="JD464">
        <v>56.145832061767599</v>
      </c>
      <c r="WE464">
        <v>0.35714286565780601</v>
      </c>
      <c r="WF464">
        <v>0.35714286565780601</v>
      </c>
      <c r="WH464">
        <v>103.800003051758</v>
      </c>
      <c r="WI464">
        <v>105.300003051758</v>
      </c>
      <c r="WK464">
        <v>0</v>
      </c>
      <c r="WZ464">
        <v>56.145832061767599</v>
      </c>
      <c r="XI464">
        <v>0.35714286565780601</v>
      </c>
      <c r="XJ464">
        <v>0.35714286565780601</v>
      </c>
      <c r="XK464">
        <v>1.5</v>
      </c>
      <c r="XO464">
        <v>0</v>
      </c>
      <c r="XP464">
        <v>4.80900001525879</v>
      </c>
      <c r="XQ464">
        <v>3.2060000896453902</v>
      </c>
      <c r="XR464">
        <v>3.0000000260770299E-3</v>
      </c>
      <c r="XS464">
        <v>1.00000004749745E-3</v>
      </c>
      <c r="XT464">
        <v>8.3999998867511694E-2</v>
      </c>
      <c r="XU464">
        <v>56</v>
      </c>
      <c r="XV464">
        <v>2.2499999031424501E-3</v>
      </c>
      <c r="XW464">
        <v>1.5</v>
      </c>
      <c r="XX464">
        <v>13.003901170351099</v>
      </c>
      <c r="XY464">
        <v>41.6905072844282</v>
      </c>
      <c r="YB464">
        <v>3.3333332538604701</v>
      </c>
      <c r="YC464">
        <v>0.30000001192092901</v>
      </c>
      <c r="YD464">
        <v>56.145832061767599</v>
      </c>
      <c r="YE464">
        <v>0.5625</v>
      </c>
    </row>
    <row r="465" spans="1:655" x14ac:dyDescent="0.25">
      <c r="A465" t="s">
        <v>260</v>
      </c>
      <c r="B465">
        <v>0</v>
      </c>
      <c r="C465">
        <v>2</v>
      </c>
      <c r="D465">
        <v>51559</v>
      </c>
      <c r="E465" t="s">
        <v>443</v>
      </c>
      <c r="F465" t="b">
        <v>1</v>
      </c>
      <c r="G465" t="s">
        <v>262</v>
      </c>
      <c r="H465" t="b">
        <v>1</v>
      </c>
      <c r="I465" t="s">
        <v>350</v>
      </c>
      <c r="J465" s="2146">
        <v>43454.041666666701</v>
      </c>
      <c r="K465">
        <v>5.5</v>
      </c>
      <c r="L465">
        <v>17.569999694824201</v>
      </c>
      <c r="M465">
        <v>83.4566650390625</v>
      </c>
      <c r="N465">
        <v>355</v>
      </c>
      <c r="O465" s="2147">
        <v>43454.104166666701</v>
      </c>
      <c r="R465" t="s">
        <v>525</v>
      </c>
      <c r="S465" t="s">
        <v>580</v>
      </c>
      <c r="X465" s="2148">
        <v>43453.779166666704</v>
      </c>
      <c r="Y465" s="2149">
        <v>43454.041666666701</v>
      </c>
      <c r="Z465">
        <v>6.3</v>
      </c>
      <c r="AA465">
        <v>6.3</v>
      </c>
      <c r="AB465">
        <v>8.8000000000000007</v>
      </c>
      <c r="AC465">
        <v>8.8000000000000007</v>
      </c>
      <c r="AD465">
        <v>0</v>
      </c>
      <c r="AG465">
        <v>23070</v>
      </c>
      <c r="AH465">
        <v>1776390</v>
      </c>
      <c r="AI465">
        <v>23070</v>
      </c>
      <c r="AK465">
        <v>6.3</v>
      </c>
      <c r="AL465">
        <v>84.44</v>
      </c>
      <c r="AM465">
        <v>12.2222222222222</v>
      </c>
      <c r="AN465">
        <v>12.22</v>
      </c>
      <c r="AO465">
        <v>-0.48610404133796697</v>
      </c>
      <c r="AP465">
        <v>12.708326263560201</v>
      </c>
      <c r="AQ465">
        <v>14</v>
      </c>
      <c r="AR465">
        <v>14</v>
      </c>
      <c r="AU465">
        <v>70.123350895026306</v>
      </c>
      <c r="AV465">
        <v>77</v>
      </c>
      <c r="AX465">
        <v>90.6</v>
      </c>
      <c r="AY465">
        <v>15.01</v>
      </c>
      <c r="AZ465">
        <v>15.01</v>
      </c>
      <c r="BA465">
        <v>15.011035919189499</v>
      </c>
      <c r="BB465">
        <v>5333.97021484375</v>
      </c>
      <c r="BC465">
        <v>12.675006866455099</v>
      </c>
      <c r="BD465">
        <v>12.675007017832</v>
      </c>
      <c r="BE465">
        <v>30.422416687011701</v>
      </c>
      <c r="BF465">
        <v>35.422416687011697</v>
      </c>
      <c r="BG465">
        <v>1.0517431497573899</v>
      </c>
      <c r="BH465">
        <v>86.197151184082003</v>
      </c>
      <c r="BI465">
        <v>35.422416687011697</v>
      </c>
      <c r="BJ465">
        <v>0.30724105238914501</v>
      </c>
      <c r="BK465">
        <v>55.774391174316399</v>
      </c>
      <c r="BL465">
        <v>0.63304698467254605</v>
      </c>
      <c r="BM465">
        <v>86.197151184082003</v>
      </c>
      <c r="BN465">
        <v>0.62763708829879805</v>
      </c>
      <c r="BO465">
        <v>162.25343322753901</v>
      </c>
      <c r="BP465">
        <v>0.942907154560089</v>
      </c>
      <c r="BQ465">
        <v>0.70088469982147195</v>
      </c>
      <c r="BR465">
        <v>240.00003051757801</v>
      </c>
      <c r="BS465">
        <v>10.8999996185303</v>
      </c>
      <c r="BT465">
        <v>10.8999996185303</v>
      </c>
      <c r="BU465">
        <v>45</v>
      </c>
      <c r="BV465">
        <v>45</v>
      </c>
      <c r="BW465">
        <v>0.60000002384185802</v>
      </c>
      <c r="BX465">
        <v>0.60000002384185802</v>
      </c>
      <c r="BY465">
        <v>22.5</v>
      </c>
      <c r="BZ465">
        <v>22.5</v>
      </c>
      <c r="CC465">
        <v>25</v>
      </c>
      <c r="CE465">
        <v>22</v>
      </c>
      <c r="CF465">
        <v>1007</v>
      </c>
      <c r="CG465" t="s">
        <v>611</v>
      </c>
      <c r="CH465" t="s">
        <v>265</v>
      </c>
      <c r="CI465">
        <v>17.1269998550415</v>
      </c>
      <c r="CJ465">
        <v>0.24200001358985901</v>
      </c>
      <c r="CK465">
        <v>0.44240000098943699</v>
      </c>
      <c r="CL465">
        <v>4.4420001097023501E-2</v>
      </c>
      <c r="CM465">
        <v>9.6414637861288899</v>
      </c>
      <c r="CO465" t="s">
        <v>266</v>
      </c>
      <c r="CP465" t="s">
        <v>267</v>
      </c>
      <c r="CQ465" t="s">
        <v>347</v>
      </c>
      <c r="CR465" t="s">
        <v>348</v>
      </c>
      <c r="CS465">
        <v>21.9</v>
      </c>
      <c r="CT465">
        <v>21.9</v>
      </c>
      <c r="CU465">
        <v>1.25</v>
      </c>
      <c r="CV465">
        <v>1.25</v>
      </c>
      <c r="CX465" t="s">
        <v>343</v>
      </c>
      <c r="CY465">
        <v>5.5</v>
      </c>
      <c r="CZ465">
        <v>5.31034482758621</v>
      </c>
      <c r="DA465">
        <v>5.7037037037036997</v>
      </c>
      <c r="DB465">
        <v>14</v>
      </c>
      <c r="DC465">
        <v>13.5</v>
      </c>
      <c r="DD465">
        <v>14.5</v>
      </c>
      <c r="DE465">
        <v>864.64583333333303</v>
      </c>
      <c r="DF465">
        <v>5.5</v>
      </c>
      <c r="DG465">
        <v>5.5</v>
      </c>
      <c r="DH465">
        <v>1</v>
      </c>
      <c r="DI465">
        <v>1</v>
      </c>
      <c r="DJ465">
        <v>0.5</v>
      </c>
      <c r="DK465">
        <v>0.5</v>
      </c>
      <c r="DL465" t="b">
        <v>1</v>
      </c>
      <c r="DN465">
        <v>24</v>
      </c>
      <c r="DO465">
        <v>1</v>
      </c>
      <c r="DP465" t="s">
        <v>344</v>
      </c>
      <c r="DQ465" t="b">
        <v>0</v>
      </c>
      <c r="DR465">
        <v>14</v>
      </c>
      <c r="DS465">
        <v>5.5</v>
      </c>
      <c r="DT465">
        <v>5.5</v>
      </c>
      <c r="DV465">
        <v>512.59997558593795</v>
      </c>
      <c r="DW465">
        <v>518.09997558593795</v>
      </c>
      <c r="DY465">
        <v>0</v>
      </c>
      <c r="EN465">
        <v>864.64581298828102</v>
      </c>
      <c r="GA465">
        <v>5.5</v>
      </c>
      <c r="GB465">
        <v>5.5</v>
      </c>
      <c r="GC465">
        <v>0.69999998807907104</v>
      </c>
      <c r="GG465">
        <v>0</v>
      </c>
      <c r="GH465">
        <v>2.1798000335693399</v>
      </c>
      <c r="GI465">
        <v>3.1140000820159899</v>
      </c>
      <c r="GJ465">
        <v>3.0799999833107002E-2</v>
      </c>
      <c r="GK465">
        <v>2.19999998807907E-2</v>
      </c>
      <c r="GL465">
        <v>3.9200000464916201E-2</v>
      </c>
      <c r="GM465">
        <v>56</v>
      </c>
      <c r="GN465">
        <v>2.6599997654557202E-3</v>
      </c>
      <c r="GO465">
        <v>3.7999999523162802</v>
      </c>
      <c r="GP465">
        <v>0.394057604512</v>
      </c>
      <c r="GQ465">
        <v>1.22709542024518</v>
      </c>
      <c r="GR465">
        <v>0.11111110431982101</v>
      </c>
      <c r="GS465">
        <v>2.66666650367572</v>
      </c>
      <c r="GT465">
        <v>110</v>
      </c>
      <c r="GU465">
        <v>9.0909088030457497E-3</v>
      </c>
      <c r="GV465">
        <v>864.64581298828102</v>
      </c>
      <c r="GW465">
        <v>115.179161071777</v>
      </c>
      <c r="II465">
        <v>5.5</v>
      </c>
      <c r="IJ465">
        <v>5.5</v>
      </c>
      <c r="IL465">
        <v>43.5</v>
      </c>
      <c r="IM465">
        <v>43.5</v>
      </c>
      <c r="IO465">
        <v>0</v>
      </c>
      <c r="JD465">
        <v>864.64581298828102</v>
      </c>
      <c r="JM465">
        <v>5.5</v>
      </c>
      <c r="JN465">
        <v>5.5</v>
      </c>
      <c r="JO465">
        <v>4.8000001907348597</v>
      </c>
      <c r="JS465">
        <v>0</v>
      </c>
      <c r="JT465">
        <v>14.9471998214722</v>
      </c>
      <c r="JU465">
        <v>3.1140000820159899</v>
      </c>
      <c r="JV465">
        <v>0.21120001375675199</v>
      </c>
      <c r="JW465">
        <v>2.19999998807907E-2</v>
      </c>
      <c r="JX465">
        <v>0.40320000052452099</v>
      </c>
      <c r="JY465">
        <v>84</v>
      </c>
      <c r="JZ465">
        <v>4.1760001331567799E-2</v>
      </c>
      <c r="KA465">
        <v>8.6999998092651403</v>
      </c>
      <c r="KB465">
        <v>2.70210944147111</v>
      </c>
      <c r="KC465">
        <v>8.4143683658837105</v>
      </c>
      <c r="KD465">
        <v>0.76190475858645301</v>
      </c>
      <c r="KE465">
        <v>18.2857142060749</v>
      </c>
      <c r="KF465">
        <v>16.0416660308838</v>
      </c>
      <c r="KG465">
        <v>6.2337663024663897E-2</v>
      </c>
      <c r="KH465">
        <v>864.64581298828102</v>
      </c>
      <c r="WE465">
        <v>5.5</v>
      </c>
      <c r="WF465">
        <v>5.5</v>
      </c>
      <c r="WH465">
        <v>103.800003051758</v>
      </c>
      <c r="WI465">
        <v>103.800003051758</v>
      </c>
      <c r="WK465">
        <v>0</v>
      </c>
      <c r="WZ465">
        <v>864.64581298828102</v>
      </c>
    </row>
    <row r="466" spans="1:655" x14ac:dyDescent="0.25">
      <c r="A466" t="s">
        <v>260</v>
      </c>
      <c r="B466">
        <v>0</v>
      </c>
      <c r="C466">
        <v>2</v>
      </c>
      <c r="D466">
        <v>51559</v>
      </c>
      <c r="E466" t="s">
        <v>443</v>
      </c>
      <c r="F466" t="b">
        <v>1</v>
      </c>
      <c r="G466" t="s">
        <v>262</v>
      </c>
      <c r="H466" t="b">
        <v>1</v>
      </c>
      <c r="I466" t="s">
        <v>353</v>
      </c>
      <c r="J466" s="2150">
        <v>43454.270833333299</v>
      </c>
      <c r="K466">
        <v>5.5</v>
      </c>
      <c r="L466">
        <v>17.700000762939499</v>
      </c>
      <c r="M466">
        <v>83.333335876464801</v>
      </c>
      <c r="N466">
        <v>45</v>
      </c>
      <c r="O466" s="2151">
        <v>43454.104166666701</v>
      </c>
      <c r="R466" t="s">
        <v>525</v>
      </c>
      <c r="S466" t="s">
        <v>580</v>
      </c>
      <c r="X466" s="2152">
        <v>43453.779166666704</v>
      </c>
      <c r="Y466" s="2153">
        <v>43454.041666666701</v>
      </c>
      <c r="Z466">
        <v>5.5</v>
      </c>
      <c r="AA466">
        <v>5.5</v>
      </c>
      <c r="AB466">
        <v>8.8000000000000007</v>
      </c>
      <c r="AC466">
        <v>8.8000000000000007</v>
      </c>
      <c r="AD466">
        <v>0</v>
      </c>
      <c r="AG466">
        <v>23070</v>
      </c>
      <c r="AH466">
        <v>138420</v>
      </c>
      <c r="AI466">
        <v>23070</v>
      </c>
      <c r="AK466">
        <v>5.5</v>
      </c>
      <c r="AM466">
        <v>1.0909090909090899</v>
      </c>
      <c r="AP466">
        <v>1.0909090909090899</v>
      </c>
      <c r="AQ466">
        <v>14</v>
      </c>
      <c r="AR466">
        <v>14</v>
      </c>
      <c r="AV466">
        <v>6</v>
      </c>
      <c r="AX466">
        <v>7.1</v>
      </c>
      <c r="AY466">
        <v>15.49</v>
      </c>
      <c r="AZ466">
        <v>15.49</v>
      </c>
      <c r="BA466">
        <v>15.492958068847701</v>
      </c>
      <c r="BS466">
        <v>16.899999618530298</v>
      </c>
      <c r="BT466">
        <v>16.899999618530298</v>
      </c>
      <c r="BU466">
        <v>45</v>
      </c>
      <c r="BV466">
        <v>45</v>
      </c>
      <c r="BW466">
        <v>0.5</v>
      </c>
      <c r="BX466">
        <v>0.5</v>
      </c>
      <c r="BY466">
        <v>67.5</v>
      </c>
      <c r="BZ466">
        <v>67.5</v>
      </c>
      <c r="CC466">
        <v>25</v>
      </c>
      <c r="CE466">
        <v>23</v>
      </c>
      <c r="CF466">
        <v>1009</v>
      </c>
      <c r="CG466" t="s">
        <v>612</v>
      </c>
      <c r="CH466" t="s">
        <v>265</v>
      </c>
      <c r="CI466">
        <v>3.4253998994827302</v>
      </c>
      <c r="CJ466">
        <v>4.8399999737739598E-2</v>
      </c>
      <c r="CK466">
        <v>6.1599995940923698E-2</v>
      </c>
      <c r="CL466">
        <v>4.17999969795346E-3</v>
      </c>
      <c r="CM466">
        <v>24.746423201002202</v>
      </c>
      <c r="CO466" t="s">
        <v>266</v>
      </c>
      <c r="CP466" t="s">
        <v>267</v>
      </c>
      <c r="CQ466" t="s">
        <v>367</v>
      </c>
      <c r="CR466" t="s">
        <v>368</v>
      </c>
      <c r="CS466">
        <v>21.9</v>
      </c>
      <c r="CT466">
        <v>21.9</v>
      </c>
      <c r="CU466">
        <v>1.25</v>
      </c>
      <c r="CV466">
        <v>1.25</v>
      </c>
      <c r="CX466" t="s">
        <v>343</v>
      </c>
      <c r="CY466">
        <v>0.42857142857142899</v>
      </c>
      <c r="CZ466">
        <v>0.41379310344827602</v>
      </c>
      <c r="DA466">
        <v>0.44444444444444398</v>
      </c>
      <c r="DB466">
        <v>14</v>
      </c>
      <c r="DC466">
        <v>13.5</v>
      </c>
      <c r="DD466">
        <v>14.5</v>
      </c>
      <c r="DE466">
        <v>67.375</v>
      </c>
      <c r="DF466">
        <v>0.42857142857142899</v>
      </c>
      <c r="DG466">
        <v>0.42857142857142899</v>
      </c>
      <c r="DH466">
        <v>1</v>
      </c>
      <c r="DI466">
        <v>1</v>
      </c>
      <c r="DJ466">
        <v>0.5</v>
      </c>
      <c r="DK466">
        <v>0.5</v>
      </c>
      <c r="DL466" t="b">
        <v>1</v>
      </c>
      <c r="DN466">
        <v>24</v>
      </c>
      <c r="DO466">
        <v>1</v>
      </c>
      <c r="DP466" t="s">
        <v>344</v>
      </c>
      <c r="DQ466" t="b">
        <v>0</v>
      </c>
      <c r="DR466">
        <v>14</v>
      </c>
      <c r="DS466">
        <v>0.42857143282890298</v>
      </c>
      <c r="DT466">
        <v>0.42857143282890298</v>
      </c>
      <c r="DV466">
        <v>511.5</v>
      </c>
      <c r="DW466">
        <v>512.59997558593795</v>
      </c>
      <c r="DY466">
        <v>0</v>
      </c>
      <c r="EN466">
        <v>67.375</v>
      </c>
      <c r="GA466">
        <v>0.42857143282890298</v>
      </c>
      <c r="GB466">
        <v>0.42857143282890298</v>
      </c>
      <c r="GC466">
        <v>0.89999997615814198</v>
      </c>
      <c r="GG466">
        <v>0</v>
      </c>
      <c r="GH466">
        <v>2.8025999069213898</v>
      </c>
      <c r="GI466">
        <v>3.1140000820159899</v>
      </c>
      <c r="GJ466">
        <v>3.95999997854233E-2</v>
      </c>
      <c r="GK466">
        <v>2.19999998807907E-2</v>
      </c>
      <c r="GL466">
        <v>5.0399996340274797E-2</v>
      </c>
      <c r="GM466">
        <v>56</v>
      </c>
      <c r="GN466">
        <v>3.4199997317045901E-3</v>
      </c>
      <c r="GO466">
        <v>3.7999999523162802</v>
      </c>
      <c r="GP466">
        <v>6.5019504129326799</v>
      </c>
      <c r="GQ466">
        <v>20.247073449800499</v>
      </c>
      <c r="GR466">
        <v>0.16363635930147999</v>
      </c>
      <c r="GS466">
        <v>3.9272726232355302</v>
      </c>
      <c r="GT466">
        <v>6.6666669845581099</v>
      </c>
      <c r="GU466">
        <v>0.14999999105930301</v>
      </c>
      <c r="GV466">
        <v>67.375</v>
      </c>
      <c r="GW466">
        <v>8.9749994277954102</v>
      </c>
      <c r="HE466">
        <v>0.42857143282890298</v>
      </c>
      <c r="HF466">
        <v>0.42857143282890298</v>
      </c>
      <c r="HG466">
        <v>0.20000000298023199</v>
      </c>
      <c r="HK466">
        <v>0</v>
      </c>
      <c r="HL466">
        <v>0.62279999256134</v>
      </c>
      <c r="HM466">
        <v>3.1140000820159899</v>
      </c>
      <c r="HN466">
        <v>8.7999999523162807E-3</v>
      </c>
      <c r="HO466">
        <v>2.19999998807907E-2</v>
      </c>
      <c r="HP466">
        <v>1.1199999600648901E-2</v>
      </c>
      <c r="HQ466">
        <v>56</v>
      </c>
      <c r="HR466">
        <v>7.5999996624887E-4</v>
      </c>
      <c r="HS466">
        <v>3.7999999523162802</v>
      </c>
      <c r="HT466">
        <v>1.4448779293471501</v>
      </c>
      <c r="HU466">
        <v>4.4993497512017102</v>
      </c>
      <c r="HV466">
        <v>3.63636369054968E-2</v>
      </c>
      <c r="HW466">
        <v>0.87272728573192204</v>
      </c>
      <c r="HX466">
        <v>30</v>
      </c>
      <c r="HY466">
        <v>3.3333335071802098E-2</v>
      </c>
      <c r="HZ466">
        <v>67.375</v>
      </c>
      <c r="IA466">
        <v>8.25</v>
      </c>
      <c r="II466">
        <v>0.42857143282890298</v>
      </c>
      <c r="IJ466">
        <v>0.42857143282890298</v>
      </c>
      <c r="IL466">
        <v>43.5</v>
      </c>
      <c r="IM466">
        <v>43.5</v>
      </c>
      <c r="IO466">
        <v>0</v>
      </c>
      <c r="JD466">
        <v>67.375</v>
      </c>
      <c r="WE466">
        <v>0.42857143282890298</v>
      </c>
      <c r="WF466">
        <v>0.42857143282890298</v>
      </c>
      <c r="WH466">
        <v>103.800003051758</v>
      </c>
      <c r="WI466">
        <v>103.800003051758</v>
      </c>
      <c r="WK466">
        <v>0</v>
      </c>
      <c r="WZ466">
        <v>67.375</v>
      </c>
    </row>
    <row r="467" spans="1:655" x14ac:dyDescent="0.25">
      <c r="A467" t="s">
        <v>260</v>
      </c>
      <c r="B467">
        <v>0</v>
      </c>
      <c r="C467">
        <v>2</v>
      </c>
      <c r="D467">
        <v>51559</v>
      </c>
      <c r="E467" t="s">
        <v>443</v>
      </c>
      <c r="F467" t="b">
        <v>1</v>
      </c>
      <c r="G467" t="s">
        <v>262</v>
      </c>
      <c r="H467" t="b">
        <v>1</v>
      </c>
      <c r="I467" t="s">
        <v>353</v>
      </c>
      <c r="J467" s="2154">
        <v>43455.270833333299</v>
      </c>
      <c r="K467">
        <v>5.5</v>
      </c>
      <c r="L467">
        <v>17.700000762939499</v>
      </c>
      <c r="M467">
        <v>83.333335876464801</v>
      </c>
      <c r="N467">
        <v>45</v>
      </c>
      <c r="O467" s="2155">
        <v>43454.104166666701</v>
      </c>
      <c r="R467" t="s">
        <v>525</v>
      </c>
      <c r="S467" t="s">
        <v>580</v>
      </c>
      <c r="X467" s="2156">
        <v>43453.779166666704</v>
      </c>
      <c r="Y467" s="2157">
        <v>43454.041666666701</v>
      </c>
      <c r="Z467">
        <v>24</v>
      </c>
      <c r="AA467">
        <v>24</v>
      </c>
      <c r="AB467">
        <v>8.8000000000000007</v>
      </c>
      <c r="AC467">
        <v>8.8000000000000007</v>
      </c>
      <c r="AD467">
        <v>0</v>
      </c>
      <c r="AG467">
        <v>23070</v>
      </c>
      <c r="AH467">
        <v>0</v>
      </c>
      <c r="AI467">
        <v>23070</v>
      </c>
      <c r="AK467">
        <v>24</v>
      </c>
      <c r="AM467">
        <v>0</v>
      </c>
      <c r="AP467">
        <v>0</v>
      </c>
      <c r="AQ467">
        <v>14</v>
      </c>
      <c r="AR467">
        <v>14</v>
      </c>
      <c r="AV467">
        <v>0</v>
      </c>
      <c r="AX467">
        <v>0</v>
      </c>
      <c r="AY467">
        <v>0</v>
      </c>
      <c r="AZ467">
        <v>0</v>
      </c>
      <c r="BS467">
        <v>16.899999618530298</v>
      </c>
      <c r="BT467">
        <v>16.899999618530298</v>
      </c>
      <c r="BU467">
        <v>45</v>
      </c>
      <c r="BV467">
        <v>45</v>
      </c>
      <c r="BW467">
        <v>0.40000000596046398</v>
      </c>
      <c r="BX467">
        <v>0.40000000596046398</v>
      </c>
      <c r="BY467">
        <v>67.5</v>
      </c>
      <c r="BZ467">
        <v>67.5</v>
      </c>
      <c r="CC467">
        <v>25</v>
      </c>
      <c r="CE467">
        <v>26</v>
      </c>
      <c r="CF467">
        <v>1010</v>
      </c>
      <c r="CG467" t="s">
        <v>612</v>
      </c>
      <c r="CH467" t="s">
        <v>265</v>
      </c>
      <c r="CI467">
        <v>15.569999694824199</v>
      </c>
      <c r="CJ467">
        <v>0.21999999880790699</v>
      </c>
      <c r="CK467">
        <v>0.28000000119209301</v>
      </c>
      <c r="CL467">
        <v>1.8999999389052401E-2</v>
      </c>
      <c r="CO467" t="s">
        <v>266</v>
      </c>
      <c r="CP467" t="s">
        <v>267</v>
      </c>
      <c r="CQ467" t="s">
        <v>367</v>
      </c>
      <c r="CR467" t="s">
        <v>368</v>
      </c>
      <c r="CS467">
        <v>21.9</v>
      </c>
      <c r="CT467">
        <v>21.9</v>
      </c>
      <c r="CU467">
        <v>1.25</v>
      </c>
      <c r="CV467">
        <v>1.25</v>
      </c>
      <c r="CX467" t="s">
        <v>356</v>
      </c>
      <c r="CY467">
        <v>0</v>
      </c>
      <c r="CZ467">
        <v>0</v>
      </c>
      <c r="DA467">
        <v>0</v>
      </c>
      <c r="DB467">
        <v>14</v>
      </c>
      <c r="DC467">
        <v>13.5</v>
      </c>
      <c r="DD467">
        <v>14.5</v>
      </c>
      <c r="DF467">
        <v>0</v>
      </c>
      <c r="DG467">
        <v>0</v>
      </c>
      <c r="DH467">
        <v>1</v>
      </c>
      <c r="DI467">
        <v>1</v>
      </c>
      <c r="DJ467">
        <v>0.5</v>
      </c>
      <c r="DK467">
        <v>0.5</v>
      </c>
      <c r="DL467" t="b">
        <v>1</v>
      </c>
      <c r="DN467">
        <v>24</v>
      </c>
      <c r="DO467">
        <v>1</v>
      </c>
      <c r="DP467" t="s">
        <v>344</v>
      </c>
      <c r="DQ467" t="b">
        <v>0</v>
      </c>
      <c r="DR467">
        <v>14</v>
      </c>
      <c r="DS467">
        <v>0</v>
      </c>
      <c r="DT467">
        <v>0</v>
      </c>
      <c r="DV467">
        <v>506.5</v>
      </c>
      <c r="DW467">
        <v>511.5</v>
      </c>
      <c r="DY467">
        <v>0</v>
      </c>
      <c r="GA467">
        <v>0</v>
      </c>
      <c r="GB467">
        <v>0</v>
      </c>
      <c r="GC467">
        <v>2.5</v>
      </c>
      <c r="GG467">
        <v>0</v>
      </c>
      <c r="GH467">
        <v>7.7849998474121103</v>
      </c>
      <c r="GI467">
        <v>3.1140000820159899</v>
      </c>
      <c r="GJ467">
        <v>0.109999999403954</v>
      </c>
      <c r="GK467">
        <v>2.19999998807907E-2</v>
      </c>
      <c r="GL467">
        <v>0.140000000596046</v>
      </c>
      <c r="GM467">
        <v>56</v>
      </c>
      <c r="GN467">
        <v>9.4999996945262007E-3</v>
      </c>
      <c r="GO467">
        <v>3.7999999523162802</v>
      </c>
      <c r="GR467">
        <v>0.104166666666667</v>
      </c>
      <c r="GS467">
        <v>2.5</v>
      </c>
      <c r="HE467">
        <v>0</v>
      </c>
      <c r="HF467">
        <v>0</v>
      </c>
      <c r="HG467">
        <v>2.5</v>
      </c>
      <c r="HK467">
        <v>0</v>
      </c>
      <c r="HL467">
        <v>7.7849998474121103</v>
      </c>
      <c r="HM467">
        <v>3.1140000820159899</v>
      </c>
      <c r="HN467">
        <v>0.109999999403954</v>
      </c>
      <c r="HO467">
        <v>2.19999998807907E-2</v>
      </c>
      <c r="HP467">
        <v>0.140000000596046</v>
      </c>
      <c r="HQ467">
        <v>56</v>
      </c>
      <c r="HR467">
        <v>9.4999996945262007E-3</v>
      </c>
      <c r="HS467">
        <v>3.7999999523162802</v>
      </c>
      <c r="HV467">
        <v>0.104166666666667</v>
      </c>
      <c r="HW467">
        <v>2.5</v>
      </c>
      <c r="II467">
        <v>0</v>
      </c>
      <c r="IJ467">
        <v>0</v>
      </c>
      <c r="IL467">
        <v>43.5</v>
      </c>
      <c r="IM467">
        <v>43.5</v>
      </c>
      <c r="IO467">
        <v>0</v>
      </c>
      <c r="WE467">
        <v>0</v>
      </c>
      <c r="WF467">
        <v>0</v>
      </c>
      <c r="WH467">
        <v>103.800003051758</v>
      </c>
      <c r="WI467">
        <v>103.800003051758</v>
      </c>
      <c r="WK467">
        <v>0</v>
      </c>
    </row>
    <row r="468" spans="1:655" x14ac:dyDescent="0.25">
      <c r="A468" t="s">
        <v>260</v>
      </c>
      <c r="B468">
        <v>0</v>
      </c>
      <c r="C468">
        <v>2</v>
      </c>
      <c r="D468">
        <v>51559</v>
      </c>
      <c r="E468" t="s">
        <v>443</v>
      </c>
      <c r="F468" t="b">
        <v>1</v>
      </c>
      <c r="G468" t="s">
        <v>262</v>
      </c>
      <c r="H468" t="b">
        <v>1</v>
      </c>
      <c r="I468" t="s">
        <v>353</v>
      </c>
      <c r="J468" s="2158">
        <v>43455.270833333299</v>
      </c>
      <c r="K468">
        <v>5.5</v>
      </c>
      <c r="L468">
        <v>17.700000762939499</v>
      </c>
      <c r="M468">
        <v>83.333335876464801</v>
      </c>
      <c r="N468">
        <v>45</v>
      </c>
      <c r="O468" s="2159">
        <v>43454.104166666701</v>
      </c>
      <c r="R468" t="s">
        <v>525</v>
      </c>
      <c r="S468" t="s">
        <v>580</v>
      </c>
      <c r="X468" s="2160">
        <v>43453.779166666704</v>
      </c>
      <c r="Y468" s="2161">
        <v>43454.041666666701</v>
      </c>
      <c r="Z468">
        <v>0</v>
      </c>
      <c r="AA468">
        <v>0</v>
      </c>
      <c r="AB468">
        <v>8.8000000000000007</v>
      </c>
      <c r="AC468">
        <v>8.8000000000000007</v>
      </c>
      <c r="AD468">
        <v>0</v>
      </c>
      <c r="AG468">
        <v>23070</v>
      </c>
      <c r="AH468">
        <v>0</v>
      </c>
      <c r="AI468">
        <v>23070</v>
      </c>
      <c r="AK468">
        <v>0</v>
      </c>
      <c r="AQ468">
        <v>14</v>
      </c>
      <c r="AR468">
        <v>14</v>
      </c>
      <c r="AV468">
        <v>0</v>
      </c>
      <c r="AX468">
        <v>0</v>
      </c>
      <c r="AY468">
        <v>0</v>
      </c>
      <c r="AZ468">
        <v>0</v>
      </c>
      <c r="BS468">
        <v>16.899999618530298</v>
      </c>
      <c r="BT468">
        <v>16.899999618530298</v>
      </c>
      <c r="BU468">
        <v>45</v>
      </c>
      <c r="BV468">
        <v>45</v>
      </c>
      <c r="BW468">
        <v>0.40000000596046398</v>
      </c>
      <c r="BX468">
        <v>0.40000000596046398</v>
      </c>
      <c r="BY468">
        <v>67.5</v>
      </c>
      <c r="BZ468">
        <v>67.5</v>
      </c>
      <c r="CC468">
        <v>25</v>
      </c>
      <c r="CE468">
        <v>26</v>
      </c>
      <c r="CF468">
        <v>1010</v>
      </c>
      <c r="CG468" t="s">
        <v>612</v>
      </c>
      <c r="CH468" t="s">
        <v>265</v>
      </c>
      <c r="CI468">
        <v>18.9953999519348</v>
      </c>
      <c r="CJ468">
        <v>0.268399998545647</v>
      </c>
      <c r="CK468">
        <v>0.34160000458359702</v>
      </c>
      <c r="CL468">
        <v>2.3179999087005899E-2</v>
      </c>
      <c r="CO468" t="s">
        <v>266</v>
      </c>
      <c r="CP468" t="s">
        <v>267</v>
      </c>
      <c r="CQ468" t="s">
        <v>367</v>
      </c>
      <c r="CR468" t="s">
        <v>368</v>
      </c>
      <c r="CS468">
        <v>21.9</v>
      </c>
      <c r="CT468">
        <v>21.9</v>
      </c>
      <c r="CU468">
        <v>1.25</v>
      </c>
      <c r="CV468">
        <v>1.25</v>
      </c>
      <c r="CX468" t="s">
        <v>356</v>
      </c>
      <c r="CY468">
        <v>0</v>
      </c>
      <c r="CZ468">
        <v>0</v>
      </c>
      <c r="DA468">
        <v>0</v>
      </c>
      <c r="DB468">
        <v>14</v>
      </c>
      <c r="DC468">
        <v>13.5</v>
      </c>
      <c r="DD468">
        <v>14.5</v>
      </c>
      <c r="DF468">
        <v>0</v>
      </c>
      <c r="DG468">
        <v>0</v>
      </c>
      <c r="DH468">
        <v>1</v>
      </c>
      <c r="DI468">
        <v>1</v>
      </c>
      <c r="DJ468">
        <v>0.5</v>
      </c>
      <c r="DK468">
        <v>0.5</v>
      </c>
      <c r="DL468" t="b">
        <v>1</v>
      </c>
      <c r="DN468">
        <v>24</v>
      </c>
      <c r="DO468">
        <v>1</v>
      </c>
      <c r="DP468" t="s">
        <v>344</v>
      </c>
      <c r="DQ468" t="b">
        <v>0</v>
      </c>
      <c r="DR468">
        <v>14</v>
      </c>
      <c r="DS468">
        <v>0</v>
      </c>
      <c r="DT468">
        <v>0</v>
      </c>
      <c r="DV468">
        <v>506.5</v>
      </c>
      <c r="DW468">
        <v>506.5</v>
      </c>
      <c r="DY468">
        <v>0</v>
      </c>
      <c r="GA468">
        <v>0</v>
      </c>
      <c r="GB468">
        <v>0</v>
      </c>
      <c r="GC468">
        <v>2.5</v>
      </c>
      <c r="GG468">
        <v>0</v>
      </c>
      <c r="GH468">
        <v>7.7849998474121103</v>
      </c>
      <c r="GI468">
        <v>3.1140000820159899</v>
      </c>
      <c r="GJ468">
        <v>0.109999999403954</v>
      </c>
      <c r="GK468">
        <v>2.19999998807907E-2</v>
      </c>
      <c r="GL468">
        <v>0.140000000596046</v>
      </c>
      <c r="GM468">
        <v>56</v>
      </c>
      <c r="GN468">
        <v>9.4999996945262007E-3</v>
      </c>
      <c r="GO468">
        <v>3.7999999523162802</v>
      </c>
      <c r="HE468">
        <v>0</v>
      </c>
      <c r="HF468">
        <v>0</v>
      </c>
      <c r="HG468">
        <v>2.5</v>
      </c>
      <c r="HK468">
        <v>0</v>
      </c>
      <c r="HL468">
        <v>7.7849998474121103</v>
      </c>
      <c r="HM468">
        <v>3.1140000820159899</v>
      </c>
      <c r="HN468">
        <v>0.109999999403954</v>
      </c>
      <c r="HO468">
        <v>2.19999998807907E-2</v>
      </c>
      <c r="HP468">
        <v>0.140000000596046</v>
      </c>
      <c r="HQ468">
        <v>56</v>
      </c>
      <c r="HR468">
        <v>9.4999996945262007E-3</v>
      </c>
      <c r="HS468">
        <v>3.7999999523162802</v>
      </c>
      <c r="II468">
        <v>0</v>
      </c>
      <c r="IJ468">
        <v>0</v>
      </c>
      <c r="IL468">
        <v>43.5</v>
      </c>
      <c r="IM468">
        <v>43.5</v>
      </c>
      <c r="IO468">
        <v>0</v>
      </c>
      <c r="MY468">
        <v>0</v>
      </c>
      <c r="MZ468">
        <v>0</v>
      </c>
      <c r="NA468">
        <v>1.1000000238418599</v>
      </c>
      <c r="NE468">
        <v>0</v>
      </c>
      <c r="NF468">
        <v>3.4254002571106001</v>
      </c>
      <c r="NG468">
        <v>3.1140000820159899</v>
      </c>
      <c r="NH468">
        <v>4.8399999737739598E-2</v>
      </c>
      <c r="NI468">
        <v>2.19999998807907E-2</v>
      </c>
      <c r="NJ468">
        <v>6.1600003391504302E-2</v>
      </c>
      <c r="NK468">
        <v>56</v>
      </c>
      <c r="NL468">
        <v>4.17999969795346E-3</v>
      </c>
      <c r="NM468">
        <v>3.7999999523162802</v>
      </c>
      <c r="WE468">
        <v>0</v>
      </c>
      <c r="WF468">
        <v>0</v>
      </c>
      <c r="WH468">
        <v>103.800003051758</v>
      </c>
      <c r="WI468">
        <v>103.800003051758</v>
      </c>
      <c r="WK468">
        <v>0</v>
      </c>
    </row>
    <row r="469" spans="1:655" x14ac:dyDescent="0.25">
      <c r="A469" t="s">
        <v>260</v>
      </c>
      <c r="B469">
        <v>0</v>
      </c>
      <c r="C469">
        <v>2</v>
      </c>
      <c r="D469">
        <v>51559</v>
      </c>
      <c r="E469" t="s">
        <v>443</v>
      </c>
      <c r="F469" t="b">
        <v>1</v>
      </c>
      <c r="G469" t="s">
        <v>262</v>
      </c>
      <c r="H469" t="b">
        <v>1</v>
      </c>
      <c r="I469" t="s">
        <v>353</v>
      </c>
      <c r="J469" s="2162">
        <v>43456.270833333299</v>
      </c>
      <c r="K469">
        <v>5.5</v>
      </c>
      <c r="L469">
        <v>17.700000762939499</v>
      </c>
      <c r="M469">
        <v>83.333335876464801</v>
      </c>
      <c r="N469">
        <v>45</v>
      </c>
      <c r="O469" s="2163">
        <v>43454.104166666701</v>
      </c>
      <c r="R469" t="s">
        <v>525</v>
      </c>
      <c r="S469" t="s">
        <v>580</v>
      </c>
      <c r="X469" s="2164">
        <v>43453.779166666704</v>
      </c>
      <c r="Y469" s="2165">
        <v>43454.041666666701</v>
      </c>
      <c r="Z469">
        <v>24</v>
      </c>
      <c r="AA469">
        <v>24</v>
      </c>
      <c r="AB469">
        <v>8.8000000000000007</v>
      </c>
      <c r="AC469">
        <v>8.8000000000000007</v>
      </c>
      <c r="AD469">
        <v>0</v>
      </c>
      <c r="AG469">
        <v>23070</v>
      </c>
      <c r="AH469">
        <v>0</v>
      </c>
      <c r="AI469">
        <v>23070</v>
      </c>
      <c r="AK469">
        <v>24</v>
      </c>
      <c r="AM469">
        <v>0</v>
      </c>
      <c r="AP469">
        <v>0</v>
      </c>
      <c r="AQ469">
        <v>14</v>
      </c>
      <c r="AR469">
        <v>14</v>
      </c>
      <c r="AV469">
        <v>0</v>
      </c>
      <c r="AX469">
        <v>0</v>
      </c>
      <c r="AY469">
        <v>0</v>
      </c>
      <c r="AZ469">
        <v>0</v>
      </c>
      <c r="BS469">
        <v>16.899999618530298</v>
      </c>
      <c r="BT469">
        <v>16.899999618530298</v>
      </c>
      <c r="BU469">
        <v>45</v>
      </c>
      <c r="BV469">
        <v>45</v>
      </c>
      <c r="BW469">
        <v>0.40000000596046398</v>
      </c>
      <c r="BX469">
        <v>0.40000000596046398</v>
      </c>
      <c r="BY469">
        <v>67.5</v>
      </c>
      <c r="BZ469">
        <v>67.5</v>
      </c>
      <c r="CC469">
        <v>25</v>
      </c>
      <c r="CE469">
        <v>24</v>
      </c>
      <c r="CF469">
        <v>1009</v>
      </c>
      <c r="CG469" t="s">
        <v>612</v>
      </c>
      <c r="CH469" t="s">
        <v>265</v>
      </c>
      <c r="CI469">
        <v>15.569999694824199</v>
      </c>
      <c r="CJ469">
        <v>0.21999999880790699</v>
      </c>
      <c r="CK469">
        <v>0.28000000119209301</v>
      </c>
      <c r="CL469">
        <v>1.8999999389052401E-2</v>
      </c>
      <c r="CO469" t="s">
        <v>266</v>
      </c>
      <c r="CP469" t="s">
        <v>267</v>
      </c>
      <c r="CQ469" t="s">
        <v>367</v>
      </c>
      <c r="CR469" t="s">
        <v>368</v>
      </c>
      <c r="CS469">
        <v>21.9</v>
      </c>
      <c r="CT469">
        <v>21.9</v>
      </c>
      <c r="CU469">
        <v>1.25</v>
      </c>
      <c r="CV469">
        <v>1.25</v>
      </c>
      <c r="CX469" t="s">
        <v>356</v>
      </c>
      <c r="CY469">
        <v>0</v>
      </c>
      <c r="CZ469">
        <v>0</v>
      </c>
      <c r="DA469">
        <v>0</v>
      </c>
      <c r="DB469">
        <v>14</v>
      </c>
      <c r="DC469">
        <v>13.5</v>
      </c>
      <c r="DD469">
        <v>14.5</v>
      </c>
      <c r="DF469">
        <v>0</v>
      </c>
      <c r="DG469">
        <v>0</v>
      </c>
      <c r="DH469">
        <v>1</v>
      </c>
      <c r="DI469">
        <v>1</v>
      </c>
      <c r="DJ469">
        <v>0.5</v>
      </c>
      <c r="DK469">
        <v>0.5</v>
      </c>
      <c r="DL469" t="b">
        <v>1</v>
      </c>
      <c r="DN469">
        <v>24</v>
      </c>
      <c r="DO469">
        <v>1</v>
      </c>
      <c r="DP469" t="s">
        <v>344</v>
      </c>
      <c r="DQ469" t="b">
        <v>0</v>
      </c>
      <c r="DR469">
        <v>14</v>
      </c>
      <c r="DS469">
        <v>0</v>
      </c>
      <c r="DT469">
        <v>0</v>
      </c>
      <c r="DV469">
        <v>501.5</v>
      </c>
      <c r="DW469">
        <v>506.5</v>
      </c>
      <c r="DY469">
        <v>0</v>
      </c>
      <c r="GA469">
        <v>0</v>
      </c>
      <c r="GB469">
        <v>0</v>
      </c>
      <c r="GC469">
        <v>2.5</v>
      </c>
      <c r="GG469">
        <v>0</v>
      </c>
      <c r="GH469">
        <v>7.7849998474121103</v>
      </c>
      <c r="GI469">
        <v>3.1140000820159899</v>
      </c>
      <c r="GJ469">
        <v>0.109999999403954</v>
      </c>
      <c r="GK469">
        <v>2.19999998807907E-2</v>
      </c>
      <c r="GL469">
        <v>0.140000000596046</v>
      </c>
      <c r="GM469">
        <v>56</v>
      </c>
      <c r="GN469">
        <v>9.4999996945262007E-3</v>
      </c>
      <c r="GO469">
        <v>3.7999999523162802</v>
      </c>
      <c r="GR469">
        <v>0.104166666666667</v>
      </c>
      <c r="GS469">
        <v>2.5</v>
      </c>
      <c r="HE469">
        <v>0</v>
      </c>
      <c r="HF469">
        <v>0</v>
      </c>
      <c r="HG469">
        <v>2.5</v>
      </c>
      <c r="HK469">
        <v>0</v>
      </c>
      <c r="HL469">
        <v>7.7849998474121103</v>
      </c>
      <c r="HM469">
        <v>3.1140000820159899</v>
      </c>
      <c r="HN469">
        <v>0.109999999403954</v>
      </c>
      <c r="HO469">
        <v>2.19999998807907E-2</v>
      </c>
      <c r="HP469">
        <v>0.140000000596046</v>
      </c>
      <c r="HQ469">
        <v>56</v>
      </c>
      <c r="HR469">
        <v>9.4999996945262007E-3</v>
      </c>
      <c r="HS469">
        <v>3.7999999523162802</v>
      </c>
      <c r="HV469">
        <v>0.104166666666667</v>
      </c>
      <c r="HW469">
        <v>2.5</v>
      </c>
      <c r="II469">
        <v>0</v>
      </c>
      <c r="IJ469">
        <v>0</v>
      </c>
      <c r="IL469">
        <v>43.5</v>
      </c>
      <c r="IM469">
        <v>43.5</v>
      </c>
      <c r="IO469">
        <v>0</v>
      </c>
      <c r="WE469">
        <v>0</v>
      </c>
      <c r="WF469">
        <v>0</v>
      </c>
      <c r="WH469">
        <v>103.800003051758</v>
      </c>
      <c r="WI469">
        <v>103.800003051758</v>
      </c>
      <c r="WK469">
        <v>0</v>
      </c>
    </row>
    <row r="470" spans="1:655" x14ac:dyDescent="0.25">
      <c r="A470" t="s">
        <v>260</v>
      </c>
      <c r="B470">
        <v>0</v>
      </c>
      <c r="C470">
        <v>2</v>
      </c>
      <c r="D470">
        <v>51559</v>
      </c>
      <c r="E470" t="s">
        <v>443</v>
      </c>
      <c r="F470" t="b">
        <v>1</v>
      </c>
      <c r="G470" t="s">
        <v>262</v>
      </c>
      <c r="H470" t="b">
        <v>1</v>
      </c>
      <c r="I470" t="s">
        <v>353</v>
      </c>
      <c r="J470" s="2166">
        <v>43456.270833333299</v>
      </c>
      <c r="K470">
        <v>5.5</v>
      </c>
      <c r="L470">
        <v>17.700000762939499</v>
      </c>
      <c r="M470">
        <v>83.333335876464801</v>
      </c>
      <c r="N470">
        <v>45</v>
      </c>
      <c r="O470" s="2167">
        <v>43454.104166666701</v>
      </c>
      <c r="R470" t="s">
        <v>525</v>
      </c>
      <c r="S470" t="s">
        <v>580</v>
      </c>
      <c r="X470" s="2168">
        <v>43453.779166666704</v>
      </c>
      <c r="Y470" s="2169">
        <v>43454.041666666701</v>
      </c>
      <c r="Z470">
        <v>0</v>
      </c>
      <c r="AA470">
        <v>0</v>
      </c>
      <c r="AB470">
        <v>8.8000000000000007</v>
      </c>
      <c r="AC470">
        <v>8.8000000000000007</v>
      </c>
      <c r="AD470">
        <v>0</v>
      </c>
      <c r="AG470">
        <v>23070</v>
      </c>
      <c r="AH470">
        <v>0</v>
      </c>
      <c r="AI470">
        <v>23070</v>
      </c>
      <c r="AK470">
        <v>0</v>
      </c>
      <c r="AQ470">
        <v>14</v>
      </c>
      <c r="AR470">
        <v>14</v>
      </c>
      <c r="AV470">
        <v>0</v>
      </c>
      <c r="AX470">
        <v>0</v>
      </c>
      <c r="AY470">
        <v>0</v>
      </c>
      <c r="AZ470">
        <v>0</v>
      </c>
      <c r="BS470">
        <v>16.899999618530298</v>
      </c>
      <c r="BT470">
        <v>16.899999618530298</v>
      </c>
      <c r="BU470">
        <v>45</v>
      </c>
      <c r="BV470">
        <v>45</v>
      </c>
      <c r="BW470">
        <v>0.40000000596046398</v>
      </c>
      <c r="BX470">
        <v>0.40000000596046398</v>
      </c>
      <c r="BY470">
        <v>67.5</v>
      </c>
      <c r="BZ470">
        <v>67.5</v>
      </c>
      <c r="CC470">
        <v>25</v>
      </c>
      <c r="CE470">
        <v>24</v>
      </c>
      <c r="CF470">
        <v>1009</v>
      </c>
      <c r="CG470" t="s">
        <v>612</v>
      </c>
      <c r="CH470" t="s">
        <v>265</v>
      </c>
      <c r="CI470">
        <v>15.569999694824199</v>
      </c>
      <c r="CJ470">
        <v>0.21999999880790699</v>
      </c>
      <c r="CK470">
        <v>0.28000000119209301</v>
      </c>
      <c r="CL470">
        <v>1.8999999389052401E-2</v>
      </c>
      <c r="CO470" t="s">
        <v>266</v>
      </c>
      <c r="CP470" t="s">
        <v>267</v>
      </c>
      <c r="CQ470" t="s">
        <v>367</v>
      </c>
      <c r="CR470" t="s">
        <v>368</v>
      </c>
      <c r="CS470">
        <v>21.9</v>
      </c>
      <c r="CT470">
        <v>21.9</v>
      </c>
      <c r="CU470">
        <v>1.25</v>
      </c>
      <c r="CV470">
        <v>1.25</v>
      </c>
      <c r="CX470" t="s">
        <v>356</v>
      </c>
      <c r="CY470">
        <v>0</v>
      </c>
      <c r="CZ470">
        <v>0</v>
      </c>
      <c r="DA470">
        <v>0</v>
      </c>
      <c r="DB470">
        <v>14</v>
      </c>
      <c r="DC470">
        <v>13.5</v>
      </c>
      <c r="DD470">
        <v>14.5</v>
      </c>
      <c r="DF470">
        <v>0</v>
      </c>
      <c r="DG470">
        <v>0</v>
      </c>
      <c r="DH470">
        <v>1</v>
      </c>
      <c r="DI470">
        <v>1</v>
      </c>
      <c r="DJ470">
        <v>0.5</v>
      </c>
      <c r="DK470">
        <v>0.5</v>
      </c>
      <c r="DL470" t="b">
        <v>1</v>
      </c>
      <c r="DN470">
        <v>24</v>
      </c>
      <c r="DO470">
        <v>1</v>
      </c>
      <c r="DP470" t="s">
        <v>344</v>
      </c>
      <c r="DQ470" t="b">
        <v>0</v>
      </c>
      <c r="DR470">
        <v>14</v>
      </c>
      <c r="DS470">
        <v>0</v>
      </c>
      <c r="DT470">
        <v>0</v>
      </c>
      <c r="DV470">
        <v>501.5</v>
      </c>
      <c r="DW470">
        <v>501.5</v>
      </c>
      <c r="DY470">
        <v>0</v>
      </c>
      <c r="GA470">
        <v>0</v>
      </c>
      <c r="GB470">
        <v>0</v>
      </c>
      <c r="GC470">
        <v>2.5</v>
      </c>
      <c r="GG470">
        <v>0</v>
      </c>
      <c r="GH470">
        <v>7.7849998474121103</v>
      </c>
      <c r="GI470">
        <v>3.1140000820159899</v>
      </c>
      <c r="GJ470">
        <v>0.109999999403954</v>
      </c>
      <c r="GK470">
        <v>2.19999998807907E-2</v>
      </c>
      <c r="GL470">
        <v>0.140000000596046</v>
      </c>
      <c r="GM470">
        <v>56</v>
      </c>
      <c r="GN470">
        <v>9.4999996945262007E-3</v>
      </c>
      <c r="GO470">
        <v>3.7999999523162802</v>
      </c>
      <c r="HE470">
        <v>0</v>
      </c>
      <c r="HF470">
        <v>0</v>
      </c>
      <c r="HG470">
        <v>2.5</v>
      </c>
      <c r="HK470">
        <v>0</v>
      </c>
      <c r="HL470">
        <v>7.7849998474121103</v>
      </c>
      <c r="HM470">
        <v>3.1140000820159899</v>
      </c>
      <c r="HN470">
        <v>0.109999999403954</v>
      </c>
      <c r="HO470">
        <v>2.19999998807907E-2</v>
      </c>
      <c r="HP470">
        <v>0.140000000596046</v>
      </c>
      <c r="HQ470">
        <v>56</v>
      </c>
      <c r="HR470">
        <v>9.4999996945262007E-3</v>
      </c>
      <c r="HS470">
        <v>3.7999999523162802</v>
      </c>
      <c r="II470">
        <v>0</v>
      </c>
      <c r="IJ470">
        <v>0</v>
      </c>
      <c r="IL470">
        <v>43.5</v>
      </c>
      <c r="IM470">
        <v>43.5</v>
      </c>
      <c r="IO470">
        <v>0</v>
      </c>
      <c r="WE470">
        <v>0</v>
      </c>
      <c r="WF470">
        <v>0</v>
      </c>
      <c r="WH470">
        <v>103.800003051758</v>
      </c>
      <c r="WI470">
        <v>103.800003051758</v>
      </c>
      <c r="WK470">
        <v>0</v>
      </c>
    </row>
    <row r="471" spans="1:655" x14ac:dyDescent="0.25">
      <c r="A471" t="s">
        <v>260</v>
      </c>
      <c r="B471">
        <v>0</v>
      </c>
      <c r="C471">
        <v>2</v>
      </c>
      <c r="D471">
        <v>51559</v>
      </c>
      <c r="E471" t="s">
        <v>443</v>
      </c>
      <c r="F471" t="b">
        <v>1</v>
      </c>
      <c r="G471" t="s">
        <v>262</v>
      </c>
      <c r="H471" t="b">
        <v>1</v>
      </c>
      <c r="I471" t="s">
        <v>353</v>
      </c>
      <c r="J471" s="2170">
        <v>43457.270833333299</v>
      </c>
      <c r="K471">
        <v>5.5</v>
      </c>
      <c r="L471">
        <v>17.700000762939499</v>
      </c>
      <c r="M471">
        <v>83.333335876464801</v>
      </c>
      <c r="N471">
        <v>45</v>
      </c>
      <c r="O471" s="2171">
        <v>43454.104166666701</v>
      </c>
      <c r="R471" t="s">
        <v>525</v>
      </c>
      <c r="S471" t="s">
        <v>580</v>
      </c>
      <c r="X471" s="2172">
        <v>43453.779166666704</v>
      </c>
      <c r="Y471" s="2173">
        <v>43454.041666666701</v>
      </c>
      <c r="Z471">
        <v>24</v>
      </c>
      <c r="AA471">
        <v>24</v>
      </c>
      <c r="AB471">
        <v>8.8000000000000007</v>
      </c>
      <c r="AC471">
        <v>8.8000000000000007</v>
      </c>
      <c r="AD471">
        <v>0</v>
      </c>
      <c r="AG471">
        <v>23070</v>
      </c>
      <c r="AH471">
        <v>0</v>
      </c>
      <c r="AI471">
        <v>23070</v>
      </c>
      <c r="AK471">
        <v>24</v>
      </c>
      <c r="AM471">
        <v>0</v>
      </c>
      <c r="AP471">
        <v>0</v>
      </c>
      <c r="AQ471">
        <v>14</v>
      </c>
      <c r="AR471">
        <v>14</v>
      </c>
      <c r="AV471">
        <v>0</v>
      </c>
      <c r="AX471">
        <v>0</v>
      </c>
      <c r="AY471">
        <v>0</v>
      </c>
      <c r="AZ471">
        <v>0</v>
      </c>
      <c r="BS471">
        <v>16.899999618530298</v>
      </c>
      <c r="BT471">
        <v>16.899999618530298</v>
      </c>
      <c r="BU471">
        <v>67.5</v>
      </c>
      <c r="BV471">
        <v>67.5</v>
      </c>
      <c r="BW471">
        <v>0.30000001192092901</v>
      </c>
      <c r="BX471">
        <v>0.30000001192092901</v>
      </c>
      <c r="BY471">
        <v>67.5</v>
      </c>
      <c r="BZ471">
        <v>67.5</v>
      </c>
      <c r="CC471">
        <v>25</v>
      </c>
      <c r="CE471">
        <v>24</v>
      </c>
      <c r="CF471">
        <v>1009</v>
      </c>
      <c r="CG471" t="s">
        <v>612</v>
      </c>
      <c r="CH471" t="s">
        <v>265</v>
      </c>
      <c r="CI471">
        <v>15.569999694824199</v>
      </c>
      <c r="CJ471">
        <v>0.21999999880790699</v>
      </c>
      <c r="CK471">
        <v>0.28000000119209301</v>
      </c>
      <c r="CL471">
        <v>1.8999999389052401E-2</v>
      </c>
      <c r="CO471" t="s">
        <v>266</v>
      </c>
      <c r="CP471" t="s">
        <v>267</v>
      </c>
      <c r="CQ471" t="s">
        <v>367</v>
      </c>
      <c r="CR471" t="s">
        <v>368</v>
      </c>
      <c r="CS471">
        <v>21.9</v>
      </c>
      <c r="CT471">
        <v>21.9</v>
      </c>
      <c r="CU471">
        <v>1.25</v>
      </c>
      <c r="CV471">
        <v>1.25</v>
      </c>
      <c r="CX471" t="s">
        <v>356</v>
      </c>
      <c r="CY471">
        <v>0</v>
      </c>
      <c r="CZ471">
        <v>0</v>
      </c>
      <c r="DA471">
        <v>0</v>
      </c>
      <c r="DB471">
        <v>14</v>
      </c>
      <c r="DC471">
        <v>13.5</v>
      </c>
      <c r="DD471">
        <v>14.5</v>
      </c>
      <c r="DF471">
        <v>0</v>
      </c>
      <c r="DG471">
        <v>0</v>
      </c>
      <c r="DH471">
        <v>1</v>
      </c>
      <c r="DI471">
        <v>1</v>
      </c>
      <c r="DJ471">
        <v>0.5</v>
      </c>
      <c r="DK471">
        <v>0.5</v>
      </c>
      <c r="DL471" t="b">
        <v>1</v>
      </c>
      <c r="DN471">
        <v>24</v>
      </c>
      <c r="DO471">
        <v>1</v>
      </c>
      <c r="DP471" t="s">
        <v>344</v>
      </c>
      <c r="DQ471" t="b">
        <v>0</v>
      </c>
      <c r="DR471">
        <v>14</v>
      </c>
      <c r="DS471">
        <v>0</v>
      </c>
      <c r="DT471">
        <v>0</v>
      </c>
      <c r="DV471">
        <v>496.5</v>
      </c>
      <c r="DW471">
        <v>501.5</v>
      </c>
      <c r="DY471">
        <v>0</v>
      </c>
      <c r="GA471">
        <v>0</v>
      </c>
      <c r="GB471">
        <v>0</v>
      </c>
      <c r="GC471">
        <v>2.5</v>
      </c>
      <c r="GG471">
        <v>0</v>
      </c>
      <c r="GH471">
        <v>7.7849998474121103</v>
      </c>
      <c r="GI471">
        <v>3.1140000820159899</v>
      </c>
      <c r="GJ471">
        <v>0.109999999403954</v>
      </c>
      <c r="GK471">
        <v>2.19999998807907E-2</v>
      </c>
      <c r="GL471">
        <v>0.140000000596046</v>
      </c>
      <c r="GM471">
        <v>56</v>
      </c>
      <c r="GN471">
        <v>9.4999996945262007E-3</v>
      </c>
      <c r="GO471">
        <v>3.7999999523162802</v>
      </c>
      <c r="GR471">
        <v>0.104166666666667</v>
      </c>
      <c r="GS471">
        <v>2.5</v>
      </c>
      <c r="HE471">
        <v>0</v>
      </c>
      <c r="HF471">
        <v>0</v>
      </c>
      <c r="HG471">
        <v>2.5</v>
      </c>
      <c r="HK471">
        <v>0</v>
      </c>
      <c r="HL471">
        <v>7.7849998474121103</v>
      </c>
      <c r="HM471">
        <v>3.1140000820159899</v>
      </c>
      <c r="HN471">
        <v>0.109999999403954</v>
      </c>
      <c r="HO471">
        <v>2.19999998807907E-2</v>
      </c>
      <c r="HP471">
        <v>0.140000000596046</v>
      </c>
      <c r="HQ471">
        <v>56</v>
      </c>
      <c r="HR471">
        <v>9.4999996945262007E-3</v>
      </c>
      <c r="HS471">
        <v>3.7999999523162802</v>
      </c>
      <c r="HV471">
        <v>0.104166666666667</v>
      </c>
      <c r="HW471">
        <v>2.5</v>
      </c>
      <c r="II471">
        <v>0</v>
      </c>
      <c r="IJ471">
        <v>0</v>
      </c>
      <c r="IL471">
        <v>43.5</v>
      </c>
      <c r="IM471">
        <v>43.5</v>
      </c>
      <c r="IO471">
        <v>0</v>
      </c>
      <c r="WE471">
        <v>0</v>
      </c>
      <c r="WF471">
        <v>0</v>
      </c>
      <c r="WH471">
        <v>103.800003051758</v>
      </c>
      <c r="WI471">
        <v>103.800003051758</v>
      </c>
      <c r="WK471">
        <v>0</v>
      </c>
    </row>
    <row r="472" spans="1:655" x14ac:dyDescent="0.25">
      <c r="A472" t="s">
        <v>260</v>
      </c>
      <c r="B472">
        <v>0</v>
      </c>
      <c r="C472">
        <v>2</v>
      </c>
      <c r="D472">
        <v>51559</v>
      </c>
      <c r="E472" t="s">
        <v>443</v>
      </c>
      <c r="F472" t="b">
        <v>1</v>
      </c>
      <c r="G472" t="s">
        <v>262</v>
      </c>
      <c r="H472" t="b">
        <v>1</v>
      </c>
      <c r="I472" t="s">
        <v>353</v>
      </c>
      <c r="J472" s="2174">
        <v>43458.270833333299</v>
      </c>
      <c r="K472">
        <v>5.5</v>
      </c>
      <c r="L472">
        <v>17.700000762939499</v>
      </c>
      <c r="M472">
        <v>83.333335876464801</v>
      </c>
      <c r="N472">
        <v>50</v>
      </c>
      <c r="O472" s="2175">
        <v>43454.104166666701</v>
      </c>
      <c r="R472" t="s">
        <v>525</v>
      </c>
      <c r="S472" t="s">
        <v>580</v>
      </c>
      <c r="X472" s="2176">
        <v>43453.779166666704</v>
      </c>
      <c r="Y472" s="2177">
        <v>43454.041666666701</v>
      </c>
      <c r="Z472">
        <v>24</v>
      </c>
      <c r="AA472">
        <v>24</v>
      </c>
      <c r="AB472">
        <v>8.8000000000000007</v>
      </c>
      <c r="AC472">
        <v>8.8000000000000007</v>
      </c>
      <c r="AD472">
        <v>0</v>
      </c>
      <c r="AG472">
        <v>23070</v>
      </c>
      <c r="AH472">
        <v>0</v>
      </c>
      <c r="AI472">
        <v>23070</v>
      </c>
      <c r="AK472">
        <v>24</v>
      </c>
      <c r="AM472">
        <v>0</v>
      </c>
      <c r="AP472">
        <v>0</v>
      </c>
      <c r="AQ472">
        <v>14</v>
      </c>
      <c r="AR472">
        <v>14</v>
      </c>
      <c r="AV472">
        <v>0</v>
      </c>
      <c r="AX472">
        <v>0</v>
      </c>
      <c r="AY472">
        <v>0</v>
      </c>
      <c r="AZ472">
        <v>0</v>
      </c>
      <c r="BS472">
        <v>10.8999996185303</v>
      </c>
      <c r="BT472">
        <v>10.8999996185303</v>
      </c>
      <c r="BU472">
        <v>45</v>
      </c>
      <c r="BV472">
        <v>45</v>
      </c>
      <c r="BW472">
        <v>0.30000001192092901</v>
      </c>
      <c r="BX472">
        <v>0.30000001192092901</v>
      </c>
      <c r="BY472">
        <v>67.5</v>
      </c>
      <c r="BZ472">
        <v>67.5</v>
      </c>
      <c r="CC472">
        <v>25</v>
      </c>
      <c r="CE472">
        <v>24</v>
      </c>
      <c r="CF472">
        <v>1011</v>
      </c>
      <c r="CG472" t="s">
        <v>612</v>
      </c>
      <c r="CH472" t="s">
        <v>265</v>
      </c>
      <c r="CI472">
        <v>15.569999694824199</v>
      </c>
      <c r="CJ472">
        <v>0.21999999880790699</v>
      </c>
      <c r="CK472">
        <v>0.28000000119209301</v>
      </c>
      <c r="CL472">
        <v>1.8999999389052401E-2</v>
      </c>
      <c r="CO472" t="s">
        <v>266</v>
      </c>
      <c r="CP472" t="s">
        <v>267</v>
      </c>
      <c r="CQ472" t="s">
        <v>367</v>
      </c>
      <c r="CR472" t="s">
        <v>368</v>
      </c>
      <c r="CS472">
        <v>21.9</v>
      </c>
      <c r="CT472">
        <v>21.9</v>
      </c>
      <c r="CU472">
        <v>1.25</v>
      </c>
      <c r="CV472">
        <v>1.25</v>
      </c>
      <c r="CX472" t="s">
        <v>356</v>
      </c>
      <c r="CY472">
        <v>0</v>
      </c>
      <c r="CZ472">
        <v>0</v>
      </c>
      <c r="DA472">
        <v>0</v>
      </c>
      <c r="DB472">
        <v>14</v>
      </c>
      <c r="DC472">
        <v>13.5</v>
      </c>
      <c r="DD472">
        <v>14.5</v>
      </c>
      <c r="DF472">
        <v>0</v>
      </c>
      <c r="DG472">
        <v>0</v>
      </c>
      <c r="DH472">
        <v>1</v>
      </c>
      <c r="DI472">
        <v>1</v>
      </c>
      <c r="DJ472">
        <v>0.5</v>
      </c>
      <c r="DK472">
        <v>0.5</v>
      </c>
      <c r="DL472" t="b">
        <v>1</v>
      </c>
      <c r="DN472">
        <v>24</v>
      </c>
      <c r="DO472">
        <v>1</v>
      </c>
      <c r="DP472" t="s">
        <v>344</v>
      </c>
      <c r="DQ472" t="b">
        <v>0</v>
      </c>
      <c r="DR472">
        <v>14</v>
      </c>
      <c r="DS472">
        <v>0</v>
      </c>
      <c r="DT472">
        <v>0</v>
      </c>
      <c r="DV472">
        <v>491.5</v>
      </c>
      <c r="DW472">
        <v>496.5</v>
      </c>
      <c r="DY472">
        <v>0</v>
      </c>
      <c r="GA472">
        <v>0</v>
      </c>
      <c r="GB472">
        <v>0</v>
      </c>
      <c r="GC472">
        <v>2.5</v>
      </c>
      <c r="GG472">
        <v>0</v>
      </c>
      <c r="GH472">
        <v>7.7849998474121103</v>
      </c>
      <c r="GI472">
        <v>3.1140000820159899</v>
      </c>
      <c r="GJ472">
        <v>0.109999999403954</v>
      </c>
      <c r="GK472">
        <v>2.19999998807907E-2</v>
      </c>
      <c r="GL472">
        <v>0.140000000596046</v>
      </c>
      <c r="GM472">
        <v>56</v>
      </c>
      <c r="GN472">
        <v>9.4999996945262007E-3</v>
      </c>
      <c r="GO472">
        <v>3.7999999523162802</v>
      </c>
      <c r="GR472">
        <v>0.104166666666667</v>
      </c>
      <c r="GS472">
        <v>2.5</v>
      </c>
      <c r="HE472">
        <v>0</v>
      </c>
      <c r="HF472">
        <v>0</v>
      </c>
      <c r="HG472">
        <v>2.5</v>
      </c>
      <c r="HK472">
        <v>0</v>
      </c>
      <c r="HL472">
        <v>7.7849998474121103</v>
      </c>
      <c r="HM472">
        <v>3.1140000820159899</v>
      </c>
      <c r="HN472">
        <v>0.109999999403954</v>
      </c>
      <c r="HO472">
        <v>2.19999998807907E-2</v>
      </c>
      <c r="HP472">
        <v>0.140000000596046</v>
      </c>
      <c r="HQ472">
        <v>56</v>
      </c>
      <c r="HR472">
        <v>9.4999996945262007E-3</v>
      </c>
      <c r="HS472">
        <v>3.7999999523162802</v>
      </c>
      <c r="HV472">
        <v>0.104166666666667</v>
      </c>
      <c r="HW472">
        <v>2.5</v>
      </c>
      <c r="II472">
        <v>0</v>
      </c>
      <c r="IJ472">
        <v>0</v>
      </c>
      <c r="IL472">
        <v>43.5</v>
      </c>
      <c r="IM472">
        <v>43.5</v>
      </c>
      <c r="IO472">
        <v>0</v>
      </c>
      <c r="WE472">
        <v>0</v>
      </c>
      <c r="WF472">
        <v>0</v>
      </c>
      <c r="WH472">
        <v>103.800003051758</v>
      </c>
      <c r="WI472">
        <v>103.800003051758</v>
      </c>
      <c r="WK472">
        <v>0</v>
      </c>
    </row>
    <row r="473" spans="1:655" x14ac:dyDescent="0.25">
      <c r="A473" t="s">
        <v>260</v>
      </c>
      <c r="B473">
        <v>0</v>
      </c>
      <c r="C473">
        <v>2</v>
      </c>
      <c r="D473">
        <v>51559</v>
      </c>
      <c r="E473" t="s">
        <v>443</v>
      </c>
      <c r="F473" t="b">
        <v>1</v>
      </c>
      <c r="G473" t="s">
        <v>262</v>
      </c>
      <c r="H473" t="b">
        <v>1</v>
      </c>
      <c r="I473" t="s">
        <v>353</v>
      </c>
      <c r="J473" s="2178">
        <v>43459.270833333299</v>
      </c>
      <c r="K473">
        <v>5.5</v>
      </c>
      <c r="L473">
        <v>17.700000762939499</v>
      </c>
      <c r="M473">
        <v>83.333335876464801</v>
      </c>
      <c r="N473">
        <v>50</v>
      </c>
      <c r="O473" s="2179">
        <v>43454.104166666701</v>
      </c>
      <c r="R473" t="s">
        <v>525</v>
      </c>
      <c r="S473" t="s">
        <v>580</v>
      </c>
      <c r="X473" s="2180">
        <v>43453.779166666704</v>
      </c>
      <c r="Y473" s="2181">
        <v>43454.041666666701</v>
      </c>
      <c r="Z473">
        <v>24</v>
      </c>
      <c r="AA473">
        <v>24</v>
      </c>
      <c r="AB473">
        <v>8.8000000000000007</v>
      </c>
      <c r="AC473">
        <v>8.8000000000000007</v>
      </c>
      <c r="AD473">
        <v>0</v>
      </c>
      <c r="AG473">
        <v>23070</v>
      </c>
      <c r="AH473">
        <v>0</v>
      </c>
      <c r="AI473">
        <v>23070</v>
      </c>
      <c r="AK473">
        <v>24</v>
      </c>
      <c r="AM473">
        <v>0</v>
      </c>
      <c r="AP473">
        <v>0</v>
      </c>
      <c r="AQ473">
        <v>14</v>
      </c>
      <c r="AR473">
        <v>14</v>
      </c>
      <c r="AV473">
        <v>0</v>
      </c>
      <c r="AX473">
        <v>0</v>
      </c>
      <c r="AY473">
        <v>0</v>
      </c>
      <c r="AZ473">
        <v>0</v>
      </c>
      <c r="BS473">
        <v>10.8999996185303</v>
      </c>
      <c r="BT473">
        <v>10.8999996185303</v>
      </c>
      <c r="BU473">
        <v>90</v>
      </c>
      <c r="BV473">
        <v>90</v>
      </c>
      <c r="BW473">
        <v>0.30000001192092901</v>
      </c>
      <c r="BX473">
        <v>0.30000001192092901</v>
      </c>
      <c r="BY473">
        <v>67.5</v>
      </c>
      <c r="BZ473">
        <v>67.5</v>
      </c>
      <c r="CC473">
        <v>25</v>
      </c>
      <c r="CE473">
        <v>24</v>
      </c>
      <c r="CF473">
        <v>1011</v>
      </c>
      <c r="CG473" t="s">
        <v>612</v>
      </c>
      <c r="CH473" t="s">
        <v>265</v>
      </c>
      <c r="CI473">
        <v>15.569999694824199</v>
      </c>
      <c r="CJ473">
        <v>0.21999999880790699</v>
      </c>
      <c r="CK473">
        <v>0.28000000119209301</v>
      </c>
      <c r="CL473">
        <v>1.8999999389052401E-2</v>
      </c>
      <c r="CO473" t="s">
        <v>266</v>
      </c>
      <c r="CP473" t="s">
        <v>267</v>
      </c>
      <c r="CQ473" t="s">
        <v>367</v>
      </c>
      <c r="CR473" t="s">
        <v>368</v>
      </c>
      <c r="CS473">
        <v>21.9</v>
      </c>
      <c r="CT473">
        <v>21.9</v>
      </c>
      <c r="CU473">
        <v>1.25</v>
      </c>
      <c r="CV473">
        <v>1.25</v>
      </c>
      <c r="CX473" t="s">
        <v>356</v>
      </c>
      <c r="CY473">
        <v>0</v>
      </c>
      <c r="CZ473">
        <v>0</v>
      </c>
      <c r="DA473">
        <v>0</v>
      </c>
      <c r="DB473">
        <v>14</v>
      </c>
      <c r="DC473">
        <v>13.5</v>
      </c>
      <c r="DD473">
        <v>14.5</v>
      </c>
      <c r="DF473">
        <v>0</v>
      </c>
      <c r="DG473">
        <v>0</v>
      </c>
      <c r="DH473">
        <v>1</v>
      </c>
      <c r="DI473">
        <v>1</v>
      </c>
      <c r="DJ473">
        <v>0.5</v>
      </c>
      <c r="DK473">
        <v>0.5</v>
      </c>
      <c r="DL473" t="b">
        <v>1</v>
      </c>
      <c r="DN473">
        <v>24</v>
      </c>
      <c r="DO473">
        <v>1</v>
      </c>
      <c r="DP473" t="s">
        <v>344</v>
      </c>
      <c r="DQ473" t="b">
        <v>0</v>
      </c>
      <c r="DR473">
        <v>14</v>
      </c>
      <c r="DS473">
        <v>0</v>
      </c>
      <c r="DT473">
        <v>0</v>
      </c>
      <c r="DV473">
        <v>486.5</v>
      </c>
      <c r="DW473">
        <v>491.5</v>
      </c>
      <c r="DY473">
        <v>0</v>
      </c>
      <c r="GA473">
        <v>0</v>
      </c>
      <c r="GB473">
        <v>0</v>
      </c>
      <c r="GC473">
        <v>2.5</v>
      </c>
      <c r="GG473">
        <v>0</v>
      </c>
      <c r="GH473">
        <v>7.7849998474121103</v>
      </c>
      <c r="GI473">
        <v>3.1140000820159899</v>
      </c>
      <c r="GJ473">
        <v>0.109999999403954</v>
      </c>
      <c r="GK473">
        <v>2.19999998807907E-2</v>
      </c>
      <c r="GL473">
        <v>0.140000000596046</v>
      </c>
      <c r="GM473">
        <v>56</v>
      </c>
      <c r="GN473">
        <v>9.4999996945262007E-3</v>
      </c>
      <c r="GO473">
        <v>3.7999999523162802</v>
      </c>
      <c r="GR473">
        <v>0.104166666666667</v>
      </c>
      <c r="GS473">
        <v>2.5</v>
      </c>
      <c r="HE473">
        <v>0</v>
      </c>
      <c r="HF473">
        <v>0</v>
      </c>
      <c r="HG473">
        <v>2.5</v>
      </c>
      <c r="HK473">
        <v>0</v>
      </c>
      <c r="HL473">
        <v>7.7849998474121103</v>
      </c>
      <c r="HM473">
        <v>3.1140000820159899</v>
      </c>
      <c r="HN473">
        <v>0.109999999403954</v>
      </c>
      <c r="HO473">
        <v>2.19999998807907E-2</v>
      </c>
      <c r="HP473">
        <v>0.140000000596046</v>
      </c>
      <c r="HQ473">
        <v>56</v>
      </c>
      <c r="HR473">
        <v>9.4999996945262007E-3</v>
      </c>
      <c r="HS473">
        <v>3.7999999523162802</v>
      </c>
      <c r="HV473">
        <v>0.104166666666667</v>
      </c>
      <c r="HW473">
        <v>2.5</v>
      </c>
      <c r="II473">
        <v>0</v>
      </c>
      <c r="IJ473">
        <v>0</v>
      </c>
      <c r="IL473">
        <v>43.5</v>
      </c>
      <c r="IM473">
        <v>43.5</v>
      </c>
      <c r="IO473">
        <v>0</v>
      </c>
      <c r="WE473">
        <v>0</v>
      </c>
      <c r="WF473">
        <v>0</v>
      </c>
      <c r="WH473">
        <v>103.800003051758</v>
      </c>
      <c r="WI473">
        <v>103.800003051758</v>
      </c>
      <c r="WK473">
        <v>0</v>
      </c>
    </row>
    <row r="474" spans="1:655" x14ac:dyDescent="0.25">
      <c r="A474" t="s">
        <v>260</v>
      </c>
      <c r="B474">
        <v>0</v>
      </c>
      <c r="C474">
        <v>2</v>
      </c>
      <c r="D474">
        <v>51559</v>
      </c>
      <c r="E474" t="s">
        <v>443</v>
      </c>
      <c r="F474" t="b">
        <v>1</v>
      </c>
      <c r="G474" t="s">
        <v>262</v>
      </c>
      <c r="H474" t="b">
        <v>1</v>
      </c>
      <c r="I474" t="s">
        <v>353</v>
      </c>
      <c r="J474" s="2182">
        <v>43460.270833333299</v>
      </c>
      <c r="K474">
        <v>5.5</v>
      </c>
      <c r="L474">
        <v>17.700000762939499</v>
      </c>
      <c r="M474">
        <v>83.333335876464801</v>
      </c>
      <c r="N474">
        <v>83</v>
      </c>
      <c r="O474" s="2183">
        <v>43454.104166666701</v>
      </c>
      <c r="R474" t="s">
        <v>525</v>
      </c>
      <c r="S474" t="s">
        <v>580</v>
      </c>
      <c r="X474" s="2184">
        <v>43453.779166666704</v>
      </c>
      <c r="Y474" s="2185">
        <v>43454.041666666701</v>
      </c>
      <c r="Z474">
        <v>24</v>
      </c>
      <c r="AA474">
        <v>24</v>
      </c>
      <c r="AB474">
        <v>8.8000000000000007</v>
      </c>
      <c r="AC474">
        <v>8.8000000000000007</v>
      </c>
      <c r="AD474">
        <v>0</v>
      </c>
      <c r="AG474">
        <v>23070</v>
      </c>
      <c r="AH474">
        <v>0</v>
      </c>
      <c r="AI474">
        <v>23070</v>
      </c>
      <c r="AK474">
        <v>24</v>
      </c>
      <c r="AM474">
        <v>0</v>
      </c>
      <c r="AP474">
        <v>0</v>
      </c>
      <c r="AQ474">
        <v>14</v>
      </c>
      <c r="AR474">
        <v>14</v>
      </c>
      <c r="AV474">
        <v>0</v>
      </c>
      <c r="AX474">
        <v>0</v>
      </c>
      <c r="AY474">
        <v>0</v>
      </c>
      <c r="AZ474">
        <v>0</v>
      </c>
      <c r="BS474">
        <v>10.8999996185303</v>
      </c>
      <c r="BT474">
        <v>10.8999996185303</v>
      </c>
      <c r="BU474">
        <v>90</v>
      </c>
      <c r="BV474">
        <v>90</v>
      </c>
      <c r="BW474">
        <v>0.30000001192092901</v>
      </c>
      <c r="BX474">
        <v>0.30000001192092901</v>
      </c>
      <c r="BY474">
        <v>67.5</v>
      </c>
      <c r="BZ474">
        <v>67.5</v>
      </c>
      <c r="CC474">
        <v>25</v>
      </c>
      <c r="CE474">
        <v>23</v>
      </c>
      <c r="CF474">
        <v>1010</v>
      </c>
      <c r="CG474" t="s">
        <v>612</v>
      </c>
      <c r="CH474" t="s">
        <v>265</v>
      </c>
      <c r="CI474">
        <v>15.569999694824199</v>
      </c>
      <c r="CJ474">
        <v>0.21999999880790699</v>
      </c>
      <c r="CK474">
        <v>0.28000000119209301</v>
      </c>
      <c r="CL474">
        <v>1.8999999389052401E-2</v>
      </c>
      <c r="CO474" t="s">
        <v>266</v>
      </c>
      <c r="CP474" t="s">
        <v>267</v>
      </c>
      <c r="CQ474" t="s">
        <v>367</v>
      </c>
      <c r="CR474" t="s">
        <v>368</v>
      </c>
      <c r="CS474">
        <v>21.9</v>
      </c>
      <c r="CT474">
        <v>21.9</v>
      </c>
      <c r="CU474">
        <v>1.25</v>
      </c>
      <c r="CV474">
        <v>1.25</v>
      </c>
      <c r="CX474" t="s">
        <v>356</v>
      </c>
      <c r="CY474">
        <v>0</v>
      </c>
      <c r="CZ474">
        <v>0</v>
      </c>
      <c r="DA474">
        <v>0</v>
      </c>
      <c r="DB474">
        <v>14</v>
      </c>
      <c r="DC474">
        <v>13.5</v>
      </c>
      <c r="DD474">
        <v>14.5</v>
      </c>
      <c r="DF474">
        <v>0</v>
      </c>
      <c r="DG474">
        <v>0</v>
      </c>
      <c r="DH474">
        <v>1</v>
      </c>
      <c r="DI474">
        <v>1</v>
      </c>
      <c r="DJ474">
        <v>0.5</v>
      </c>
      <c r="DK474">
        <v>0.5</v>
      </c>
      <c r="DL474" t="b">
        <v>1</v>
      </c>
      <c r="DN474">
        <v>24</v>
      </c>
      <c r="DO474">
        <v>1</v>
      </c>
      <c r="DP474" t="s">
        <v>344</v>
      </c>
      <c r="DQ474" t="b">
        <v>0</v>
      </c>
      <c r="DR474">
        <v>14</v>
      </c>
      <c r="DS474">
        <v>0</v>
      </c>
      <c r="DT474">
        <v>0</v>
      </c>
      <c r="DV474">
        <v>481.5</v>
      </c>
      <c r="DW474">
        <v>486.5</v>
      </c>
      <c r="DY474">
        <v>0</v>
      </c>
      <c r="GA474">
        <v>0</v>
      </c>
      <c r="GB474">
        <v>0</v>
      </c>
      <c r="GC474">
        <v>2.5</v>
      </c>
      <c r="GG474">
        <v>0</v>
      </c>
      <c r="GH474">
        <v>7.7849998474121103</v>
      </c>
      <c r="GI474">
        <v>3.1140000820159899</v>
      </c>
      <c r="GJ474">
        <v>0.109999999403954</v>
      </c>
      <c r="GK474">
        <v>2.19999998807907E-2</v>
      </c>
      <c r="GL474">
        <v>0.140000000596046</v>
      </c>
      <c r="GM474">
        <v>56</v>
      </c>
      <c r="GN474">
        <v>9.4999996945262007E-3</v>
      </c>
      <c r="GO474">
        <v>3.7999999523162802</v>
      </c>
      <c r="GR474">
        <v>0.104166666666667</v>
      </c>
      <c r="GS474">
        <v>2.5</v>
      </c>
      <c r="HE474">
        <v>0</v>
      </c>
      <c r="HF474">
        <v>0</v>
      </c>
      <c r="HG474">
        <v>2.5</v>
      </c>
      <c r="HK474">
        <v>0</v>
      </c>
      <c r="HL474">
        <v>7.7849998474121103</v>
      </c>
      <c r="HM474">
        <v>3.1140000820159899</v>
      </c>
      <c r="HN474">
        <v>0.109999999403954</v>
      </c>
      <c r="HO474">
        <v>2.19999998807907E-2</v>
      </c>
      <c r="HP474">
        <v>0.140000000596046</v>
      </c>
      <c r="HQ474">
        <v>56</v>
      </c>
      <c r="HR474">
        <v>9.4999996945262007E-3</v>
      </c>
      <c r="HS474">
        <v>3.7999999523162802</v>
      </c>
      <c r="HV474">
        <v>0.104166666666667</v>
      </c>
      <c r="HW474">
        <v>2.5</v>
      </c>
      <c r="II474">
        <v>0</v>
      </c>
      <c r="IJ474">
        <v>0</v>
      </c>
      <c r="IL474">
        <v>43.5</v>
      </c>
      <c r="IM474">
        <v>43.5</v>
      </c>
      <c r="IO474">
        <v>0</v>
      </c>
      <c r="WE474">
        <v>0</v>
      </c>
      <c r="WF474">
        <v>0</v>
      </c>
      <c r="WH474">
        <v>103.800003051758</v>
      </c>
      <c r="WI474">
        <v>103.800003051758</v>
      </c>
      <c r="WK474">
        <v>0</v>
      </c>
    </row>
    <row r="475" spans="1:655" x14ac:dyDescent="0.25">
      <c r="A475" t="s">
        <v>260</v>
      </c>
      <c r="B475">
        <v>0</v>
      </c>
      <c r="C475">
        <v>2</v>
      </c>
      <c r="D475">
        <v>51559</v>
      </c>
      <c r="E475" t="s">
        <v>443</v>
      </c>
      <c r="F475" t="b">
        <v>1</v>
      </c>
      <c r="G475" t="s">
        <v>262</v>
      </c>
      <c r="H475" t="b">
        <v>1</v>
      </c>
      <c r="I475" t="s">
        <v>353</v>
      </c>
      <c r="J475" s="2186">
        <v>43461.270833333299</v>
      </c>
      <c r="K475">
        <v>5.5</v>
      </c>
      <c r="L475">
        <v>17.700000762939499</v>
      </c>
      <c r="M475">
        <v>83.333335876464801</v>
      </c>
      <c r="N475">
        <v>73</v>
      </c>
      <c r="O475" s="2187">
        <v>43454.104166666701</v>
      </c>
      <c r="R475" t="s">
        <v>525</v>
      </c>
      <c r="S475" t="s">
        <v>580</v>
      </c>
      <c r="X475" s="2188">
        <v>43453.779166666704</v>
      </c>
      <c r="Y475" s="2189">
        <v>43454.041666666701</v>
      </c>
      <c r="Z475">
        <v>24</v>
      </c>
      <c r="AA475">
        <v>24</v>
      </c>
      <c r="AB475">
        <v>8.8000000000000007</v>
      </c>
      <c r="AC475">
        <v>8.8000000000000007</v>
      </c>
      <c r="AD475">
        <v>0</v>
      </c>
      <c r="AG475">
        <v>23070</v>
      </c>
      <c r="AH475">
        <v>0</v>
      </c>
      <c r="AI475">
        <v>23070</v>
      </c>
      <c r="AK475">
        <v>24</v>
      </c>
      <c r="AM475">
        <v>0</v>
      </c>
      <c r="AP475">
        <v>0</v>
      </c>
      <c r="AQ475">
        <v>14</v>
      </c>
      <c r="AR475">
        <v>14</v>
      </c>
      <c r="AV475">
        <v>0</v>
      </c>
      <c r="AX475">
        <v>0</v>
      </c>
      <c r="AY475">
        <v>0</v>
      </c>
      <c r="AZ475">
        <v>0</v>
      </c>
      <c r="BS475">
        <v>6.9000000953674299</v>
      </c>
      <c r="BT475">
        <v>6.9000000953674299</v>
      </c>
      <c r="BU475">
        <v>90</v>
      </c>
      <c r="BV475">
        <v>90</v>
      </c>
      <c r="BW475">
        <v>0.20000000298023199</v>
      </c>
      <c r="BX475">
        <v>0.20000000298023199</v>
      </c>
      <c r="BY475">
        <v>90</v>
      </c>
      <c r="BZ475">
        <v>90</v>
      </c>
      <c r="CC475">
        <v>25</v>
      </c>
      <c r="CE475">
        <v>24</v>
      </c>
      <c r="CF475">
        <v>1010</v>
      </c>
      <c r="CG475" t="s">
        <v>612</v>
      </c>
      <c r="CH475" t="s">
        <v>265</v>
      </c>
      <c r="CI475">
        <v>15.569999694824199</v>
      </c>
      <c r="CJ475">
        <v>0.21999999880790699</v>
      </c>
      <c r="CK475">
        <v>0.28000000119209301</v>
      </c>
      <c r="CL475">
        <v>1.8999999389052401E-2</v>
      </c>
      <c r="CO475" t="s">
        <v>266</v>
      </c>
      <c r="CP475" t="s">
        <v>267</v>
      </c>
      <c r="CQ475" t="s">
        <v>367</v>
      </c>
      <c r="CR475" t="s">
        <v>368</v>
      </c>
      <c r="CS475">
        <v>21.9</v>
      </c>
      <c r="CT475">
        <v>21.9</v>
      </c>
      <c r="CU475">
        <v>1.25</v>
      </c>
      <c r="CV475">
        <v>1.25</v>
      </c>
      <c r="CX475" t="s">
        <v>356</v>
      </c>
      <c r="CY475">
        <v>0</v>
      </c>
      <c r="CZ475">
        <v>0</v>
      </c>
      <c r="DA475">
        <v>0</v>
      </c>
      <c r="DB475">
        <v>14</v>
      </c>
      <c r="DC475">
        <v>13.5</v>
      </c>
      <c r="DD475">
        <v>14.5</v>
      </c>
      <c r="DF475">
        <v>0</v>
      </c>
      <c r="DG475">
        <v>0</v>
      </c>
      <c r="DH475">
        <v>1</v>
      </c>
      <c r="DI475">
        <v>1</v>
      </c>
      <c r="DJ475">
        <v>0.5</v>
      </c>
      <c r="DK475">
        <v>0.5</v>
      </c>
      <c r="DL475" t="b">
        <v>1</v>
      </c>
      <c r="DN475">
        <v>24</v>
      </c>
      <c r="DO475">
        <v>1</v>
      </c>
      <c r="DP475" t="s">
        <v>344</v>
      </c>
      <c r="DQ475" t="b">
        <v>0</v>
      </c>
      <c r="DR475">
        <v>14</v>
      </c>
      <c r="DS475">
        <v>0</v>
      </c>
      <c r="DT475">
        <v>0</v>
      </c>
      <c r="DV475">
        <v>476.5</v>
      </c>
      <c r="DW475">
        <v>481.5</v>
      </c>
      <c r="DY475">
        <v>0</v>
      </c>
      <c r="GA475">
        <v>0</v>
      </c>
      <c r="GB475">
        <v>0</v>
      </c>
      <c r="GC475">
        <v>2.5</v>
      </c>
      <c r="GG475">
        <v>0</v>
      </c>
      <c r="GH475">
        <v>7.7849998474121103</v>
      </c>
      <c r="GI475">
        <v>3.1140000820159899</v>
      </c>
      <c r="GJ475">
        <v>0.109999999403954</v>
      </c>
      <c r="GK475">
        <v>2.19999998807907E-2</v>
      </c>
      <c r="GL475">
        <v>0.140000000596046</v>
      </c>
      <c r="GM475">
        <v>56</v>
      </c>
      <c r="GN475">
        <v>9.4999996945262007E-3</v>
      </c>
      <c r="GO475">
        <v>3.7999999523162802</v>
      </c>
      <c r="GR475">
        <v>0.104166666666667</v>
      </c>
      <c r="GS475">
        <v>2.5</v>
      </c>
      <c r="HE475">
        <v>0</v>
      </c>
      <c r="HF475">
        <v>0</v>
      </c>
      <c r="HG475">
        <v>2.5</v>
      </c>
      <c r="HK475">
        <v>0</v>
      </c>
      <c r="HL475">
        <v>7.7849998474121103</v>
      </c>
      <c r="HM475">
        <v>3.1140000820159899</v>
      </c>
      <c r="HN475">
        <v>0.109999999403954</v>
      </c>
      <c r="HO475">
        <v>2.19999998807907E-2</v>
      </c>
      <c r="HP475">
        <v>0.140000000596046</v>
      </c>
      <c r="HQ475">
        <v>56</v>
      </c>
      <c r="HR475">
        <v>9.4999996945262007E-3</v>
      </c>
      <c r="HS475">
        <v>3.7999999523162802</v>
      </c>
      <c r="HV475">
        <v>0.104166666666667</v>
      </c>
      <c r="HW475">
        <v>2.5</v>
      </c>
      <c r="II475">
        <v>0</v>
      </c>
      <c r="IJ475">
        <v>0</v>
      </c>
      <c r="IL475">
        <v>43.5</v>
      </c>
      <c r="IM475">
        <v>43.5</v>
      </c>
      <c r="IO475">
        <v>0</v>
      </c>
      <c r="WE475">
        <v>0</v>
      </c>
      <c r="WF475">
        <v>0</v>
      </c>
      <c r="WH475">
        <v>103.800003051758</v>
      </c>
      <c r="WI475">
        <v>103.800003051758</v>
      </c>
      <c r="WK475">
        <v>0</v>
      </c>
    </row>
    <row r="476" spans="1:655" x14ac:dyDescent="0.25">
      <c r="A476" t="s">
        <v>260</v>
      </c>
      <c r="B476">
        <v>0</v>
      </c>
      <c r="C476">
        <v>2</v>
      </c>
      <c r="D476">
        <v>51559</v>
      </c>
      <c r="E476" t="s">
        <v>443</v>
      </c>
      <c r="F476" t="b">
        <v>1</v>
      </c>
      <c r="G476" t="s">
        <v>262</v>
      </c>
      <c r="H476" t="b">
        <v>1</v>
      </c>
      <c r="I476" t="s">
        <v>353</v>
      </c>
      <c r="J476" s="2190">
        <v>43462.270833333299</v>
      </c>
      <c r="K476">
        <v>5.5</v>
      </c>
      <c r="L476">
        <v>17.700000762939499</v>
      </c>
      <c r="M476">
        <v>83.333335876464801</v>
      </c>
      <c r="N476">
        <v>83</v>
      </c>
      <c r="O476" s="2191">
        <v>43454.104166666701</v>
      </c>
      <c r="R476" t="s">
        <v>525</v>
      </c>
      <c r="S476" t="s">
        <v>580</v>
      </c>
      <c r="X476" s="2192">
        <v>43453.779166666704</v>
      </c>
      <c r="Y476" s="2193">
        <v>43454.041666666701</v>
      </c>
      <c r="Z476">
        <v>24</v>
      </c>
      <c r="AA476">
        <v>24</v>
      </c>
      <c r="AB476">
        <v>8.8000000000000007</v>
      </c>
      <c r="AC476">
        <v>8.8000000000000007</v>
      </c>
      <c r="AD476">
        <v>0</v>
      </c>
      <c r="AG476">
        <v>23070</v>
      </c>
      <c r="AH476">
        <v>0</v>
      </c>
      <c r="AI476">
        <v>23070</v>
      </c>
      <c r="AK476">
        <v>24</v>
      </c>
      <c r="AM476">
        <v>0</v>
      </c>
      <c r="AP476">
        <v>0</v>
      </c>
      <c r="AQ476">
        <v>14</v>
      </c>
      <c r="AR476">
        <v>14</v>
      </c>
      <c r="AV476">
        <v>0</v>
      </c>
      <c r="AX476">
        <v>0</v>
      </c>
      <c r="AY476">
        <v>0</v>
      </c>
      <c r="AZ476">
        <v>0</v>
      </c>
      <c r="BS476">
        <v>10.8999996185303</v>
      </c>
      <c r="BT476">
        <v>10.8999996185303</v>
      </c>
      <c r="BU476">
        <v>90</v>
      </c>
      <c r="BV476">
        <v>90</v>
      </c>
      <c r="BW476">
        <v>0.30000001192092901</v>
      </c>
      <c r="BX476">
        <v>0.30000001192092901</v>
      </c>
      <c r="BY476">
        <v>90</v>
      </c>
      <c r="BZ476">
        <v>90</v>
      </c>
      <c r="CC476">
        <v>25</v>
      </c>
      <c r="CE476">
        <v>24</v>
      </c>
      <c r="CF476">
        <v>1008</v>
      </c>
      <c r="CG476" t="s">
        <v>612</v>
      </c>
      <c r="CH476" t="s">
        <v>265</v>
      </c>
      <c r="CI476">
        <v>15.569999694824199</v>
      </c>
      <c r="CJ476">
        <v>0.21999999880790699</v>
      </c>
      <c r="CK476">
        <v>0.28000000119209301</v>
      </c>
      <c r="CL476">
        <v>1.8999999389052401E-2</v>
      </c>
      <c r="CO476" t="s">
        <v>266</v>
      </c>
      <c r="CP476" t="s">
        <v>267</v>
      </c>
      <c r="CQ476" t="s">
        <v>367</v>
      </c>
      <c r="CR476" t="s">
        <v>368</v>
      </c>
      <c r="CS476">
        <v>21.9</v>
      </c>
      <c r="CT476">
        <v>21.9</v>
      </c>
      <c r="CU476">
        <v>1.25</v>
      </c>
      <c r="CV476">
        <v>1.25</v>
      </c>
      <c r="CX476" t="s">
        <v>356</v>
      </c>
      <c r="CY476">
        <v>0</v>
      </c>
      <c r="CZ476">
        <v>0</v>
      </c>
      <c r="DA476">
        <v>0</v>
      </c>
      <c r="DB476">
        <v>14</v>
      </c>
      <c r="DC476">
        <v>13.5</v>
      </c>
      <c r="DD476">
        <v>14.5</v>
      </c>
      <c r="DF476">
        <v>0</v>
      </c>
      <c r="DG476">
        <v>0</v>
      </c>
      <c r="DH476">
        <v>1</v>
      </c>
      <c r="DI476">
        <v>1</v>
      </c>
      <c r="DJ476">
        <v>0.5</v>
      </c>
      <c r="DK476">
        <v>0.5</v>
      </c>
      <c r="DL476" t="b">
        <v>1</v>
      </c>
      <c r="DN476">
        <v>24</v>
      </c>
      <c r="DO476">
        <v>1</v>
      </c>
      <c r="DP476" t="s">
        <v>344</v>
      </c>
      <c r="DQ476" t="b">
        <v>0</v>
      </c>
      <c r="DR476">
        <v>14</v>
      </c>
      <c r="DS476">
        <v>0</v>
      </c>
      <c r="DT476">
        <v>0</v>
      </c>
      <c r="DV476">
        <v>471.5</v>
      </c>
      <c r="DW476">
        <v>476.5</v>
      </c>
      <c r="DY476">
        <v>0</v>
      </c>
      <c r="GA476">
        <v>0</v>
      </c>
      <c r="GB476">
        <v>0</v>
      </c>
      <c r="GC476">
        <v>2.5</v>
      </c>
      <c r="GG476">
        <v>0</v>
      </c>
      <c r="GH476">
        <v>7.7849998474121103</v>
      </c>
      <c r="GI476">
        <v>3.1140000820159899</v>
      </c>
      <c r="GJ476">
        <v>0.109999999403954</v>
      </c>
      <c r="GK476">
        <v>2.19999998807907E-2</v>
      </c>
      <c r="GL476">
        <v>0.140000000596046</v>
      </c>
      <c r="GM476">
        <v>56</v>
      </c>
      <c r="GN476">
        <v>9.4999996945262007E-3</v>
      </c>
      <c r="GO476">
        <v>3.7999999523162802</v>
      </c>
      <c r="GR476">
        <v>0.104166666666667</v>
      </c>
      <c r="GS476">
        <v>2.5</v>
      </c>
      <c r="HE476">
        <v>0</v>
      </c>
      <c r="HF476">
        <v>0</v>
      </c>
      <c r="HG476">
        <v>2.5</v>
      </c>
      <c r="HK476">
        <v>0</v>
      </c>
      <c r="HL476">
        <v>7.7849998474121103</v>
      </c>
      <c r="HM476">
        <v>3.1140000820159899</v>
      </c>
      <c r="HN476">
        <v>0.109999999403954</v>
      </c>
      <c r="HO476">
        <v>2.19999998807907E-2</v>
      </c>
      <c r="HP476">
        <v>0.140000000596046</v>
      </c>
      <c r="HQ476">
        <v>56</v>
      </c>
      <c r="HR476">
        <v>9.4999996945262007E-3</v>
      </c>
      <c r="HS476">
        <v>3.7999999523162802</v>
      </c>
      <c r="HV476">
        <v>0.104166666666667</v>
      </c>
      <c r="HW476">
        <v>2.5</v>
      </c>
      <c r="II476">
        <v>0</v>
      </c>
      <c r="IJ476">
        <v>0</v>
      </c>
      <c r="IL476">
        <v>43.5</v>
      </c>
      <c r="IM476">
        <v>43.5</v>
      </c>
      <c r="IO476">
        <v>0</v>
      </c>
      <c r="WE476">
        <v>0</v>
      </c>
      <c r="WF476">
        <v>0</v>
      </c>
      <c r="WH476">
        <v>103.800003051758</v>
      </c>
      <c r="WI476">
        <v>103.800003051758</v>
      </c>
      <c r="WK476">
        <v>0</v>
      </c>
    </row>
    <row r="477" spans="1:655" x14ac:dyDescent="0.25">
      <c r="A477" t="s">
        <v>260</v>
      </c>
      <c r="B477">
        <v>0</v>
      </c>
      <c r="C477">
        <v>2</v>
      </c>
      <c r="D477">
        <v>51559</v>
      </c>
      <c r="E477" t="s">
        <v>443</v>
      </c>
      <c r="F477" t="b">
        <v>1</v>
      </c>
      <c r="G477" t="s">
        <v>262</v>
      </c>
      <c r="H477" t="b">
        <v>1</v>
      </c>
      <c r="I477" t="s">
        <v>353</v>
      </c>
      <c r="J477" s="2194">
        <v>43463.270833333299</v>
      </c>
      <c r="K477">
        <v>5.5</v>
      </c>
      <c r="L477">
        <v>17.700000762939499</v>
      </c>
      <c r="M477">
        <v>83.333335876464801</v>
      </c>
      <c r="N477">
        <v>50</v>
      </c>
      <c r="O477" s="2195">
        <v>43454.104166666701</v>
      </c>
      <c r="R477" t="s">
        <v>525</v>
      </c>
      <c r="S477" t="s">
        <v>580</v>
      </c>
      <c r="X477" s="2196">
        <v>43453.779166666704</v>
      </c>
      <c r="Y477" s="2197">
        <v>43454.041666666701</v>
      </c>
      <c r="Z477">
        <v>24</v>
      </c>
      <c r="AA477">
        <v>24</v>
      </c>
      <c r="AB477">
        <v>8.8000000000000007</v>
      </c>
      <c r="AC477">
        <v>8.8000000000000007</v>
      </c>
      <c r="AD477">
        <v>0</v>
      </c>
      <c r="AG477">
        <v>23070</v>
      </c>
      <c r="AH477">
        <v>0</v>
      </c>
      <c r="AI477">
        <v>23070</v>
      </c>
      <c r="AK477">
        <v>24</v>
      </c>
      <c r="AM477">
        <v>0</v>
      </c>
      <c r="AP477">
        <v>0</v>
      </c>
      <c r="AQ477">
        <v>14</v>
      </c>
      <c r="AR477">
        <v>14</v>
      </c>
      <c r="AV477">
        <v>0</v>
      </c>
      <c r="AX477">
        <v>0</v>
      </c>
      <c r="AY477">
        <v>0</v>
      </c>
      <c r="AZ477">
        <v>0</v>
      </c>
      <c r="BS477">
        <v>21.899999618530298</v>
      </c>
      <c r="BT477">
        <v>21.899999618530298</v>
      </c>
      <c r="BU477">
        <v>45</v>
      </c>
      <c r="BV477">
        <v>45</v>
      </c>
      <c r="BW477">
        <v>0.60000002384185802</v>
      </c>
      <c r="BX477">
        <v>0.60000002384185802</v>
      </c>
      <c r="BY477">
        <v>90</v>
      </c>
      <c r="BZ477">
        <v>90</v>
      </c>
      <c r="CC477">
        <v>25</v>
      </c>
      <c r="CE477">
        <v>23</v>
      </c>
      <c r="CF477">
        <v>1011</v>
      </c>
      <c r="CG477" t="s">
        <v>612</v>
      </c>
      <c r="CH477" t="s">
        <v>265</v>
      </c>
      <c r="CI477">
        <v>15.569999694824199</v>
      </c>
      <c r="CJ477">
        <v>0.21999999880790699</v>
      </c>
      <c r="CK477">
        <v>0.28000000119209301</v>
      </c>
      <c r="CL477">
        <v>1.8999999389052401E-2</v>
      </c>
      <c r="CO477" t="s">
        <v>266</v>
      </c>
      <c r="CP477" t="s">
        <v>267</v>
      </c>
      <c r="CQ477" t="s">
        <v>367</v>
      </c>
      <c r="CR477" t="s">
        <v>368</v>
      </c>
      <c r="CS477">
        <v>21.9</v>
      </c>
      <c r="CT477">
        <v>21.9</v>
      </c>
      <c r="CU477">
        <v>1.25</v>
      </c>
      <c r="CV477">
        <v>1.25</v>
      </c>
      <c r="CX477" t="s">
        <v>356</v>
      </c>
      <c r="CY477">
        <v>0</v>
      </c>
      <c r="CZ477">
        <v>0</v>
      </c>
      <c r="DA477">
        <v>0</v>
      </c>
      <c r="DB477">
        <v>14</v>
      </c>
      <c r="DC477">
        <v>13.5</v>
      </c>
      <c r="DD477">
        <v>14.5</v>
      </c>
      <c r="DF477">
        <v>0</v>
      </c>
      <c r="DG477">
        <v>0</v>
      </c>
      <c r="DH477">
        <v>1</v>
      </c>
      <c r="DI477">
        <v>1</v>
      </c>
      <c r="DJ477">
        <v>0.5</v>
      </c>
      <c r="DK477">
        <v>0.5</v>
      </c>
      <c r="DL477" t="b">
        <v>1</v>
      </c>
      <c r="DN477">
        <v>24</v>
      </c>
      <c r="DO477">
        <v>1</v>
      </c>
      <c r="DP477" t="s">
        <v>344</v>
      </c>
      <c r="DQ477" t="b">
        <v>0</v>
      </c>
      <c r="DR477">
        <v>14</v>
      </c>
      <c r="DS477">
        <v>0</v>
      </c>
      <c r="DT477">
        <v>0</v>
      </c>
      <c r="DV477">
        <v>466.5</v>
      </c>
      <c r="DW477">
        <v>471.5</v>
      </c>
      <c r="DY477">
        <v>0</v>
      </c>
      <c r="GA477">
        <v>0</v>
      </c>
      <c r="GB477">
        <v>0</v>
      </c>
      <c r="GC477">
        <v>2.5</v>
      </c>
      <c r="GG477">
        <v>0</v>
      </c>
      <c r="GH477">
        <v>7.7849998474121103</v>
      </c>
      <c r="GI477">
        <v>3.1140000820159899</v>
      </c>
      <c r="GJ477">
        <v>0.109999999403954</v>
      </c>
      <c r="GK477">
        <v>2.19999998807907E-2</v>
      </c>
      <c r="GL477">
        <v>0.140000000596046</v>
      </c>
      <c r="GM477">
        <v>56</v>
      </c>
      <c r="GN477">
        <v>9.4999996945262007E-3</v>
      </c>
      <c r="GO477">
        <v>3.7999999523162802</v>
      </c>
      <c r="GR477">
        <v>0.104166666666667</v>
      </c>
      <c r="GS477">
        <v>2.5</v>
      </c>
      <c r="HE477">
        <v>0</v>
      </c>
      <c r="HF477">
        <v>0</v>
      </c>
      <c r="HG477">
        <v>2.5</v>
      </c>
      <c r="HK477">
        <v>0</v>
      </c>
      <c r="HL477">
        <v>7.7849998474121103</v>
      </c>
      <c r="HM477">
        <v>3.1140000820159899</v>
      </c>
      <c r="HN477">
        <v>0.109999999403954</v>
      </c>
      <c r="HO477">
        <v>2.19999998807907E-2</v>
      </c>
      <c r="HP477">
        <v>0.140000000596046</v>
      </c>
      <c r="HQ477">
        <v>56</v>
      </c>
      <c r="HR477">
        <v>9.4999996945262007E-3</v>
      </c>
      <c r="HS477">
        <v>3.7999999523162802</v>
      </c>
      <c r="HV477">
        <v>0.104166666666667</v>
      </c>
      <c r="HW477">
        <v>2.5</v>
      </c>
      <c r="II477">
        <v>0</v>
      </c>
      <c r="IJ477">
        <v>0</v>
      </c>
      <c r="IL477">
        <v>43.5</v>
      </c>
      <c r="IM477">
        <v>43.5</v>
      </c>
      <c r="IO477">
        <v>0</v>
      </c>
      <c r="WE477">
        <v>0</v>
      </c>
      <c r="WF477">
        <v>0</v>
      </c>
      <c r="WH477">
        <v>103.800003051758</v>
      </c>
      <c r="WI477">
        <v>103.800003051758</v>
      </c>
      <c r="WK477">
        <v>0</v>
      </c>
    </row>
    <row r="478" spans="1:655" x14ac:dyDescent="0.25">
      <c r="A478" t="s">
        <v>260</v>
      </c>
      <c r="B478">
        <v>0</v>
      </c>
      <c r="C478">
        <v>2</v>
      </c>
      <c r="D478">
        <v>51559</v>
      </c>
      <c r="E478" t="s">
        <v>443</v>
      </c>
      <c r="F478" t="b">
        <v>1</v>
      </c>
      <c r="G478" t="s">
        <v>262</v>
      </c>
      <c r="H478" t="b">
        <v>1</v>
      </c>
      <c r="I478" t="s">
        <v>353</v>
      </c>
      <c r="J478" s="2198">
        <v>43464.270833333299</v>
      </c>
      <c r="K478">
        <v>5.5</v>
      </c>
      <c r="L478">
        <v>17.700000762939499</v>
      </c>
      <c r="M478">
        <v>83.333335876464801</v>
      </c>
      <c r="N478">
        <v>33</v>
      </c>
      <c r="O478" s="2199">
        <v>43454.104166666701</v>
      </c>
      <c r="R478" t="s">
        <v>525</v>
      </c>
      <c r="S478" t="s">
        <v>580</v>
      </c>
      <c r="X478" s="2200">
        <v>43453.779166666704</v>
      </c>
      <c r="Y478" s="2201">
        <v>43454.041666666701</v>
      </c>
      <c r="Z478">
        <v>24</v>
      </c>
      <c r="AA478">
        <v>24</v>
      </c>
      <c r="AB478">
        <v>8.8000000000000007</v>
      </c>
      <c r="AC478">
        <v>8.8000000000000007</v>
      </c>
      <c r="AD478">
        <v>0</v>
      </c>
      <c r="AG478">
        <v>23070</v>
      </c>
      <c r="AH478">
        <v>0</v>
      </c>
      <c r="AI478">
        <v>23070</v>
      </c>
      <c r="AK478">
        <v>24</v>
      </c>
      <c r="AM478">
        <v>0</v>
      </c>
      <c r="AP478">
        <v>0</v>
      </c>
      <c r="AQ478">
        <v>14</v>
      </c>
      <c r="AR478">
        <v>14</v>
      </c>
      <c r="AV478">
        <v>0</v>
      </c>
      <c r="AX478">
        <v>0</v>
      </c>
      <c r="AY478">
        <v>0</v>
      </c>
      <c r="AZ478">
        <v>0</v>
      </c>
      <c r="BS478">
        <v>16.899999618530298</v>
      </c>
      <c r="BT478">
        <v>16.899999618530298</v>
      </c>
      <c r="BU478">
        <v>45</v>
      </c>
      <c r="BV478">
        <v>45</v>
      </c>
      <c r="BW478">
        <v>0.60000002384185802</v>
      </c>
      <c r="BX478">
        <v>0.60000002384185802</v>
      </c>
      <c r="BY478">
        <v>90</v>
      </c>
      <c r="BZ478">
        <v>90</v>
      </c>
      <c r="CC478">
        <v>25</v>
      </c>
      <c r="CE478">
        <v>23</v>
      </c>
      <c r="CF478">
        <v>1011</v>
      </c>
      <c r="CG478" t="s">
        <v>612</v>
      </c>
      <c r="CH478" t="s">
        <v>265</v>
      </c>
      <c r="CI478">
        <v>15.569999694824199</v>
      </c>
      <c r="CJ478">
        <v>0.21999999880790699</v>
      </c>
      <c r="CK478">
        <v>0.28000000119209301</v>
      </c>
      <c r="CL478">
        <v>1.8999999389052401E-2</v>
      </c>
      <c r="CO478" t="s">
        <v>266</v>
      </c>
      <c r="CP478" t="s">
        <v>267</v>
      </c>
      <c r="CQ478" t="s">
        <v>367</v>
      </c>
      <c r="CR478" t="s">
        <v>368</v>
      </c>
      <c r="CS478">
        <v>21.9</v>
      </c>
      <c r="CT478">
        <v>21.9</v>
      </c>
      <c r="CU478">
        <v>1.25</v>
      </c>
      <c r="CV478">
        <v>1.25</v>
      </c>
      <c r="CX478" t="s">
        <v>356</v>
      </c>
      <c r="CY478">
        <v>0</v>
      </c>
      <c r="CZ478">
        <v>0</v>
      </c>
      <c r="DA478">
        <v>0</v>
      </c>
      <c r="DB478">
        <v>14</v>
      </c>
      <c r="DC478">
        <v>13.5</v>
      </c>
      <c r="DD478">
        <v>14.5</v>
      </c>
      <c r="DF478">
        <v>0</v>
      </c>
      <c r="DG478">
        <v>0</v>
      </c>
      <c r="DH478">
        <v>1</v>
      </c>
      <c r="DI478">
        <v>1</v>
      </c>
      <c r="DJ478">
        <v>0.5</v>
      </c>
      <c r="DK478">
        <v>0.5</v>
      </c>
      <c r="DL478" t="b">
        <v>1</v>
      </c>
      <c r="DN478">
        <v>24</v>
      </c>
      <c r="DO478">
        <v>1</v>
      </c>
      <c r="DP478" t="s">
        <v>344</v>
      </c>
      <c r="DQ478" t="b">
        <v>0</v>
      </c>
      <c r="DR478">
        <v>14</v>
      </c>
      <c r="DS478">
        <v>0</v>
      </c>
      <c r="DT478">
        <v>0</v>
      </c>
      <c r="DV478">
        <v>461.5</v>
      </c>
      <c r="DW478">
        <v>466.5</v>
      </c>
      <c r="DY478">
        <v>0</v>
      </c>
      <c r="GA478">
        <v>0</v>
      </c>
      <c r="GB478">
        <v>0</v>
      </c>
      <c r="GC478">
        <v>2.5</v>
      </c>
      <c r="GG478">
        <v>0</v>
      </c>
      <c r="GH478">
        <v>7.7849998474121103</v>
      </c>
      <c r="GI478">
        <v>3.1140000820159899</v>
      </c>
      <c r="GJ478">
        <v>0.109999999403954</v>
      </c>
      <c r="GK478">
        <v>2.19999998807907E-2</v>
      </c>
      <c r="GL478">
        <v>0.140000000596046</v>
      </c>
      <c r="GM478">
        <v>56</v>
      </c>
      <c r="GN478">
        <v>9.4999996945262007E-3</v>
      </c>
      <c r="GO478">
        <v>3.7999999523162802</v>
      </c>
      <c r="GR478">
        <v>0.104166666666667</v>
      </c>
      <c r="GS478">
        <v>2.5</v>
      </c>
      <c r="HE478">
        <v>0</v>
      </c>
      <c r="HF478">
        <v>0</v>
      </c>
      <c r="HG478">
        <v>2.5</v>
      </c>
      <c r="HK478">
        <v>0</v>
      </c>
      <c r="HL478">
        <v>7.7849998474121103</v>
      </c>
      <c r="HM478">
        <v>3.1140000820159899</v>
      </c>
      <c r="HN478">
        <v>0.109999999403954</v>
      </c>
      <c r="HO478">
        <v>2.19999998807907E-2</v>
      </c>
      <c r="HP478">
        <v>0.140000000596046</v>
      </c>
      <c r="HQ478">
        <v>56</v>
      </c>
      <c r="HR478">
        <v>9.4999996945262007E-3</v>
      </c>
      <c r="HS478">
        <v>3.7999999523162802</v>
      </c>
      <c r="HV478">
        <v>0.104166666666667</v>
      </c>
      <c r="HW478">
        <v>2.5</v>
      </c>
      <c r="II478">
        <v>0</v>
      </c>
      <c r="IJ478">
        <v>0</v>
      </c>
      <c r="IL478">
        <v>43.5</v>
      </c>
      <c r="IM478">
        <v>43.5</v>
      </c>
      <c r="IO478">
        <v>0</v>
      </c>
      <c r="WE478">
        <v>0</v>
      </c>
      <c r="WF478">
        <v>0</v>
      </c>
      <c r="WH478">
        <v>103.800003051758</v>
      </c>
      <c r="WI478">
        <v>103.800003051758</v>
      </c>
      <c r="WK478">
        <v>0</v>
      </c>
    </row>
    <row r="479" spans="1:655" x14ac:dyDescent="0.25">
      <c r="A479" t="s">
        <v>260</v>
      </c>
      <c r="B479">
        <v>0</v>
      </c>
      <c r="C479">
        <v>2</v>
      </c>
      <c r="D479">
        <v>51559</v>
      </c>
      <c r="E479" t="s">
        <v>443</v>
      </c>
      <c r="F479" t="b">
        <v>1</v>
      </c>
      <c r="G479" t="s">
        <v>262</v>
      </c>
      <c r="H479" t="b">
        <v>1</v>
      </c>
      <c r="I479" t="s">
        <v>353</v>
      </c>
      <c r="J479" s="2202">
        <v>43465.270833333299</v>
      </c>
      <c r="K479">
        <v>5.5</v>
      </c>
      <c r="L479">
        <v>17.700000762939499</v>
      </c>
      <c r="M479">
        <v>83.333335876464801</v>
      </c>
      <c r="N479">
        <v>104</v>
      </c>
      <c r="O479" s="2203">
        <v>43454.104166666701</v>
      </c>
      <c r="R479" t="s">
        <v>525</v>
      </c>
      <c r="S479" t="s">
        <v>580</v>
      </c>
      <c r="X479" s="2204">
        <v>43453.779166666704</v>
      </c>
      <c r="Y479" s="2205">
        <v>43454.041666666701</v>
      </c>
      <c r="Z479">
        <v>24</v>
      </c>
      <c r="AA479">
        <v>24</v>
      </c>
      <c r="AB479">
        <v>8.8000000000000007</v>
      </c>
      <c r="AC479">
        <v>8.8000000000000007</v>
      </c>
      <c r="AD479">
        <v>0</v>
      </c>
      <c r="AG479">
        <v>23070</v>
      </c>
      <c r="AH479">
        <v>299910</v>
      </c>
      <c r="AI479">
        <v>23070</v>
      </c>
      <c r="AK479">
        <v>24</v>
      </c>
      <c r="AM479">
        <v>0.54166666666666696</v>
      </c>
      <c r="AP479">
        <v>0.54166666666666696</v>
      </c>
      <c r="AQ479">
        <v>14</v>
      </c>
      <c r="AR479">
        <v>14</v>
      </c>
      <c r="AV479">
        <v>13</v>
      </c>
      <c r="AX479">
        <v>13</v>
      </c>
      <c r="AY479">
        <v>0</v>
      </c>
      <c r="AZ479">
        <v>0</v>
      </c>
      <c r="BA479">
        <v>0</v>
      </c>
      <c r="BB479">
        <v>888.969970703125</v>
      </c>
      <c r="BS479">
        <v>6.9000000953674299</v>
      </c>
      <c r="BT479">
        <v>6.9000000953674299</v>
      </c>
      <c r="BU479">
        <v>270</v>
      </c>
      <c r="BV479">
        <v>270</v>
      </c>
      <c r="BW479">
        <v>0.10000000149011599</v>
      </c>
      <c r="BX479">
        <v>0.10000000149011599</v>
      </c>
      <c r="BY479">
        <v>270</v>
      </c>
      <c r="BZ479">
        <v>270</v>
      </c>
      <c r="CC479">
        <v>25</v>
      </c>
      <c r="CE479">
        <v>23</v>
      </c>
      <c r="CF479">
        <v>1013</v>
      </c>
      <c r="CG479" t="s">
        <v>613</v>
      </c>
      <c r="CH479" t="s">
        <v>265</v>
      </c>
      <c r="CI479">
        <v>16.926000356674201</v>
      </c>
      <c r="CJ479">
        <v>0.187199991662055</v>
      </c>
      <c r="CK479">
        <v>0.30239999294281</v>
      </c>
      <c r="CL479">
        <v>1.7759998678229701E-2</v>
      </c>
      <c r="CM479">
        <v>56.436932268594603</v>
      </c>
      <c r="CO479" t="s">
        <v>266</v>
      </c>
      <c r="CP479" t="s">
        <v>267</v>
      </c>
      <c r="CQ479" t="s">
        <v>367</v>
      </c>
      <c r="CR479" t="s">
        <v>368</v>
      </c>
      <c r="CS479">
        <v>21.9</v>
      </c>
      <c r="CT479">
        <v>21.9</v>
      </c>
      <c r="CU479">
        <v>1.25</v>
      </c>
      <c r="CV479">
        <v>1.25</v>
      </c>
      <c r="CX479" t="s">
        <v>356</v>
      </c>
      <c r="CY479">
        <v>0.92857142857142905</v>
      </c>
      <c r="CZ479">
        <v>0.89655172413793105</v>
      </c>
      <c r="DA479">
        <v>0.96296296296296302</v>
      </c>
      <c r="DB479">
        <v>14</v>
      </c>
      <c r="DC479">
        <v>13.5</v>
      </c>
      <c r="DD479">
        <v>14.5</v>
      </c>
      <c r="DE479">
        <v>145.979166666667</v>
      </c>
      <c r="DF479">
        <v>0.92857142857142905</v>
      </c>
      <c r="DG479">
        <v>0.92857142857142905</v>
      </c>
      <c r="DH479">
        <v>1</v>
      </c>
      <c r="DI479">
        <v>1</v>
      </c>
      <c r="DJ479">
        <v>0.5</v>
      </c>
      <c r="DK479">
        <v>0.5</v>
      </c>
      <c r="DL479" t="b">
        <v>1</v>
      </c>
      <c r="DN479">
        <v>24</v>
      </c>
      <c r="DO479">
        <v>1</v>
      </c>
      <c r="DP479" t="s">
        <v>344</v>
      </c>
      <c r="DQ479" t="b">
        <v>0</v>
      </c>
      <c r="DR479">
        <v>14</v>
      </c>
      <c r="DS479">
        <v>0.92857140302658103</v>
      </c>
      <c r="DT479">
        <v>0.92857140302658103</v>
      </c>
      <c r="DV479">
        <v>456.89999389648398</v>
      </c>
      <c r="DW479">
        <v>461.5</v>
      </c>
      <c r="DY479">
        <v>0</v>
      </c>
      <c r="EN479">
        <v>145.97917175293</v>
      </c>
      <c r="GA479">
        <v>0.92857140302658103</v>
      </c>
      <c r="GB479">
        <v>0.92857140302658103</v>
      </c>
      <c r="GC479">
        <v>2.5999999046325701</v>
      </c>
      <c r="GG479">
        <v>0</v>
      </c>
      <c r="GH479">
        <v>8.0964002609252894</v>
      </c>
      <c r="GI479">
        <v>3.1140000820159899</v>
      </c>
      <c r="GJ479">
        <v>0.114399991929531</v>
      </c>
      <c r="GK479">
        <v>2.19999998807907E-2</v>
      </c>
      <c r="GL479">
        <v>0.145599991083145</v>
      </c>
      <c r="GM479">
        <v>56</v>
      </c>
      <c r="GN479">
        <v>9.8799988627433794E-3</v>
      </c>
      <c r="GO479">
        <v>3.7999999523162802</v>
      </c>
      <c r="GP479">
        <v>8.6692671289138996</v>
      </c>
      <c r="GQ479">
        <v>26.996099699660899</v>
      </c>
      <c r="GR479">
        <v>0.10833332935969001</v>
      </c>
      <c r="GS479">
        <v>2.5999999046325701</v>
      </c>
      <c r="GT479">
        <v>5</v>
      </c>
      <c r="GU479">
        <v>0.19999998807907099</v>
      </c>
      <c r="GV479">
        <v>145.97917175293</v>
      </c>
      <c r="GW479">
        <v>19.4458332061768</v>
      </c>
      <c r="HE479">
        <v>0.92857140302658103</v>
      </c>
      <c r="HF479">
        <v>0.92857140302658103</v>
      </c>
      <c r="HG479">
        <v>1.6000000238418599</v>
      </c>
      <c r="HK479">
        <v>0</v>
      </c>
      <c r="HL479">
        <v>4.98239994049072</v>
      </c>
      <c r="HM479">
        <v>3.1140000820159899</v>
      </c>
      <c r="HN479">
        <v>7.0399999618530301E-2</v>
      </c>
      <c r="HO479">
        <v>2.19999998807907E-2</v>
      </c>
      <c r="HP479">
        <v>8.9599996805190998E-2</v>
      </c>
      <c r="HQ479">
        <v>56</v>
      </c>
      <c r="HR479">
        <v>6.07999972999096E-3</v>
      </c>
      <c r="HS479">
        <v>3.7999999523162802</v>
      </c>
      <c r="HT479">
        <v>5.3349338929740897</v>
      </c>
      <c r="HU479">
        <v>16.612983696744799</v>
      </c>
      <c r="HV479">
        <v>6.6666667660077394E-2</v>
      </c>
      <c r="HW479">
        <v>1.6000000238418599</v>
      </c>
      <c r="HX479">
        <v>8.125</v>
      </c>
      <c r="HY479">
        <v>0.12307692319154701</v>
      </c>
      <c r="HZ479">
        <v>145.97917175293</v>
      </c>
      <c r="IA479">
        <v>17.875</v>
      </c>
      <c r="II479">
        <v>0.92857140302658103</v>
      </c>
      <c r="IJ479">
        <v>0.92857140302658103</v>
      </c>
      <c r="IL479">
        <v>43.5</v>
      </c>
      <c r="IM479">
        <v>43.5</v>
      </c>
      <c r="IO479">
        <v>0</v>
      </c>
      <c r="JD479">
        <v>145.97917175293</v>
      </c>
      <c r="WE479">
        <v>0.92857140302658103</v>
      </c>
      <c r="WF479">
        <v>0.92857140302658103</v>
      </c>
      <c r="WH479">
        <v>102.59999847412099</v>
      </c>
      <c r="WI479">
        <v>103.800003051758</v>
      </c>
      <c r="WK479">
        <v>0</v>
      </c>
      <c r="WZ479">
        <v>145.97917175293</v>
      </c>
      <c r="XI479">
        <v>0.92857140302658103</v>
      </c>
      <c r="XJ479">
        <v>0.92857140302658103</v>
      </c>
      <c r="XK479">
        <v>1.20000004768372</v>
      </c>
      <c r="XO479">
        <v>0</v>
      </c>
      <c r="XP479">
        <v>3.84720015525818</v>
      </c>
      <c r="XQ479">
        <v>3.2060000896453902</v>
      </c>
      <c r="XR479">
        <v>2.4000001139938801E-3</v>
      </c>
      <c r="XS479">
        <v>1.00000004749745E-3</v>
      </c>
      <c r="XT479">
        <v>6.7200005054473905E-2</v>
      </c>
      <c r="XU479">
        <v>56</v>
      </c>
      <c r="XV479">
        <v>1.80000008549541E-3</v>
      </c>
      <c r="XW479">
        <v>1.5</v>
      </c>
      <c r="XX479">
        <v>4.0012005191014497</v>
      </c>
      <c r="XY479">
        <v>12.8278488721889</v>
      </c>
      <c r="XZ479">
        <v>5.0000001986821502E-2</v>
      </c>
      <c r="YA479">
        <v>1.20000004768372</v>
      </c>
      <c r="YB479">
        <v>10.8333330154419</v>
      </c>
      <c r="YC479">
        <v>9.2307694256305695E-2</v>
      </c>
      <c r="YD479">
        <v>145.97917175293</v>
      </c>
      <c r="YE479">
        <v>1.4624999761581401</v>
      </c>
    </row>
    <row r="480" spans="1:655" x14ac:dyDescent="0.25">
      <c r="A480" t="s">
        <v>260</v>
      </c>
      <c r="B480">
        <v>0</v>
      </c>
      <c r="C480">
        <v>2</v>
      </c>
      <c r="D480">
        <v>51867</v>
      </c>
      <c r="E480" t="s">
        <v>443</v>
      </c>
      <c r="F480" t="b">
        <v>1</v>
      </c>
      <c r="G480" t="s">
        <v>262</v>
      </c>
      <c r="H480" t="b">
        <v>0</v>
      </c>
      <c r="I480" t="s">
        <v>338</v>
      </c>
      <c r="J480" s="2206">
        <v>43465.637499999997</v>
      </c>
      <c r="K480">
        <v>5</v>
      </c>
      <c r="L480">
        <v>17.683332443237301</v>
      </c>
      <c r="M480">
        <v>83.335556030273395</v>
      </c>
      <c r="O480" s="2207">
        <v>43466.729166666701</v>
      </c>
      <c r="P480" s="2208">
        <v>43466.729166666701</v>
      </c>
      <c r="R480" t="s">
        <v>580</v>
      </c>
      <c r="S480" t="s">
        <v>537</v>
      </c>
      <c r="X480" s="2209">
        <v>43465.637499999997</v>
      </c>
      <c r="Y480" s="2210">
        <v>43466.637499999997</v>
      </c>
      <c r="Z480">
        <v>0</v>
      </c>
      <c r="AA480">
        <v>8.8000000000000007</v>
      </c>
      <c r="AB480">
        <v>7.1</v>
      </c>
      <c r="AC480">
        <v>7.1</v>
      </c>
      <c r="AD480">
        <v>0</v>
      </c>
      <c r="AG480">
        <v>17535.30078125</v>
      </c>
      <c r="AH480">
        <v>87676.50390625</v>
      </c>
      <c r="AI480">
        <v>17535.30078125</v>
      </c>
      <c r="AK480">
        <v>0</v>
      </c>
      <c r="AN480">
        <v>6.25</v>
      </c>
      <c r="AQ480">
        <v>14</v>
      </c>
      <c r="AR480">
        <v>14</v>
      </c>
      <c r="AV480">
        <v>5</v>
      </c>
      <c r="BS480">
        <v>10.8999996185303</v>
      </c>
      <c r="BT480">
        <v>10.8999996185303</v>
      </c>
      <c r="BU480">
        <v>90</v>
      </c>
      <c r="BV480">
        <v>90</v>
      </c>
      <c r="BW480">
        <v>0.5</v>
      </c>
      <c r="BX480">
        <v>0.5</v>
      </c>
      <c r="BY480">
        <v>90</v>
      </c>
      <c r="BZ480">
        <v>90</v>
      </c>
      <c r="CC480">
        <v>25</v>
      </c>
      <c r="CE480">
        <v>19</v>
      </c>
      <c r="CF480">
        <v>1012</v>
      </c>
      <c r="CG480" t="s">
        <v>614</v>
      </c>
      <c r="CH480" t="s">
        <v>265</v>
      </c>
      <c r="CI480">
        <v>7.2082001566886902</v>
      </c>
      <c r="CJ480">
        <v>0.10777999920537699</v>
      </c>
      <c r="CK480">
        <v>0.13720000348985201</v>
      </c>
      <c r="CL480">
        <v>9.0600001858547295E-3</v>
      </c>
      <c r="CM480">
        <v>82.213590135804395</v>
      </c>
      <c r="CO480" t="s">
        <v>266</v>
      </c>
      <c r="CP480" t="s">
        <v>267</v>
      </c>
      <c r="CQ480" t="s">
        <v>268</v>
      </c>
      <c r="CS480">
        <v>21.9</v>
      </c>
      <c r="CT480">
        <v>21.9</v>
      </c>
      <c r="CU480">
        <v>1.25</v>
      </c>
      <c r="CV480">
        <v>1.25</v>
      </c>
      <c r="CX480" t="s">
        <v>343</v>
      </c>
      <c r="CY480">
        <v>0.35714285714285698</v>
      </c>
      <c r="CZ480">
        <v>0.34482758620689702</v>
      </c>
      <c r="DA480">
        <v>0.37037037037037002</v>
      </c>
      <c r="DB480">
        <v>14</v>
      </c>
      <c r="DC480">
        <v>13.5</v>
      </c>
      <c r="DD480">
        <v>14.5</v>
      </c>
      <c r="DE480">
        <v>1.2604385948936201</v>
      </c>
      <c r="DF480">
        <v>0.35714285714285698</v>
      </c>
      <c r="DG480">
        <v>0.35714285714285698</v>
      </c>
      <c r="DH480">
        <v>1</v>
      </c>
      <c r="DI480">
        <v>1</v>
      </c>
      <c r="DJ480">
        <v>0.5</v>
      </c>
      <c r="DK480">
        <v>0.5</v>
      </c>
      <c r="DL480" t="b">
        <v>1</v>
      </c>
      <c r="DN480">
        <v>24</v>
      </c>
      <c r="DO480">
        <v>1</v>
      </c>
      <c r="DP480" t="s">
        <v>344</v>
      </c>
      <c r="DQ480" t="b">
        <v>0</v>
      </c>
      <c r="DR480">
        <v>14</v>
      </c>
      <c r="DS480">
        <v>0.35714286565780601</v>
      </c>
      <c r="DT480">
        <v>0.35714286565780601</v>
      </c>
      <c r="DV480">
        <v>455.10000610351602</v>
      </c>
      <c r="DW480">
        <v>456.89999389648398</v>
      </c>
      <c r="DY480">
        <v>0</v>
      </c>
      <c r="EN480">
        <v>1.2604385614395099</v>
      </c>
      <c r="EW480">
        <v>0.35714286565780601</v>
      </c>
      <c r="EX480">
        <v>0.35714286565780601</v>
      </c>
      <c r="EY480">
        <v>0.30000001192092901</v>
      </c>
      <c r="FC480">
        <v>0</v>
      </c>
      <c r="FD480">
        <v>0.93419998884201105</v>
      </c>
      <c r="FE480">
        <v>3.1140000820159899</v>
      </c>
      <c r="FF480">
        <v>1.7880000174045601E-2</v>
      </c>
      <c r="FG480">
        <v>2.9799999669194201E-2</v>
      </c>
      <c r="FH480">
        <v>2.52000000327826E-2</v>
      </c>
      <c r="FI480">
        <v>84</v>
      </c>
      <c r="FJ480">
        <v>2.61000008322299E-3</v>
      </c>
      <c r="FK480">
        <v>8.6999998092651403</v>
      </c>
      <c r="FL480">
        <v>3.4216694160354599</v>
      </c>
      <c r="FM480">
        <v>10.655078010876499</v>
      </c>
      <c r="FP480">
        <v>16.6666660308838</v>
      </c>
      <c r="FQ480">
        <v>6.0000002384185798E-2</v>
      </c>
      <c r="FR480">
        <v>1.2604385614395099</v>
      </c>
      <c r="FS480">
        <v>2.26697586476803E-2</v>
      </c>
      <c r="GA480">
        <v>0.35714286565780601</v>
      </c>
      <c r="GB480">
        <v>0.35714286565780601</v>
      </c>
      <c r="GC480">
        <v>1</v>
      </c>
      <c r="GG480">
        <v>0</v>
      </c>
      <c r="GH480">
        <v>3.1140000820159899</v>
      </c>
      <c r="GI480">
        <v>3.1140000820159899</v>
      </c>
      <c r="GJ480">
        <v>5.9599999338388401E-2</v>
      </c>
      <c r="GK480">
        <v>2.9799999669194201E-2</v>
      </c>
      <c r="GL480">
        <v>5.6000001728534698E-2</v>
      </c>
      <c r="GM480">
        <v>56</v>
      </c>
      <c r="GN480">
        <v>3.8000000640749901E-3</v>
      </c>
      <c r="GO480">
        <v>3.7999999523162802</v>
      </c>
      <c r="GP480">
        <v>11.4055642669018</v>
      </c>
      <c r="GQ480">
        <v>35.516928062570798</v>
      </c>
      <c r="GT480">
        <v>5</v>
      </c>
      <c r="GU480">
        <v>0.20000000298023199</v>
      </c>
      <c r="GV480">
        <v>1.2604385614395099</v>
      </c>
      <c r="GW480">
        <v>0.19042596220970201</v>
      </c>
      <c r="HE480">
        <v>0.35714286565780601</v>
      </c>
      <c r="HF480">
        <v>0.35714286565780601</v>
      </c>
      <c r="HG480">
        <v>0.5</v>
      </c>
      <c r="HK480">
        <v>0</v>
      </c>
      <c r="HL480">
        <v>1.557000041008</v>
      </c>
      <c r="HM480">
        <v>3.1140000820159899</v>
      </c>
      <c r="HN480">
        <v>2.9799999669194201E-2</v>
      </c>
      <c r="HO480">
        <v>2.9799999669194201E-2</v>
      </c>
      <c r="HP480">
        <v>2.8000000864267301E-2</v>
      </c>
      <c r="HQ480">
        <v>56</v>
      </c>
      <c r="HR480">
        <v>1.9000000320375E-3</v>
      </c>
      <c r="HS480">
        <v>3.7999999523162802</v>
      </c>
      <c r="HT480">
        <v>5.7027821334508904</v>
      </c>
      <c r="HU480">
        <v>17.758464031285399</v>
      </c>
      <c r="HX480">
        <v>10</v>
      </c>
      <c r="HY480">
        <v>0.10000000149011599</v>
      </c>
      <c r="HZ480">
        <v>1.2604385614395099</v>
      </c>
      <c r="IA480">
        <v>8.8412061333656297E-2</v>
      </c>
      <c r="II480">
        <v>0.35714286565780601</v>
      </c>
      <c r="IJ480">
        <v>0.35714286565780601</v>
      </c>
      <c r="IL480">
        <v>43.5</v>
      </c>
      <c r="IM480">
        <v>43.5</v>
      </c>
      <c r="IO480">
        <v>0</v>
      </c>
      <c r="JD480">
        <v>1.2604385614395099</v>
      </c>
      <c r="WE480">
        <v>0.35714286565780601</v>
      </c>
      <c r="WF480">
        <v>0.35714286565780601</v>
      </c>
      <c r="WH480">
        <v>102.09999847412099</v>
      </c>
      <c r="WI480">
        <v>102.59999847412099</v>
      </c>
      <c r="WK480">
        <v>0</v>
      </c>
      <c r="WZ480">
        <v>1.2604385614395099</v>
      </c>
      <c r="XI480">
        <v>0.35714286565780601</v>
      </c>
      <c r="XJ480">
        <v>0.35714286565780601</v>
      </c>
      <c r="XK480">
        <v>0.5</v>
      </c>
      <c r="XO480">
        <v>0</v>
      </c>
      <c r="XP480">
        <v>1.60300004482269</v>
      </c>
      <c r="XQ480">
        <v>3.2060000896453902</v>
      </c>
      <c r="XR480">
        <v>5.0000002374872598E-4</v>
      </c>
      <c r="XS480">
        <v>5.0000002374872598E-4</v>
      </c>
      <c r="XT480">
        <v>2.8000000864267301E-2</v>
      </c>
      <c r="XU480">
        <v>56</v>
      </c>
      <c r="XV480">
        <v>7.5000000651925802E-4</v>
      </c>
      <c r="XW480">
        <v>1.5</v>
      </c>
      <c r="XX480">
        <v>5.7027821334508904</v>
      </c>
      <c r="XY480">
        <v>18.2831200310717</v>
      </c>
      <c r="YB480">
        <v>10</v>
      </c>
      <c r="YC480">
        <v>0.10000000149011599</v>
      </c>
      <c r="YD480">
        <v>1.2604385614395099</v>
      </c>
      <c r="YE480">
        <v>6.34753182530403E-2</v>
      </c>
    </row>
    <row r="481" spans="1:655" x14ac:dyDescent="0.25">
      <c r="A481" t="s">
        <v>260</v>
      </c>
      <c r="B481">
        <v>0</v>
      </c>
      <c r="C481">
        <v>2</v>
      </c>
      <c r="D481">
        <v>51867</v>
      </c>
      <c r="E481" t="s">
        <v>443</v>
      </c>
      <c r="F481" t="b">
        <v>1</v>
      </c>
      <c r="G481" t="s">
        <v>262</v>
      </c>
      <c r="H481" t="b">
        <v>0</v>
      </c>
      <c r="I481" t="s">
        <v>345</v>
      </c>
      <c r="J481" s="2211">
        <v>43466.270833333299</v>
      </c>
      <c r="K481">
        <v>5.5</v>
      </c>
      <c r="L481">
        <v>19.2491664886475</v>
      </c>
      <c r="M481">
        <v>86.684997558593807</v>
      </c>
      <c r="N481">
        <v>56</v>
      </c>
      <c r="O481" s="2212">
        <v>43466.729166666701</v>
      </c>
      <c r="P481" s="2213">
        <v>43466.6875</v>
      </c>
      <c r="R481" t="s">
        <v>580</v>
      </c>
      <c r="S481" t="s">
        <v>537</v>
      </c>
      <c r="X481" s="2214">
        <v>43465.637499999997</v>
      </c>
      <c r="Y481" s="2215">
        <v>43466.637499999997</v>
      </c>
      <c r="Z481">
        <v>15.2</v>
      </c>
      <c r="AA481">
        <v>15.2</v>
      </c>
      <c r="AB481">
        <v>7.1</v>
      </c>
      <c r="AC481">
        <v>7.1</v>
      </c>
      <c r="AD481">
        <v>0</v>
      </c>
      <c r="AG481">
        <v>17535.30078125</v>
      </c>
      <c r="AH481">
        <v>3857766.171875</v>
      </c>
      <c r="AI481">
        <v>17535.30078125</v>
      </c>
      <c r="AK481">
        <v>15.2</v>
      </c>
      <c r="AL481">
        <v>83.74</v>
      </c>
      <c r="AM481">
        <v>14.473684210526301</v>
      </c>
      <c r="AN481">
        <v>14.01</v>
      </c>
      <c r="AO481">
        <v>0.30173670953923898</v>
      </c>
      <c r="AP481">
        <v>14.1719475009871</v>
      </c>
      <c r="AQ481">
        <v>14</v>
      </c>
      <c r="AR481">
        <v>14</v>
      </c>
      <c r="AU481">
        <v>218.027681248177</v>
      </c>
      <c r="AV481">
        <v>220</v>
      </c>
      <c r="AX481">
        <v>223.9</v>
      </c>
      <c r="AY481">
        <v>1.74</v>
      </c>
      <c r="AZ481">
        <v>1.74</v>
      </c>
      <c r="BA481">
        <v>1.74184441566467</v>
      </c>
      <c r="BB481">
        <v>4978.41015625</v>
      </c>
      <c r="BC481">
        <v>9.9800519943237305</v>
      </c>
      <c r="BD481">
        <v>9.9800521449038904</v>
      </c>
      <c r="BE481">
        <v>15.211223602294901</v>
      </c>
      <c r="BF481">
        <v>319.21122360229498</v>
      </c>
      <c r="BG481">
        <v>0.663959741592407</v>
      </c>
      <c r="BH481">
        <v>25.3520812988281</v>
      </c>
      <c r="BI481">
        <v>319.21122360229498</v>
      </c>
      <c r="BJ481">
        <v>0.62293565273284901</v>
      </c>
      <c r="BK481">
        <v>25.3520812988281</v>
      </c>
      <c r="BL481">
        <v>0.31139224767684898</v>
      </c>
      <c r="BM481">
        <v>192.67565917968801</v>
      </c>
      <c r="BN481">
        <v>0.32609793543815602</v>
      </c>
      <c r="BO481">
        <v>96.337882995605497</v>
      </c>
      <c r="BP481">
        <v>0.76899534463882402</v>
      </c>
      <c r="BQ481">
        <v>0.10077510774135599</v>
      </c>
      <c r="BR481">
        <v>290</v>
      </c>
      <c r="BS481">
        <v>16.899999618530298</v>
      </c>
      <c r="BT481">
        <v>16.899999618530298</v>
      </c>
      <c r="BU481">
        <v>45</v>
      </c>
      <c r="BV481">
        <v>45</v>
      </c>
      <c r="BW481">
        <v>0.5</v>
      </c>
      <c r="BX481">
        <v>0.5</v>
      </c>
      <c r="BY481">
        <v>22.5</v>
      </c>
      <c r="BZ481">
        <v>22.5</v>
      </c>
      <c r="CC481">
        <v>25</v>
      </c>
      <c r="CG481" t="s">
        <v>615</v>
      </c>
      <c r="CH481" t="s">
        <v>265</v>
      </c>
      <c r="CI481">
        <v>42.038998603820801</v>
      </c>
      <c r="CJ481">
        <v>0.80460000038146995</v>
      </c>
      <c r="CK481">
        <v>1.0500000268220899</v>
      </c>
      <c r="CL481">
        <v>0.10274999588728</v>
      </c>
      <c r="CM481">
        <v>10.8972386430017</v>
      </c>
      <c r="CO481" t="s">
        <v>266</v>
      </c>
      <c r="CP481" t="s">
        <v>267</v>
      </c>
      <c r="CQ481" t="s">
        <v>349</v>
      </c>
      <c r="CS481">
        <v>21.9</v>
      </c>
      <c r="CT481">
        <v>21.9</v>
      </c>
      <c r="CU481">
        <v>1.25</v>
      </c>
      <c r="CV481">
        <v>1.25</v>
      </c>
      <c r="CX481" t="s">
        <v>343</v>
      </c>
      <c r="CY481">
        <v>15.714285714285699</v>
      </c>
      <c r="CZ481">
        <v>15.1724137931034</v>
      </c>
      <c r="DA481">
        <v>16.296296296296301</v>
      </c>
      <c r="DB481">
        <v>14</v>
      </c>
      <c r="DC481">
        <v>13.5</v>
      </c>
      <c r="DD481">
        <v>14.5</v>
      </c>
      <c r="DE481">
        <v>55.459298175319297</v>
      </c>
      <c r="DF481">
        <v>15.714285714285699</v>
      </c>
      <c r="DG481">
        <v>15.714285714285699</v>
      </c>
      <c r="DH481">
        <v>1</v>
      </c>
      <c r="DI481">
        <v>1</v>
      </c>
      <c r="DJ481">
        <v>0.5</v>
      </c>
      <c r="DK481">
        <v>0.5</v>
      </c>
      <c r="DL481" t="b">
        <v>1</v>
      </c>
      <c r="DN481">
        <v>24</v>
      </c>
      <c r="DO481">
        <v>1</v>
      </c>
      <c r="DP481" t="s">
        <v>344</v>
      </c>
      <c r="DQ481" t="b">
        <v>0</v>
      </c>
      <c r="DR481">
        <v>14</v>
      </c>
      <c r="DS481">
        <v>15.714285850524901</v>
      </c>
      <c r="DT481">
        <v>15.714285850524901</v>
      </c>
      <c r="DV481">
        <v>441.60000610351602</v>
      </c>
      <c r="DW481">
        <v>455.10000610351602</v>
      </c>
      <c r="DY481">
        <v>0</v>
      </c>
      <c r="EN481">
        <v>55.459297180175803</v>
      </c>
      <c r="GA481">
        <v>15.714285850524901</v>
      </c>
      <c r="GB481">
        <v>15.714285850524901</v>
      </c>
      <c r="GC481">
        <v>3</v>
      </c>
      <c r="GG481">
        <v>0</v>
      </c>
      <c r="GH481">
        <v>9.3420000076293892</v>
      </c>
      <c r="GI481">
        <v>3.1140000820159899</v>
      </c>
      <c r="GJ481">
        <v>0.17879998683929399</v>
      </c>
      <c r="GK481">
        <v>2.9799999669194201E-2</v>
      </c>
      <c r="GL481">
        <v>0.167999997735024</v>
      </c>
      <c r="GM481">
        <v>56</v>
      </c>
      <c r="GN481">
        <v>1.13999992609024E-2</v>
      </c>
      <c r="GO481">
        <v>3.7999999523162802</v>
      </c>
      <c r="GP481">
        <v>0.77765210910694005</v>
      </c>
      <c r="GQ481">
        <v>2.4216086697366799</v>
      </c>
      <c r="GR481">
        <v>0.19736842465951099</v>
      </c>
      <c r="GS481">
        <v>4.7368421918282602</v>
      </c>
      <c r="GT481">
        <v>73.333335876464801</v>
      </c>
      <c r="GU481">
        <v>1.36363636702299E-2</v>
      </c>
      <c r="GV481">
        <v>55.459297180175803</v>
      </c>
      <c r="GW481">
        <v>8.3787422180175799</v>
      </c>
      <c r="II481">
        <v>15.714285850524901</v>
      </c>
      <c r="IJ481">
        <v>15.714285850524901</v>
      </c>
      <c r="IL481">
        <v>43.5</v>
      </c>
      <c r="IM481">
        <v>43.5</v>
      </c>
      <c r="IO481">
        <v>0</v>
      </c>
      <c r="JD481">
        <v>55.459297180175803</v>
      </c>
      <c r="JM481">
        <v>15.714285850524901</v>
      </c>
      <c r="JN481">
        <v>15.714285850524901</v>
      </c>
      <c r="JO481">
        <v>10.5</v>
      </c>
      <c r="JS481">
        <v>0</v>
      </c>
      <c r="JT481">
        <v>32.696998596191399</v>
      </c>
      <c r="JU481">
        <v>3.1140000820159899</v>
      </c>
      <c r="JV481">
        <v>0.62580001354217496</v>
      </c>
      <c r="JW481">
        <v>2.9799999669194201E-2</v>
      </c>
      <c r="JX481">
        <v>0.88200002908706698</v>
      </c>
      <c r="JY481">
        <v>84</v>
      </c>
      <c r="JZ481">
        <v>9.1349996626377106E-2</v>
      </c>
      <c r="KA481">
        <v>8.6999998092651403</v>
      </c>
      <c r="KB481">
        <v>2.7217823818742901</v>
      </c>
      <c r="KC481">
        <v>8.4756299732649705</v>
      </c>
      <c r="KD481">
        <v>0.69078948630828696</v>
      </c>
      <c r="KE481">
        <v>16.5789476713989</v>
      </c>
      <c r="KF481">
        <v>20.9523811340332</v>
      </c>
      <c r="KG481">
        <v>4.7727271914482103E-2</v>
      </c>
      <c r="KH481">
        <v>55.459297180175803</v>
      </c>
      <c r="KI481">
        <v>9.3762130737304705</v>
      </c>
      <c r="WE481">
        <v>15.714285850524901</v>
      </c>
      <c r="WF481">
        <v>15.714285850524901</v>
      </c>
      <c r="WH481">
        <v>102.09999847412099</v>
      </c>
      <c r="WI481">
        <v>102.09999847412099</v>
      </c>
      <c r="WK481">
        <v>0</v>
      </c>
      <c r="WZ481">
        <v>55.459297180175803</v>
      </c>
    </row>
    <row r="482" spans="1:655" x14ac:dyDescent="0.25">
      <c r="A482" t="s">
        <v>260</v>
      </c>
      <c r="B482">
        <v>0</v>
      </c>
      <c r="C482">
        <v>2</v>
      </c>
      <c r="D482">
        <v>51867</v>
      </c>
      <c r="E482" t="s">
        <v>443</v>
      </c>
      <c r="F482" t="b">
        <v>1</v>
      </c>
      <c r="G482" t="s">
        <v>262</v>
      </c>
      <c r="H482" t="b">
        <v>0</v>
      </c>
      <c r="I482" t="s">
        <v>350</v>
      </c>
      <c r="J482" s="2216">
        <v>43466.637499999997</v>
      </c>
      <c r="K482">
        <v>5.5</v>
      </c>
      <c r="L482">
        <v>20.908332824706999</v>
      </c>
      <c r="M482">
        <v>87.896667480468807</v>
      </c>
      <c r="N482">
        <v>36</v>
      </c>
      <c r="O482" s="2217">
        <v>43466.729166666701</v>
      </c>
      <c r="R482" t="s">
        <v>580</v>
      </c>
      <c r="S482" t="s">
        <v>537</v>
      </c>
      <c r="X482" s="2218">
        <v>43465.637499999997</v>
      </c>
      <c r="Y482" s="2219">
        <v>43466.637499999997</v>
      </c>
      <c r="Z482">
        <v>8.8000000000000007</v>
      </c>
      <c r="AA482">
        <v>8.8000000000000007</v>
      </c>
      <c r="AB482">
        <v>7.4</v>
      </c>
      <c r="AC482">
        <v>7.4</v>
      </c>
      <c r="AD482">
        <v>0</v>
      </c>
      <c r="AG482">
        <v>17535.30078125</v>
      </c>
      <c r="AH482">
        <v>2156841.99609375</v>
      </c>
      <c r="AI482">
        <v>17535.30078125</v>
      </c>
      <c r="AK482">
        <v>8.8000000000000007</v>
      </c>
      <c r="AL482">
        <v>88.01</v>
      </c>
      <c r="AM482">
        <v>13.9772727272727</v>
      </c>
      <c r="AN482">
        <v>13.98</v>
      </c>
      <c r="AO482">
        <v>-0.107094296233051</v>
      </c>
      <c r="AP482">
        <v>14.0843670235058</v>
      </c>
      <c r="AQ482">
        <v>14</v>
      </c>
      <c r="AR482">
        <v>14</v>
      </c>
      <c r="AU482">
        <v>120.535071196261</v>
      </c>
      <c r="AV482">
        <v>123</v>
      </c>
      <c r="AX482">
        <v>132</v>
      </c>
      <c r="AY482">
        <v>6.82</v>
      </c>
      <c r="AZ482">
        <v>6.82</v>
      </c>
      <c r="BA482">
        <v>6.8181810379028303</v>
      </c>
      <c r="BB482">
        <v>4978.41015625</v>
      </c>
      <c r="BC482">
        <v>11.4816837310791</v>
      </c>
      <c r="BD482">
        <v>11.4816832975908</v>
      </c>
      <c r="BE482">
        <v>0</v>
      </c>
      <c r="BF482">
        <v>324</v>
      </c>
      <c r="BG482">
        <v>0.59702223539352395</v>
      </c>
      <c r="BH482">
        <v>5.0704140663146999</v>
      </c>
      <c r="BI482">
        <v>324</v>
      </c>
      <c r="BJ482">
        <v>0.31295019388198902</v>
      </c>
      <c r="BK482">
        <v>5.0704140663146999</v>
      </c>
      <c r="BL482">
        <v>0.30897709727287298</v>
      </c>
      <c r="BM482">
        <v>187.60546875</v>
      </c>
      <c r="BN482">
        <v>0</v>
      </c>
      <c r="BO482">
        <v>91.267547607421903</v>
      </c>
      <c r="BP482">
        <v>0.43977797031402599</v>
      </c>
      <c r="BQ482">
        <v>0.100863754749298</v>
      </c>
      <c r="BR482">
        <v>230</v>
      </c>
      <c r="BS482">
        <v>16.899999618530298</v>
      </c>
      <c r="BT482">
        <v>16.899999618530298</v>
      </c>
      <c r="BU482">
        <v>45</v>
      </c>
      <c r="BV482">
        <v>45</v>
      </c>
      <c r="BW482">
        <v>0.60000002384185802</v>
      </c>
      <c r="BX482">
        <v>0.60000002384185802</v>
      </c>
      <c r="BY482">
        <v>22.5</v>
      </c>
      <c r="BZ482">
        <v>22.5</v>
      </c>
      <c r="CC482">
        <v>24</v>
      </c>
      <c r="CE482">
        <v>19</v>
      </c>
      <c r="CF482">
        <v>1012</v>
      </c>
      <c r="CG482" t="s">
        <v>616</v>
      </c>
      <c r="CH482" t="s">
        <v>265</v>
      </c>
      <c r="CI482">
        <v>24.289198398590099</v>
      </c>
      <c r="CJ482">
        <v>0.46487997472286202</v>
      </c>
      <c r="CK482">
        <v>0.62439999356865905</v>
      </c>
      <c r="CL482">
        <v>6.2469996977597503E-2</v>
      </c>
      <c r="CM482">
        <v>11.2614639563678</v>
      </c>
      <c r="CO482" t="s">
        <v>266</v>
      </c>
      <c r="CP482" t="s">
        <v>267</v>
      </c>
      <c r="CQ482" t="s">
        <v>349</v>
      </c>
      <c r="CS482">
        <v>21.9</v>
      </c>
      <c r="CT482">
        <v>21.9</v>
      </c>
      <c r="CU482">
        <v>1.25</v>
      </c>
      <c r="CV482">
        <v>1.25</v>
      </c>
      <c r="CX482" t="s">
        <v>343</v>
      </c>
      <c r="CY482">
        <v>8.78571428571429</v>
      </c>
      <c r="CZ482">
        <v>8.4827586206896495</v>
      </c>
      <c r="DA482">
        <v>9.1111111111111107</v>
      </c>
      <c r="DB482">
        <v>14</v>
      </c>
      <c r="DC482">
        <v>13.5</v>
      </c>
      <c r="DD482">
        <v>14.5</v>
      </c>
      <c r="DE482">
        <v>31.006789434383101</v>
      </c>
      <c r="DF482">
        <v>8.78571428571429</v>
      </c>
      <c r="DG482">
        <v>8.78571428571429</v>
      </c>
      <c r="DH482">
        <v>1</v>
      </c>
      <c r="DI482">
        <v>1</v>
      </c>
      <c r="DJ482">
        <v>0.5</v>
      </c>
      <c r="DK482">
        <v>0.5</v>
      </c>
      <c r="DL482" t="b">
        <v>1</v>
      </c>
      <c r="DN482">
        <v>24</v>
      </c>
      <c r="DO482">
        <v>1</v>
      </c>
      <c r="DP482" t="s">
        <v>344</v>
      </c>
      <c r="DQ482" t="b">
        <v>0</v>
      </c>
      <c r="DR482">
        <v>14</v>
      </c>
      <c r="DS482">
        <v>8.7857141494750994</v>
      </c>
      <c r="DT482">
        <v>8.7857141494750994</v>
      </c>
      <c r="DV482">
        <v>433.79998779296898</v>
      </c>
      <c r="DW482">
        <v>441.60000610351602</v>
      </c>
      <c r="DY482">
        <v>0</v>
      </c>
      <c r="EN482">
        <v>31.006790161132798</v>
      </c>
      <c r="GA482">
        <v>8.7857141494750994</v>
      </c>
      <c r="GB482">
        <v>8.7857141494750994</v>
      </c>
      <c r="GC482">
        <v>1.1000000238418599</v>
      </c>
      <c r="GG482">
        <v>0</v>
      </c>
      <c r="GH482">
        <v>3.4254002571106001</v>
      </c>
      <c r="GI482">
        <v>3.1140000820159899</v>
      </c>
      <c r="GJ482">
        <v>6.5559998154640198E-2</v>
      </c>
      <c r="GK482">
        <v>2.9799999669194201E-2</v>
      </c>
      <c r="GL482">
        <v>6.1600003391504302E-2</v>
      </c>
      <c r="GM482">
        <v>56</v>
      </c>
      <c r="GN482">
        <v>4.17999969795346E-3</v>
      </c>
      <c r="GO482">
        <v>3.7999999523162802</v>
      </c>
      <c r="GP482">
        <v>0.51000491729763497</v>
      </c>
      <c r="GQ482">
        <v>1.58815539724946</v>
      </c>
      <c r="GR482">
        <v>0.12499999876359499</v>
      </c>
      <c r="GS482">
        <v>2.9999999703262801</v>
      </c>
      <c r="GT482">
        <v>111.81817626953099</v>
      </c>
      <c r="GU482">
        <v>8.9430892840027792E-3</v>
      </c>
      <c r="GV482">
        <v>31.006790161132798</v>
      </c>
      <c r="GW482">
        <v>4.6844787597656303</v>
      </c>
      <c r="II482">
        <v>8.7857141494750994</v>
      </c>
      <c r="IJ482">
        <v>8.7857141494750994</v>
      </c>
      <c r="IL482">
        <v>43.5</v>
      </c>
      <c r="IM482">
        <v>43.5</v>
      </c>
      <c r="IO482">
        <v>0</v>
      </c>
      <c r="JD482">
        <v>31.006790161132798</v>
      </c>
      <c r="JM482">
        <v>8.7857141494750994</v>
      </c>
      <c r="JN482">
        <v>8.7857141494750994</v>
      </c>
      <c r="JO482">
        <v>6.6999998092651403</v>
      </c>
      <c r="JS482">
        <v>0</v>
      </c>
      <c r="JT482">
        <v>20.863798141479499</v>
      </c>
      <c r="JU482">
        <v>3.1140000820159899</v>
      </c>
      <c r="JV482">
        <v>0.39931997656822199</v>
      </c>
      <c r="JW482">
        <v>2.9799999669194201E-2</v>
      </c>
      <c r="JX482">
        <v>0.56279999017715499</v>
      </c>
      <c r="JY482">
        <v>84</v>
      </c>
      <c r="JZ482">
        <v>5.8289997279643999E-2</v>
      </c>
      <c r="KA482">
        <v>8.6999998092651403</v>
      </c>
      <c r="KB482">
        <v>3.1063934314147699</v>
      </c>
      <c r="KC482">
        <v>9.6733085591183094</v>
      </c>
      <c r="KD482">
        <v>0.76136359065627901</v>
      </c>
      <c r="KE482">
        <v>18.272726175750702</v>
      </c>
      <c r="KF482">
        <v>18.358209609985401</v>
      </c>
      <c r="KG482">
        <v>5.4471544921398198E-2</v>
      </c>
      <c r="KH482">
        <v>31.006790161132798</v>
      </c>
      <c r="KI482">
        <v>5.2421555519104004</v>
      </c>
      <c r="WE482">
        <v>8.7857141494750994</v>
      </c>
      <c r="WF482">
        <v>8.7857141494750994</v>
      </c>
      <c r="WH482">
        <v>102.09999847412099</v>
      </c>
      <c r="WI482">
        <v>102.09999847412099</v>
      </c>
      <c r="WK482">
        <v>0</v>
      </c>
      <c r="WZ482">
        <v>31.006790161132798</v>
      </c>
    </row>
    <row r="483" spans="1:655" x14ac:dyDescent="0.25">
      <c r="A483" t="s">
        <v>260</v>
      </c>
      <c r="B483">
        <v>0</v>
      </c>
      <c r="C483">
        <v>2</v>
      </c>
      <c r="D483">
        <v>51867</v>
      </c>
      <c r="E483" t="s">
        <v>443</v>
      </c>
      <c r="F483" t="b">
        <v>1</v>
      </c>
      <c r="G483" t="s">
        <v>262</v>
      </c>
      <c r="H483" t="b">
        <v>0</v>
      </c>
      <c r="I483" t="s">
        <v>353</v>
      </c>
      <c r="J483" s="2220">
        <v>43467.270833333299</v>
      </c>
      <c r="K483">
        <v>5.5</v>
      </c>
      <c r="L483">
        <v>22.026666641235401</v>
      </c>
      <c r="M483">
        <v>88.098335266113295</v>
      </c>
      <c r="N483">
        <v>30</v>
      </c>
      <c r="O483" s="2221">
        <v>43466.729166666701</v>
      </c>
      <c r="R483" t="s">
        <v>580</v>
      </c>
      <c r="S483" t="s">
        <v>537</v>
      </c>
      <c r="X483" s="2222">
        <v>43465.637499999997</v>
      </c>
      <c r="Y483" s="2223">
        <v>43466.637499999997</v>
      </c>
      <c r="Z483">
        <v>15.2</v>
      </c>
      <c r="AA483">
        <v>15.2</v>
      </c>
      <c r="AB483">
        <v>7.4</v>
      </c>
      <c r="AC483">
        <v>7.4</v>
      </c>
      <c r="AD483">
        <v>0</v>
      </c>
      <c r="AG483">
        <v>17535.30078125</v>
      </c>
      <c r="AH483">
        <v>70141.203125</v>
      </c>
      <c r="AI483">
        <v>17535.30078125</v>
      </c>
      <c r="AK483">
        <v>15.2</v>
      </c>
      <c r="AM483">
        <v>0.26315789473684198</v>
      </c>
      <c r="AP483">
        <v>0.26315789473684198</v>
      </c>
      <c r="AQ483">
        <v>14</v>
      </c>
      <c r="AR483">
        <v>14</v>
      </c>
      <c r="AV483">
        <v>4</v>
      </c>
      <c r="AX483">
        <v>3.9</v>
      </c>
      <c r="AY483">
        <v>-2.56</v>
      </c>
      <c r="AZ483">
        <v>-2.56</v>
      </c>
      <c r="BA483">
        <v>-2.5640964508056601</v>
      </c>
      <c r="BB483">
        <v>5450</v>
      </c>
      <c r="BS483">
        <v>16.899999618530298</v>
      </c>
      <c r="BT483">
        <v>16.899999618530298</v>
      </c>
      <c r="BU483">
        <v>45</v>
      </c>
      <c r="BV483">
        <v>45</v>
      </c>
      <c r="BW483">
        <v>0.5</v>
      </c>
      <c r="BX483">
        <v>0.5</v>
      </c>
      <c r="BY483">
        <v>22.5</v>
      </c>
      <c r="BZ483">
        <v>22.5</v>
      </c>
      <c r="CC483">
        <v>24</v>
      </c>
      <c r="CE483">
        <v>21</v>
      </c>
      <c r="CF483">
        <v>1012</v>
      </c>
      <c r="CG483" t="s">
        <v>617</v>
      </c>
      <c r="CH483" t="s">
        <v>265</v>
      </c>
      <c r="CI483">
        <v>9.9648000001907295</v>
      </c>
      <c r="CJ483">
        <v>0.190719987265766</v>
      </c>
      <c r="CK483">
        <v>0.184799998998642</v>
      </c>
      <c r="CL483">
        <v>1.3139999238774199E-2</v>
      </c>
      <c r="CM483">
        <v>142.06770851124799</v>
      </c>
      <c r="CO483" t="s">
        <v>266</v>
      </c>
      <c r="CP483" t="s">
        <v>267</v>
      </c>
      <c r="CQ483" t="s">
        <v>268</v>
      </c>
      <c r="CS483">
        <v>21.9</v>
      </c>
      <c r="CT483">
        <v>21.9</v>
      </c>
      <c r="CU483">
        <v>1.25</v>
      </c>
      <c r="CV483">
        <v>1.25</v>
      </c>
      <c r="CX483" t="s">
        <v>343</v>
      </c>
      <c r="CY483">
        <v>0.28571428571428598</v>
      </c>
      <c r="CZ483">
        <v>0.27586206896551702</v>
      </c>
      <c r="DA483">
        <v>0.296296296296296</v>
      </c>
      <c r="DB483">
        <v>14</v>
      </c>
      <c r="DC483">
        <v>13.5</v>
      </c>
      <c r="DD483">
        <v>14.5</v>
      </c>
      <c r="DE483">
        <v>1.0083508759149</v>
      </c>
      <c r="DF483">
        <v>0.28571428571428598</v>
      </c>
      <c r="DG483">
        <v>0.28571428571428598</v>
      </c>
      <c r="DH483">
        <v>1</v>
      </c>
      <c r="DI483">
        <v>1</v>
      </c>
      <c r="DJ483">
        <v>0.5</v>
      </c>
      <c r="DK483">
        <v>0.5</v>
      </c>
      <c r="DL483" t="b">
        <v>1</v>
      </c>
      <c r="DN483">
        <v>24</v>
      </c>
      <c r="DO483">
        <v>1</v>
      </c>
      <c r="DP483" t="s">
        <v>344</v>
      </c>
      <c r="DQ483" t="b">
        <v>0</v>
      </c>
      <c r="DR483">
        <v>14</v>
      </c>
      <c r="DS483">
        <v>0.28571429848670998</v>
      </c>
      <c r="DT483">
        <v>0.28571429848670998</v>
      </c>
      <c r="DV483">
        <v>430.60000610351602</v>
      </c>
      <c r="DW483">
        <v>433.79998779296898</v>
      </c>
      <c r="DY483">
        <v>0</v>
      </c>
      <c r="EN483">
        <v>1.00835084915161</v>
      </c>
      <c r="EW483">
        <v>0.28571429848670998</v>
      </c>
      <c r="EX483">
        <v>0.28571429848670998</v>
      </c>
      <c r="EY483">
        <v>0.20000000298023199</v>
      </c>
      <c r="FC483">
        <v>0</v>
      </c>
      <c r="FD483">
        <v>0.62279999256134</v>
      </c>
      <c r="FE483">
        <v>3.1140000820159899</v>
      </c>
      <c r="FF483">
        <v>1.19200004264712E-2</v>
      </c>
      <c r="FG483">
        <v>2.9799999669194201E-2</v>
      </c>
      <c r="FH483">
        <v>1.68000012636185E-2</v>
      </c>
      <c r="FI483">
        <v>84</v>
      </c>
      <c r="FJ483">
        <v>1.73999997787178E-3</v>
      </c>
      <c r="FK483">
        <v>8.6999998092651403</v>
      </c>
      <c r="FL483">
        <v>2.8513911092144899</v>
      </c>
      <c r="FM483">
        <v>8.8792316757304004</v>
      </c>
      <c r="FN483">
        <v>1.31578951733686E-2</v>
      </c>
      <c r="FO483">
        <v>0.31578948416084701</v>
      </c>
      <c r="FP483">
        <v>20</v>
      </c>
      <c r="FQ483">
        <v>5.0000000745058101E-2</v>
      </c>
      <c r="FR483">
        <v>1.00835084915161</v>
      </c>
      <c r="FS483">
        <v>1.81358065456152E-2</v>
      </c>
      <c r="GA483">
        <v>0.28571429848670998</v>
      </c>
      <c r="GB483">
        <v>0.28571429848670998</v>
      </c>
      <c r="GC483">
        <v>1.5</v>
      </c>
      <c r="GG483">
        <v>0</v>
      </c>
      <c r="GH483">
        <v>4.6710000038146999</v>
      </c>
      <c r="GI483">
        <v>3.1140000820159899</v>
      </c>
      <c r="GJ483">
        <v>8.9399993419647203E-2</v>
      </c>
      <c r="GK483">
        <v>2.9799999669194201E-2</v>
      </c>
      <c r="GL483">
        <v>8.3999998867511694E-2</v>
      </c>
      <c r="GM483">
        <v>56</v>
      </c>
      <c r="GN483">
        <v>5.6999996304511998E-3</v>
      </c>
      <c r="GO483">
        <v>3.7999999523162802</v>
      </c>
      <c r="GP483">
        <v>21.385433000440901</v>
      </c>
      <c r="GQ483">
        <v>66.594238417758802</v>
      </c>
      <c r="GR483">
        <v>9.86842123297553E-2</v>
      </c>
      <c r="GS483">
        <v>2.3684210959141301</v>
      </c>
      <c r="GT483">
        <v>2.6666667461395299</v>
      </c>
      <c r="GU483">
        <v>0.375</v>
      </c>
      <c r="GV483">
        <v>1.00835084915161</v>
      </c>
      <c r="GW483">
        <v>0.15234076976776101</v>
      </c>
      <c r="HE483">
        <v>0.28571429848670998</v>
      </c>
      <c r="HF483">
        <v>0.28571429848670998</v>
      </c>
      <c r="HG483">
        <v>1.5</v>
      </c>
      <c r="HK483">
        <v>0</v>
      </c>
      <c r="HL483">
        <v>4.6710000038146999</v>
      </c>
      <c r="HM483">
        <v>3.1140000820159899</v>
      </c>
      <c r="HN483">
        <v>8.9399993419647203E-2</v>
      </c>
      <c r="HO483">
        <v>2.9799999669194201E-2</v>
      </c>
      <c r="HP483">
        <v>8.3999998867511694E-2</v>
      </c>
      <c r="HQ483">
        <v>56</v>
      </c>
      <c r="HR483">
        <v>5.6999996304511998E-3</v>
      </c>
      <c r="HS483">
        <v>3.7999999523162802</v>
      </c>
      <c r="HT483">
        <v>21.385433000440901</v>
      </c>
      <c r="HU483">
        <v>66.594238417758802</v>
      </c>
      <c r="HV483">
        <v>9.86842123297553E-2</v>
      </c>
      <c r="HW483">
        <v>2.3684210959141301</v>
      </c>
      <c r="HX483">
        <v>2.6666667461395299</v>
      </c>
      <c r="HY483">
        <v>0.375</v>
      </c>
      <c r="HZ483">
        <v>1.00835084915161</v>
      </c>
      <c r="IA483">
        <v>7.0729650557041196E-2</v>
      </c>
      <c r="II483">
        <v>0.28571429848670998</v>
      </c>
      <c r="IJ483">
        <v>0.28571429848670998</v>
      </c>
      <c r="IL483">
        <v>43.5</v>
      </c>
      <c r="IM483">
        <v>43.5</v>
      </c>
      <c r="IO483">
        <v>0</v>
      </c>
      <c r="JD483">
        <v>1.00835084915161</v>
      </c>
      <c r="WE483">
        <v>0.28571429848670998</v>
      </c>
      <c r="WF483">
        <v>0.28571429848670998</v>
      </c>
      <c r="WH483">
        <v>102.09999847412099</v>
      </c>
      <c r="WI483">
        <v>102.09999847412099</v>
      </c>
      <c r="WK483">
        <v>0</v>
      </c>
      <c r="WZ483">
        <v>1.00835084915161</v>
      </c>
    </row>
    <row r="484" spans="1:655" x14ac:dyDescent="0.25">
      <c r="A484" t="s">
        <v>260</v>
      </c>
      <c r="B484">
        <v>0</v>
      </c>
      <c r="C484">
        <v>2</v>
      </c>
      <c r="D484">
        <v>51867</v>
      </c>
      <c r="E484" t="s">
        <v>443</v>
      </c>
      <c r="F484" t="b">
        <v>1</v>
      </c>
      <c r="G484" t="s">
        <v>262</v>
      </c>
      <c r="H484" t="b">
        <v>0</v>
      </c>
      <c r="I484" t="s">
        <v>353</v>
      </c>
      <c r="J484" s="2224">
        <v>43468.270833333299</v>
      </c>
      <c r="K484">
        <v>5.5</v>
      </c>
      <c r="L484">
        <v>22.026666641235401</v>
      </c>
      <c r="M484">
        <v>88.098335266113295</v>
      </c>
      <c r="N484">
        <v>240</v>
      </c>
      <c r="O484" s="2225">
        <v>43466.729166666701</v>
      </c>
      <c r="R484" t="s">
        <v>580</v>
      </c>
      <c r="S484" t="s">
        <v>537</v>
      </c>
      <c r="X484" s="2226">
        <v>43465.637499999997</v>
      </c>
      <c r="Y484" s="2227">
        <v>43466.637499999997</v>
      </c>
      <c r="Z484">
        <v>24</v>
      </c>
      <c r="AA484">
        <v>24</v>
      </c>
      <c r="AB484">
        <v>7.4</v>
      </c>
      <c r="AC484">
        <v>7.4</v>
      </c>
      <c r="AD484">
        <v>0</v>
      </c>
      <c r="AG484">
        <v>17535.30078125</v>
      </c>
      <c r="AH484">
        <v>1157329.8515625</v>
      </c>
      <c r="AI484">
        <v>17535.30078125</v>
      </c>
      <c r="AK484">
        <v>24</v>
      </c>
      <c r="AL484">
        <v>39.6</v>
      </c>
      <c r="AM484">
        <v>2.75</v>
      </c>
      <c r="AN484">
        <v>7.86</v>
      </c>
      <c r="AP484">
        <v>2.75</v>
      </c>
      <c r="AQ484">
        <v>14</v>
      </c>
      <c r="AR484">
        <v>14</v>
      </c>
      <c r="AV484">
        <v>66</v>
      </c>
      <c r="AX484">
        <v>56.7</v>
      </c>
      <c r="AY484">
        <v>-16.399999999999999</v>
      </c>
      <c r="AZ484">
        <v>-16.399999999999999</v>
      </c>
      <c r="BA484">
        <v>-16.402112960815401</v>
      </c>
      <c r="BB484">
        <v>1777.97998046875</v>
      </c>
      <c r="BS484">
        <v>6.9000000953674299</v>
      </c>
      <c r="BT484">
        <v>6.9000000953674299</v>
      </c>
      <c r="BU484">
        <v>0</v>
      </c>
      <c r="BV484">
        <v>0</v>
      </c>
      <c r="BW484">
        <v>0.20000000298023199</v>
      </c>
      <c r="BX484">
        <v>0.20000000298023199</v>
      </c>
      <c r="BY484">
        <v>0</v>
      </c>
      <c r="BZ484">
        <v>0</v>
      </c>
      <c r="CC484">
        <v>24</v>
      </c>
      <c r="CE484">
        <v>21</v>
      </c>
      <c r="CF484">
        <v>1014</v>
      </c>
      <c r="CG484" t="s">
        <v>618</v>
      </c>
      <c r="CH484" t="s">
        <v>265</v>
      </c>
      <c r="CI484">
        <v>20.5524005889893</v>
      </c>
      <c r="CJ484">
        <v>0.39336000382900199</v>
      </c>
      <c r="CK484">
        <v>0.41440001130104098</v>
      </c>
      <c r="CL484">
        <v>3.2919999212026603E-2</v>
      </c>
      <c r="CM484">
        <v>17.758464072486898</v>
      </c>
      <c r="CO484" t="s">
        <v>266</v>
      </c>
      <c r="CP484" t="s">
        <v>267</v>
      </c>
      <c r="CQ484" t="s">
        <v>349</v>
      </c>
      <c r="CS484">
        <v>21.9</v>
      </c>
      <c r="CT484">
        <v>21.9</v>
      </c>
      <c r="CU484">
        <v>1.25</v>
      </c>
      <c r="CV484">
        <v>1.25</v>
      </c>
      <c r="CX484" t="s">
        <v>356</v>
      </c>
      <c r="CY484">
        <v>4.71428571428571</v>
      </c>
      <c r="CZ484">
        <v>4.5517241379310303</v>
      </c>
      <c r="DA484">
        <v>4.8888888888888902</v>
      </c>
      <c r="DB484">
        <v>14</v>
      </c>
      <c r="DC484">
        <v>13.5</v>
      </c>
      <c r="DD484">
        <v>14.5</v>
      </c>
      <c r="DE484">
        <v>16.637789452595801</v>
      </c>
      <c r="DF484">
        <v>4.71428571428571</v>
      </c>
      <c r="DG484">
        <v>4.71428571428571</v>
      </c>
      <c r="DH484">
        <v>1</v>
      </c>
      <c r="DI484">
        <v>1</v>
      </c>
      <c r="DJ484">
        <v>0.5</v>
      </c>
      <c r="DK484">
        <v>0.5</v>
      </c>
      <c r="DL484" t="b">
        <v>1</v>
      </c>
      <c r="DN484">
        <v>24</v>
      </c>
      <c r="DO484">
        <v>1</v>
      </c>
      <c r="DP484" t="s">
        <v>344</v>
      </c>
      <c r="DQ484" t="b">
        <v>0</v>
      </c>
      <c r="DR484">
        <v>14</v>
      </c>
      <c r="DS484">
        <v>4.7142858505248997</v>
      </c>
      <c r="DT484">
        <v>4.7142858505248997</v>
      </c>
      <c r="DV484">
        <v>424</v>
      </c>
      <c r="DW484">
        <v>430.60000610351602</v>
      </c>
      <c r="DY484">
        <v>0</v>
      </c>
      <c r="EN484">
        <v>16.637788772583001</v>
      </c>
      <c r="GA484">
        <v>4.7142858505248997</v>
      </c>
      <c r="GB484">
        <v>4.7142858505248997</v>
      </c>
      <c r="GC484">
        <v>3.4000000953674299</v>
      </c>
      <c r="GG484">
        <v>0</v>
      </c>
      <c r="GH484">
        <v>10.5876007080078</v>
      </c>
      <c r="GI484">
        <v>3.1140000820159899</v>
      </c>
      <c r="GJ484">
        <v>0.20263999700546301</v>
      </c>
      <c r="GK484">
        <v>2.9799999669194201E-2</v>
      </c>
      <c r="GL484">
        <v>0.19040000438690199</v>
      </c>
      <c r="GM484">
        <v>56</v>
      </c>
      <c r="GN484">
        <v>1.2919999659061401E-2</v>
      </c>
      <c r="GO484">
        <v>3.7999999523162802</v>
      </c>
      <c r="GP484">
        <v>2.9377969390291998</v>
      </c>
      <c r="GQ484">
        <v>9.1483000232937908</v>
      </c>
      <c r="GR484">
        <v>0.14166667064030999</v>
      </c>
      <c r="GS484">
        <v>3.4000000953674299</v>
      </c>
      <c r="GT484">
        <v>19.4117641448975</v>
      </c>
      <c r="GU484">
        <v>5.1515154540538802E-2</v>
      </c>
      <c r="GV484">
        <v>16.637788772583001</v>
      </c>
      <c r="GW484">
        <v>2.51362276077271</v>
      </c>
      <c r="HE484">
        <v>4.7142858505248997</v>
      </c>
      <c r="HF484">
        <v>4.7142858505248997</v>
      </c>
      <c r="HG484">
        <v>1.6000000238418599</v>
      </c>
      <c r="HK484">
        <v>0</v>
      </c>
      <c r="HL484">
        <v>4.98239994049072</v>
      </c>
      <c r="HM484">
        <v>3.1140000820159899</v>
      </c>
      <c r="HN484">
        <v>9.5360003411769895E-2</v>
      </c>
      <c r="HO484">
        <v>2.9799999669194201E-2</v>
      </c>
      <c r="HP484">
        <v>8.9599996805190998E-2</v>
      </c>
      <c r="HQ484">
        <v>56</v>
      </c>
      <c r="HR484">
        <v>6.07999972999096E-3</v>
      </c>
      <c r="HS484">
        <v>3.7999999523162802</v>
      </c>
      <c r="HT484">
        <v>1.3824926590130799</v>
      </c>
      <c r="HU484">
        <v>4.30508202459656</v>
      </c>
      <c r="HV484">
        <v>6.6666667660077394E-2</v>
      </c>
      <c r="HW484">
        <v>1.6000000238418599</v>
      </c>
      <c r="HX484">
        <v>41.25</v>
      </c>
      <c r="HY484">
        <v>2.4242425337433801E-2</v>
      </c>
      <c r="HZ484">
        <v>16.637788772583001</v>
      </c>
      <c r="IA484">
        <v>1.1670391559600799</v>
      </c>
      <c r="II484">
        <v>4.7142858505248997</v>
      </c>
      <c r="IJ484">
        <v>4.7142858505248997</v>
      </c>
      <c r="IL484">
        <v>43.5</v>
      </c>
      <c r="IM484">
        <v>43.5</v>
      </c>
      <c r="IO484">
        <v>0</v>
      </c>
      <c r="JD484">
        <v>16.637788772583001</v>
      </c>
      <c r="JM484">
        <v>4.7142858505248997</v>
      </c>
      <c r="JN484">
        <v>4.7142858505248997</v>
      </c>
      <c r="JO484">
        <v>1.6000000238418599</v>
      </c>
      <c r="JS484">
        <v>0</v>
      </c>
      <c r="JT484">
        <v>4.98239994049072</v>
      </c>
      <c r="JU484">
        <v>3.1140000820159899</v>
      </c>
      <c r="JV484">
        <v>9.5360003411769895E-2</v>
      </c>
      <c r="JW484">
        <v>2.9799999669194201E-2</v>
      </c>
      <c r="JX484">
        <v>0.134400010108948</v>
      </c>
      <c r="JY484">
        <v>84</v>
      </c>
      <c r="JZ484">
        <v>1.39199998229742E-2</v>
      </c>
      <c r="KA484">
        <v>8.6999998092651403</v>
      </c>
      <c r="KB484">
        <v>1.3824926590130799</v>
      </c>
      <c r="KC484">
        <v>4.30508202459656</v>
      </c>
      <c r="KD484">
        <v>6.6666667660077394E-2</v>
      </c>
      <c r="KE484">
        <v>1.6000000238418599</v>
      </c>
      <c r="KF484">
        <v>41.25</v>
      </c>
      <c r="KG484">
        <v>2.4242425337433801E-2</v>
      </c>
      <c r="KH484">
        <v>16.637788772583001</v>
      </c>
      <c r="KI484">
        <v>2.8128638267517099</v>
      </c>
      <c r="WE484">
        <v>4.7142858505248997</v>
      </c>
      <c r="WF484">
        <v>4.7142858505248997</v>
      </c>
      <c r="WH484">
        <v>102.09999847412099</v>
      </c>
      <c r="WI484">
        <v>102.09999847412099</v>
      </c>
      <c r="WK484">
        <v>0</v>
      </c>
      <c r="WZ484">
        <v>16.637788772583001</v>
      </c>
    </row>
    <row r="485" spans="1:655" x14ac:dyDescent="0.25">
      <c r="A485" t="s">
        <v>260</v>
      </c>
      <c r="B485">
        <v>0</v>
      </c>
      <c r="C485">
        <v>2</v>
      </c>
      <c r="D485">
        <v>51867</v>
      </c>
      <c r="E485" t="s">
        <v>443</v>
      </c>
      <c r="F485" t="b">
        <v>1</v>
      </c>
      <c r="G485" t="s">
        <v>262</v>
      </c>
      <c r="H485" t="b">
        <v>0</v>
      </c>
      <c r="I485" t="s">
        <v>353</v>
      </c>
      <c r="J485" s="2228">
        <v>43469.270833333299</v>
      </c>
      <c r="K485">
        <v>5.5</v>
      </c>
      <c r="L485">
        <v>22.026666641235401</v>
      </c>
      <c r="M485">
        <v>88.098335266113295</v>
      </c>
      <c r="N485">
        <v>240</v>
      </c>
      <c r="O485" s="2229">
        <v>43466.729166666701</v>
      </c>
      <c r="R485" t="s">
        <v>580</v>
      </c>
      <c r="S485" t="s">
        <v>537</v>
      </c>
      <c r="X485" s="2230">
        <v>43465.637499999997</v>
      </c>
      <c r="Y485" s="2231">
        <v>43466.637499999997</v>
      </c>
      <c r="Z485">
        <v>24</v>
      </c>
      <c r="AA485">
        <v>24</v>
      </c>
      <c r="AB485">
        <v>7.4</v>
      </c>
      <c r="AC485">
        <v>7.4</v>
      </c>
      <c r="AD485">
        <v>0</v>
      </c>
      <c r="AG485">
        <v>17535.30078125</v>
      </c>
      <c r="AH485">
        <v>0</v>
      </c>
      <c r="AI485">
        <v>17535.30078125</v>
      </c>
      <c r="AK485">
        <v>24</v>
      </c>
      <c r="AM485">
        <v>0</v>
      </c>
      <c r="AP485">
        <v>0</v>
      </c>
      <c r="AQ485">
        <v>14</v>
      </c>
      <c r="AR485">
        <v>14</v>
      </c>
      <c r="AV485">
        <v>0</v>
      </c>
      <c r="AX485">
        <v>0</v>
      </c>
      <c r="AY485">
        <v>0</v>
      </c>
      <c r="AZ485">
        <v>0</v>
      </c>
      <c r="BS485">
        <v>6.9000000953674299</v>
      </c>
      <c r="BT485">
        <v>6.9000000953674299</v>
      </c>
      <c r="BU485">
        <v>0</v>
      </c>
      <c r="BV485">
        <v>0</v>
      </c>
      <c r="BW485">
        <v>0.20000000298023199</v>
      </c>
      <c r="BX485">
        <v>0.20000000298023199</v>
      </c>
      <c r="BY485">
        <v>0</v>
      </c>
      <c r="BZ485">
        <v>0</v>
      </c>
      <c r="CC485">
        <v>24</v>
      </c>
      <c r="CE485">
        <v>21</v>
      </c>
      <c r="CF485">
        <v>1014</v>
      </c>
      <c r="CG485" t="s">
        <v>619</v>
      </c>
      <c r="CH485" t="s">
        <v>265</v>
      </c>
      <c r="CI485">
        <v>34.054400324821501</v>
      </c>
      <c r="CJ485">
        <v>0.37371999368769998</v>
      </c>
      <c r="CK485">
        <v>0.60480001941323303</v>
      </c>
      <c r="CL485">
        <v>3.04600003873929E-2</v>
      </c>
      <c r="CO485" t="s">
        <v>266</v>
      </c>
      <c r="CP485" t="s">
        <v>267</v>
      </c>
      <c r="CQ485" t="s">
        <v>349</v>
      </c>
      <c r="CS485">
        <v>21.9</v>
      </c>
      <c r="CT485">
        <v>21.9</v>
      </c>
      <c r="CU485">
        <v>1.25</v>
      </c>
      <c r="CV485">
        <v>1.25</v>
      </c>
      <c r="CX485" t="s">
        <v>356</v>
      </c>
      <c r="CY485">
        <v>0</v>
      </c>
      <c r="CZ485">
        <v>0</v>
      </c>
      <c r="DA485">
        <v>0</v>
      </c>
      <c r="DB485">
        <v>14</v>
      </c>
      <c r="DC485">
        <v>13.5</v>
      </c>
      <c r="DD485">
        <v>14.5</v>
      </c>
      <c r="DF485">
        <v>0</v>
      </c>
      <c r="DG485">
        <v>0</v>
      </c>
      <c r="DH485">
        <v>1</v>
      </c>
      <c r="DI485">
        <v>1</v>
      </c>
      <c r="DJ485">
        <v>0.5</v>
      </c>
      <c r="DK485">
        <v>0.5</v>
      </c>
      <c r="DL485" t="b">
        <v>1</v>
      </c>
      <c r="DN485">
        <v>24</v>
      </c>
      <c r="DO485">
        <v>1</v>
      </c>
      <c r="DP485" t="s">
        <v>344</v>
      </c>
      <c r="DQ485" t="b">
        <v>0</v>
      </c>
      <c r="DR485">
        <v>14</v>
      </c>
      <c r="DS485">
        <v>0</v>
      </c>
      <c r="DT485">
        <v>0</v>
      </c>
      <c r="DV485">
        <v>417.79998779296898</v>
      </c>
      <c r="DW485">
        <v>424</v>
      </c>
      <c r="DY485">
        <v>0</v>
      </c>
      <c r="GA485">
        <v>0</v>
      </c>
      <c r="GB485">
        <v>0</v>
      </c>
      <c r="GC485">
        <v>3.9000000953674299</v>
      </c>
      <c r="GG485">
        <v>0</v>
      </c>
      <c r="GH485">
        <v>12.144600868225099</v>
      </c>
      <c r="GI485">
        <v>3.1140000820159899</v>
      </c>
      <c r="GJ485">
        <v>0.232440009713173</v>
      </c>
      <c r="GK485">
        <v>2.9799999669194201E-2</v>
      </c>
      <c r="GL485">
        <v>0.21840001642703999</v>
      </c>
      <c r="GM485">
        <v>56</v>
      </c>
      <c r="GN485">
        <v>1.4820001088082801E-2</v>
      </c>
      <c r="GO485">
        <v>3.7999999523162802</v>
      </c>
      <c r="GR485">
        <v>0.162500003973643</v>
      </c>
      <c r="GS485">
        <v>3.9000000953674299</v>
      </c>
      <c r="HE485">
        <v>0</v>
      </c>
      <c r="HF485">
        <v>0</v>
      </c>
      <c r="HG485">
        <v>2.2999999523162802</v>
      </c>
      <c r="HK485">
        <v>0</v>
      </c>
      <c r="HL485">
        <v>7.1621994972229004</v>
      </c>
      <c r="HM485">
        <v>3.1140000820159899</v>
      </c>
      <c r="HN485">
        <v>0.13707998394966101</v>
      </c>
      <c r="HO485">
        <v>2.9799999669194201E-2</v>
      </c>
      <c r="HP485">
        <v>0.128800004720688</v>
      </c>
      <c r="HQ485">
        <v>56</v>
      </c>
      <c r="HR485">
        <v>8.7399994954466802E-3</v>
      </c>
      <c r="HS485">
        <v>3.7999999523162802</v>
      </c>
      <c r="HV485">
        <v>9.5833331346511799E-2</v>
      </c>
      <c r="HW485">
        <v>2.2999999523162802</v>
      </c>
      <c r="II485">
        <v>0</v>
      </c>
      <c r="IJ485">
        <v>0</v>
      </c>
      <c r="IL485">
        <v>43</v>
      </c>
      <c r="IM485">
        <v>43.5</v>
      </c>
      <c r="IO485">
        <v>0</v>
      </c>
      <c r="OC485">
        <v>0</v>
      </c>
      <c r="OD485">
        <v>0</v>
      </c>
      <c r="OE485">
        <v>0.5</v>
      </c>
      <c r="OI485">
        <v>0</v>
      </c>
      <c r="OJ485">
        <v>1.60300004482269</v>
      </c>
      <c r="OK485">
        <v>3.2060000896453902</v>
      </c>
      <c r="OL485">
        <v>1.00000004749745E-4</v>
      </c>
      <c r="OM485">
        <v>9.9999997473787503E-5</v>
      </c>
      <c r="ON485">
        <v>2.8000000864267301E-2</v>
      </c>
      <c r="OO485">
        <v>56</v>
      </c>
      <c r="OP485">
        <v>7.5000000651925802E-4</v>
      </c>
      <c r="OQ485">
        <v>1.5</v>
      </c>
      <c r="OT485">
        <v>2.0833333333333301E-2</v>
      </c>
      <c r="OU485">
        <v>0.5</v>
      </c>
      <c r="WE485">
        <v>0</v>
      </c>
      <c r="WF485">
        <v>0</v>
      </c>
      <c r="WH485">
        <v>98</v>
      </c>
      <c r="WI485">
        <v>102.09999847412099</v>
      </c>
      <c r="WK485">
        <v>0</v>
      </c>
      <c r="XI485">
        <v>0</v>
      </c>
      <c r="XJ485">
        <v>0</v>
      </c>
      <c r="XK485">
        <v>4.0999999046325701</v>
      </c>
      <c r="XO485">
        <v>0</v>
      </c>
      <c r="XP485">
        <v>13.144599914550801</v>
      </c>
      <c r="XQ485">
        <v>3.2060000896453902</v>
      </c>
      <c r="XR485">
        <v>4.1000000201165702E-3</v>
      </c>
      <c r="XS485">
        <v>5.0000002374872598E-4</v>
      </c>
      <c r="XT485">
        <v>0.22959999740123699</v>
      </c>
      <c r="XU485">
        <v>56</v>
      </c>
      <c r="XV485">
        <v>6.1499997973442104E-3</v>
      </c>
      <c r="XW485">
        <v>1.5</v>
      </c>
      <c r="XZ485">
        <v>0.17083332935969001</v>
      </c>
      <c r="YA485">
        <v>4.0999999046325701</v>
      </c>
    </row>
    <row r="486" spans="1:655" x14ac:dyDescent="0.25">
      <c r="A486" t="s">
        <v>260</v>
      </c>
      <c r="B486">
        <v>0</v>
      </c>
      <c r="C486">
        <v>2</v>
      </c>
      <c r="D486">
        <v>51867</v>
      </c>
      <c r="E486" t="s">
        <v>443</v>
      </c>
      <c r="F486" t="b">
        <v>1</v>
      </c>
      <c r="G486" t="s">
        <v>262</v>
      </c>
      <c r="H486" t="b">
        <v>0</v>
      </c>
      <c r="I486" t="s">
        <v>353</v>
      </c>
      <c r="J486" s="2232">
        <v>43470.270833333299</v>
      </c>
      <c r="K486">
        <v>5.5</v>
      </c>
      <c r="L486">
        <v>22.026666641235401</v>
      </c>
      <c r="M486">
        <v>88.098335266113295</v>
      </c>
      <c r="N486">
        <v>180</v>
      </c>
      <c r="O486" s="2233">
        <v>43466.729166666701</v>
      </c>
      <c r="R486" t="s">
        <v>580</v>
      </c>
      <c r="S486" t="s">
        <v>537</v>
      </c>
      <c r="X486" s="2234">
        <v>43465.637499999997</v>
      </c>
      <c r="Y486" s="2235">
        <v>43466.637499999997</v>
      </c>
      <c r="Z486">
        <v>24</v>
      </c>
      <c r="AA486">
        <v>24</v>
      </c>
      <c r="AB486">
        <v>5.55</v>
      </c>
      <c r="AC486">
        <v>7</v>
      </c>
      <c r="AD486">
        <v>1.45</v>
      </c>
      <c r="AG486">
        <v>17535.30078125</v>
      </c>
      <c r="AH486">
        <v>701412.03125</v>
      </c>
      <c r="AI486">
        <v>17535.30078125</v>
      </c>
      <c r="AK486">
        <v>24</v>
      </c>
      <c r="AL486">
        <v>60</v>
      </c>
      <c r="AM486">
        <v>1.6666666666666701</v>
      </c>
      <c r="AN486">
        <v>11.11</v>
      </c>
      <c r="AP486">
        <v>1.6666666666666701</v>
      </c>
      <c r="AQ486">
        <v>14</v>
      </c>
      <c r="AR486">
        <v>14</v>
      </c>
      <c r="AV486">
        <v>40</v>
      </c>
      <c r="AX486">
        <v>37</v>
      </c>
      <c r="AY486">
        <v>-8.11</v>
      </c>
      <c r="AZ486">
        <v>-8.11</v>
      </c>
      <c r="BA486">
        <v>-8.1081027984619105</v>
      </c>
      <c r="BB486">
        <v>6400.830078125</v>
      </c>
      <c r="BS486">
        <v>6.9000000953674299</v>
      </c>
      <c r="BT486">
        <v>6.9000000953674299</v>
      </c>
      <c r="BU486">
        <v>0</v>
      </c>
      <c r="BV486">
        <v>0</v>
      </c>
      <c r="BW486">
        <v>0.20000000298023199</v>
      </c>
      <c r="BX486">
        <v>0.20000000298023199</v>
      </c>
      <c r="BY486">
        <v>0</v>
      </c>
      <c r="BZ486">
        <v>0</v>
      </c>
      <c r="CC486">
        <v>24</v>
      </c>
      <c r="CE486">
        <v>24</v>
      </c>
      <c r="CF486">
        <v>1014</v>
      </c>
      <c r="CG486" t="s">
        <v>620</v>
      </c>
      <c r="CH486" t="s">
        <v>265</v>
      </c>
      <c r="CI486">
        <v>22.824200868606599</v>
      </c>
      <c r="CJ486">
        <v>0.37647998880129302</v>
      </c>
      <c r="CK486">
        <v>0.45080000907182699</v>
      </c>
      <c r="CL486">
        <v>3.2789998920634403E-2</v>
      </c>
      <c r="CM486">
        <v>32.540361230945997</v>
      </c>
      <c r="CO486" t="s">
        <v>266</v>
      </c>
      <c r="CP486" t="s">
        <v>267</v>
      </c>
      <c r="CQ486" t="s">
        <v>349</v>
      </c>
      <c r="CS486">
        <v>21.9</v>
      </c>
      <c r="CT486">
        <v>21.9</v>
      </c>
      <c r="CU486">
        <v>1.25</v>
      </c>
      <c r="CV486">
        <v>1.25</v>
      </c>
      <c r="CX486" t="s">
        <v>356</v>
      </c>
      <c r="CY486">
        <v>2.8571428571428599</v>
      </c>
      <c r="CZ486">
        <v>2.7586206896551699</v>
      </c>
      <c r="DA486">
        <v>2.9629629629629601</v>
      </c>
      <c r="DB486">
        <v>14</v>
      </c>
      <c r="DC486">
        <v>13.5</v>
      </c>
      <c r="DD486">
        <v>14.5</v>
      </c>
      <c r="DE486">
        <v>10.083508759149</v>
      </c>
      <c r="DF486">
        <v>2.8571428571428599</v>
      </c>
      <c r="DG486">
        <v>2.8571428571428599</v>
      </c>
      <c r="DH486">
        <v>1</v>
      </c>
      <c r="DI486">
        <v>1</v>
      </c>
      <c r="DJ486">
        <v>0.5</v>
      </c>
      <c r="DK486">
        <v>0.5</v>
      </c>
      <c r="DL486" t="b">
        <v>1</v>
      </c>
      <c r="DN486">
        <v>24</v>
      </c>
      <c r="DO486">
        <v>1</v>
      </c>
      <c r="DP486" t="s">
        <v>344</v>
      </c>
      <c r="DQ486" t="b">
        <v>0</v>
      </c>
      <c r="DR486">
        <v>14</v>
      </c>
      <c r="DS486">
        <v>2.8571429252624498</v>
      </c>
      <c r="DT486">
        <v>2.8571429252624498</v>
      </c>
      <c r="DV486">
        <v>411.5</v>
      </c>
      <c r="DW486">
        <v>417.79998779296898</v>
      </c>
      <c r="DY486">
        <v>0</v>
      </c>
      <c r="EN486">
        <v>10.083508491516101</v>
      </c>
      <c r="EW486">
        <v>2.8571429252624498</v>
      </c>
      <c r="EX486">
        <v>2.8571429252624498</v>
      </c>
      <c r="EY486">
        <v>1.5</v>
      </c>
      <c r="FC486">
        <v>0</v>
      </c>
      <c r="FD486">
        <v>4.6710000038146999</v>
      </c>
      <c r="FE486">
        <v>3.1140000820159899</v>
      </c>
      <c r="FF486">
        <v>8.9399993419647203E-2</v>
      </c>
      <c r="FG486">
        <v>2.9799999669194201E-2</v>
      </c>
      <c r="FH486">
        <v>0.12600000202655801</v>
      </c>
      <c r="FI486">
        <v>84</v>
      </c>
      <c r="FJ486">
        <v>1.3049999251961699E-2</v>
      </c>
      <c r="FK486">
        <v>8.6999998092651403</v>
      </c>
      <c r="FL486">
        <v>2.1385433000440899</v>
      </c>
      <c r="FM486">
        <v>6.6594238417758804</v>
      </c>
      <c r="FN486">
        <v>6.25E-2</v>
      </c>
      <c r="FO486">
        <v>1.5</v>
      </c>
      <c r="FP486">
        <v>26.6666660308838</v>
      </c>
      <c r="FQ486">
        <v>3.7500001490116099E-2</v>
      </c>
      <c r="FR486">
        <v>10.083508491516101</v>
      </c>
      <c r="FS486">
        <v>0.18135806918144201</v>
      </c>
      <c r="GA486">
        <v>2.8571429252624498</v>
      </c>
      <c r="GB486">
        <v>2.8571429252624498</v>
      </c>
      <c r="GC486">
        <v>2.9000000953674299</v>
      </c>
      <c r="GG486">
        <v>0</v>
      </c>
      <c r="GH486">
        <v>9.0306005477905291</v>
      </c>
      <c r="GI486">
        <v>3.1140000820159899</v>
      </c>
      <c r="GJ486">
        <v>0.17283999919891399</v>
      </c>
      <c r="GK486">
        <v>2.9799999669194201E-2</v>
      </c>
      <c r="GL486">
        <v>0.162400007247925</v>
      </c>
      <c r="GM486">
        <v>56</v>
      </c>
      <c r="GN486">
        <v>1.10200000926852E-2</v>
      </c>
      <c r="GO486">
        <v>3.7999999523162802</v>
      </c>
      <c r="GP486">
        <v>4.1345171827168201</v>
      </c>
      <c r="GQ486">
        <v>12.8748868645679</v>
      </c>
      <c r="GR486">
        <v>0.120833337306976</v>
      </c>
      <c r="GS486">
        <v>2.9000000953674299</v>
      </c>
      <c r="GT486">
        <v>13.793103218078601</v>
      </c>
      <c r="GU486">
        <v>7.2500005364418002E-2</v>
      </c>
      <c r="GV486">
        <v>10.083508491516101</v>
      </c>
      <c r="GW486">
        <v>1.5234076976776101</v>
      </c>
      <c r="HE486">
        <v>2.8571429252624498</v>
      </c>
      <c r="HF486">
        <v>2.8571429252624498</v>
      </c>
      <c r="HG486">
        <v>1.8999999761581401</v>
      </c>
      <c r="HK486">
        <v>0</v>
      </c>
      <c r="HL486">
        <v>5.9166002273559597</v>
      </c>
      <c r="HM486">
        <v>3.1140000820159899</v>
      </c>
      <c r="HN486">
        <v>0.113239996135235</v>
      </c>
      <c r="HO486">
        <v>2.9799999669194201E-2</v>
      </c>
      <c r="HP486">
        <v>0.10639999806880999</v>
      </c>
      <c r="HQ486">
        <v>56</v>
      </c>
      <c r="HR486">
        <v>7.2199995629489396E-3</v>
      </c>
      <c r="HS486">
        <v>3.7999999523162802</v>
      </c>
      <c r="HT486">
        <v>2.7088214793979399</v>
      </c>
      <c r="HU486">
        <v>8.4352705168342599</v>
      </c>
      <c r="HV486">
        <v>7.9166665673255907E-2</v>
      </c>
      <c r="HW486">
        <v>1.8999999761581401</v>
      </c>
      <c r="HX486">
        <v>21.0526313781738</v>
      </c>
      <c r="HY486">
        <v>4.7499999403953601E-2</v>
      </c>
      <c r="HZ486">
        <v>10.083508491516101</v>
      </c>
      <c r="IA486">
        <v>0.70729649066925004</v>
      </c>
      <c r="II486">
        <v>2.8571429252624498</v>
      </c>
      <c r="IJ486">
        <v>2.8571429252624498</v>
      </c>
      <c r="IL486">
        <v>43</v>
      </c>
      <c r="IM486">
        <v>43</v>
      </c>
      <c r="IO486">
        <v>0</v>
      </c>
      <c r="JD486">
        <v>10.083508491516101</v>
      </c>
      <c r="WE486">
        <v>2.8571429252624498</v>
      </c>
      <c r="WF486">
        <v>2.8571429252624498</v>
      </c>
      <c r="WH486">
        <v>97</v>
      </c>
      <c r="WI486">
        <v>98</v>
      </c>
      <c r="WK486">
        <v>0</v>
      </c>
      <c r="WZ486">
        <v>10.083508491516101</v>
      </c>
      <c r="XI486">
        <v>2.8571429252624498</v>
      </c>
      <c r="XJ486">
        <v>2.8571429252624498</v>
      </c>
      <c r="XK486">
        <v>1</v>
      </c>
      <c r="XO486">
        <v>0</v>
      </c>
      <c r="XP486">
        <v>3.2060000896453902</v>
      </c>
      <c r="XQ486">
        <v>3.2060000896453902</v>
      </c>
      <c r="XR486">
        <v>1.00000004749745E-3</v>
      </c>
      <c r="XS486">
        <v>5.0000002374872598E-4</v>
      </c>
      <c r="XT486">
        <v>5.6000001728534698E-2</v>
      </c>
      <c r="XU486">
        <v>56</v>
      </c>
      <c r="XV486">
        <v>1.5000000130385199E-3</v>
      </c>
      <c r="XW486">
        <v>1.5</v>
      </c>
      <c r="XX486">
        <v>1.4256955333627199</v>
      </c>
      <c r="XY486">
        <v>4.5707800077679197</v>
      </c>
      <c r="XZ486">
        <v>4.1666666666666699E-2</v>
      </c>
      <c r="YA486">
        <v>1</v>
      </c>
      <c r="YB486">
        <v>40</v>
      </c>
      <c r="YC486">
        <v>2.5000000372528999E-2</v>
      </c>
      <c r="YD486">
        <v>10.083508491516101</v>
      </c>
      <c r="YE486">
        <v>0.50780254602432295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S17"/>
  <sheetViews>
    <sheetView workbookViewId="0"/>
  </sheetViews>
  <sheetFormatPr defaultRowHeight="15" x14ac:dyDescent="0.25"/>
  <sheetData>
    <row r="1" spans="1:19" x14ac:dyDescent="0.25">
      <c r="A1" t="s">
        <v>621</v>
      </c>
      <c r="B1" t="s">
        <v>622</v>
      </c>
    </row>
    <row r="2" spans="1:19" x14ac:dyDescent="0.25">
      <c r="A2" t="s">
        <v>623</v>
      </c>
      <c r="B2" s="2236">
        <v>43748.243734733798</v>
      </c>
    </row>
    <row r="3" spans="1:19" x14ac:dyDescent="0.25">
      <c r="A3" t="s">
        <v>624</v>
      </c>
      <c r="B3" s="2237">
        <v>43101</v>
      </c>
    </row>
    <row r="4" spans="1:19" x14ac:dyDescent="0.25">
      <c r="A4" t="s">
        <v>625</v>
      </c>
      <c r="B4" s="2238">
        <v>43465.999988425901</v>
      </c>
    </row>
    <row r="5" spans="1:19" x14ac:dyDescent="0.25">
      <c r="A5" t="s">
        <v>626</v>
      </c>
      <c r="B5" t="s">
        <v>236</v>
      </c>
      <c r="C5" t="s">
        <v>245</v>
      </c>
      <c r="D5" t="s">
        <v>239</v>
      </c>
      <c r="E5" t="s">
        <v>238</v>
      </c>
      <c r="F5" t="s">
        <v>238</v>
      </c>
      <c r="G5" t="s">
        <v>244</v>
      </c>
      <c r="H5" t="s">
        <v>237</v>
      </c>
      <c r="I5" t="s">
        <v>237</v>
      </c>
      <c r="J5" t="s">
        <v>240</v>
      </c>
      <c r="K5" t="s">
        <v>240</v>
      </c>
      <c r="L5" t="s">
        <v>240</v>
      </c>
      <c r="M5" t="s">
        <v>243</v>
      </c>
      <c r="N5" t="s">
        <v>243</v>
      </c>
      <c r="O5" t="s">
        <v>242</v>
      </c>
      <c r="P5" t="s">
        <v>242</v>
      </c>
      <c r="Q5" t="s">
        <v>242</v>
      </c>
      <c r="R5" t="s">
        <v>241</v>
      </c>
      <c r="S5" t="s">
        <v>241</v>
      </c>
    </row>
    <row r="6" spans="1:19" x14ac:dyDescent="0.25">
      <c r="A6" t="s">
        <v>627</v>
      </c>
      <c r="B6" t="s">
        <v>246</v>
      </c>
      <c r="C6" t="s">
        <v>247</v>
      </c>
      <c r="D6" t="s">
        <v>246</v>
      </c>
      <c r="E6" t="s">
        <v>246</v>
      </c>
      <c r="F6" t="s">
        <v>247</v>
      </c>
      <c r="G6" t="s">
        <v>246</v>
      </c>
      <c r="H6" t="s">
        <v>246</v>
      </c>
      <c r="I6" t="s">
        <v>247</v>
      </c>
      <c r="J6" t="s">
        <v>246</v>
      </c>
      <c r="K6" t="s">
        <v>247</v>
      </c>
      <c r="L6" t="s">
        <v>248</v>
      </c>
      <c r="M6" t="s">
        <v>247</v>
      </c>
      <c r="N6" t="s">
        <v>248</v>
      </c>
      <c r="O6" t="s">
        <v>246</v>
      </c>
      <c r="P6" t="s">
        <v>247</v>
      </c>
      <c r="Q6" t="s">
        <v>248</v>
      </c>
      <c r="R6" t="s">
        <v>246</v>
      </c>
      <c r="S6" t="s">
        <v>248</v>
      </c>
    </row>
    <row r="7" spans="1:19" x14ac:dyDescent="0.25">
      <c r="A7" t="s">
        <v>628</v>
      </c>
      <c r="B7" t="b">
        <v>1</v>
      </c>
      <c r="C7" t="b">
        <v>1</v>
      </c>
      <c r="D7" t="b">
        <v>1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  <c r="L7" t="b">
        <v>0</v>
      </c>
      <c r="M7" t="b">
        <v>0</v>
      </c>
      <c r="N7" t="b">
        <v>0</v>
      </c>
      <c r="O7" t="b">
        <v>0</v>
      </c>
      <c r="P7" t="b">
        <v>0</v>
      </c>
      <c r="Q7" t="b">
        <v>0</v>
      </c>
      <c r="R7" t="b">
        <v>0</v>
      </c>
      <c r="S7" t="b">
        <v>0</v>
      </c>
    </row>
    <row r="8" spans="1:19" x14ac:dyDescent="0.25">
      <c r="A8" t="s">
        <v>629</v>
      </c>
      <c r="B8" t="b">
        <v>1</v>
      </c>
      <c r="C8" t="b">
        <v>1</v>
      </c>
      <c r="D8" t="b">
        <v>1</v>
      </c>
      <c r="E8" t="b">
        <v>1</v>
      </c>
      <c r="F8" t="b">
        <v>1</v>
      </c>
      <c r="G8" t="b">
        <v>1</v>
      </c>
      <c r="H8" t="b">
        <v>1</v>
      </c>
      <c r="I8" t="b">
        <v>1</v>
      </c>
      <c r="J8" t="b">
        <v>1</v>
      </c>
      <c r="K8" t="b">
        <v>1</v>
      </c>
      <c r="L8" t="b">
        <v>1</v>
      </c>
      <c r="M8" t="b">
        <v>1</v>
      </c>
      <c r="N8" t="b">
        <v>1</v>
      </c>
      <c r="O8" t="b">
        <v>1</v>
      </c>
      <c r="P8" t="b">
        <v>1</v>
      </c>
      <c r="Q8" t="b">
        <v>1</v>
      </c>
      <c r="R8" t="b">
        <v>1</v>
      </c>
      <c r="S8" t="b">
        <v>1</v>
      </c>
    </row>
    <row r="9" spans="1:19" x14ac:dyDescent="0.25">
      <c r="A9" t="s">
        <v>630</v>
      </c>
      <c r="B9" t="s">
        <v>246</v>
      </c>
      <c r="C9" t="s">
        <v>247</v>
      </c>
      <c r="D9" t="s">
        <v>248</v>
      </c>
    </row>
    <row r="10" spans="1:19" x14ac:dyDescent="0.25">
      <c r="A10" t="s">
        <v>631</v>
      </c>
      <c r="B10" t="s">
        <v>260</v>
      </c>
    </row>
    <row r="11" spans="1:19" x14ac:dyDescent="0.25">
      <c r="A11" t="s">
        <v>632</v>
      </c>
    </row>
    <row r="12" spans="1:19" x14ac:dyDescent="0.25">
      <c r="A12" t="s">
        <v>633</v>
      </c>
      <c r="B12" t="s">
        <v>267</v>
      </c>
    </row>
    <row r="13" spans="1:19" x14ac:dyDescent="0.25">
      <c r="A13" t="s">
        <v>634</v>
      </c>
      <c r="B13" t="s">
        <v>356</v>
      </c>
    </row>
    <row r="14" spans="1:19" x14ac:dyDescent="0.25">
      <c r="A14" t="s">
        <v>47</v>
      </c>
      <c r="B14" t="s">
        <v>48</v>
      </c>
    </row>
    <row r="15" spans="1:19" x14ac:dyDescent="0.25">
      <c r="A15" t="s">
        <v>49</v>
      </c>
      <c r="B15" t="s">
        <v>50</v>
      </c>
      <c r="C15" t="s">
        <v>51</v>
      </c>
    </row>
    <row r="16" spans="1:19" x14ac:dyDescent="0.25">
      <c r="A16" t="s">
        <v>52</v>
      </c>
      <c r="B16" s="28" t="b">
        <v>0</v>
      </c>
    </row>
    <row r="17" spans="1:1" x14ac:dyDescent="0.25">
      <c r="A17" t="s">
        <v>635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Detail STI Amber</vt:lpstr>
      <vt:lpstr>Report Template</vt:lpstr>
      <vt:lpstr>Raw Summary</vt:lpstr>
      <vt:lpstr>Raw Detail STI Amber</vt:lpstr>
      <vt:lpstr>Post-metadata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Bowman</dc:creator>
  <cp:lastModifiedBy>Sai Venkatesh Nistala</cp:lastModifiedBy>
  <dcterms:created xsi:type="dcterms:W3CDTF">2014-12-16T05:32:37Z</dcterms:created>
  <dcterms:modified xsi:type="dcterms:W3CDTF">2019-10-10T05:56:14Z</dcterms:modified>
</cp:coreProperties>
</file>